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Richard\Desktop\"/>
    </mc:Choice>
  </mc:AlternateContent>
  <xr:revisionPtr revIDLastSave="0" documentId="13_ncr:1_{05D631BA-FEAF-4C9F-AE7A-5DC52997EDA7}" xr6:coauthVersionLast="47" xr6:coauthVersionMax="47" xr10:uidLastSave="{00000000-0000-0000-0000-000000000000}"/>
  <bookViews>
    <workbookView xWindow="-2610" yWindow="1965" windowWidth="27990" windowHeight="11940" activeTab="2" xr2:uid="{00000000-000D-0000-FFFF-FFFF00000000}"/>
  </bookViews>
  <sheets>
    <sheet name="PORTFPLIO" sheetId="1" r:id="rId1"/>
    <sheet name="RETURN" sheetId="3" r:id="rId2"/>
    <sheet name="Sector analysis" sheetId="7" r:id="rId3"/>
    <sheet name="covariance matrix" sheetId="6" r:id="rId4"/>
    <sheet name="ESG combined score(NAreplacing)" sheetId="2" r:id="rId5"/>
    <sheet name="ENV" sheetId="8" r:id="rId6"/>
    <sheet name="SOC" sheetId="9" r:id="rId7"/>
    <sheet name="GOV" sheetId="10" r:id="rId8"/>
  </sheets>
  <externalReferences>
    <externalReference r:id="rId9"/>
    <externalReference r:id="rId10"/>
    <externalReference r:id="rId11"/>
    <externalReference r:id="rId12"/>
  </externalReferences>
  <definedNames>
    <definedName name="covariance_matrix">'covariance matrix'!$B$2:$CW$101</definedName>
    <definedName name="ex_returns">[3]RETURNS!$AK$3:$BO$101</definedName>
    <definedName name="matrix">[2]VCMATRIX!$B$6:$CV$104</definedName>
    <definedName name="mean_ret">[2]RETURNS!$AH$3:$AH$101</definedName>
    <definedName name="portfolio_return">PORTFPLIO!$BB$5</definedName>
    <definedName name="solver_adj" localSheetId="0" hidden="1">PORTFPLIO!$U$2:$U$101</definedName>
    <definedName name="solver_cvg" localSheetId="0" hidden="1">0.0000001</definedName>
    <definedName name="solver_drv" localSheetId="0" hidden="1">1</definedName>
    <definedName name="solver_eng" localSheetId="0" hidden="1">1</definedName>
    <definedName name="solver_est" localSheetId="0" hidden="1">1</definedName>
    <definedName name="solver_itr" localSheetId="0" hidden="1">2147483647</definedName>
    <definedName name="solver_lhs1" localSheetId="0" hidden="1">PORTFPLIO!$AJ$58</definedName>
    <definedName name="solver_lhs2" localSheetId="0" hidden="1">PORTFPLIO!$AJ$60</definedName>
    <definedName name="solver_lhs3" localSheetId="0" hidden="1">PORTFPLIO!$AJ$65:$AJ$75</definedName>
    <definedName name="solver_lhs4" localSheetId="0" hidden="1">PORTFPLIO!$AJ$65:$AJ$75</definedName>
    <definedName name="solver_lhs5" localSheetId="0" hidden="1">PORTFPLIO!$AK$5</definedName>
    <definedName name="solver_lhs6" localSheetId="0" hidden="1">PORTFPLIO!$U$2:$U$101</definedName>
    <definedName name="solver_lin" localSheetId="0" hidden="1">2</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2</definedName>
    <definedName name="solver_nod" localSheetId="0" hidden="1">2147483647</definedName>
    <definedName name="solver_num" localSheetId="0" hidden="1">6</definedName>
    <definedName name="solver_nwt" localSheetId="0" hidden="1">1</definedName>
    <definedName name="solver_opt" localSheetId="0" hidden="1">PORTFPLIO!$AJ$59</definedName>
    <definedName name="solver_pre" localSheetId="0" hidden="1">0.00000001</definedName>
    <definedName name="solver_rbv" localSheetId="0" hidden="1">1</definedName>
    <definedName name="solver_rel1" localSheetId="0" hidden="1">2</definedName>
    <definedName name="solver_rel2" localSheetId="0" hidden="1">2</definedName>
    <definedName name="solver_rel3" localSheetId="0" hidden="1">1</definedName>
    <definedName name="solver_rel4" localSheetId="0" hidden="1">3</definedName>
    <definedName name="solver_rel5" localSheetId="0" hidden="1">3</definedName>
    <definedName name="solver_rel6" localSheetId="0" hidden="1">3</definedName>
    <definedName name="solver_rhs1" localSheetId="0" hidden="1">PORTFPLIO!$AI$10</definedName>
    <definedName name="solver_rhs2" localSheetId="0" hidden="1">1</definedName>
    <definedName name="solver_rhs3" localSheetId="0" hidden="1">1.25</definedName>
    <definedName name="solver_rhs4" localSheetId="0" hidden="1">0.75</definedName>
    <definedName name="solver_rhs5" localSheetId="0" hidden="1">PORTFPLIO!$AJ$62</definedName>
    <definedName name="solver_rhs6" localSheetId="0" hidden="1">0</definedName>
    <definedName name="solver_rlx" localSheetId="0" hidden="1">2</definedName>
    <definedName name="solver_rsd" localSheetId="0" hidden="1">0</definedName>
    <definedName name="solver_scl" localSheetId="0" hidden="1">1</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1</definedName>
    <definedName name="solver_val" localSheetId="0" hidden="1">0</definedName>
    <definedName name="solver_ver" localSheetId="0" hidden="1">3</definedName>
    <definedName name="TRNR_000399fd55ee4087a05fb7e7f558c471_0_1" hidden="1">[1]INDUSTRY!#REF!</definedName>
    <definedName name="TRNR_0007a12b60a548f4ae1690e9bd727ac5_0_1" hidden="1">[1]ESG_COMB!#REF!</definedName>
    <definedName name="TRNR_000806d2a4404a20bc3a5b3bdbac2c58_0_6" hidden="1">[1]USDMCAP!#REF!</definedName>
    <definedName name="TRNR_00098d72ffa34372bdc189db33784da0_0_1" hidden="1" xml:space="preserve">                                                                                        [4]Method!$A$73</definedName>
    <definedName name="TRNR_000c33c505c44b969d37384d9468722e_0_6" hidden="1" xml:space="preserve">                                                                                              [1]RESOURCE!$A$174</definedName>
    <definedName name="TRNR_0010f42903bd4937a3365333f37231e0_0_1" hidden="1" xml:space="preserve">                                                                                        [4]Targets!#REF!</definedName>
    <definedName name="TRNR_00119031083e4c1397af636e097ecd50_0_1" hidden="1">[4]Sector!#REF!</definedName>
    <definedName name="TRNR_00123843df644cb4a5fc51cc40889041_0_5" hidden="1" xml:space="preserve">                                                                                        [4]Emscore!$A$2</definedName>
    <definedName name="TRNR_001e437d38cb4a0da21285e843dab3d9_0_1" hidden="1">#REF!</definedName>
    <definedName name="TRNR_002afe3fadad4dcbb58c1c1ed9c7d936_0_5" hidden="1" xml:space="preserve">                                                                                        [4]Resource!$A$12</definedName>
    <definedName name="TRNR_002d13e72dc146a5b35fc360efac498d_0_5" hidden="1">#REF!</definedName>
    <definedName name="TRNR_002d8e7f9ed94acea7100460b5f3ac1a_0_1" hidden="1" xml:space="preserve">                                                                                        [4]VOCemred!$A$64</definedName>
    <definedName name="TRNR_002dfd0d0a0d4547b64f306756fa4cd8_0_1" hidden="1" xml:space="preserve">                                                                                        [4]SDG13!#REF!</definedName>
    <definedName name="TRNR_002f3600dd2649a19fcc25a6d016250f_0_6" hidden="1">SOC!$A$324</definedName>
    <definedName name="TRNR_004ce0e9998048eb8e1672b49baac520_0_5" hidden="1">#REF!</definedName>
    <definedName name="TRNR_004f00b4aef14e9b8078f992f0a52682_0_1" hidden="1" xml:space="preserve">                                                                                        '[4]ESG w controv'!$A$74</definedName>
    <definedName name="TRNR_0059b22461df42a692845d81382d9ad7_0_1" hidden="1">#REF!</definedName>
    <definedName name="TRNR_006f09a57c784da586c57c505de3a175_0_5" hidden="1" xml:space="preserve">                                                                                                                                                    '[4]a4 scope2'!$A$39</definedName>
    <definedName name="TRNR_007643aac4dc40f387fb1b2dbef89c58_0_5" hidden="1" xml:space="preserve">                                                                                        '[4]ESG w controv'!$A$91</definedName>
    <definedName name="TRNR_007661d8e74d4b6da86ac77c23e8c0f1_0_1" hidden="1" xml:space="preserve">                                                                                        [4]CarbonP!$A$20</definedName>
    <definedName name="TRNR_0077d6fd1a4e4d8faac1ff0043bf2a33_0_6" hidden="1">GOV!$A$19</definedName>
    <definedName name="TRNR_007a7464b8b44ae189799714f2473d4c_0_5" hidden="1" xml:space="preserve">                                                                                        [4]Dvpmt!$A$83</definedName>
    <definedName name="TRNR_007c4cf17fa44acaa024cdf7ffcfc250_0_6" hidden="1" xml:space="preserve">                                                                                              [1]ENV_INNOV!$A$363</definedName>
    <definedName name="TRNR_008b02e03603449b8e3b1f450ce3d48d_0_6" hidden="1" xml:space="preserve">                                                                                              [1]RESOURCE!$A$444</definedName>
    <definedName name="TRNR_0095206f38934727909e6c14d95c116a_0_1" hidden="1" xml:space="preserve">                                                                                              [1]RESOURCE!#REF!</definedName>
    <definedName name="TRNR_009a65b6643c4f30bf0d02a862c04bef_6_1" hidden="1">[4]Sector!#REF!</definedName>
    <definedName name="TRNR_009fd185bb1449bcb08c2b2c64321bd8_0_5" hidden="1">#REF!</definedName>
    <definedName name="TRNR_00a1173c0f91485faf9a863c11d0637e_0_6" hidden="1" xml:space="preserve">                                                                                              [1]RESOURCE!$A$91</definedName>
    <definedName name="TRNR_00a1b9c469274491a5d7d3ca12010f31_0_1" hidden="1">[1]INDUSTRY!#REF!</definedName>
    <definedName name="TRNR_00ab978ae0454aa58d08fd986c1c3f65_0_1" hidden="1">#REF!</definedName>
    <definedName name="TRNR_00abe3d3385f496684c39636085530a9_0_6" hidden="1" xml:space="preserve">                                                                                              [1]RESOURCE!$A$84</definedName>
    <definedName name="TRNR_00b3cb3e1c1f467aaa9b76dc9a4c7cd8_0_5" hidden="1" xml:space="preserve">                                                                                        [4]CarbPYN!$A$80</definedName>
    <definedName name="TRNR_00b5f05afb7f465ca00ae13b903418bc_0_5" hidden="1" xml:space="preserve">                                                                                        [4]SOC!$A$28</definedName>
    <definedName name="TRNR_00bc85c98d3c4644b95f658cb9224767_0_6" hidden="1" xml:space="preserve">                                                                                              [1]ENV_INNOV!$A$484</definedName>
    <definedName name="TRNR_00bd05c1f74844718e7d41e0df5429ae_0_5" hidden="1" xml:space="preserve">                                                                                        [4]Offsets!$A$75</definedName>
    <definedName name="TRNR_00c65b776e074e2791ffe9724a37ec5a_0_5" hidden="1" xml:space="preserve">                                                                                        [4]SDG13!$A$79</definedName>
    <definedName name="TRNR_00ccfdb41af84bd4a2ca93742fa63643_4_1" hidden="1">#REF!</definedName>
    <definedName name="TRNR_00ce521b28394b088ba4ed5326652bab_0_1" hidden="1" xml:space="preserve">                                                                                        [4]Method!$A$30</definedName>
    <definedName name="TRNR_00d92200ca784681b551f3d13067a440_0_5" hidden="1" xml:space="preserve">                                                                                        [4]EInnov!#REF!</definedName>
    <definedName name="TRNR_00dd83990a084709ba64198400c90977_0_6" hidden="1">SOC!$A$99</definedName>
    <definedName name="TRNR_00de25d62e814b08a2b500f358a64bfe_0_5" hidden="1">#REF!</definedName>
    <definedName name="TRNR_00e70f425c2a4b01b2ade73c7d1e5953_0_1" hidden="1">#REF!</definedName>
    <definedName name="TRNR_00e821077eda4fdb8ee5238d36442083_0_6" hidden="1" xml:space="preserve">                                                                                              [1]RESOURCE!$A$183</definedName>
    <definedName name="TRNR_00f0033322d343f4900a50efbcde9702_0_5" hidden="1" xml:space="preserve">                                                                                        [4]ESG!$A$24</definedName>
    <definedName name="TRNR_00f45690a17e4190b0b17b5284304eaf_0_5" hidden="1" xml:space="preserve">                                                                                        [4]SDG13!$A$93</definedName>
    <definedName name="TRNR_00f8323c182745dd8364d955dc072eaa_0_1" hidden="1" xml:space="preserve">                                                                                        [4]NOx!$A$78</definedName>
    <definedName name="TRNR_00fa35e204a648ca9c5e57a778815118_0_5" hidden="1" xml:space="preserve">                                                                                        [4]Controv!$A$76</definedName>
    <definedName name="TRNR_00ff9702ab2b4cb99f91191679e5ae38_0_1" hidden="1" xml:space="preserve">                                                                                        [4]Cement!$A$44</definedName>
    <definedName name="TRNR_00ffcb9d900a4fb6923c2441ffcb6673_0_5" hidden="1" xml:space="preserve">                                            '[4]a4 scope3'!$A$52</definedName>
    <definedName name="TRNR_010080b27c964498bbf7269fba90081a_0_5" hidden="1" xml:space="preserve">                                                                                        [4]Trade!$A$14</definedName>
    <definedName name="TRNR_010352eb2b7347c3b6dc68fb9e18c313_0_6" hidden="1" xml:space="preserve">                                                                                              [1]ENV_INNOV!$A$288</definedName>
    <definedName name="TRNR_010e50c2d66344c7ab6c9ce9677c54b1_0_6" hidden="1">[1]USDMCAP!#REF!</definedName>
    <definedName name="TRNR_011448fe017c4d388a20c1fd50fa7818_0_6" hidden="1" xml:space="preserve">                                                                                              [1]RESOURCE!$A$73</definedName>
    <definedName name="TRNR_0115d85648b44d30a0657336e1d63613_0_6" hidden="1" xml:space="preserve">                                                                                              [1]ENV_INNOV!$A$116</definedName>
    <definedName name="TRNR_011cd45adc0344a98515e0b8ca7d3fb9_4_5" hidden="1">#REF!</definedName>
    <definedName name="TRNR_011d61bb18144affa97160f25936b792_0_6" hidden="1">SOC!$A$135</definedName>
    <definedName name="TRNR_0127167b6f5e4f758c70c9031a9f7265_0_5" hidden="1" xml:space="preserve">                                                                                                                                                                                                    '[4]a4 Env'!$A$36</definedName>
    <definedName name="TRNR_0128cc20e14c4b75909713b8eabd0796_0_6" hidden="1">[1]USDMCAP!#REF!</definedName>
    <definedName name="TRNR_012fc99d7c49478d873d6131d3262bec_0_1" hidden="1">#REF!</definedName>
    <definedName name="TRNR_01320486cb1b4359b034e6f65414c1db_0_1" hidden="1">[1]INDUSTRY!#REF!</definedName>
    <definedName name="TRNR_013fb44eb66544ebb6c258796720b58b_0_6" hidden="1">ENV!$A$195</definedName>
    <definedName name="TRNR_01585ed7f117413a8b904e9c655f0799_0_5" hidden="1" xml:space="preserve">                                                                                        [4]Mgmt!$A$40</definedName>
    <definedName name="TRNR_015a575324e7468d9ca4c8d087d87bc3_0_1306" hidden="1" xml:space="preserve">                                                                                              [1]RESOURCE!#REF!</definedName>
    <definedName name="TRNR_016037be5b03451bb1c155ee70df6878_0_1" hidden="1">[1]ESG_COMB!#REF!</definedName>
    <definedName name="TRNR_016e6dd5b443466797d333f3129b438f_0_1" hidden="1">#REF!</definedName>
    <definedName name="TRNR_017cb1646fc148a1b43aee62c5bc0e8e_0_1" hidden="1">#REF!</definedName>
    <definedName name="TRNR_017ec23917f74851af8913f4ac2781d2_0_1" hidden="1" xml:space="preserve">                                                                                        [4]TRDIR!$A$9</definedName>
    <definedName name="TRNR_017fd2c17ef1473c8a7083dcbbd3fdbe_0_1" hidden="1">[4]Sector!#REF!</definedName>
    <definedName name="TRNR_018104c120004ba9a38e932d9b3d49f8_0_1" hidden="1">#REF!</definedName>
    <definedName name="TRNR_0184935b5d614b12af02452e0834e26f_0_1" hidden="1">#REF!</definedName>
    <definedName name="TRNR_0189e447e91b4f90a1a7d548b06f02da_0_1" hidden="1" xml:space="preserve">                                                                                        [4]VOCemred!$A$14</definedName>
    <definedName name="TRNR_01923f03b0cc40c5b3a2df8205d70925_0_1" hidden="1">[4]Sector!#REF!</definedName>
    <definedName name="TRNR_01933dd7a9694a288e3d9f48608e2fc4_0_6" hidden="1">ENV!$A$497</definedName>
    <definedName name="TRNR_019a8e0c7343484aaaed85f392cd0f7d_0_6" hidden="1">ENV!$A$409</definedName>
    <definedName name="TRNR_01a1b0fc3a004144b6d41f4398602c0d_0_1" hidden="1" xml:space="preserve">                                                                                        [4]SOx!$A$8</definedName>
    <definedName name="TRNR_01a743b3abc9419f9ef5e19195a0b048_0_1" hidden="1">#REF!</definedName>
    <definedName name="TRNR_01aa6ffc7f5143c9bd15eecf199aef67_0_1306" hidden="1" xml:space="preserve">                                                                                              [1]RESOURCE!#REF!</definedName>
    <definedName name="TRNR_01ab59b2d721423f8acbfda50efdd0b7_0_1" hidden="1">#REF!</definedName>
    <definedName name="TRNR_01b1db47296d446aac70412cf1b35f3e_0_1" hidden="1">[1]ESG_COMB!#REF!</definedName>
    <definedName name="TRNR_01b2dba32ce24269869b0b6083cfe5fe_0_1" hidden="1">[1]ESG_COMB!#REF!</definedName>
    <definedName name="TRNR_01b3a756beb24cc2b254211f2cd4e41f_0_1" hidden="1">#REF!</definedName>
    <definedName name="TRNR_01b5b9d4d2c54422898ea7b3e8784db6_4_5" hidden="1">#REF!</definedName>
    <definedName name="TRNR_01b83eec4b614beb8fb56042f0d9f38c_0_1" hidden="1">[1]INDUSTRY!#REF!</definedName>
    <definedName name="TRNR_01d4f9c5a8064591bf98c6176e8ffb0d_0_6" hidden="1">SOC!$A$155</definedName>
    <definedName name="TRNR_01d502f4886e49d2b0e52d807ff1acba_0_6" hidden="1">ENV!$A$74</definedName>
    <definedName name="TRNR_01eb4fd8f6594b96a7f286d6b37d0514_0_6" hidden="1" xml:space="preserve">                                                                                              [1]RESOURCE!$A$72</definedName>
    <definedName name="TRNR_01ecac8da9854251943c935527a43b24_0_6" hidden="1">GOV!$A$54</definedName>
    <definedName name="TRNR_01ee2c06a1f544e6946571c12cc09472_0_5" hidden="1" xml:space="preserve">                                                                                        [4]Product!$A$13</definedName>
    <definedName name="TRNR_01efa4e390a84b8da79161bb49444932_0_1" hidden="1" xml:space="preserve">                                                                                        [4]Cement!$A$33</definedName>
    <definedName name="TRNR_01f303a4f64c44b99d1f2d066855a8a5_0_1" hidden="1" xml:space="preserve">                                                                                        [4]Method!$A$56</definedName>
    <definedName name="TRNR_01f353d7889241b999e2f092222b43a9_4_5" hidden="1">#REF!</definedName>
    <definedName name="TRNR_01f48a6c82cf4c5886d711c02f8a3dd5_0_5" hidden="1" xml:space="preserve">                                                                                        [3]TEMS_RAW!$A$96</definedName>
    <definedName name="TRNR_01fb441436fc404e9e8edcb2fdbc37ee_0_1" hidden="1">[4]Sector!#REF!</definedName>
    <definedName name="TRNR_01fe99c593104a85b7d2bacb43e8b1a4_0_1" hidden="1">#REF!</definedName>
    <definedName name="TRNR_02063a2e6f624fe1bb5336a398509662_0_1" hidden="1" xml:space="preserve">                                                                                        [4]VOC!$A$56</definedName>
    <definedName name="TRNR_02083124c3f64e888ec7b47a682ee85c_0_6" hidden="1">ENV!$A$70</definedName>
    <definedName name="TRNR_020ad88266444f0683a074bdaa6cb125_0_1306" hidden="1" xml:space="preserve">                                                                                              [1]RESOURCE!#REF!</definedName>
    <definedName name="TRNR_020ccf1a4b3e4d7db022ab2faae9628a_0_1" hidden="1">#REF!</definedName>
    <definedName name="TRNR_0212d276b0fc4eaa9c40e9d683ba75b6_4_5" hidden="1">#REF!</definedName>
    <definedName name="TRNR_0219626fd2064f5ab33748160e62e95f_0_5" hidden="1" xml:space="preserve">                                                                                        [4]Scope3Sales!$A$57</definedName>
    <definedName name="TRNR_021f2e3fb16548588a3ac716f185e442_0_5" hidden="1" xml:space="preserve">                                                                                        [4]Gov!$A$27</definedName>
    <definedName name="TRNR_02238871e0384d9980a8142e3ba2ef7d_0_6" hidden="1">SOC!$A$41</definedName>
    <definedName name="TRNR_0225461d9f6d4b8692bd15af8bdb9deb_0_5" hidden="1">#REF!</definedName>
    <definedName name="TRNR_0226739ce968472ea62915bb4fca7311_0_5" hidden="1" xml:space="preserve">                                                                                        [4]HR!$A$90</definedName>
    <definedName name="TRNR_02289b16babb4ee4a5cd04f280165bf3_0_6" hidden="1" xml:space="preserve">                                                                                              [1]CSR!$A$96</definedName>
    <definedName name="TRNR_02290ddd03cf42ec91c6273424eaae98_0_5" hidden="1" xml:space="preserve">                                                                                        [4]SDG13!$A$24</definedName>
    <definedName name="TRNR_0229abc4e9f04c2f90b97bc7fd4e1850_0_6" hidden="1">GOV!$A$185</definedName>
    <definedName name="TRNR_022d749cb24c40a1ac7b3d57de2cb75c_0_1" hidden="1" xml:space="preserve">                                                                                        [4]NOx!$A$11</definedName>
    <definedName name="TRNR_023ad147b5ee4dcf841d5e06166e09bb_0_6" hidden="1">[1]USDMCAP!#REF!</definedName>
    <definedName name="TRNR_023b1a6b61894361b7d01d762f5e921e_0_1" hidden="1">[1]INDUSTRY!#REF!</definedName>
    <definedName name="TRNR_024b8a9c0b9d4645aac848aac6e8fb71_0_6" hidden="1" xml:space="preserve">                                                                                              [1]CSR!$A$225</definedName>
    <definedName name="TRNR_025a3a15f9894c2d8df099917fa53af6_0_5" hidden="1" xml:space="preserve">                                                                                        [4]Targets!$A$82</definedName>
    <definedName name="TRNR_026180bf00e34a8abd15c47085e91029_0_6" hidden="1">SOC!$A$213</definedName>
    <definedName name="TRNR_026c3a02b2b541bcbc676e24ceaf3a59_0_5" hidden="1" xml:space="preserve">                                                                                        [4]Risks!#REF!</definedName>
    <definedName name="TRNR_0270b847da2b450d909782d250d55e03_0_1" hidden="1">#REF!</definedName>
    <definedName name="TRNR_0274955b11e54064ba8a47c9fdae299d_0_6" hidden="1">SOC!$A$380</definedName>
    <definedName name="TRNR_0274f8992ae74be494d2785cdf31d9a8_0_6" hidden="1">ENV!$A$147</definedName>
    <definedName name="TRNR_027bafe397ff4165be2c61ec488ca95d_0_1" hidden="1" xml:space="preserve">                                                                                        [4]Cement!$A$8</definedName>
    <definedName name="TRNR_028972c328d64fccba95707f72884557_0_1" hidden="1">#REF!</definedName>
    <definedName name="TRNR_028bbb4ec74c42449ce350ea708f551e_0_1" hidden="1">#REF!</definedName>
    <definedName name="TRNR_02926aaf8a31469bafb0e916fe70b8ff_0_6" hidden="1" xml:space="preserve">                                                                                              [1]ENV_INNOV!$A$312</definedName>
    <definedName name="TRNR_029605c7c0af4a409bd4933f75f81862_0_1" hidden="1" xml:space="preserve">                                                                                        [4]Method!$A$53</definedName>
    <definedName name="TRNR_0296c83b8c1b4374b16bbaeafef98a21_0_5" hidden="1" xml:space="preserve">                                                                                        [4]Staff!$A$20</definedName>
    <definedName name="TRNR_0297303fdb5c4e3bac9475298261d5af_0_6" hidden="1">[1]USDMCAP!#REF!</definedName>
    <definedName name="TRNR_0297e7a3af344ed9b4d2ff9a4c238859_0_1" hidden="1" xml:space="preserve">                                                                                        [4]VOC!$A$72</definedName>
    <definedName name="TRNR_029b5a2b543443e080e4d7cdf0e601df_0_5" hidden="1" xml:space="preserve">                                                                                        [4]CSR!$A$20</definedName>
    <definedName name="TRNR_029bdd834f8c4408a666749a2506299a_0_6" hidden="1">[1]USDMCAP!#REF!</definedName>
    <definedName name="TRNR_029ca64bf18d45f48035a78979b75769_0_1" hidden="1" xml:space="preserve">                                                                                        [4]Offsets!$A$12</definedName>
    <definedName name="TRNR_029cbc7126634a3bace62e4254936fee_0_6" hidden="1" xml:space="preserve">                                                                                              [1]ENV_INNOV!$A$263</definedName>
    <definedName name="TRNR_02a1ea229a2b4e3e955a6c54ab85b0f9_0_6" hidden="1">SOC!$A$442</definedName>
    <definedName name="TRNR_02a5f133dff64c7fbdda8e2e982d695c_0_1" hidden="1">#REF!</definedName>
    <definedName name="TRNR_02a7ef3f68264459adbb5bf26befb6a1_0_6" hidden="1" xml:space="preserve">                                                                                              [1]CSR!$A$406</definedName>
    <definedName name="TRNR_02aa71d9a15849f381820904d35b6c42_0_5" hidden="1" xml:space="preserve">                                                                                        [4]TRDIR!$A$48</definedName>
    <definedName name="TRNR_02ae410d12604e669d51a59761ef42df_0_5" hidden="1" xml:space="preserve">                                                                                        [4]Commun!$A$99</definedName>
    <definedName name="TRNR_02aea4eaf27b465e97da4db20cd27c39_0_6" hidden="1">ENV!$A$108</definedName>
    <definedName name="TRNR_02b0ef55568e4014b28a97118f45df32_0_5" hidden="1">#REF!</definedName>
    <definedName name="TRNR_02ba3577ee7c40b18b59523c621d6043_0_5" hidden="1" xml:space="preserve">                                                                                        [4]Risks!#REF!</definedName>
    <definedName name="TRNR_02bb200a886c4565ba6722b41592c00c_0_6" hidden="1">[1]USDMCAP!#REF!</definedName>
    <definedName name="TRNR_02bd921fab9143c3810ae76c07f69300_0_5" hidden="1" xml:space="preserve">                                                                                        [4]Staff!$A$72</definedName>
    <definedName name="TRNR_02bf0fd612ef4859b9519956a9d0e92d_0_1" hidden="1">#REF!</definedName>
    <definedName name="TRNR_02bf71e35c2f42f28a0ece47e2b6cba9_0_1" hidden="1">#REF!</definedName>
    <definedName name="TRNR_02d40bdeb121464f813eec500aff0a28_0_5" hidden="1" xml:space="preserve">                                            '[4]a4 scope3'!$A$36</definedName>
    <definedName name="TRNR_02eb17314ffe4a3dab3db5bc7d5811f1_0_6" hidden="1" xml:space="preserve">                                                                                              [1]CSR!$A$142</definedName>
    <definedName name="TRNR_02f0bee436b04da99e10580a47b559e6_0_1" hidden="1">#REF!</definedName>
    <definedName name="TRNR_02f9552546114a6e9b33592f62630e91_0_1" hidden="1">[4]Sector!#REF!</definedName>
    <definedName name="TRNR_0307b01cfe7c48ae952e1bdadab0dbf4_0_5" hidden="1" xml:space="preserve">                                                                                        [4]NOxSales!$A$84</definedName>
    <definedName name="TRNR_03151f6cb5ca4da58035d6e468387a1d_0_6" hidden="1">[1]USDMCAP!#REF!</definedName>
    <definedName name="TRNR_03193c04b27c4b718157222fe6daca1b_0_1" hidden="1">#REF!</definedName>
    <definedName name="TRNR_0320e41b2f7e4b37b8e0343ba1403dbf_0_1" hidden="1">#REF!</definedName>
    <definedName name="TRNR_032c08732d974e5d9559ff2af6af88ea_0_5" hidden="1" xml:space="preserve">                                                                                        [4]Commun!$A$96</definedName>
    <definedName name="TRNR_032c6437d5a843d897f44950824dd11f_0_1306" hidden="1" xml:space="preserve">                                                                                              [1]RESOURCE!#REF!</definedName>
    <definedName name="TRNR_032e62d4153e43a8bda91b8cae503c3e_0_5" hidden="1" xml:space="preserve">                                                                                                                                                    '[4]a4 scope2'!$A$37</definedName>
    <definedName name="TRNR_03320794d6b947d3a8cfd960a1108bf8_0_1" hidden="1">#REF!</definedName>
    <definedName name="TRNR_0334f7bb5894484cabbcf21f5ce4e909_0_5" hidden="1" xml:space="preserve">                                                                                        [4]Sheet1!$A$102</definedName>
    <definedName name="TRNR_0335a47baf454b958e41f5ceb8635539_0_1" hidden="1">[1]INDUSTRY!#REF!</definedName>
    <definedName name="TRNR_0336c3b8c75d4d39acf2d07538e58c25_0_1" hidden="1">[1]ESG_COMB!#REF!</definedName>
    <definedName name="TRNR_033acf6375494ee5a5a5502db23ff5c1_4_5" hidden="1">#REF!</definedName>
    <definedName name="TRNR_033fe3debaee4506bb729777ac0d921f_0_5" hidden="1" xml:space="preserve">                                                                                        [4]Partred!$A$99</definedName>
    <definedName name="TRNR_0342c7883e9c4ce896af345191f6f97d_0_5" hidden="1" xml:space="preserve">                                                                                        [4]Targets!$A$99</definedName>
    <definedName name="TRNR_0346958ef71641f79383f01fc39b50e7_0_6" hidden="1" xml:space="preserve">                                                                                              [1]CSR!$A$136</definedName>
    <definedName name="TRNR_0353ea64cf37441db3c7b7139a14a593_0_1" hidden="1">[1]INDUSTRY!#REF!</definedName>
    <definedName name="TRNR_03684231f40f4904a13be4b0ebbcfdd3_0_6" hidden="1" xml:space="preserve">                                                                                              [1]ENV_INNOV!$A$401</definedName>
    <definedName name="TRNR_036956f3624a4c659aa82726954dbd8f_0_5" hidden="1" xml:space="preserve">                                                                                        [4]Targets!$A$42</definedName>
    <definedName name="TRNR_036eafda85504d5d83365fe4c9ad7fa6_0_1" hidden="1">#REF!</definedName>
    <definedName name="TRNR_037dbb62718544728c77682499c8e766_0_1" hidden="1">#REF!</definedName>
    <definedName name="TRNR_03802f45ac074cc7849d545c954136c5_0_5" hidden="1" xml:space="preserve">                                                                                        [4]Commun!$A$65</definedName>
    <definedName name="TRNR_0384f6758a014674a187a3a70d86ce8e_0_5" hidden="1" xml:space="preserve">                                                                                        [3]TEMS_RAW!$A$4</definedName>
    <definedName name="TRNR_0391c70513d04027b90db3ef01dde9ca_0_6" hidden="1">ENV!$A$405</definedName>
    <definedName name="TRNR_03960d98e1274c308d6ed4a3f716d1dd_0_1" hidden="1">[4]Sector!#REF!</definedName>
    <definedName name="TRNR_03997384799b4a0f9522169ba482a9cb_0_1" hidden="1">#REF!</definedName>
    <definedName name="TRNR_03a1458fd1c046fbbd622462338c22b4_0_5" hidden="1" xml:space="preserve">                                                                                        [4]Controv!$A$12</definedName>
    <definedName name="TRNR_03a21e6eb5144769b74dd6df0485793a_6_1" hidden="1">[4]Sector!#REF!</definedName>
    <definedName name="TRNR_03a3c5c7c4314b92bd39d63510b6e00d_0_1" hidden="1">[1]INDUSTRY!#REF!</definedName>
    <definedName name="TRNR_03a5ecf0ba0d49eab7e3c6a2da39256c_0_5" hidden="1" xml:space="preserve">                                                                                        [4]Partred!$A$68</definedName>
    <definedName name="TRNR_03a88617a13449ffb74a538ea7be9b52_0_1" hidden="1">#REF!</definedName>
    <definedName name="TRNR_03b83ca0999042eca164746530171b75_0_1" hidden="1">#REF!</definedName>
    <definedName name="TRNR_03bacb7dfa4e45ef8afc5ad3244a1f74_0_5" hidden="1" xml:space="preserve">                                                                                        [4]SDG13!$A$94</definedName>
    <definedName name="TRNR_03bcb74c8b6647a68cb00d5581332f64_0_6" hidden="1" xml:space="preserve">                                                                                              [1]RESOURCE!$A$209</definedName>
    <definedName name="TRNR_03c09559870f4204b3994c449dfa0753_0_1306" hidden="1" xml:space="preserve">                                                                                              [1]RESOURCE!#REF!</definedName>
    <definedName name="TRNR_03c6eea150b64952a346eeb8dd4b7868_0_1" hidden="1" xml:space="preserve">                                                                                        [4]VOCSales!$A$12</definedName>
    <definedName name="TRNR_03df249717d14baeb70e1bd42a69766f_0_6" hidden="1">SOC!$A$359</definedName>
    <definedName name="TRNR_03df6571e42149d98f2cec508daed66f_0_1306" hidden="1" xml:space="preserve">                                                                                              [1]RESOURCE!#REF!</definedName>
    <definedName name="TRNR_03e218f52822446ba17acbfb865cdc20_0_1" hidden="1">#REF!</definedName>
    <definedName name="TRNR_03e8410c0bd24c7ca92f3808521d293f_0_1" hidden="1">[4]Sector!#REF!</definedName>
    <definedName name="TRNR_03ee8d81bbcf42dfa36fad62b123e02c_0_1" hidden="1">[1]ESG_COMB!#REF!</definedName>
    <definedName name="TRNR_03f372ff57034f8290d599005c9cd00d_0_6" hidden="1">ENV!$A$164</definedName>
    <definedName name="TRNR_03f516cdab694ece818b8261b8b4d7b9_0_1" hidden="1">[1]ESG_COMB!#REF!</definedName>
    <definedName name="TRNR_03f92071f44e4a1cba6cdc259264e9f3_0_1" hidden="1" xml:space="preserve">                                                                                        [4]Cement!$A$85</definedName>
    <definedName name="TRNR_03f9f7d426f74d44a0656255490a67ad_0_1" hidden="1" xml:space="preserve">                                                                                        [4]Emtarget!$A$20</definedName>
    <definedName name="TRNR_03fd094549cd40698c96abea39323d18_0_5" hidden="1" xml:space="preserve">                                                                                        [4]Controv!$A$15</definedName>
    <definedName name="TRNR_0405019c2ec943518932853e7d1620d8_1_5" hidden="1">#REF!</definedName>
    <definedName name="TRNR_04061f2bc4b04dba8d77e1fe9d277065_6_1" hidden="1">[4]Sector!#REF!</definedName>
    <definedName name="TRNR_04089d84b45340f0a2b88a4035273ef0_0_5" hidden="1" xml:space="preserve">                                                                                        [4]Emtarget!$A$53</definedName>
    <definedName name="TRNR_040e3848df6c41cc82cefa1a85b66b67_4_5" hidden="1">#REF!</definedName>
    <definedName name="TRNR_041093aaa8114378b6bc9c813a4e5657_0_1" hidden="1" xml:space="preserve">                                                                                        [4]VOC!$A$81</definedName>
    <definedName name="TRNR_04111106445b48adab6f0c28a62d2943_0_5" hidden="1" xml:space="preserve">                                                                                        [4]Partred!$A$88</definedName>
    <definedName name="TRNR_04116fbfdd5c44229fc4fddab49928de_0_1" hidden="1" xml:space="preserve">                                                                                        [4]NOxSales!$A$43</definedName>
    <definedName name="TRNR_042d1eff17f1452b9b6a0fd916002b41_0_5" hidden="1" xml:space="preserve">                                                                                        [4]SOC!$A$26</definedName>
    <definedName name="TRNR_04342f9129a5400ebdeb411d3b09ec8e_0_1" hidden="1" xml:space="preserve">                                                                                        [4]Targets!#REF!</definedName>
    <definedName name="TRNR_04349cf00d064ee8bb712929c71650a7_0_6" hidden="1">ENV!$A$337</definedName>
    <definedName name="TRNR_04497ed9ad1c41da92e2bc9e1c0497f9_0_5" hidden="1" xml:space="preserve">                                                                                        [4]Emredpol!$A$11</definedName>
    <definedName name="TRNR_0449ae7d24a2443cb3f7fcb1dec18586_0_1" hidden="1" xml:space="preserve">                                                                                        [4]Method!$A$41</definedName>
    <definedName name="TRNR_044cc99e0b364290904d31c5cb342840_0_6" hidden="1">[1]USDMCAP!#REF!</definedName>
    <definedName name="TRNR_0454f94663e4486b8ad2ba79109f2b4c_0_6" hidden="1">SOC!$A$458</definedName>
    <definedName name="TRNR_0457bfc422a248f2821b7711223f13bd_0_5" hidden="1" xml:space="preserve">                                                                                        [4]Share!$A$72</definedName>
    <definedName name="TRNR_0458457ff75444d98945008b4ba9de88_0_5" hidden="1" xml:space="preserve">                                                                                        [4]NOxSOxred!$A$94</definedName>
    <definedName name="TRNR_045cad6feb3f47cea21725b32fe1c537_0_5" hidden="1" xml:space="preserve">                                                                                        [4]Mgmt!$A$98</definedName>
    <definedName name="TRNR_04617dec22d749689a24e7213f28396b_0_1" hidden="1" xml:space="preserve">                                                                                        [4]SDG13!#REF!</definedName>
    <definedName name="TRNR_04623c25df1a4fde84c08a1daeff297e_0_5" hidden="1" xml:space="preserve">                                                                                        [4]Targets!$A$69</definedName>
    <definedName name="TRNR_046a311b79f646d1ac4c5dd8c3d8082f_0_5" hidden="1" xml:space="preserve">                                                                                                                                                    '[4]a4 scope2'!$A$91</definedName>
    <definedName name="TRNR_0471812f3dab4071bfab100a38ec729f_0_1" hidden="1">#REF!</definedName>
    <definedName name="TRNR_0476478828e74c79bf6e7d932eac9e1a_0_1306" hidden="1" xml:space="preserve">                                                                                              [1]RESOURCE!#REF!</definedName>
    <definedName name="TRNR_0476cbcb4edc477c91c032e4c448e1bb_0_6" hidden="1">[1]USDMCAP!#REF!</definedName>
    <definedName name="TRNR_047b1e474fc9429c9788c9129d03c4d9_0_1" hidden="1">#REF!</definedName>
    <definedName name="TRNR_047e6afe66744390bf303b04febfac57_0_6" hidden="1" xml:space="preserve">                                                                                              [1]CSR!$A$192</definedName>
    <definedName name="TRNR_0484c9aa24fd40c7828047230cc6244f_0_6" hidden="1">[1]USDMCAP!#REF!</definedName>
    <definedName name="TRNR_0499fa4a6ada4a8d83aab4ee8c762ea8_0_5" hidden="1" xml:space="preserve">                                                                                        [4]SDG13!$A$2</definedName>
    <definedName name="TRNR_049c58fc023a4990a0809275af7039a4_0_1" hidden="1">#REF!</definedName>
    <definedName name="TRNR_04a3c9f718d748e296e2e6dfe53927e5_0_5" hidden="1" xml:space="preserve">                                                                                        [4]Emtarget!$A$58</definedName>
    <definedName name="TRNR_04a3fde67ef842e78af49296e452d1b4_0_6" hidden="1" xml:space="preserve">                                                                                              [1]CSR!$A$277</definedName>
    <definedName name="TRNR_04ad8fe875e0476bad1a1a2dd63164db_0_5" hidden="1" xml:space="preserve">                                                                                        [4]ESG!$A$17</definedName>
    <definedName name="TRNR_04b70c2abad54b32ae1608c8ec4edae8_0_1" hidden="1">[4]Sector!#REF!</definedName>
    <definedName name="TRNR_04b7c6858c7242bf9e93092feb41120c_0_1" hidden="1">#REF!</definedName>
    <definedName name="TRNR_04ba0b8fdd4d4437be750ba08c1bfdee_0_5" hidden="1" xml:space="preserve">                                                                                        [3]TEMS_RAW!$A$26</definedName>
    <definedName name="TRNR_04bcf1e91c4f4139968c3263ebc81e18_0_6" hidden="1" xml:space="preserve">                                                                                              [1]ENV_INNOV!$A$22</definedName>
    <definedName name="TRNR_04bde5b7d6e542ba824fc9b61cc16a41_0_1306" hidden="1" xml:space="preserve">                                                                                              [1]RESOURCE!#REF!</definedName>
    <definedName name="TRNR_04bed1e49fb5496f99400c68a376f2d1_0_1" hidden="1">#REF!</definedName>
    <definedName name="TRNR_04c69d69bfe94f928a2d8dd144aa8788_0_1" hidden="1" xml:space="preserve">                                                                                        [4]Cement!$A$30</definedName>
    <definedName name="TRNR_04cf3b5b0e10417698ee937f450ab148_0_1" hidden="1">#REF!</definedName>
    <definedName name="TRNR_04d0ed8136864157afab7966522cfd05_0_6" hidden="1">GOV!$A$13</definedName>
    <definedName name="TRNR_04d3bd7ecb34479ea01294cfac96f736_0_1" hidden="1" xml:space="preserve">                                                                                        [4]EmredY!$A$30</definedName>
    <definedName name="TRNR_04da31e86dc24a229da8310102a8edd7_6_1" hidden="1">[4]Sector!#REF!</definedName>
    <definedName name="TRNR_04daf890881a4d7cb7f1f3696bda8029_4_5" hidden="1">#REF!</definedName>
    <definedName name="TRNR_04e04a8523184383916ce69fb8ee338b_0_6" hidden="1" xml:space="preserve">                                                                                              [1]ENV_INNOV!$A$416</definedName>
    <definedName name="TRNR_04e14ee0695d495da1fc9eab306b6fb9_0_1" hidden="1" xml:space="preserve">                                                                                        [4]Offsets!$A$19</definedName>
    <definedName name="TRNR_04e2da32c520472092ae0a8b56f36569_0_1" hidden="1">[4]Sector!#REF!</definedName>
    <definedName name="TRNR_04e47a8c440941d98ccdd4ffa4d94a24_0_5" hidden="1" xml:space="preserve">                                                                                        [4]TRDIR!$A$57</definedName>
    <definedName name="TRNR_04f6c14c0d90431fa66d5062cd2816c0_0_1" hidden="1">[1]INDUSTRY!#REF!</definedName>
    <definedName name="TRNR_04f88a9220524feca0114e65238de314_0_1" hidden="1">#REF!</definedName>
    <definedName name="TRNR_05025bbd48494164806172be19a97cc9_0_5" hidden="1" xml:space="preserve">                                                                                        [4]Commun!$A$42</definedName>
    <definedName name="TRNR_050345614c754acdbbeb30f36e6f9567_0_6" hidden="1">[1]USDMCAP!#REF!</definedName>
    <definedName name="TRNR_05090a4db95341e1854ee42956e20973_0_6" hidden="1">SOC!$A$249</definedName>
    <definedName name="TRNR_05094ef17b004726aeb58c0ea32c7686_0_1" hidden="1">[4]Sector!#REF!</definedName>
    <definedName name="TRNR_0514b0457ff94477aa8d4f80d2b05ce6_0_5" hidden="1" xml:space="preserve">                                                                                        [4]CarbonP!$A$97</definedName>
    <definedName name="TRNR_05264b88a26a46daabe0f5cc4cb1fa11_0_1" hidden="1">#REF!</definedName>
    <definedName name="TRNR_0529c52c90404039b9e0c95c8a15f299_0_6" hidden="1" xml:space="preserve">                                                                                              [1]RESOURCE!$A$198</definedName>
    <definedName name="TRNR_052c058d11c4493d8490ee4425dae26c_0_6" hidden="1">ENV!$A$207</definedName>
    <definedName name="TRNR_052e2d0e570a4cfb93b90685b8a3128e_0_5" hidden="1">#REF!</definedName>
    <definedName name="TRNR_0536ae44960b4bc1975efb5d137dafdd_0_6" hidden="1">ENV!$A$284</definedName>
    <definedName name="TRNR_053e9841496b4a2881d2596b54ced6c0_0_5" hidden="1" xml:space="preserve">                                                                                        [4]Risks!$A$39</definedName>
    <definedName name="TRNR_0540710330b24fa9ba7e8dc11e3cc07e_0_1" hidden="1">[1]ESG_COMB!#REF!</definedName>
    <definedName name="TRNR_0540e3209feb412e9d5572fdcee5edf7_0_1" hidden="1">#REF!</definedName>
    <definedName name="TRNR_0546ca730be44810a1d35f6080b23b97_0_5" hidden="1" xml:space="preserve">                                            '[4]a4 scope3'!$A$96</definedName>
    <definedName name="TRNR_05496fdd04434b4ba648055fea05f952_0_5" hidden="1" xml:space="preserve">                                                                                        [4]VOC!$A$73</definedName>
    <definedName name="TRNR_0550c5fe4c054a57bd5adc74f478b77c_0_6" hidden="1">SOC!$A$242</definedName>
    <definedName name="TRNR_0550f44204704f66b3e92bdafb814fe9_0_1" hidden="1" xml:space="preserve">                                                                                        [4]Dvpmt!$A$73</definedName>
    <definedName name="TRNR_0554332549e445298a4e3c69faefb315_0_6" hidden="1">SOC!$A$490</definedName>
    <definedName name="TRNR_0555fcba59ff48029caf219dd2dc01bf_0_1" hidden="1">[4]Sector!#REF!</definedName>
    <definedName name="TRNR_056130e189d04c8aa7ccb0ab924dbaba_4_5" hidden="1">#REF!</definedName>
    <definedName name="TRNR_056440e24576432f96dc3cd4e990ac91_0_6" hidden="1">ENV!$A$89</definedName>
    <definedName name="TRNR_05661b566b1145adbce3ec7de000185c_0_6" hidden="1">[1]USDMCAP!#REF!</definedName>
    <definedName name="TRNR_0572bb37c42b4e879237106638338bfe_0_5" hidden="1">#REF!</definedName>
    <definedName name="TRNR_057445c9946740c78cea68ed86d9b9e2_0_1" hidden="1">#REF!</definedName>
    <definedName name="TRNR_057cdecd175549c99200bfe3f574ea75_0_6" hidden="1">ENV!$A$442</definedName>
    <definedName name="TRNR_057ea4da032b40058968d7220f225946_0_1" hidden="1">[4]Sector!#REF!</definedName>
    <definedName name="TRNR_0581a2eee1a540688089d23d4a1dfd54_4_1" hidden="1">#REF!</definedName>
    <definedName name="TRNR_058232b4657a422bac90c232301b3c98_0_5" hidden="1" xml:space="preserve">                                                                                        [4]Share!$A$50</definedName>
    <definedName name="TRNR_0586b7f78a0d4862baf8945ebda6eb78_0_1" hidden="1" xml:space="preserve">                                                                                        [4]Targets!#REF!</definedName>
    <definedName name="TRNR_0589da64a0be423f88a2126f4e4aaead_0_5" hidden="1" xml:space="preserve">                                                                                        [4]Product!$A$16</definedName>
    <definedName name="TRNR_05928d97b7f24b32a1d288aba34e9a68_0_1" hidden="1" xml:space="preserve">                                                                                        [4]Offsets!$A$65</definedName>
    <definedName name="TRNR_05b6ffcd603d4c7a9f35c5ed81354eb2_0_6" hidden="1" xml:space="preserve">                                                                                              [1]ENV_INNOV!$A$353</definedName>
    <definedName name="TRNR_05b87e61914847fa95675c82da326fe1_0_6" hidden="1" xml:space="preserve">                                                                                              [1]ENV_INNOV!$A$467</definedName>
    <definedName name="TRNR_05ba58fc2f1e4c0d98aface451999d4f_0_5" hidden="1" xml:space="preserve">                                                                                        [4]EInnov!#REF!</definedName>
    <definedName name="TRNR_05baedeab52e46dcbda620b22616fe86_0_1" hidden="1">#REF!</definedName>
    <definedName name="TRNR_05bb488813794b35b0d5317b452d6cd6_0_5" hidden="1" xml:space="preserve">                                                                                        [4]Dvpmt!$A$36</definedName>
    <definedName name="TRNR_05c0deda3962480480d5d116ac866671_0_6" hidden="1" xml:space="preserve">                                                                                              [1]RESOURCE!$A$435</definedName>
    <definedName name="TRNR_05c48a9efc2244799ee865c1ad0c412a_0_1" hidden="1" xml:space="preserve">                                                                                        [4]SDG13!#REF!</definedName>
    <definedName name="TRNR_05c78e5a977445b8bc211fca4057cf08_0_5" hidden="1" xml:space="preserve">                                                                                        [4]Share!$A$58</definedName>
    <definedName name="TRNR_05c880f0b1d44aca9699dd3d76298729_0_5" hidden="1" xml:space="preserve">                                                                                        [4]Staff!$A$3</definedName>
    <definedName name="TRNR_05cd4b15d7df42539633e3f5e8d45bcc_0_6" hidden="1">GOV!$A$307</definedName>
    <definedName name="TRNR_05d4842a5cf143658cd6e2803b7bf9b4_0_1" hidden="1" xml:space="preserve">                                                                                        [4]SOx!$A$17</definedName>
    <definedName name="TRNR_05dc9392bbb9460db77c0f2fa3172ceb_0_1306" hidden="1" xml:space="preserve">                                                                                              [1]RESOURCE!#REF!</definedName>
    <definedName name="TRNR_05ded33d318d468a9d251172f3fd78bc_0_1" hidden="1">#REF!</definedName>
    <definedName name="TRNR_05e5c8ad578a40ccb692b76357671eb2_0_1" hidden="1" xml:space="preserve">                                                                                        [4]CarbonP!$A$43</definedName>
    <definedName name="TRNR_05e7dc17da0a4a0bb0bd5bfe7fe084d5_2_5" hidden="1">#REF!</definedName>
    <definedName name="TRNR_05ec43e5e1c44ac9b76ecacd4244a1fd_0_6" hidden="1" xml:space="preserve">                                                                                              [1]ENV_INNOV!$A$19</definedName>
    <definedName name="TRNR_05ee3f990462499eaa57d48fb3227574_4_5" hidden="1">#REF!</definedName>
    <definedName name="TRNR_05ef6d4dddf64d6fbc4b1be7c3cfd707_0_1306" hidden="1" xml:space="preserve">                                                                                              [1]RESOURCE!#REF!</definedName>
    <definedName name="TRNR_05f21d8471c74fa08f1b7f3f8e1963e6_0_1" hidden="1" xml:space="preserve">                                                                                        [4]Method!$A$100</definedName>
    <definedName name="TRNR_05fb286c9abc4f7e8bed62c6d7d2959b_2_5" hidden="1">#REF!</definedName>
    <definedName name="TRNR_05fe9ae420134a0ab2fddf6738ba638f_0_1" hidden="1">[1]INDUSTRY!#REF!</definedName>
    <definedName name="TRNR_05ffe34f718942ebba2950c59638b504_0_1" hidden="1" xml:space="preserve">                                                                                        [4]EmredY!$A$10</definedName>
    <definedName name="TRNR_0602833ecccc4fb4890a1a31ca5f16cb_0_6" hidden="1" xml:space="preserve">                                                                                              [1]RESOURCE!$A$78</definedName>
    <definedName name="TRNR_06074cadc36f40219682d67c95dfa0e7_0_6" hidden="1">SOC!$A$294</definedName>
    <definedName name="TRNR_0607630952314c43ba63cd306ba4e2ed_0_1306" hidden="1" xml:space="preserve">                                                                                              [1]RESOURCE!#REF!</definedName>
    <definedName name="TRNR_060fedf5eb5146aba1c53a999edd77bd_0_1" hidden="1">#REF!</definedName>
    <definedName name="TRNR_0610e723653740958cf308e62175c7f7_0_5" hidden="1" xml:space="preserve">                                                                                        [4]HR!$A$25</definedName>
    <definedName name="TRNR_06180ad2126c468b9e32fe8d54178f3f_0_5" hidden="1" xml:space="preserve">                                                                                        [4]HR!$A$53</definedName>
    <definedName name="TRNR_061dd1a48ea94c51a599d21823975589_0_1306" hidden="1" xml:space="preserve">                                                                                              [1]RESOURCE!#REF!</definedName>
    <definedName name="TRNR_061e9d7ece1d40aab35ab34fd86d986b_0_1" hidden="1" xml:space="preserve">                                                                                        [4]CarbonP!$A$91</definedName>
    <definedName name="TRNR_0624fb70576645c0adbcfcc9e2c74572_0_1" hidden="1">[1]INDUSTRY!#REF!</definedName>
    <definedName name="TRNR_0630ca0e19be451a97c9b5d3c6db2358_0_5" hidden="1" xml:space="preserve">                                                                                        [4]Product!$A$49</definedName>
    <definedName name="TRNR_0639e5522726467aab7fb5b08898f3ab_0_1" hidden="1">[1]INDUSTRY!#REF!</definedName>
    <definedName name="TRNR_063e5c38c1754522a600477d17b1cc72_0_1" hidden="1" xml:space="preserve">                                                                                        [4]EmredY!$A$89</definedName>
    <definedName name="TRNR_0643600a9e4945b4a01860818a0272e6_0_6" hidden="1" xml:space="preserve">                                                                                              [1]RESOURCE!$A$351</definedName>
    <definedName name="TRNR_064f5e1d5a5f4aff9f877bfc4c726ff4_0_1" hidden="1" xml:space="preserve">                                                                                        [4]Cement!$A$92</definedName>
    <definedName name="TRNR_0652d52abbca48d3a477f10f16efe633_0_1" hidden="1" xml:space="preserve">                                            '[4]a4 scope3'!$A$24</definedName>
    <definedName name="TRNR_0655e4907f82408ca7373a0b91a05cad_0_6" hidden="1" xml:space="preserve">                                                                                              [1]RESOURCE!$A$19</definedName>
    <definedName name="TRNR_065d84fae3da4e7e825d1ed4f363d829_0_5" hidden="1" xml:space="preserve">                                                                                        [4]TRDIR!$A$25</definedName>
    <definedName name="TRNR_066549f4d4fc451a917290c9c7d156ff_0_1" hidden="1" xml:space="preserve">                                                                                        [4]NOxSales!$A$62</definedName>
    <definedName name="TRNR_066c6ed454d24d8da0c4644139b98bcf_0_5" hidden="1" xml:space="preserve">                                                                                        [4]ESG!$A$46</definedName>
    <definedName name="TRNR_066cfe235d1742809ac04257eaefc5b4_0_1" hidden="1" xml:space="preserve">                                                                                        [4]VOCSales!$A$13</definedName>
    <definedName name="TRNR_066e1063b10440f3954707aae1aade0d_0_1" hidden="1" xml:space="preserve">                                                                                        [4]SOx!$A$69</definedName>
    <definedName name="TRNR_0671ab53b56349b6985b9854387dd527_0_1" hidden="1">[4]Sector!#REF!</definedName>
    <definedName name="TRNR_0672fa5d617648269acede9b38632c24_0_1" hidden="1">[1]INDUSTRY!#REF!</definedName>
    <definedName name="TRNR_067b74c241a6473f88024a25a7c26d05_4_5" hidden="1">#REF!</definedName>
    <definedName name="TRNR_067cca28e1154d6e93f243e8a7333562_0_6" hidden="1">ENV!$A$277</definedName>
    <definedName name="TRNR_0689a20468594344b025443c269f0672_0_6" hidden="1">ENV!$A$56</definedName>
    <definedName name="TRNR_068d1aaaa748424da607779d3580fbf7_0_5" hidden="1" xml:space="preserve">                                                                                                                                                                                                    '[4]a4 Env'!$A$91</definedName>
    <definedName name="TRNR_0692497eefe84085b6c28ec16271ad5d_0_5" hidden="1" xml:space="preserve">                                                                                        [4]Sheet1!$A$73</definedName>
    <definedName name="TRNR_069e6d0f6c9b4e0ab3a97501899bbecb_0_1" hidden="1" xml:space="preserve">                                                                                        [4]SDG13!#REF!</definedName>
    <definedName name="TRNR_06a92c0c519a4a4e820798ec1152a815_0_5" hidden="1" xml:space="preserve">                                                                                        [4]Controv!$A$77</definedName>
    <definedName name="TRNR_06aacda40cb441128f4249366260c86c_0_1" hidden="1" xml:space="preserve">                                                                                        [4]Targets!#REF!</definedName>
    <definedName name="TRNR_06af0b75a3a545a78551c87c445e1692_0_1" hidden="1">[1]INDUSTRY!#REF!</definedName>
    <definedName name="TRNR_06b05b4552274655b41ccbc6a7d2476d_0_6" hidden="1">ENV!$A$191</definedName>
    <definedName name="TRNR_06b116880dad4983a34f6580eb399c2f_0_5" hidden="1" xml:space="preserve">                                                                                        [4]HR!$A$5</definedName>
    <definedName name="TRNR_06b637270b444aaca4d29c0e887c0953_0_1306" hidden="1" xml:space="preserve">                                                                                              [1]RESOURCE!#REF!</definedName>
    <definedName name="TRNR_06b9c944a5694dc282f79dee24d7c680_0_1" hidden="1">[4]Sector!#REF!</definedName>
    <definedName name="TRNR_06bd25ece7b44fa980f1621fc13ba04f_0_6" hidden="1">[1]USDMCAP!#REF!</definedName>
    <definedName name="TRNR_06c011f00cae4cf7a88fb00ab7917588_0_6" hidden="1" xml:space="preserve">                                                                                              [1]RESOURCE!$A$387</definedName>
    <definedName name="TRNR_06c2bfebfc9a4118bd5235e5a43ef667_0_5" hidden="1" xml:space="preserve">                                                                                        [4]Product!$A$88</definedName>
    <definedName name="TRNR_06c343d0f31f48719d9ba28e32db8e3c_0_5" hidden="1" xml:space="preserve">                                                                                        [4]Commun!$A$4</definedName>
    <definedName name="TRNR_06c5736b2b774c359418b7a2bdfcc75f_0_6" hidden="1">SOC!$A$174</definedName>
    <definedName name="TRNR_06ce7109673b4301a59ae6fbe9c7395f_0_5" hidden="1" xml:space="preserve">                                                                                        [4]Targets!$A$43</definedName>
    <definedName name="TRNR_06d23b08f53945e8a6024bb86c6ca7e6_0_5" hidden="1" xml:space="preserve">                                                                                        [4]Scope3Sales!$A$12</definedName>
    <definedName name="TRNR_06d3b622e0da4d9588eb702e6e5eb287_0_6" hidden="1">ENV!$A$175</definedName>
    <definedName name="TRNR_06d3ef8df9254e6f8693d302d77790f8_0_5" hidden="1" xml:space="preserve">                                                                                        [4]Trade!$A$37</definedName>
    <definedName name="TRNR_06e81e0ba1ef4d73923fe9cd2d44702b_0_1" hidden="1">#REF!</definedName>
    <definedName name="TRNR_06e8b3e4e4934d31accfd23627c6a3da_0_1" hidden="1" xml:space="preserve">                                                                                        [4]Offsets!$A$70</definedName>
    <definedName name="TRNR_0700cd707d6d44689810c6cecd3b667b_0_1" hidden="1">#REF!</definedName>
    <definedName name="TRNR_0700dd93c9e4405f94d9fde77ecc1d82_0_5" hidden="1" xml:space="preserve">                                                                                        [4]EmredY!$A$64</definedName>
    <definedName name="TRNR_07037eaa5d6f46d8baa0a861623ceebc_0_6" hidden="1" xml:space="preserve">                                                                                              [1]CSR!$A$391</definedName>
    <definedName name="TRNR_0714007f51964bf0a5c905cf755ff04b_0_6" hidden="1" xml:space="preserve">                                                                                              [1]CSR!$A$50</definedName>
    <definedName name="TRNR_0723dd0917404e17b6dcecfeddc7ff11_0_5" hidden="1" xml:space="preserve">                                                                                        [4]Product!$A$12</definedName>
    <definedName name="TRNR_0725f63b3b674bde905a03d966c5f2ea_0_5" hidden="1" xml:space="preserve">                                                                                        [4]NOxSOxred!$A$47</definedName>
    <definedName name="TRNR_07298c460ddd454bb7afb73c19cf1a23_0_6" hidden="1" xml:space="preserve">                                                                                              [1]RESOURCE!$A$12</definedName>
    <definedName name="TRNR_072ae4a6e04a478e88bd27fe40fcbfac_0_1" hidden="1">[1]ESG_COMB!#REF!</definedName>
    <definedName name="TRNR_073461fdac18423280d918b584ec9941_0_6" hidden="1" xml:space="preserve">                                                                                              [1]RESOURCE!$A$280</definedName>
    <definedName name="TRNR_07363273e8714bd2a2fdeddc1f2c1eeb_0_5" hidden="1" xml:space="preserve">                                                                                        [4]Staff!$A$53</definedName>
    <definedName name="TRNR_07364ca9fab34bae815446dbf9015eb9_0_1" hidden="1">[1]ESG_COMB!#REF!</definedName>
    <definedName name="TRNR_07375d70bfca43d490ddbb870baae250_0_6" hidden="1" xml:space="preserve">                                                                                              [1]RESOURCE!$A$339</definedName>
    <definedName name="TRNR_07382b6737074235acba7f9c47667086_0_6" hidden="1">ENV!$A$467</definedName>
    <definedName name="TRNR_073f8d876bd44a6bbf38ce7d4954a130_4_5" hidden="1">#REF!</definedName>
    <definedName name="TRNR_0742032688784c34a8225437659ec50e_0_5" hidden="1" xml:space="preserve">                                                                                        [3]TEMS_RAW!$A$55</definedName>
    <definedName name="TRNR_07433bb138b04be9bdadc99c10aa5811_0_5" hidden="1" xml:space="preserve">                                                                                        [4]HR!$A$3</definedName>
    <definedName name="TRNR_074a603088f34c7a85e60c6a6bb895c7_0_6" hidden="1">SOC!$A$244</definedName>
    <definedName name="TRNR_074ac29b02874476ae1c380a4385824d_4_5" hidden="1">#REF!</definedName>
    <definedName name="TRNR_074e72babdbc447baf63070bc7844382_0_5" hidden="1" xml:space="preserve">                                                                                        [4]Emredpol!$A$47</definedName>
    <definedName name="TRNR_075456e0ef0b4cbcaeb1222c3bdd86f5_0_1" hidden="1" xml:space="preserve">                                                                                        [4]ESG!$A$74</definedName>
    <definedName name="TRNR_0757f7857e5c4b03bb209a303e69ae0f_0_5" hidden="1" xml:space="preserve">                                                                                        [4]Emredpol!$A$12</definedName>
    <definedName name="TRNR_075c170e5cd0496eb3255b52692d8b5e_4_1" hidden="1">#REF!</definedName>
    <definedName name="TRNR_075cfc2aae5d4405b71e2c208320237f_0_1" hidden="1">[1]ESG_COMB!#REF!</definedName>
    <definedName name="TRNR_07683fe868184ffba9aa3a30b4d396a1_0_5" hidden="1" xml:space="preserve">                                                                                        [4]Work!$A$55</definedName>
    <definedName name="TRNR_07690341ff1f40068938e7faf7fc11c9_0_5" hidden="1" xml:space="preserve">                                                                                        [4]VOCred!$A$71</definedName>
    <definedName name="TRNR_0770dc85a8aa47b1a92a79bcf28405f0_0_5" hidden="1" xml:space="preserve">                                                                                        [4]EmTotal!$A$95</definedName>
    <definedName name="TRNR_07722d55f1444d278d516ea5a35009e3_0_5" hidden="1" xml:space="preserve">                                                                                        [4]EmredY!$A$70</definedName>
    <definedName name="TRNR_0774c89330a84b31950203826636166c_0_1306" hidden="1" xml:space="preserve">                                                                                              [1]RESOURCE!#REF!</definedName>
    <definedName name="TRNR_0779fa043b5e45faa0151683638a81a8_0_1306" hidden="1" xml:space="preserve">                                                                                              [1]RESOURCE!#REF!</definedName>
    <definedName name="TRNR_0786ec0802af41a3b60717a6d4a790ae_4_5" hidden="1">#REF!</definedName>
    <definedName name="TRNR_0791d582e61048e4810bde3bde42dd6f_0_1" hidden="1">#REF!</definedName>
    <definedName name="TRNR_0793b4ee813940659f634de62f89550a_0_5" hidden="1" xml:space="preserve">                                                                                        [4]Gov!$A$95</definedName>
    <definedName name="TRNR_07986f6340e94bd4b25194eb724333d1_0_1" hidden="1">[1]INDUSTRY!#REF!</definedName>
    <definedName name="TRNR_079a2c639f59419a832ef61f11eb88ab_0_1306" hidden="1" xml:space="preserve">                                                                                              [1]RESOURCE!#REF!</definedName>
    <definedName name="TRNR_07a003b0d86547a2bac6f05d3e4ce10f_0_6" hidden="1" xml:space="preserve">                                                                                              [1]CSR!$A$228</definedName>
    <definedName name="TRNR_07a0e8552b5446448b6d0568ee0dec3c_6_1" hidden="1">[4]Sector!#REF!</definedName>
    <definedName name="TRNR_07a3ff518eef4937b7f2e7c37ec3f1d9_0_6" hidden="1" xml:space="preserve">                                                                                              [1]ENV_INNOV!$A$335</definedName>
    <definedName name="TRNR_07a436daab6f4109a5a0ed3eaa478cdd_0_6" hidden="1">[1]USDMCAP!#REF!</definedName>
    <definedName name="TRNR_07a5e39477a04b5da50a5b53fc1dc8f6_0_5" hidden="1" xml:space="preserve">                                                                                        [4]VOCemred!$A$11</definedName>
    <definedName name="TRNR_07b2c34e1ec7415c9721ddfc48eba4de_0_5" hidden="1" xml:space="preserve">                                                                                        [4]Emscore!$A$3</definedName>
    <definedName name="TRNR_07b71cd59a93494a977f7fc81ecb65f2_0_1" hidden="1">[1]ESG_COMB!#REF!</definedName>
    <definedName name="TRNR_07c1af4ab1e3460582ff5a31d8bd090b_0_1" hidden="1" xml:space="preserve">                                                                                        [4]VOCSales!$A$46</definedName>
    <definedName name="TRNR_07c3b9e5fd5a46b3aa2e42d38e1a58b5_0_6" hidden="1" xml:space="preserve">                                                                                              [1]CSR!$A$59</definedName>
    <definedName name="TRNR_07d4cb89c0c9493595c1cd4d5de114ab_0_6" hidden="1">[1]USDMCAP!#REF!</definedName>
    <definedName name="TRNR_07d91dbd1830427882b708c68e3bc1f3_0_5" hidden="1" xml:space="preserve">                                                                                        [4]Emredpol!$A$95</definedName>
    <definedName name="TRNR_07dade3e3ef04bfa81fe398c3f950f61_0_6" hidden="1">SOC!$A$297</definedName>
    <definedName name="TRNR_07e431f5c24b4ded91577c26a256e0ab_0_1306" hidden="1" xml:space="preserve">                                                                                              [1]RESOURCE!#REF!</definedName>
    <definedName name="TRNR_07e78f6224e14bfebd9b4c730f13d8ed_0_6" hidden="1" xml:space="preserve">                                                                                              [1]CSR!$A$15</definedName>
    <definedName name="TRNR_07f3e01b49e94dfd89396e143fccd5a3_4_5" hidden="1">#REF!</definedName>
    <definedName name="TRNR_07f83da98e7f46969b15cf1d749c8b44_0_6" hidden="1">GOV!$A$500</definedName>
    <definedName name="TRNR_07f8f789f4624f81b2c7b2db25d39ad0_0_1" hidden="1" xml:space="preserve">                                                                                        [4]NOxSales!$A$94</definedName>
    <definedName name="TRNR_07fabeb8605c4435acfbe3adae9f430e_0_5" hidden="1" xml:space="preserve">                                                                                        [4]Emredpol!$A$67</definedName>
    <definedName name="TRNR_080364e928e94adba52f94c7d1792de6_0_6" hidden="1" xml:space="preserve">                                                                                              [1]CSR!$A$32</definedName>
    <definedName name="TRNR_0805befee8d140d68e611363763b0f91_0_5" hidden="1">#REF!</definedName>
    <definedName name="TRNR_080a001718234cb78a1ff1ebf34ae619_0_1" hidden="1">[1]INDUSTRY!#REF!</definedName>
    <definedName name="TRNR_08112b3f33aa4ae89482aefffa512df6_0_5" hidden="1" xml:space="preserve">                                                                                        [4]Gov!$A$81</definedName>
    <definedName name="TRNR_0811f891c67041e382f9d5266b17d6ef_0_1" hidden="1">[1]INDUSTRY!#REF!</definedName>
    <definedName name="TRNR_0815b43f951848d29f150be2efc91104_0_6" hidden="1" xml:space="preserve">                                                                                              [1]RESOURCE!$A$283</definedName>
    <definedName name="TRNR_0815f1769b5f4aff8efe8e5f81722fcb_0_6" hidden="1" xml:space="preserve">                                                                                              [1]RESOURCE!$A$499</definedName>
    <definedName name="TRNR_0817d7ad32b646408ac56ffa98486167_0_6" hidden="1">[1]ESG_COMB!#REF!</definedName>
    <definedName name="TRNR_081a1d9a56f54193bd5d524949c41308_4_5" hidden="1">#REF!</definedName>
    <definedName name="TRNR_081fb54a62d94822ae7ef68aa4e07bc7_0_1" hidden="1">#REF!</definedName>
    <definedName name="TRNR_082055a4123b4ebe95ccf76afd619a5a_0_6" hidden="1">[1]USDMCAP!#REF!</definedName>
    <definedName name="TRNR_082f62b19f76492eb837d7db463a584a_0_5" hidden="1" xml:space="preserve">                                                                                        [4]Staff!$A$60</definedName>
    <definedName name="TRNR_08365ec1877a4c06be22f1a5fd3f9ce4_0_1" hidden="1">[1]INDUSTRY!#REF!</definedName>
    <definedName name="TRNR_083710db68884adb943901897c3bcd2d_0_1" hidden="1" xml:space="preserve">                                                                                        [4]CarbonP!$A$41</definedName>
    <definedName name="TRNR_0837eb84733043bea828324d57b2e9cf_0_1" hidden="1">#REF!</definedName>
    <definedName name="TRNR_0837fca51ebf4955b0b81d4bddfe0d0a_0_1" hidden="1" xml:space="preserve">                                                                                        [4]NOx!$A$79</definedName>
    <definedName name="TRNR_08407e333ce84ab88d16cdaafbe1cd4a_0_6" hidden="1">GOV!$A$196</definedName>
    <definedName name="TRNR_085eca231df54acbbf807a691e68ea47_0_6" hidden="1">ENV!$A$73</definedName>
    <definedName name="TRNR_0860cb227a1640f4a29128f96db36db7_0_5" hidden="1" xml:space="preserve">                                                                                                                                                    '[4]a4 scope2'!$A$42</definedName>
    <definedName name="TRNR_086127a86db74f9aa616ce40a100df88_0_1" hidden="1" xml:space="preserve">                                                                                        [4]CarbonP!$A$18</definedName>
    <definedName name="TRNR_086e236cc76d4c07b4ba93b8f035560c_0_1" hidden="1">[4]Sector!#REF!</definedName>
    <definedName name="TRNR_0872d44eafe1426b8a731da842b60361_0_5" hidden="1" xml:space="preserve">                                                                                        [4]Targets!$A$17</definedName>
    <definedName name="TRNR_08748856992d42069794392d01582b8b_0_6" hidden="1">GOV!$A$116</definedName>
    <definedName name="TRNR_087fff0b01a043d8bec5c4f09b0eac93_0_1" hidden="1">#REF!</definedName>
    <definedName name="TRNR_08816864de1b41bd982efb0928b1a05d_0_5" hidden="1" xml:space="preserve">                                                                                        [4]SOC!$A$55</definedName>
    <definedName name="TRNR_088317db93844a138b389b37e6a7aec3_6_1" hidden="1">[4]Sector!#REF!</definedName>
    <definedName name="TRNR_08978486d74b4a2d8d8929941a29b6d0_0_6" hidden="1">[1]USDMCAP!#REF!</definedName>
    <definedName name="TRNR_0897ee66d35740359d9409a0810aa650_0_5" hidden="1" xml:space="preserve">                                                                                        [4]CarbPYN!$A$102</definedName>
    <definedName name="TRNR_089b92fbdf5541c49253b9e93e40c7ee_0_5" hidden="1" xml:space="preserve">                                                                                        [4]CSR!$A$49</definedName>
    <definedName name="TRNR_08acf880bf3b41dc8017a112481fe374_4_5" hidden="1">#REF!</definedName>
    <definedName name="TRNR_08b00f94042742dda98c0b3af55677ae_0_5" hidden="1" xml:space="preserve">                                                                                        [4]EInnov!#REF!</definedName>
    <definedName name="TRNR_08b327b6ee4f476dae15d554df0b9cd3_0_1" hidden="1" xml:space="preserve">                                                                                        [4]VOC!$A$74</definedName>
    <definedName name="TRNR_08bec68dfab14fceabe23687c17e8768_0_5" hidden="1" xml:space="preserve">                                                                                        [3]TEMS_RAW!$A$69</definedName>
    <definedName name="TRNR_08c5e57312b742aa84486ad97bc6dd7f_0_5" hidden="1" xml:space="preserve">                                                                                        [4]CarbonP!$A$22</definedName>
    <definedName name="TRNR_08ce1d72c9fa482eafc43b9012e27eec_0_6" hidden="1">[1]USDMCAP!#REF!</definedName>
    <definedName name="TRNR_08cf092bbaac431683a05d71dc821245_0_6" hidden="1" xml:space="preserve">                                                                                              [1]CSR!$A$73</definedName>
    <definedName name="TRNR_08db4abf614a461cb4f357db8d373037_0_1" hidden="1">[1]ESG_COMB!#REF!</definedName>
    <definedName name="TRNR_08e0a76f0b084eb8b4164940efabdac2_4_5" hidden="1">#REF!</definedName>
    <definedName name="TRNR_08e0b4e20c3c4a52b3a97ca34a3303ce_0_1306" hidden="1" xml:space="preserve">                                                                                              [1]RESOURCE!#REF!</definedName>
    <definedName name="TRNR_08e123d4b259427ea912d5919fd08210_0_5" hidden="1" xml:space="preserve">                                                                                        [4]Scope3Sales!$A$35</definedName>
    <definedName name="TRNR_08f0cb4f12d24e0abc322a8954f8aaf9_0_5" hidden="1" xml:space="preserve">                                                                                        [4]Partred!$A$100</definedName>
    <definedName name="TRNR_08f5432a56344992b978153f583fc9ac_0_1" hidden="1">[1]INDUSTRY!#REF!</definedName>
    <definedName name="TRNR_08fca18559e7416e80f70b1d58380b51_6_1" hidden="1">[4]Sector!#REF!</definedName>
    <definedName name="TRNR_09015aaf457a4011b0f0192a4fcd1d57_0_5" hidden="1" xml:space="preserve">                                                                                        [4]Sheet1!$A$28</definedName>
    <definedName name="TRNR_0904bca9b99644498ef7dfd3f53bc38d_0_1" hidden="1">#REF!</definedName>
    <definedName name="TRNR_090722e9fd2d4800938791c1a483dbca_1_5" hidden="1">#REF!</definedName>
    <definedName name="TRNR_0907729d4ecc46d3b70114b5b33fa73c_0_5" hidden="1" xml:space="preserve">                                                                                        [4]Resource!$A$83</definedName>
    <definedName name="TRNR_0909a4a1955e4f3d8c1fc6088d58036b_0_1306" hidden="1" xml:space="preserve">                                                                                              [1]RESOURCE!#REF!</definedName>
    <definedName name="TRNR_090a7251a2ea4fb09255d438dc55617a_0_6" hidden="1">SOC!$A$227</definedName>
    <definedName name="TRNR_090d7b5a888f4d6795a6d8f1a87631b9_0_6" hidden="1">SOC!$A$209</definedName>
    <definedName name="TRNR_0910e57528804ed787177c5064b78fa1_0_5" hidden="1" xml:space="preserve">                                                                                        [4]Product!$A$51</definedName>
    <definedName name="TRNR_0919848352e44e4a85db35e119a1ca87_0_1" hidden="1">[1]INDUSTRY!#REF!</definedName>
    <definedName name="TRNR_0919a5be23eb4a2cab61b6b7f855028a_0_6" hidden="1">[1]ESG_COMB!#REF!</definedName>
    <definedName name="TRNR_091b5a7bd0364f69b32a2188bae78337_0_1" hidden="1">[4]Sector!#REF!</definedName>
    <definedName name="TRNR_0926d927c661445888fde0aa702470d3_0_1" hidden="1">#REF!</definedName>
    <definedName name="TRNR_09277c6b9e5a48bb981973e849645407_0_1" hidden="1" xml:space="preserve">                                                                                        [4]EmTotal!$A$73</definedName>
    <definedName name="TRNR_093c9aa77cbf4a2a93afdac87e32465e_0_1" hidden="1" xml:space="preserve">                                                                                        [4]Scope3Sales!$A$86</definedName>
    <definedName name="TRNR_093e6f021e9b4fb68da75e4a8e6c9cec_0_1" hidden="1">#REF!</definedName>
    <definedName name="TRNR_094596c333c3432abef6b8e677237f4e_0_1" hidden="1">#REF!</definedName>
    <definedName name="TRNR_0947759997be4b8299dbf727761de1fc_0_6" hidden="1" xml:space="preserve">                                                                                              [1]RESOURCE!$A$388</definedName>
    <definedName name="TRNR_094c5fca914f4ea58cbe3613ec821641_0_6" hidden="1" xml:space="preserve">                                                                                              [1]RESOURCE!$A$130</definedName>
    <definedName name="TRNR_094ca407faaf4bb9ac01bb5ba5816e57_0_6" hidden="1">[1]USDMCAP!#REF!</definedName>
    <definedName name="TRNR_09564d48918b45d5acdce661bd3d6591_4_5" hidden="1">#REF!</definedName>
    <definedName name="TRNR_0956a73f670b4e598d04b4c8b247e1a2_0_1" hidden="1" xml:space="preserve">                                                                                        [4]CarbonP!$A$68</definedName>
    <definedName name="TRNR_09584e81612a471893c91bea53649913_0_6" hidden="1" xml:space="preserve">                                                                                              [1]CSR!$A$138</definedName>
    <definedName name="TRNR_09688c791d8041959998d1a99917ba8d_0_1" hidden="1">#REF!</definedName>
    <definedName name="TRNR_096965007cb941f18170a7f2b136db0a_0_1" hidden="1">[1]ESG_COMB!#REF!</definedName>
    <definedName name="TRNR_0969e8e8f6a64e85806e2fa086dca637_0_1" hidden="1">[1]INDUSTRY!#REF!</definedName>
    <definedName name="TRNR_096d29c97ebd413eb3b91bcdeb3149bb_0_1" hidden="1" xml:space="preserve">                                                                                        [4]EmredY!$A$91</definedName>
    <definedName name="TRNR_096d7eedfbab4b86a48b4a5f7c69c32f_0_5" hidden="1" xml:space="preserve">                                                                                        [4]EmredY!$A$16</definedName>
    <definedName name="TRNR_096eba5af6a44ce4b1414db64adbb9e0_0_5" hidden="1" xml:space="preserve">                                                                                        [4]Product!$A$33</definedName>
    <definedName name="TRNR_0971632795d84c5889f320c1ccd00e68_0_1" hidden="1">[1]ESG_COMB!#REF!</definedName>
    <definedName name="TRNR_0973e6598aa842afaf7d157635ba0ae9_0_6" hidden="1">GOV!$A$12</definedName>
    <definedName name="TRNR_0977a320cc2d4c22af43dcc4f9fd351d_0_1" hidden="1" xml:space="preserve">                                                                                              [1]CSR!$A$456</definedName>
    <definedName name="TRNR_0977c4162e17423c86492ca3e2f2c425_0_1" hidden="1">[1]INDUSTRY!#REF!</definedName>
    <definedName name="TRNR_0979546cfd8a481c9106b8854faa4f29_0_6" hidden="1">ENV!$A$34</definedName>
    <definedName name="TRNR_097a458897f44e97a6d94af94d9285a3_0_5" hidden="1" xml:space="preserve">                                                                                        [4]Targets!$A$24</definedName>
    <definedName name="TRNR_097f2459ed854d68b0171bdbec4098fb_0_1" hidden="1">[1]ESG_COMB!#REF!</definedName>
    <definedName name="TRNR_097fc989ac9e461fb775be03b563f904_0_6" hidden="1" xml:space="preserve">                                                                                              [1]CSR!$A$146</definedName>
    <definedName name="TRNR_098485624861400db7aab34381f4d1d4_0_6" hidden="1" xml:space="preserve">                                                                                              [1]ENV_INNOV!$A$292</definedName>
    <definedName name="TRNR_098a94c83eb04e1d867c06ea7608e89c_0_6" hidden="1" xml:space="preserve">                                                                                              [1]ENV_INNOV!$A$371</definedName>
    <definedName name="TRNR_0991050a44d941a89e66a824d721e5ff_0_6" hidden="1" xml:space="preserve">                                                                                              [1]ENV_INNOV!$A$82</definedName>
    <definedName name="TRNR_09965f3509704081950849646dc368b4_0_6" hidden="1" xml:space="preserve">                                                                                              [1]CSR!$A$188</definedName>
    <definedName name="TRNR_0996b206ab2148df81dba264e43f573a_0_6" hidden="1">ENV!$A$420</definedName>
    <definedName name="TRNR_0996b4f6bdcb4fdda084c22459082403_6_1" hidden="1">[4]Sector!#REF!</definedName>
    <definedName name="TRNR_0997fb28422049aeb3274517d6a3e1b6_0_6" hidden="1">GOV!$A$470</definedName>
    <definedName name="TRNR_0998f9ed317e4dfd8fafbabfabd234d6_0_5" hidden="1">#REF!</definedName>
    <definedName name="TRNR_0999836b64a2480d8a149efe0137bda9_0_5" hidden="1" xml:space="preserve">                                                                                        [4]Risks!$A$72</definedName>
    <definedName name="TRNR_0999b703b8e047b4b387a68645f93de4_0_5" hidden="1" xml:space="preserve">                                                                                                                                                    '[4]a4 scope2'!$A$59</definedName>
    <definedName name="TRNR_099b7be1d15a4019ade0bb993c44fa7d_0_1" hidden="1">[1]INDUSTRY!#REF!</definedName>
    <definedName name="TRNR_099e715fc4e84a7b8f991b2169bdf7e1_0_1" hidden="1">[1]INDUSTRY!#REF!</definedName>
    <definedName name="TRNR_09a09b66a2ac4094b638bbda5592fe59_0_5" hidden="1" xml:space="preserve">                                                                                        [4]Risks!#REF!</definedName>
    <definedName name="TRNR_09a1bb00f414406caf67461780b0b2cc_0_1" hidden="1">#REF!</definedName>
    <definedName name="TRNR_09a1f02816a84dc7918595a4a7483db8_0_1" hidden="1">[1]ESG_COMB!#REF!</definedName>
    <definedName name="TRNR_09a8ef49b092436baab003833a265070_0_5" hidden="1" xml:space="preserve">                                                                                        [4]Work!$A$96</definedName>
    <definedName name="TRNR_09abdf6b97d1441592279d34544aec18_0_6" hidden="1">ENV!$A$341</definedName>
    <definedName name="TRNR_09ad9f6e1a644cfc9d727b559e4cca3f_0_6" hidden="1">SOC!$A$298</definedName>
    <definedName name="TRNR_09b64a98c5684fc5a497822127e69a8a_0_6" hidden="1">GOV!$A$350</definedName>
    <definedName name="TRNR_09b76af243b748b9a317c441f8b6b59a_0_6" hidden="1">SOC!$A$392</definedName>
    <definedName name="TRNR_09bd86ce134a4e0c82a698cc6f2ab5df_0_1306" hidden="1" xml:space="preserve">                                                                                              [1]RESOURCE!#REF!</definedName>
    <definedName name="TRNR_09c48b76403f4df1bb542f4cb4680c8a_0_6" hidden="1">[1]USDMCAP!#REF!</definedName>
    <definedName name="TRNR_09c6b4ba7dd94e12a4dd8e105e45f3bc_0_5" hidden="1" xml:space="preserve">                                                                                        [4]Staff!$A$85</definedName>
    <definedName name="TRNR_09c70931303f4767b1643ea685b6289d_0_6" hidden="1" xml:space="preserve">                                                                                              [1]ENV_INNOV!$A$252</definedName>
    <definedName name="TRNR_09c9d3fbe1d34670847df88e4cd3dc1a_0_1" hidden="1">[1]INDUSTRY!#REF!</definedName>
    <definedName name="TRNR_09cb98ffe9a44a9e9f2cfcf3528dbdb8_4_1" hidden="1">#REF!</definedName>
    <definedName name="TRNR_09e23df47d8142069cce6adfa3bd4ca7_0_6" hidden="1" xml:space="preserve">                                                                                              [1]ENV_INNOV!$A$390</definedName>
    <definedName name="TRNR_09ea0813d9f14dbab798b39869d7017a_0_5" hidden="1" xml:space="preserve">                                                                                        [4]VOCemred!$A$60</definedName>
    <definedName name="TRNR_09ea2323b25046749e6cc6dbf5bf83cc_0_1306" hidden="1" xml:space="preserve">                                                                                              [1]RESOURCE!#REF!</definedName>
    <definedName name="TRNR_09eb692dd9e947448d846bce92ccb9ea_0_1" hidden="1" xml:space="preserve">                                                                                        [4]Method!$A$10</definedName>
    <definedName name="TRNR_09eff8d1326147fd844e6feb45e79128_0_6" hidden="1">ENV!$A$53</definedName>
    <definedName name="TRNR_09f6fee0ec8f43a18be14c407804eb9d_1_5" hidden="1">#REF!</definedName>
    <definedName name="TRNR_09fde53d394e4d8d870d56a381f4c6b9_0_5" hidden="1" xml:space="preserve">                                                                                        [4]NOx!$A$92</definedName>
    <definedName name="TRNR_0a00fc459e8045e4a8e88814cd7aaa7e_0_1" hidden="1">[1]INDUSTRY!#REF!</definedName>
    <definedName name="TRNR_0a03e6a9368944049717a3e0f0cfa57c_0_1" hidden="1">[1]INDUSTRY!#REF!</definedName>
    <definedName name="TRNR_0a08213d79494af5a3d6f2c035bc5269_4_5" hidden="1">#REF!</definedName>
    <definedName name="TRNR_0a0dd02cd0f84a23a2c5c459c68f1129_4_1" hidden="1">#REF!</definedName>
    <definedName name="TRNR_0a1c49d44f2e43e5b31847d7de02c2b4_4_1" hidden="1">#REF!</definedName>
    <definedName name="TRNR_0a26ef6476094e87bc449a2fae209bdb_0_1" hidden="1" xml:space="preserve">                                                                                        [4]SDG13!#REF!</definedName>
    <definedName name="TRNR_0a290107c06f48198acedbf0f765848a_0_5" hidden="1" xml:space="preserve">                                                                                        [4]CSR!$A$89</definedName>
    <definedName name="TRNR_0a324f358ce34ef39d8ad717fde68d5e_0_1" hidden="1">#REF!</definedName>
    <definedName name="TRNR_0a33667246164160982d84ce44e02f3a_0_5" hidden="1" xml:space="preserve">                                                                                        [3]TEMS_RAW!$A$12</definedName>
    <definedName name="TRNR_0a38fcb20c6040a4b39544b9a580e0cc_0_5" hidden="1">#REF!</definedName>
    <definedName name="TRNR_0a47b51673c04851a1d74e9d759c27b8_4_5" hidden="1">#REF!</definedName>
    <definedName name="TRNR_0a496e20369d4926bbec6e290651fe5d_0_6" hidden="1" xml:space="preserve">                                                                                              [1]RESOURCE!$A$362</definedName>
    <definedName name="TRNR_0a4e7068e7324d0a86730180976da617_0_5" hidden="1" xml:space="preserve">                                                                                        [4]EInnov!#REF!</definedName>
    <definedName name="TRNR_0a5824144b3d414d81b1f3318650808b_0_5" hidden="1" xml:space="preserve">                                                                                        [4]Scope3Sales!$A$56</definedName>
    <definedName name="TRNR_0a5e38b7859f48019a34d7559afb59b5_0_1" hidden="1">[1]INDUSTRY!#REF!</definedName>
    <definedName name="TRNR_0a620e7c548d414fbe235baafa968d34_0_5" hidden="1" xml:space="preserve">                                                                                        [4]ESG!$A$90</definedName>
    <definedName name="TRNR_0a6523c61c22408e899c0465de1b8657_0_6" hidden="1">GOV!$A$403</definedName>
    <definedName name="TRNR_0a6c040dfd5a47ac81ddafe87f4a261a_0_6" hidden="1" xml:space="preserve">                                                                                              [1]CSR!$A$361</definedName>
    <definedName name="TRNR_0a72df5bb797493ab9b38fbee54ea845_0_1" hidden="1">#REF!</definedName>
    <definedName name="TRNR_0a7b06c4e16242a5a28ebba1efe3a2c4_0_6" hidden="1" xml:space="preserve">                                                                                              [1]ENV_INNOV!$A$214</definedName>
    <definedName name="TRNR_0a85bfae2a87492ca37678c52267f8f7_0_5" hidden="1" xml:space="preserve">                                                                                                                                                    '[4]a4 scope2'!$A$36</definedName>
    <definedName name="TRNR_0a899d4d6c904dbbbef3191b931f8962_0_5" hidden="1" xml:space="preserve">                                                                                        [4]Staff!$A$101</definedName>
    <definedName name="TRNR_0a8a9a6cf35c487590be3b1bf6dc9ed2_0_1" hidden="1">[1]INDUSTRY!#REF!</definedName>
    <definedName name="TRNR_0a8eed5d267b4636a88d37c1be8a368b_0_6" hidden="1">[1]USDMCAP!#REF!</definedName>
    <definedName name="TRNR_0a9c58c5bfe74e539b52f50c93476dcd_0_6" hidden="1" xml:space="preserve">                                                                                              [1]CSR!$A$341</definedName>
    <definedName name="TRNR_0aa4f6c9445b44fdb7ec682a8dfec450_0_6" hidden="1">SOC!$A$126</definedName>
    <definedName name="TRNR_0aaadcb005114c8a99c5e281267074b1_0_5" hidden="1" xml:space="preserve">                                                                                        [4]Work!$A$70</definedName>
    <definedName name="TRNR_0aac0164a44945c380810006532410c1_0_1" hidden="1">[4]Sector!#REF!</definedName>
    <definedName name="TRNR_0aae995bfb26435a9c3e1d851c977797_0_1" hidden="1" xml:space="preserve">                                                                                        [4]EmredY!$A$65</definedName>
    <definedName name="TRNR_0ac3d5bc6c07403ebfed6883c6f59435_0_5" hidden="1" xml:space="preserve">                                                                                        [4]Dvpmt!$A$93</definedName>
    <definedName name="TRNR_0ac416436f4e4a6db121cbb494e4a94d_4_5" hidden="1">#REF!</definedName>
    <definedName name="TRNR_0ac59d02d3804322827efb88255d168f_0_5" hidden="1" xml:space="preserve">                                                                                        [4]Risks!#REF!</definedName>
    <definedName name="TRNR_0ac824f200f849dc8ef4c5003e042dc4_0_6" hidden="1">SOC!$A$409</definedName>
    <definedName name="TRNR_0ac8c8c1e7ec4a97bc33bf5f6bd9f5d2_0_6" hidden="1">[1]USDMCAP!#REF!</definedName>
    <definedName name="TRNR_0acf9aab2f9f402dbd7a1dbb08abfbab_0_5" hidden="1" xml:space="preserve">                                                                                                                                                                                                    '[4]a4 Env'!$A$77</definedName>
    <definedName name="TRNR_0ad346f71c1a46048afbaff6e2fb6459_0_1" hidden="1">[1]ESG_COMB!#REF!</definedName>
    <definedName name="TRNR_0ad34ee6287540fa88f2c8877dde435b_0_5" hidden="1" xml:space="preserve">                                                                                        [3]TEMS_RAW!$A$61</definedName>
    <definedName name="TRNR_0ad7c526780142c1a720056571620b76_0_1" hidden="1" xml:space="preserve">                                                                                        [4]CarbonP!$A$86</definedName>
    <definedName name="TRNR_0ad9a27695d6429ba9e8baafca7720c4_0_1" hidden="1">[1]ESG_COMB!#REF!</definedName>
    <definedName name="TRNR_0adc1abf35b84a4c853b787561b833f1_0_5" hidden="1" xml:space="preserve">                                                                                        [4]ESG!$A$68</definedName>
    <definedName name="TRNR_0adc23eca72f42658a38ea70cf0bfec1_0_1" hidden="1" xml:space="preserve">                                                                                        [4]NOx!$A$54</definedName>
    <definedName name="TRNR_0ae211e1f81b43038ddb141a539c75fd_0_6" hidden="1" xml:space="preserve">                                                                                              [1]CSR!$A$82</definedName>
    <definedName name="TRNR_0ae4c1c2be2f43bd9b7c54942bc9f9f7_0_1" hidden="1">[4]Sector!#REF!</definedName>
    <definedName name="TRNR_0ae52cac00ed450cafa7cd94b1efd2f8_0_5" hidden="1" xml:space="preserve">                                                                                        [4]Risks!$A$50</definedName>
    <definedName name="TRNR_0ae62b96a090421684ae179fc0666b2b_0_1" hidden="1" xml:space="preserve">                                                                                        [4]Targets!#REF!</definedName>
    <definedName name="TRNR_0ae636dfadd444959b4268d4f841d862_0_6" hidden="1" xml:space="preserve">                                                                                              [1]CSR!$A$195</definedName>
    <definedName name="TRNR_0aed7cd45f684bb5a8ed189aedb9dc4c_0_6" hidden="1">[1]USDMCAP!#REF!</definedName>
    <definedName name="TRNR_0af21c5621014683b8641b38322a6f9a_0_5" hidden="1" xml:space="preserve">                                                                                        [4]Emtarget!$A$101</definedName>
    <definedName name="TRNR_0af3eff0f123444dbc72bb519c7389ba_0_5" hidden="1" xml:space="preserve">                                            '[4]a4 scope3'!$A$47</definedName>
    <definedName name="TRNR_0b0e692c19aa484f8adc54e317e5643f_0_1" hidden="1" xml:space="preserve">                                                                                        [4]CarbonP!$A$88</definedName>
    <definedName name="TRNR_0b12f716ffb6454ba2abaa0b67588505_0_1" hidden="1" xml:space="preserve">                                                                                        [4]VOCemred!$A$96</definedName>
    <definedName name="TRNR_0b16cffe80af4f059d883471251a5f28_0_1" hidden="1" xml:space="preserve">                                                                                        [4]SDG13!#REF!</definedName>
    <definedName name="TRNR_0b1fe35d392a4d0b9657842ec4669b06_0_5" hidden="1" xml:space="preserve">                                                                                        [4]VOCred!$A$78</definedName>
    <definedName name="TRNR_0b2074860434493a8a7669f6b5662b9b_0_1" hidden="1">[4]Sector!#REF!</definedName>
    <definedName name="TRNR_0b23fc29ed894825820a1b1bf41004c8_0_6" hidden="1" xml:space="preserve">                                                                                              [1]CSR!$A$52</definedName>
    <definedName name="TRNR_0b28b3b9cf684790a206e240d88802da_0_1" hidden="1" xml:space="preserve">                                                                                        [4]Targets!#REF!</definedName>
    <definedName name="TRNR_0b29b0b9e5dd4975839aad8ce698a4e5_0_1306" hidden="1" xml:space="preserve">                                                                                              [1]RESOURCE!#REF!</definedName>
    <definedName name="TRNR_0b2cd73afc87471289c7fbe70fc7d365_0_6" hidden="1">GOV!$A$89</definedName>
    <definedName name="TRNR_0b2da0d0789f433f9a7324dcd585d08c_0_1" hidden="1">#REF!</definedName>
    <definedName name="TRNR_0b3307053c2f4b06a7634babbee4a30e_0_5" hidden="1" xml:space="preserve">                                                                                        [4]Emredpol!$A$54</definedName>
    <definedName name="TRNR_0b34be8f041a4ba6abeb15d9178c56dc_0_1" hidden="1" xml:space="preserve">                                                                                        [4]Cement!$A$15</definedName>
    <definedName name="TRNR_0b35b00cc84b47359c6f31b90ed9c3e2_0_5" hidden="1">#REF!</definedName>
    <definedName name="TRNR_0b3b7d8dc6ef4b968cdf0f8b85b7f4d7_0_5" hidden="1" xml:space="preserve">                                            '[4]a4 scope3'!$A$67</definedName>
    <definedName name="TRNR_0b3d2d4e0d1944a8a4ed40c254b22008_0_5" hidden="1" xml:space="preserve">                                                                                        [4]Emscore!$A$31</definedName>
    <definedName name="TRNR_0b3de6dbc1cb43159bbc8b27cd2630d1_2_5" hidden="1">#REF!</definedName>
    <definedName name="TRNR_0b48af61effa46bd9eb6e44755231b6d_0_1" hidden="1">#REF!</definedName>
    <definedName name="TRNR_0b4ab1242fd847549e75f7185e42f548_0_5" hidden="1" xml:space="preserve">                                                                                        '[4]ESG w controv'!$A$13</definedName>
    <definedName name="TRNR_0b54fef2c2cb421ead077de4f2240492_0_6" hidden="1" xml:space="preserve">                                                                                              [1]CSR!$A$333</definedName>
    <definedName name="TRNR_0b5501a3032f4e16bea85c1da254a840_0_1" hidden="1">[1]INDUSTRY!#REF!</definedName>
    <definedName name="TRNR_0b5f236a26984b35a1a583f64e621797_0_1" hidden="1" xml:space="preserve">                                                                                        [4]VOC!$A$33</definedName>
    <definedName name="TRNR_0b6dddf9731a41a9b45cb6b6017986de_0_6" hidden="1">GOV!$A$343</definedName>
    <definedName name="TRNR_0b7414c3a539473591c7ba701ec4e635_0_6" hidden="1">[1]USDMCAP!#REF!</definedName>
    <definedName name="TRNR_0b7979538cae4d10b7d58bb23473fcae_0_5" hidden="1" xml:space="preserve">                                                                                        [4]EInnov!$A$95</definedName>
    <definedName name="TRNR_0b7c37b27af94003bc7356261eeaf446_0_1" hidden="1" xml:space="preserve">                                                                                        [4]NOxSales!$A$16</definedName>
    <definedName name="TRNR_0b7c579a5e9e454d84fe54aa9267e17f_0_5" hidden="1" xml:space="preserve">                                                                                        [4]Partred!$A$82</definedName>
    <definedName name="TRNR_0b9445f9eaec4354883459d9d8458049_0_5" hidden="1" xml:space="preserve">                                                                                        [4]Emtarget!$A$31</definedName>
    <definedName name="TRNR_0b952a73f97b46088bd6ecb097905935_0_1" hidden="1">#REF!</definedName>
    <definedName name="TRNR_0b964c53de02495891e299e1958819f1_0_5" hidden="1" xml:space="preserve">                                                                                        [4]TRDIR!$A$94</definedName>
    <definedName name="TRNR_0ba766c720244f82af89537860729b1b_0_5" hidden="1" xml:space="preserve">                                                                                        [4]Risks!$A$57</definedName>
    <definedName name="TRNR_0bae8215fd07470ea4a66e95a84491d7_0_1306" hidden="1" xml:space="preserve">                                                                                              [1]RESOURCE!#REF!</definedName>
    <definedName name="TRNR_0bb0cc276b0949b19e538b735f67c140_0_6" hidden="1" xml:space="preserve">                                                                                              [1]CSR!$A$286</definedName>
    <definedName name="TRNR_0bb47f3dc06348a3b41aafa0e3591c7a_0_1" hidden="1" xml:space="preserve">                                                                                        [4]NOxSales!$A$46</definedName>
    <definedName name="TRNR_0bba5e1a7c2c4086bf21fee50b834373_0_1" hidden="1">#REF!</definedName>
    <definedName name="TRNR_0bbaa2ee05b749e784190421476a20d9_0_1306" hidden="1" xml:space="preserve">                                                                                              [1]RESOURCE!#REF!</definedName>
    <definedName name="TRNR_0bbadc18fc7b4cb699481c3d79868166_0_6" hidden="1">[1]USDMCAP!#REF!</definedName>
    <definedName name="TRNR_0bc2abf7923c47b19dbe40524070bb40_0_6" hidden="1" xml:space="preserve">                                                                                              [1]RESOURCE!$A$177</definedName>
    <definedName name="TRNR_0bc378af184b4da69f8b9847989ea421_0_1" hidden="1">[1]INDUSTRY!#REF!</definedName>
    <definedName name="TRNR_0bc3ce25d784409bbbe48fa4746a7fe6_4_5" hidden="1">#REF!</definedName>
    <definedName name="TRNR_0bc53003796d430ca929b1ee1177a691_0_5" hidden="1" xml:space="preserve">                                                                                        [4]Risks!#REF!</definedName>
    <definedName name="TRNR_0bcb6a74f9454cd4832971ad6d9cf7a4_0_5" hidden="1" xml:space="preserve">                                                                                        [4]TRDIR!$A$21</definedName>
    <definedName name="TRNR_0bd9655766034849b9d1f37c58933732_0_5" hidden="1" xml:space="preserve">                                                                                        [4]CSR!$A$56</definedName>
    <definedName name="TRNR_0be579d0481742d3a61dbe419278d338_0_1" hidden="1">[1]INDUSTRY!#REF!</definedName>
    <definedName name="TRNR_0beac7599dea48dbae0b4462d50850f6_0_6" hidden="1">ENV!$A$33</definedName>
    <definedName name="TRNR_0bedaec06718476b85b00109ed6d5a15_0_6" hidden="1">ENV!$A$176</definedName>
    <definedName name="TRNR_0bf2a861bb3c446abda28b7b07403f11_0_6" hidden="1" xml:space="preserve">                                                                                              [1]CSR!$A$230</definedName>
    <definedName name="TRNR_0bf366a18ded4d74b2d47471e8189bf3_0_5" hidden="1" xml:space="preserve">                                                                                        [4]Share!$A$62</definedName>
    <definedName name="TRNR_0c03218051714a468afdac640b914c97_0_5" hidden="1" xml:space="preserve">                                                                                        [4]VOCred!$A$15</definedName>
    <definedName name="TRNR_0c055156954d477c95376164dd32eee0_0_5" hidden="1" xml:space="preserve">                                                                                                                                                                                                    '[4]a4 Env'!$A$27</definedName>
    <definedName name="TRNR_0c0f57f8fbb64f15bc887d8b433713ce_0_1" hidden="1" xml:space="preserve">                                                                                        [4]VOC!$A$36</definedName>
    <definedName name="TRNR_0c13fdcadb274825b48bf9fdda75530a_0_1" hidden="1">#REF!</definedName>
    <definedName name="TRNR_0c158d475d7e4dddaa34d30411cec1d8_0_1" hidden="1" xml:space="preserve">                                                                                        [4]SOx!$A$51</definedName>
    <definedName name="TRNR_0c17898358244b0c8fff3bc5fa5affd7_0_1" hidden="1" xml:space="preserve">                                                                                        [4]SOx!$A$71</definedName>
    <definedName name="TRNR_0c185ca26d104de08cba51dab90a81e4_0_1" hidden="1">#REF!</definedName>
    <definedName name="TRNR_0c18a210375f440c90fd921fd9792ce7_2_5" hidden="1">#REF!</definedName>
    <definedName name="TRNR_0c2253504e9945c39f31a04b8ba5396a_0_1" hidden="1">#REF!</definedName>
    <definedName name="TRNR_0c2b0ff4d1ae44abbfc108b088828e3e_0_1" hidden="1" xml:space="preserve">                                                                                        [4]SDG13!#REF!</definedName>
    <definedName name="TRNR_0c2c6cdfa68b4591a01f9a279d71fba9_0_5" hidden="1" xml:space="preserve">                                                                                        [4]CSR!$A$86</definedName>
    <definedName name="TRNR_0c307aef6aef41f8b893a16b129b070f_0_6" hidden="1">SOC!$A$256</definedName>
    <definedName name="TRNR_0c32acfebecc4ea78c870f5f980cdd26_0_5" hidden="1" xml:space="preserve">                                                                                        [4]CSR!$A$83</definedName>
    <definedName name="TRNR_0c3397cd4a7844cfa395bf214d7e6fb1_0_6" hidden="1">SOC!$A$381</definedName>
    <definedName name="TRNR_0c356f80d1544e49810bd783ecc0b461_0_1" hidden="1" xml:space="preserve">                                                                                        [4]Risks!#REF!</definedName>
    <definedName name="TRNR_0c3d2b8a9ad84ac2bc3caf610608bb66_0_6" hidden="1">[1]ESG_COMB!#REF!</definedName>
    <definedName name="TRNR_0c400e4b901d446890db24b0a1dff62a_0_6" hidden="1" xml:space="preserve">                                                                                              [1]RESOURCE!$A$189</definedName>
    <definedName name="TRNR_0c4398d10c654fa3b5aca3dba4ceeb7b_4_1" hidden="1">#REF!</definedName>
    <definedName name="TRNR_0c468ea2d427499cb6aa922807ded622_0_5" hidden="1" xml:space="preserve">                                                                                        [4]VOCred!$A$57</definedName>
    <definedName name="TRNR_0c4c34341441408286dce337179d3c3c_0_1" hidden="1" xml:space="preserve">                                                                                        [4]CarbonP!$A$66</definedName>
    <definedName name="TRNR_0c4cafb33f524d53a91b175e0b1ca4a7_0_5" hidden="1" xml:space="preserve">                                                                                        [4]Diverse!$A$53</definedName>
    <definedName name="TRNR_0c535bbfc54249c48d7aff2da6e1a9e0_0_5" hidden="1" xml:space="preserve">                                                                                        [4]Product!$A$99</definedName>
    <definedName name="TRNR_0c53ffcd42304901b77eee9db96a4870_0_5" hidden="1" xml:space="preserve">                                                                                        [4]Targets!$A$75</definedName>
    <definedName name="TRNR_0c5885290a454b8681aea4e2cf1facd4_0_1" hidden="1">#REF!</definedName>
    <definedName name="TRNR_0c5a9b8a044a46408daf3794f3fd0d0c_0_6" hidden="1">[1]USDMCAP!#REF!</definedName>
    <definedName name="TRNR_0c67aa02db584f7fb4bf0137957be8df_0_1" hidden="1" xml:space="preserve">                                                                                        [4]SOxSales!$A$85</definedName>
    <definedName name="TRNR_0c6df22da0ca4fd19af94844302ebc0c_0_1" hidden="1" xml:space="preserve">                                                                                        [4]CarbonP!$A$23</definedName>
    <definedName name="TRNR_0c73244fced14176a6cf34e15d4e2a40_0_6" hidden="1" xml:space="preserve">                                                                                              [1]RESOURCE!$A$460</definedName>
    <definedName name="TRNR_0c83775f628a49939b64cef1f51d4b26_0_5" hidden="1" xml:space="preserve">                                                                                        [4]Controv!$A$39</definedName>
    <definedName name="TRNR_0c8e5c8cf87246e480ffecb7fb53e077_0_1" hidden="1" xml:space="preserve">                                                                                                                                                    '[4]a4 scope2'!$A$74</definedName>
    <definedName name="TRNR_0c913bb672484037871369da342d8904_0_6" hidden="1" xml:space="preserve">                                                                                              [1]CSR!$A$390</definedName>
    <definedName name="TRNR_0c915ca035da401d9f334f4181e7b22d_0_6" hidden="1">SOC!$A$263</definedName>
    <definedName name="TRNR_0c92484bc61c482fac8d1eec27767f05_0_5" hidden="1" xml:space="preserve">                                                                                        [4]SDG13!$A$71</definedName>
    <definedName name="TRNR_0c95af66bbff48f89e66abd3535a13c0_0_1" hidden="1">[1]ESG_COMB!#REF!</definedName>
    <definedName name="TRNR_0ca9a1ea80d942e788547aa2ec797558_0_1" hidden="1" xml:space="preserve">                                                                                        [4]Offsets!$A$94</definedName>
    <definedName name="TRNR_0cac1988878840a689578dd9a2277b76_0_5" hidden="1" xml:space="preserve">                                                                                        [4]SOxSales!$A$25</definedName>
    <definedName name="TRNR_0cb0285241724754a2125466c19ea7a5_1_5" hidden="1">#REF!</definedName>
    <definedName name="TRNR_0cb33267b31d4d3ea5ad9b33a214f8e3_0_6" hidden="1">ENV!$A$64</definedName>
    <definedName name="TRNR_0cb4ddbca50d4899977af6db66ecf7b7_0_6" hidden="1" xml:space="preserve">                                                                                              [1]RESOURCE!$A$373</definedName>
    <definedName name="TRNR_0cbe556fe031422fb07f4f9225401e9a_4_5" hidden="1">#REF!</definedName>
    <definedName name="TRNR_0cdb706149554dfcac65cab561d28182_0_6" hidden="1">GOV!$A$506</definedName>
    <definedName name="TRNR_0cdd0d978f5646c496cfb7078338d4aa_0_1" hidden="1">[4]Sector!#REF!</definedName>
    <definedName name="TRNR_0cdebb40560947cc93db53778d9cc59c_0_6" hidden="1" xml:space="preserve">                                                                                              [1]ENV_INNOV!$A$96</definedName>
    <definedName name="TRNR_0ce589c20be54a1bac692e59bc5b0a4a_0_1306" hidden="1" xml:space="preserve">                                                                                              [1]RESOURCE!#REF!</definedName>
    <definedName name="TRNR_0ce8736aa2e24861aea4006cff3f64a9_0_6" hidden="1">GOV!$A$176</definedName>
    <definedName name="TRNR_0cea1f076fd4438693fd702154299674_0_6" hidden="1" xml:space="preserve">                                                                                              [1]CSR!$A$351</definedName>
    <definedName name="TRNR_0ced0f5353bf4069b6ad13ee2a6968cc_0_6" hidden="1">SOC!$A$120</definedName>
    <definedName name="TRNR_0cee723055c84d598597331c2e841f67_0_1" hidden="1">[1]ESG_COMB!#REF!</definedName>
    <definedName name="TRNR_0cf2b04fe3dd487f89f0e7b00d86d984_0_6" hidden="1" xml:space="preserve">                                                                                              [1]RESOURCE!$A$438</definedName>
    <definedName name="TRNR_0cf54e2514e1409a8dc61986beb9cbda_0_6" hidden="1" xml:space="preserve">                                                                                              [1]CSR!$A$171</definedName>
    <definedName name="TRNR_0cf598f6d1814ffdb72ab5ea9df8867b_0_5" hidden="1" xml:space="preserve">                                                                                        [4]Emredpol!$A$28</definedName>
    <definedName name="TRNR_0cfc29f9a81647279f2fe673acd28985_0_5" hidden="1" xml:space="preserve">                                                                                        [4]Staff!$A$68</definedName>
    <definedName name="TRNR_0cff56b4f0634b41a8701fd889944674_0_1" hidden="1" xml:space="preserve">                                                                                        [4]VOCSales!$A$42</definedName>
    <definedName name="TRNR_0d05374cc0344ad1bcceca620a8bb58a_0_6" hidden="1">ENV!$A$246</definedName>
    <definedName name="TRNR_0d0756c24fad4ca1be5ab8482c6839c9_0_5" hidden="1" xml:space="preserve">                                                                                        [4]NOxSOxred!$A$25</definedName>
    <definedName name="TRNR_0d0c7e1e123f4a1a88c32cb1506bb186_0_1" hidden="1">#REF!</definedName>
    <definedName name="TRNR_0d0f5a81c41245a88096e741d0765b3a_0_5" hidden="1" xml:space="preserve">                                                                                        [4]Inclusion!$A$70</definedName>
    <definedName name="TRNR_0d15565a3fff486488b678970d4d00fd_0_6" hidden="1">ENV!$A$338</definedName>
    <definedName name="TRNR_0d1e1dd26923438895052ce4ff645f79_0_1306" hidden="1" xml:space="preserve">                                                                                              [1]RESOURCE!#REF!</definedName>
    <definedName name="TRNR_0d25ef576c174333b11e788933340e0e_6_1" hidden="1">[4]Sector!#REF!</definedName>
    <definedName name="TRNR_0d2c6fd94b8f4733bbb15a252e3f39cd_0_5" hidden="1" xml:space="preserve">                                                                                        [4]Diverse!$A$27</definedName>
    <definedName name="TRNR_0d2c8db0059e413c9de92f3b80b1f062_0_6" hidden="1" xml:space="preserve">                                                                                              [1]CSR!$A$44</definedName>
    <definedName name="TRNR_0d2f4ed025e6424d8811c37968c49e9c_0_5" hidden="1" xml:space="preserve">                                                                                        [4]Resource!$A$51</definedName>
    <definedName name="TRNR_0d373e185f164b2397cbf4a94fdfc48d_0_1306" hidden="1" xml:space="preserve">                                                                                              [1]RESOURCE!#REF!</definedName>
    <definedName name="TRNR_0d378ca06eef4cf3991f63e35d33cabd_0_1" hidden="1">[1]ESG_COMB!#REF!</definedName>
    <definedName name="TRNR_0d38224c72894858b1565225b51c2eb7_0_5" hidden="1" xml:space="preserve">                                                                                        [4]Work!$A$16</definedName>
    <definedName name="TRNR_0d3c17c500dc4675a3c4527c164e3e82_0_1306" hidden="1" xml:space="preserve">                                                                                              [1]RESOURCE!#REF!</definedName>
    <definedName name="TRNR_0d3cd8b8e5ec4333883280a8524e4180_0_5" hidden="1" xml:space="preserve">                                                                                        [4]Risks!$A$11</definedName>
    <definedName name="TRNR_0d3d54200ee1414791ba57aefadfcb78_0_1" hidden="1" xml:space="preserve">                                                                                        [4]VOCSales!$A$15</definedName>
    <definedName name="TRNR_0d41c33be9794add9d8f1fd4b5033963_0_1" hidden="1">#REF!</definedName>
    <definedName name="TRNR_0d46b1ef887147a8837be57c20777b86_0_5" hidden="1" xml:space="preserve">                                                                                        [4]SDG13!$A$84</definedName>
    <definedName name="TRNR_0d46cf0a45dc48e1b855d1ee520e4f61_0_5" hidden="1" xml:space="preserve">                                                                                        [4]Controv!$A$79</definedName>
    <definedName name="TRNR_0d47de4ade7243719ca20cd3c799be63_0_1" hidden="1">#REF!</definedName>
    <definedName name="TRNR_0d4899b11c9c40e99cde899469b75532_0_5" hidden="1" xml:space="preserve">                                                                                        [4]VOCemred!$A$20</definedName>
    <definedName name="TRNR_0d54102699cc4393bfee5bc4b10396c4_0_6" hidden="1">SOC!$A$26</definedName>
    <definedName name="TRNR_0d6261d1010c404db946036f5d58a15c_0_6" hidden="1">[1]USDMCAP!#REF!</definedName>
    <definedName name="TRNR_0d67620e4a63431f9789e1badeb8a2e5_0_6" hidden="1" xml:space="preserve">                                                                                              [1]RESOURCE!$A$403</definedName>
    <definedName name="TRNR_0d68565507324135becced0dc4154708_0_6" hidden="1">ENV!$A$132</definedName>
    <definedName name="TRNR_0d68b405d4194859ac38cad7665fe69b_0_1" hidden="1">#REF!</definedName>
    <definedName name="TRNR_0d6b67eae2ba4f2d83614e226757aa0c_0_6" hidden="1" xml:space="preserve">                                                                                              [1]RESOURCE!$A$150</definedName>
    <definedName name="TRNR_0d78396db5834829a5ac959549df2227_0_6" hidden="1">SOC!$A$161</definedName>
    <definedName name="TRNR_0d81347548bf41e39a366e69be75212e_0_1" hidden="1" xml:space="preserve">                                                                                        [4]Targets!#REF!</definedName>
    <definedName name="TRNR_0d865b968a0547e882f95e259edff2e4_0_6" hidden="1" xml:space="preserve">                                                                                              [1]RESOURCE!$A$11</definedName>
    <definedName name="TRNR_0d8868be76774ee9bd47bf88b06af910_0_1" hidden="1">#REF!</definedName>
    <definedName name="TRNR_0d8e3e319f924e869385a12deafb428e_0_1306" hidden="1" xml:space="preserve">                                                                                              [1]RESOURCE!#REF!</definedName>
    <definedName name="TRNR_0d926a913d124c488a222b0eb1ab377a_0_5" hidden="1" xml:space="preserve">                                                                                        [4]CSR!$A$19</definedName>
    <definedName name="TRNR_0d941f47bd9f4b219213b38e71ad121e_0_5" hidden="1" xml:space="preserve">                                                                                        [4]ESG!$A$28</definedName>
    <definedName name="TRNR_0d99074b74e541d980ecb7efb3ebbd45_0_5" hidden="1" xml:space="preserve">                                                                                        [4]Commun!$A$9</definedName>
    <definedName name="TRNR_0da297b8499e474a8a65d2948684a0a8_0_5" hidden="1" xml:space="preserve">                                                                                        [4]Inclusion!$A$37</definedName>
    <definedName name="TRNR_0da32992ca624413952ca438ff2b81b1_0_1" hidden="1">#REF!</definedName>
    <definedName name="TRNR_0da470c38d3c45acb583ff3a8ace6f66_0_5" hidden="1" xml:space="preserve">                                                                                        [4]Emredpol!$A$71</definedName>
    <definedName name="TRNR_0db500e680d64d7c8e6fce2d1d3b8ba7_0_1" hidden="1" xml:space="preserve">                                                                                        [4]SOx!$A$44</definedName>
    <definedName name="TRNR_0db9ce5c79514964a52674b8c9942475_0_6" hidden="1">GOV!$A$146</definedName>
    <definedName name="TRNR_0dbc4c036fef46139b7bbfb5f88c9543_0_5" hidden="1" xml:space="preserve">                                                                                                                                                                                                    '[4]a4 Env'!$A$63</definedName>
    <definedName name="TRNR_0dbf950e9f4f406dab719ee15232c0a5_0_1" hidden="1">#REF!</definedName>
    <definedName name="TRNR_0dc644883240443685dbfdc4b50cce50_0_6" hidden="1">[1]USDMCAP!#REF!</definedName>
    <definedName name="TRNR_0dc898326e014ab1a290550cc721e528_0_5" hidden="1">#REF!</definedName>
    <definedName name="TRNR_0dccf4df875a4b8fb889f66af885c1a5_0_5" hidden="1" xml:space="preserve">                                                                                        [4]Risks!#REF!</definedName>
    <definedName name="TRNR_0dcde18395184f86809af92adc12d485_0_6" hidden="1">GOV!$A$117</definedName>
    <definedName name="TRNR_0dd3df1b0f524a2ead59db8392b5c3f5_0_1" hidden="1">#REF!</definedName>
    <definedName name="TRNR_0dd5025d6a654cc7b42dcc3d69a8767f_0_5" hidden="1" xml:space="preserve">                                                                                        [4]SDG13!$A$75</definedName>
    <definedName name="TRNR_0dd6e1340dbc4e0282d7c5bb82869504_0_1" hidden="1">#REF!</definedName>
    <definedName name="TRNR_0dde71115dc142858e8b4431a6459001_0_5" hidden="1" xml:space="preserve">                                                                                        [4]EmTotal!$A$17</definedName>
    <definedName name="TRNR_0ddfd92db96942778af7a608829f38b4_0_1" hidden="1">[1]INDUSTRY!#REF!</definedName>
    <definedName name="TRNR_0de10c26112549e8ae231e957f630ef7_0_1" hidden="1" xml:space="preserve">                                                                                        [4]Cement!$A$22</definedName>
    <definedName name="TRNR_0de3ab3f3b19400db98a0613d1b31b0d_0_1" hidden="1">[1]INDUSTRY!#REF!</definedName>
    <definedName name="TRNR_0de4e8103eff402aac40b9b457bcc0a4_0_1" hidden="1">#REF!</definedName>
    <definedName name="TRNR_0de9e582cd044b2a88cced68d0907e02_0_6" hidden="1" xml:space="preserve">                                                                                              [1]RESOURCE!$A$44</definedName>
    <definedName name="TRNR_0ded9d8efd9442849070cbb43bba8732_0_6" hidden="1" xml:space="preserve">                                                                                              [1]CSR!$A$109</definedName>
    <definedName name="TRNR_0df1403f35bf4afa800fff1e55842793_4_1" hidden="1">#REF!</definedName>
    <definedName name="TRNR_0df1f414cd2e4bf68b5401aae86d84bf_0_6" hidden="1">SOC!$A$129</definedName>
    <definedName name="TRNR_0df6edfc7ec049019d014191481c928a_0_6" hidden="1">ENV!$A$184</definedName>
    <definedName name="TRNR_0df87be1f1a34dbab6f7478424b036a9_0_5" hidden="1" xml:space="preserve">                                                                                        [4]TRDIR!$A$92</definedName>
    <definedName name="TRNR_0dfb18d1055640d293d27f474bb2ee56_0_1" hidden="1">[1]INDUSTRY!#REF!</definedName>
    <definedName name="TRNR_0dfc3b5e56724d179c8539a3e054115d_4_5" hidden="1">#REF!</definedName>
    <definedName name="TRNR_0e00f28547df48dfab39afeeb1c2baf0_0_1" hidden="1">#REF!</definedName>
    <definedName name="TRNR_0e0a6662efdc4d089170d9120b0be3e7_0_6" hidden="1" xml:space="preserve">                                                                                              [1]CSR!$A$420</definedName>
    <definedName name="TRNR_0e0ca69ddccc4bab9cc88f6315191301_0_1306" hidden="1" xml:space="preserve">                                                                                              [1]RESOURCE!#REF!</definedName>
    <definedName name="TRNR_0e120da80b15456db282a8e55edc627e_0_5" hidden="1" xml:space="preserve">                                                                                        [4]SOC!$A$39</definedName>
    <definedName name="TRNR_0e13529f26a84b77a17ba86d85db6d92_0_6" hidden="1">[1]USDMCAP!#REF!</definedName>
    <definedName name="TRNR_0e1995ec72554d16be4b5f540291f5ce_0_1" hidden="1">#REF!</definedName>
    <definedName name="TRNR_0e1d015b28a641e88ee7b984ef85bc3d_0_5" hidden="1" xml:space="preserve">                                                                                        [4]Dvpmt!$A$70</definedName>
    <definedName name="TRNR_0e244e7324374726b57a272393ef2ac5_0_6" hidden="1">GOV!$A$96</definedName>
    <definedName name="TRNR_0e24f9be06b549f0bc9b32a9e7f6458a_0_6" hidden="1">[1]USDMCAP!#REF!</definedName>
    <definedName name="TRNR_0e265c87d3034cc9ab61841bbcca2724_0_5" hidden="1" xml:space="preserve">                                                                                        [4]Emscore!$A$11</definedName>
    <definedName name="TRNR_0e364f128d354fe6800b66b02357655c_0_5" hidden="1" xml:space="preserve">                                                                                        [4]CarbPYN!$A$41</definedName>
    <definedName name="TRNR_0e3a4883e53c418ca20d7920be20731b_0_5" hidden="1" xml:space="preserve">                                                                                        [4]Emtarget!$A$22</definedName>
    <definedName name="TRNR_0e406ad382e7469faf71732c18f381e9_0_5" hidden="1" xml:space="preserve">                                                                                        [4]EmTotal!$A$59</definedName>
    <definedName name="TRNR_0e4235c6a74b406ebe9ba623a49d0d3b_0_5" hidden="1" xml:space="preserve">                                                                                        [4]CarbPYN!$A$43</definedName>
    <definedName name="TRNR_0e4bac165fd4410582497bd3f3af891d_0_6" hidden="1">ENV!$A$444</definedName>
    <definedName name="TRNR_0e4dae2efbe74263ab1d1cc56758c1f6_0_1" hidden="1" xml:space="preserve">                                                                                        [4]NOxSales!$A$74</definedName>
    <definedName name="TRNR_0e5695b35fc4418f893fc93785471c67_0_1" hidden="1">[1]INDUSTRY!#REF!</definedName>
    <definedName name="TRNR_0e5a13c7f61d4ee4a4b15774746a7e74_0_1" hidden="1" xml:space="preserve">                                                                                        [4]Cement!$A$4</definedName>
    <definedName name="TRNR_0e601e4cc3174b798aec960813cdf102_0_1" hidden="1" xml:space="preserve">                                                                                        [4]SOx!$A$89</definedName>
    <definedName name="TRNR_0e61b66367564f1b8908a4d2e6f72fce_0_5" hidden="1" xml:space="preserve">                                                                                        [4]Work!$A$85</definedName>
    <definedName name="TRNR_0e69539b123b4eedaaa7e5ba4318d1a4_0_6" hidden="1" xml:space="preserve">                                                                                              [1]RESOURCE!$A$358</definedName>
    <definedName name="TRNR_0e6a02d5b43a41449e10f2ca73a71143_0_5" hidden="1" xml:space="preserve">                                                                                        [4]CSR!$A$87</definedName>
    <definedName name="TRNR_0e6e3f62ee14408da0669803d880b809_0_6" hidden="1">ENV!$A$119</definedName>
    <definedName name="TRNR_0e70021918f6451fb4096e4e3e7dc422_0_6" hidden="1">SOC!$A$418</definedName>
    <definedName name="TRNR_0e7a5d7093f947ae905865a13d667856_0_5" hidden="1" xml:space="preserve">                                                                                        [4]HR!$A$94</definedName>
    <definedName name="TRNR_0e7efeca4b414cb0be89283333c78c62_0_5" hidden="1" xml:space="preserve">                                                                                        [4]Risks!#REF!</definedName>
    <definedName name="TRNR_0e8407eca07c4fca96729ab8d0299955_0_6" hidden="1" xml:space="preserve">                                                                                              [1]CSR!$A$153</definedName>
    <definedName name="TRNR_0e8780ad054742e4bc7527083b4db689_0_6" hidden="1">[1]USDMCAP!#REF!</definedName>
    <definedName name="TRNR_0e8cf05afd324271912d5c6db29a7a19_0_5" hidden="1" xml:space="preserve">                                                                                        [4]Emredpol!$A$97</definedName>
    <definedName name="TRNR_0e912e66bc5d466a83d2f4c42888f8e5_0_1" hidden="1" xml:space="preserve">                                                                                        [4]Method!$A$86</definedName>
    <definedName name="TRNR_0e92ccadf30c4d6aab7e5af34bec999f_0_5" hidden="1" xml:space="preserve">                                                                                        [4]Product!$A$40</definedName>
    <definedName name="TRNR_0e9539a7a6154e4291135fed6c1e5ab6_0_5" hidden="1" xml:space="preserve">                                                                                        [4]Trade!$A$48</definedName>
    <definedName name="TRNR_0e98c2abdae147d8ae4769b1586aa6db_0_6" hidden="1">ENV!$A$204</definedName>
    <definedName name="TRNR_0e9a1e9cb47341129f181637af05f3d5_0_6" hidden="1" xml:space="preserve">                                                                                              [1]RESOURCE!$A$407</definedName>
    <definedName name="TRNR_0e9d2c80eb3047b887f895faf10b2728_0_6" hidden="1" xml:space="preserve">                                                                                              [1]ENV_INNOV!$A$487</definedName>
    <definedName name="TRNR_0ea2efb5247b4c99a1e88b659b78028e_0_5" hidden="1" xml:space="preserve">                                                                                        [4]VOCred!$A$49</definedName>
    <definedName name="TRNR_0ea62a852bea40539f731844c1534952_0_6" hidden="1">SOC!$A$75</definedName>
    <definedName name="TRNR_0eaa0c7112964722aa2e0fc41f275434_0_6" hidden="1" xml:space="preserve">                                                                                              [1]ENV_INNOV!$A$313</definedName>
    <definedName name="TRNR_0eacd51c425342fa9940c56ced807b6f_0_6" hidden="1">ENV!$A$361</definedName>
    <definedName name="TRNR_0eae06fbc0834c1096f4dfcc119fcac1_0_5" hidden="1" xml:space="preserve">                                                                                        [4]Partred!$A$38</definedName>
    <definedName name="TRNR_0eaf6ec7b6df4f559dab2fa08b346df2_0_5" hidden="1" xml:space="preserve">                                                                                        [4]Trade!$A$6</definedName>
    <definedName name="TRNR_0eb681f4c738401c94ece39558e77c75_0_5" hidden="1" xml:space="preserve">                                                                                        [4]TRDIR!$A$56</definedName>
    <definedName name="TRNR_0eb8e96bfb3d4b4eade0719b2d631a0d_0_6" hidden="1" xml:space="preserve">                                                                                              [1]RESOURCE!$A$417</definedName>
    <definedName name="TRNR_0eb8ff2f45104a50a7bec9612386b46a_4_5" hidden="1">#REF!</definedName>
    <definedName name="TRNR_0ebb3f18c4e54f80838e5ac30d6b9bef_6_1" hidden="1">[4]Sector!#REF!</definedName>
    <definedName name="TRNR_0ec058f0dfad41ee903c64b1f2d260f7_0_1" hidden="1">[1]INDUSTRY!#REF!</definedName>
    <definedName name="TRNR_0ec33d44c2314580bd657beb07ab0d8b_0_5" hidden="1" xml:space="preserve">                                                                                                                                                                                                    '[4]a4 Env'!$A$68</definedName>
    <definedName name="TRNR_0ec91c4d97f141d2af785f449d717428_0_1" hidden="1" xml:space="preserve">                                                                                        [4]CarbonP!$A$58</definedName>
    <definedName name="TRNR_0ecba150aa974233a41dd59c38b18f12_0_5" hidden="1" xml:space="preserve">                                                                                        [4]Resource!$A$34</definedName>
    <definedName name="TRNR_0ece7f0e93ea4aa1af352c90be4f9248_0_1" hidden="1" xml:space="preserve">                                                                                        [4]Method!$A$78</definedName>
    <definedName name="TRNR_0ecfabf2056b4e82b4419e3c096a9e56_0_5" hidden="1" xml:space="preserve">                                                                                        [4]Resource!$A$5</definedName>
    <definedName name="TRNR_0ed439e73099457d826b93692561bb3c_0_6" hidden="1">SOC!$A$110</definedName>
    <definedName name="TRNR_0ed6cbef221d404ea304ab9272602db3_0_6" hidden="1" xml:space="preserve">                                                                                              [1]ENV_INNOV!$A$418</definedName>
    <definedName name="TRNR_0ed6e63f76c7431c9be4a991b0a75a19_0_6" hidden="1">[1]USDMCAP!#REF!</definedName>
    <definedName name="TRNR_0ee4112830fb4d3ebd96b0928a94ae7f_0_6" hidden="1" xml:space="preserve">                                                                                              [1]RESOURCE!$A$467</definedName>
    <definedName name="TRNR_0eeb3f0426204d099d13b8a2e95b4a7a_0_5" hidden="1" xml:space="preserve">                                                                                        [4]Mgmt!$A$19</definedName>
    <definedName name="TRNR_0ef2f861b9b648b7b683ee3a535b686d_0_6" hidden="1">SOC!$A$195</definedName>
    <definedName name="TRNR_0ef4d624823940a9abe180b52cb89a15_0_6" hidden="1">GOV!$A$314</definedName>
    <definedName name="TRNR_0ef93633203349cbbd6fddf4bd586f7d_0_5" hidden="1" xml:space="preserve">                                                                                        [4]SDG13!$A$37</definedName>
    <definedName name="TRNR_0efe6c39c7314b03a4a2d65aaf6bb28c_0_5" hidden="1" xml:space="preserve">                                                                                        [4]VOCred!$A$39</definedName>
    <definedName name="TRNR_0f035d7e2f2143b581044755b689b2b9_0_1" hidden="1" xml:space="preserve">                                                                                        [4]SDG13!$A$89</definedName>
    <definedName name="TRNR_0f052b437db8402b862b8f0ea50fbe4a_0_5" hidden="1" xml:space="preserve">                                                                                        [4]Dvpmt!$A$10</definedName>
    <definedName name="TRNR_0f0aaa0fc8404a5b9ef720e7879fd373_0_1" hidden="1">[1]INDUSTRY!#REF!</definedName>
    <definedName name="TRNR_0f12890c019f44bd97eb745f96cadec1_0_6" hidden="1">SOC!$A$173</definedName>
    <definedName name="TRNR_0f169fdcf74e4d0da8a3b4badbc188e4_0_5" hidden="1" xml:space="preserve">                                                                                        [4]EmredY!$A$35</definedName>
    <definedName name="TRNR_0f1dea8d4ae04bc29eabd8cab035ebb2_0_6" hidden="1">SOC!$A$86</definedName>
    <definedName name="TRNR_0f1e6a326e634b518b80b3683f8d3433_0_5" hidden="1" xml:space="preserve">                                            '[4]a4 scope3'!$A$35</definedName>
    <definedName name="TRNR_0f1ebab04e1146b4a3982384eef70ab0_0_1" hidden="1" xml:space="preserve">                                                                                        [4]Emtarget!$A$91</definedName>
    <definedName name="TRNR_0f2d50e4d08e4aa0b87b9f5da738d8bb_0_6" hidden="1">GOV!$A$393</definedName>
    <definedName name="TRNR_0f3224f378784c7eabd1859699abb636_0_1" hidden="1">[1]INDUSTRY!#REF!</definedName>
    <definedName name="TRNR_0f3274dae5c9457e97362d614f9f011f_0_1" hidden="1">#REF!</definedName>
    <definedName name="TRNR_0f40e62e1dec412898948b0696fdaab2_0_1" hidden="1">#REF!</definedName>
    <definedName name="TRNR_0f47ef112914469280a16142f13eb7fe_0_1" hidden="1">[1]INDUSTRY!#REF!</definedName>
    <definedName name="TRNR_0f4a00b5624e4f33b20b619ac26d8164_0_5" hidden="1" xml:space="preserve">                                                                                        [4]CarbPYN!$A$32</definedName>
    <definedName name="TRNR_0f4ec3e9836143ff88736d925eca1142_0_6" hidden="1" xml:space="preserve">                                                                                              [1]CSR!$A$235</definedName>
    <definedName name="TRNR_0f52bc00b2344801ab19d8fc3c4b0bcc_0_5" hidden="1" xml:space="preserve">                                                                                        [4]SDG13!$A$13</definedName>
    <definedName name="TRNR_0f53f35c913147cc86dddc1e0ea2d528_0_5" hidden="1" xml:space="preserve">                                                                                        [4]Mgmt!$A$49</definedName>
    <definedName name="TRNR_0f54a6cc81d3486a800629601cb8afec_0_1" hidden="1">#REF!</definedName>
    <definedName name="TRNR_0f5b1f7e1b5d4feb8d29495c713f86b0_0_1" hidden="1">#REF!</definedName>
    <definedName name="TRNR_0f60718b58714993b8a6f4d83baf8ae8_0_5" hidden="1" xml:space="preserve">                                                                                        [4]Emredpol!$A$61</definedName>
    <definedName name="TRNR_0f63a5af11ef47d5a6e349696f916333_0_6" hidden="1" xml:space="preserve">                                                                                              [1]CSR!$A$253</definedName>
    <definedName name="TRNR_0f66662a4ef14adb8aa90a9b80616b7a_0_5" hidden="1" xml:space="preserve">                                                                                                                                                                                                    '[4]a4 Env'!$A$38</definedName>
    <definedName name="TRNR_0f74b1e9d5c945cc90675775dc9886f4_0_5" hidden="1" xml:space="preserve">                                                                                        '[4]ESG w controv'!$A$20</definedName>
    <definedName name="TRNR_0f7e257abd5f4eb290003574fa761431_0_1" hidden="1" xml:space="preserve">                                                                                        [4]NOxSales!$A$8</definedName>
    <definedName name="TRNR_0f7fb277b52640788aab31c6b85d3c33_0_6" hidden="1" xml:space="preserve">                                                                                              [1]ENV_INNOV!$A$162</definedName>
    <definedName name="TRNR_0f8bf2697f634553ab62ad1c3bb3cff3_0_5" hidden="1" xml:space="preserve">                                                                                        [4]EInnov!$A$17</definedName>
    <definedName name="TRNR_0f8c234a0b464a918235e4c8877cf76c_0_5" hidden="1">#REF!</definedName>
    <definedName name="TRNR_0f8cc4773e284e5b8346b28dced0c08d_0_6" hidden="1">SOC!$A$420</definedName>
    <definedName name="TRNR_0f92362001dd44c3b4527e13a56c02b9_0_5" hidden="1" xml:space="preserve">                                                                                                                                                                                                    '[4]a4 Env'!$A$62</definedName>
    <definedName name="TRNR_0f94d8a22fed4c70af80c05f749043d8_0_1" hidden="1" xml:space="preserve">                                                                                        [4]VOC!$A$8</definedName>
    <definedName name="TRNR_0fa38c9be4a94b3a806f3ad0f8e82f72_0_1" hidden="1">#REF!</definedName>
    <definedName name="TRNR_0fa44b1bfe9947198a3097cc30f170d8_0_6" hidden="1">GOV!$A$261</definedName>
    <definedName name="TRNR_0fa75f8d7def499ebcbe188e90cea0d4_0_1" hidden="1">[4]Sector!#REF!</definedName>
    <definedName name="TRNR_0fb65c30eb604117acbc23774d4374d6_0_1306" hidden="1" xml:space="preserve">                                                                                              [1]RESOURCE!#REF!</definedName>
    <definedName name="TRNR_0fb8d69adc4c4601a6a7363b26e859fb_0_1" hidden="1">[1]INDUSTRY!#REF!</definedName>
    <definedName name="TRNR_0fba16072edb4bee8bf628c338929ed8_0_5" hidden="1">#REF!</definedName>
    <definedName name="TRNR_0fbef8543b714b73a793bb64a2b99741_0_6" hidden="1">SOC!$A$345</definedName>
    <definedName name="TRNR_0fc35c4f6aa748e6b152c765c1377332_0_1" hidden="1">#REF!</definedName>
    <definedName name="TRNR_0fc43eb26f00471cb001ee5d27009750_0_5" hidden="1" xml:space="preserve">                                                                                        [4]Staff!$A$7</definedName>
    <definedName name="TRNR_0fc95a48322640e7b01079e4e5dd5e39_0_6" hidden="1" xml:space="preserve">                                                                                              [1]CSR!$A$116</definedName>
    <definedName name="TRNR_0fcf37a2c86a4e07a009bf258a8321b9_0_1306" hidden="1" xml:space="preserve">                                                                                              [1]RESOURCE!#REF!</definedName>
    <definedName name="TRNR_0fd03793fb82453f8755d05a630f225d_0_5" hidden="1" xml:space="preserve">                                                                                        '[4]ESG w controv'!$A$63</definedName>
    <definedName name="TRNR_0fd4e2b49bae400db7c0aa6ba89f76d1_0_5" hidden="1" xml:space="preserve">                                                                                        [4]Commun!$A$64</definedName>
    <definedName name="TRNR_0fd6c13f9f1241ecbc30a2099eed2d77_0_1306" hidden="1" xml:space="preserve">                                                                                              [1]RESOURCE!#REF!</definedName>
    <definedName name="TRNR_0fda1350d4c044e6838b0ea1cb311d76_0_6" hidden="1">GOV!$A$287</definedName>
    <definedName name="TRNR_0fdcaca274ec4f5a90a72211b5759146_1_5" hidden="1">#REF!</definedName>
    <definedName name="TRNR_0fdfc905cb99435889bd85e522297877_0_6" hidden="1" xml:space="preserve">                                                                                              [1]CSR!$A$287</definedName>
    <definedName name="TRNR_0fe08fb7159047778d3ac17b2b02e43c_0_6" hidden="1">SOC!$A$43</definedName>
    <definedName name="TRNR_0feeb07204e64865a612bf525e4c08fd_0_6" hidden="1">[1]USDMCAP!#REF!</definedName>
    <definedName name="TRNR_0ff5fbdfb6e54b798de15e6808ddf44a_0_6" hidden="1" xml:space="preserve">                                                                                              [1]RESOURCE!$A$458</definedName>
    <definedName name="TRNR_0ffe8d48b81146b8b43bb704b0566572_0_6" hidden="1">ENV!$A$483</definedName>
    <definedName name="TRNR_1005150eae8e433e998ac2d04b192398_0_5" hidden="1" xml:space="preserve">                                                                                                                                                    '[4]a4 scope2'!$A$11</definedName>
    <definedName name="TRNR_10064ca9465d4ee39ad76674bbe777e8_0_6" hidden="1" xml:space="preserve">                                                                                              [1]ENV_INNOV!$A$494</definedName>
    <definedName name="TRNR_100c9995f63f450a8ab4b62a1ff80c23_0_1" hidden="1">[1]ESG_COMB!#REF!</definedName>
    <definedName name="TRNR_100fb993a1134840b61fbf8087c7dab2_0_1" hidden="1" xml:space="preserve">                                                                                        [4]SDG13!#REF!</definedName>
    <definedName name="TRNR_1012e3030282488a8f1344b1e9236774_0_1" hidden="1" xml:space="preserve">                                                                                        [4]Offsets!$A$82</definedName>
    <definedName name="TRNR_10134db4db434c7f82599114451cd54b_6_1" hidden="1">[4]Sector!#REF!</definedName>
    <definedName name="TRNR_101505af81454534b0e8dd3b5653c0fe_0_5" hidden="1" xml:space="preserve">                                                                                                                                                                                                    '[4]a4 Env'!$A$48</definedName>
    <definedName name="TRNR_10198d9d5db347e995757fa5d526f67d_0_6" hidden="1">SOC!$A$198</definedName>
    <definedName name="TRNR_1019f8b6687748be89e2d71021219ec6_1_1" hidden="1">#REF!</definedName>
    <definedName name="TRNR_101b38fe4de446a1b183994ff8b4f41b_0_1" hidden="1">#REF!</definedName>
    <definedName name="TRNR_10218b8a9dc742de8ceaf79541fb770d_0_5" hidden="1" xml:space="preserve">                                                                                        [3]TEMS_RAW!$A$71</definedName>
    <definedName name="TRNR_10227d9c3b924b82906537648d4be593_0_6" hidden="1">[1]USDMCAP!#REF!</definedName>
    <definedName name="TRNR_1026135f67f9487e935ab21233566e5e_4_5" hidden="1">#REF!</definedName>
    <definedName name="TRNR_102a1e4d6b2a4628a42dc1ce54142e5f_0_1" hidden="1">[1]ESG_COMB!#REF!</definedName>
    <definedName name="TRNR_102c5a12b62542c5a2ab547efae3f9b7_0_5" hidden="1" xml:space="preserve">                                                                                        [4]TRDIR!$A$36</definedName>
    <definedName name="TRNR_103374af55ad416889de0176e1d4dd66_0_5" hidden="1" xml:space="preserve">                                                                                        [4]EmredY!$A$14</definedName>
    <definedName name="TRNR_103e525df2314570a8d4c66680d3a627_0_6" hidden="1" xml:space="preserve">                                                                                              [1]CSR!$A$149</definedName>
    <definedName name="TRNR_103e7330fcce4f53a8fe0ac7332ac1c0_0_1" hidden="1">#REF!</definedName>
    <definedName name="TRNR_1042034f842a4ee898fa9c01ada0d0df_0_6" hidden="1" xml:space="preserve">                                                                                              [1]CSR!$A$337</definedName>
    <definedName name="TRNR_104c47f0f0964ea3bc73fc2aef4d236b_0_1" hidden="1">#REF!</definedName>
    <definedName name="TRNR_105051dd5a5748a7b3b4107361a91f96_0_6" hidden="1">[1]USDMCAP!#REF!</definedName>
    <definedName name="TRNR_1053ff26ed004ab29867fc94fc5b7656_0_1" hidden="1" xml:space="preserve">                                                                                        [4]SOxSales!$A$70</definedName>
    <definedName name="TRNR_105421bd71d24a6daeefbff5a79e963c_0_5" hidden="1" xml:space="preserve">                                                                                        [4]Scope3Sales!$A$84</definedName>
    <definedName name="TRNR_1054263adc034c69ba9b8fc9d5f54ac1_0_5" hidden="1" xml:space="preserve">                                                                                        [4]Resource!$A$77</definedName>
    <definedName name="TRNR_10571ad00e98493a87bdaceafd997ec2_0_6" hidden="1">GOV!$A$396</definedName>
    <definedName name="TRNR_1057f77c3d7947ac9b2eae8dc4174659_0_5" hidden="1" xml:space="preserve">                                                                                        [4]Sheet1!$A$9</definedName>
    <definedName name="TRNR_1058fe49660d4c42925c3be7c765a145_0_5" hidden="1" xml:space="preserve">                                                                                        [4]Partred!$A$41</definedName>
    <definedName name="TRNR_105a472df5e44c81b66386c9b609703a_0_6" hidden="1">ENV!$A$396</definedName>
    <definedName name="TRNR_105cbc12b1dd486487e9a6a34bcdf1a3_0_1" hidden="1" xml:space="preserve">                                                                                        [4]VOCSales!$A$76</definedName>
    <definedName name="TRNR_1063001422794326a8e2cefebab2fd34_0_1" hidden="1">[1]ESG_COMB!#REF!</definedName>
    <definedName name="TRNR_1068963c793b46f492fc2a61807fd324_0_6" hidden="1">[1]USDMCAP!#REF!</definedName>
    <definedName name="TRNR_1069810a48de46c3a89a00f0c2e25b09_0_1" hidden="1">[1]INDUSTRY!#REF!</definedName>
    <definedName name="TRNR_106ad46a39a04afda196b03e6a17aa1a_0_1" hidden="1">[1]INDUSTRY!#REF!</definedName>
    <definedName name="TRNR_10794a9afd904dfd8d288c759d6abd2c_0_6" hidden="1">ENV!$A$20</definedName>
    <definedName name="TRNR_107b23b0bf9540279bf518e94ff33030_0_6" hidden="1">[1]USDMCAP!#REF!</definedName>
    <definedName name="TRNR_107cdc38df4e40d3b9ec2903545c38c5_0_6" hidden="1">ENV!$A$479</definedName>
    <definedName name="TRNR_107f46fa82ea4ac09c640bcc73cb64a5_0_5" hidden="1" xml:space="preserve">                                                                                        [4]EmTotal!$A$85</definedName>
    <definedName name="TRNR_10819b2c715041e781633cc0c2c17453_0_5" hidden="1" xml:space="preserve">                                                                                        [4]Controv!$A$1</definedName>
    <definedName name="TRNR_1081c198d6f449c3a83cacad56845a05_0_1" hidden="1">[1]ESG_COMB!#REF!</definedName>
    <definedName name="TRNR_1081db309406471193c8f290d3f91b9f_0_5" hidden="1" xml:space="preserve">                                                                                        '[4]ESG w controv'!$A$78</definedName>
    <definedName name="TRNR_108d6f5f0cf14294b70d563a5d673a04_4_5" hidden="1">#REF!</definedName>
    <definedName name="TRNR_10934cf8fc2241cf949709cd41973e3d_0_6" hidden="1" xml:space="preserve">                                                                                              [1]RESOURCE!$A$500</definedName>
    <definedName name="TRNR_10991fb84e52486d820f30ae67e90416_0_5" hidden="1" xml:space="preserve">                                                                                                                                                                                                    '[4]a4 Env'!$A$52</definedName>
    <definedName name="TRNR_10a0fc15dabb4f1ba7d216ad9e53b948_0_1" hidden="1">[1]ESG_COMB!#REF!</definedName>
    <definedName name="TRNR_10a1afe949894837bb7daaec370a0c18_0_6" hidden="1">[1]USDMCAP!#REF!</definedName>
    <definedName name="TRNR_10a3c5a950774f22b32df28de64faa95_0_1" hidden="1">[1]INDUSTRY!#REF!</definedName>
    <definedName name="TRNR_10aee7619a0f49a6b8c0b6e38d63783a_0_5" hidden="1" xml:space="preserve">                                                                                        [4]Product!$A$97</definedName>
    <definedName name="TRNR_10af7e0f08e241bdbf7ac2cf17f0fbcb_0_5" hidden="1" xml:space="preserve">                                                                                        [4]ESG!$A$7</definedName>
    <definedName name="TRNR_10b23c35856746b4bd9270d36718e629_0_1" hidden="1" xml:space="preserve">                                                                                        [4]Targets!#REF!</definedName>
    <definedName name="TRNR_10c9361790f945f695f248fcf9311a84_0_5" hidden="1" xml:space="preserve">                                                                                        [4]SDG13!$A$28</definedName>
    <definedName name="TRNR_10cd3397b60b4b27be72c3c1d47bdad3_0_6" hidden="1" xml:space="preserve">                                                                                              [1]RESOURCE!$A$173</definedName>
    <definedName name="TRNR_10cde61543c74bdd91940eae6bcfddf2_0_6" hidden="1" xml:space="preserve">                                                                                              [1]RESOURCE!$A$503</definedName>
    <definedName name="TRNR_10d08a166f9b4654a81c2927362544d8_0_5" hidden="1" xml:space="preserve">                                                                                        [4]Sheet1!$A$75</definedName>
    <definedName name="TRNR_10d574a8c0dd4f8a9c34d2b8150e4cfe_4_5" hidden="1">#REF!</definedName>
    <definedName name="TRNR_10dd365f36924902bf96cf56cf5917ca_0_5" hidden="1" xml:space="preserve">                                                                                        [4]Emscore!$A$57</definedName>
    <definedName name="TRNR_10e41352ca944edb9840d0dd810ec77e_0_1" hidden="1" xml:space="preserve">                                                                                        [4]Scope3Sales!$A$94</definedName>
    <definedName name="TRNR_10e8e897829f40ca8097843cac9b681d_0_1" hidden="1">#REF!</definedName>
    <definedName name="TRNR_10eb43ff43954a6ea5fdef06fdb70e6f_0_1" hidden="1">[1]ESG_COMB!#REF!</definedName>
    <definedName name="TRNR_10f35bb573ab429dbb28ea4bbc94abe9_0_6" hidden="1" xml:space="preserve">                                                                                              [1]ENV_INNOV!$A$396</definedName>
    <definedName name="TRNR_10f9056527984e1084c06344489d7337_0_5" hidden="1" xml:space="preserve">                                                                                        [4]EInnov!$A$83</definedName>
    <definedName name="TRNR_10fd5a80b75b46a0a549ffb00234d37a_0_1" hidden="1">#REF!</definedName>
    <definedName name="TRNR_10fe5be7e01e43bfaeb6cea8f00d276e_2_5" hidden="1">#REF!</definedName>
    <definedName name="TRNR_11051ec15cd440b989d0bd1f03e5cb05_0_6" hidden="1" xml:space="preserve">                                                                                              [1]ENV_INNOV!$A$74</definedName>
    <definedName name="TRNR_1114e362b08f4aa9add239b9cc45b081_2_5" hidden="1">#REF!</definedName>
    <definedName name="TRNR_11156edd10774f4d8bbf36401f98e831_0_6" hidden="1">ENV!$A$51</definedName>
    <definedName name="TRNR_1115db7e647b4f8f91540423bfb35cde_0_6" hidden="1" xml:space="preserve">                                                                                              [1]ENV_INNOV!$A$255</definedName>
    <definedName name="TRNR_111822fe36c4490a84cdbccc526094a0_0_1" hidden="1">[1]ESG_COMB!#REF!</definedName>
    <definedName name="TRNR_111b89cb2941475da074d0916bc0a4b0_0_1" hidden="1">#REF!</definedName>
    <definedName name="TRNR_112731efe32a4f42b6fb1e500a868da9_0_5" hidden="1" xml:space="preserve">                                                                                        [4]Staff!$A$30</definedName>
    <definedName name="TRNR_1128a6ac779e42e2b6ab8f49cc66f20f_0_5" hidden="1" xml:space="preserve">                                                                                        [4]Emredpol!$A$10</definedName>
    <definedName name="TRNR_112a544bf8434862b1801651821b4b5b_0_5" hidden="1" xml:space="preserve">                                                                                        [4]Partred!$A$33</definedName>
    <definedName name="TRNR_11330dbc04994e6f8ca63c93bee2070e_0_6" hidden="1">[1]USDMCAP!#REF!</definedName>
    <definedName name="TRNR_1140cd85ce32421b89d19ca3b199bfda_0_1" hidden="1">[1]ESG_COMB!#REF!</definedName>
    <definedName name="TRNR_1141a597bbb645b282eb20aab7f8628a_0_5" hidden="1" xml:space="preserve">                                                                                        [4]Diverse!$A$68</definedName>
    <definedName name="TRNR_1148a6d60d2a4759915b489ac5b9f60c_0_5" hidden="1" xml:space="preserve">                                                                                        '[4]ESG w controv'!$A$66</definedName>
    <definedName name="TRNR_11502d2e46aa415cbb686a0428531a89_0_6" hidden="1" xml:space="preserve">                                                                                              [1]ENV_INNOV!$A$232</definedName>
    <definedName name="TRNR_11552fc74e0743ed9d740ee234bcfc75_0_1" hidden="1">[1]ESG_COMB!#REF!</definedName>
    <definedName name="TRNR_115534eb525642c6a80a507c4a1c1455_0_6" hidden="1">SOC!$A$395</definedName>
    <definedName name="TRNR_115ab5af30a14178a96f9261540db9c8_0_5" hidden="1" xml:space="preserve">                                                                                        [4]Resource!$A$75</definedName>
    <definedName name="TRNR_115c66669d854a8e94dfa69eaa545fea_0_1" hidden="1" xml:space="preserve">                                                                                        [4]Emtarget!$A$5</definedName>
    <definedName name="TRNR_115c68d0d2034fa5a36533931fb0b76b_0_5" hidden="1" xml:space="preserve">                                                                                        [4]Inclusion!$A$86</definedName>
    <definedName name="TRNR_1171db93c6d74776b2485a612e739cba_0_1306" hidden="1" xml:space="preserve">                                                                                              [1]RESOURCE!#REF!</definedName>
    <definedName name="TRNR_117907b001a545778d139089218556e3_0_1" hidden="1" xml:space="preserve">                                                                                        [4]CarbonP!$A$67</definedName>
    <definedName name="TRNR_1179628b753d4b8989d9a8ce11ec06ec_0_5" hidden="1" xml:space="preserve">                                                                                        [4]Share!$A$36</definedName>
    <definedName name="TRNR_1188f08547a04c1c899a4135c024a820_0_1" hidden="1">[1]INDUSTRY!#REF!</definedName>
    <definedName name="TRNR_118aeee7a4ce46b5b5b972b589427b05_0_6" hidden="1" xml:space="preserve">                                                                                              [1]CSR!$A$4</definedName>
    <definedName name="TRNR_118d2032f412474c9566c4089e606923_0_5" hidden="1" xml:space="preserve">                                                                                        [4]Emscore!$A$71</definedName>
    <definedName name="TRNR_1191c84d7c8b419eaefa27b5c54f6708_0_1" hidden="1">[1]INDUSTRY!#REF!</definedName>
    <definedName name="TRNR_11971b51518a457eb87fdb97818ed5bc_0_1" hidden="1">#REF!</definedName>
    <definedName name="TRNR_119c6a13d5bf4afbbf3b6fe0e7545382_0_6" hidden="1">[1]USDMCAP!#REF!</definedName>
    <definedName name="TRNR_119e894eb2174b579ceb84223be2e830_0_6" hidden="1">GOV!$A$31</definedName>
    <definedName name="TRNR_11b95c13fe68450d844e5b7f77147fe7_0_6" hidden="1" xml:space="preserve">                                                                                              [1]CSR!$A$258</definedName>
    <definedName name="TRNR_11ba7830c06443e48f2c11d31d13fb5f_0_1" hidden="1">[1]INDUSTRY!#REF!</definedName>
    <definedName name="TRNR_11be3f8539c74938a8671c2e71448aff_0_5" hidden="1" xml:space="preserve">                                                                                        [4]Dvpmt!$A$68</definedName>
    <definedName name="TRNR_11bf1a36563d445fab577c92fcb53e27_0_1" hidden="1">#REF!</definedName>
    <definedName name="TRNR_11c0765d9c724212bdf61dd15f18a5a6_4_5" hidden="1">#REF!</definedName>
    <definedName name="TRNR_11c316404b7748c28ecca9d38ea5f7dd_0_6" hidden="1">[1]USDMCAP!#REF!</definedName>
    <definedName name="TRNR_11c3de776282447d86bf9aa06ac0be1b_0_1" hidden="1" xml:space="preserve">                                                                                        [4]SOxSales!$A$5</definedName>
    <definedName name="TRNR_11c402d1d5804c1f9ddff9dce8f7fe15_0_5" hidden="1" xml:space="preserve">                                                                                        [4]Trade!$A$22</definedName>
    <definedName name="TRNR_11c69bc125f949319670f63ba70c3963_0_5" hidden="1" xml:space="preserve">                                                                                        [4]EInnov!$A$23</definedName>
    <definedName name="TRNR_11caa65b9f154c8f853a3ee8812e0fcf_0_1" hidden="1" xml:space="preserve">                                                                                        [4]SOxSales!$A$14</definedName>
    <definedName name="TRNR_11d1c3e6e5884f0484aace4191216e50_0_1" hidden="1" xml:space="preserve">                                                                                        [4]Method!$A$47</definedName>
    <definedName name="TRNR_11d417da4bff4a6a9616e19f7a9757d9_0_5" hidden="1" xml:space="preserve">                                                                                        [4]Controv!$A$57</definedName>
    <definedName name="TRNR_11d5d622aae14c8f927d377d78efd219_0_6" hidden="1">[1]USDMCAP!#REF!</definedName>
    <definedName name="TRNR_11dbc507b1494e7e842cf9643a9819c0_0_1" hidden="1">#REF!</definedName>
    <definedName name="TRNR_11ded65b54dd4bd7a8342160e69d8901_0_6" hidden="1">SOC!$A$248</definedName>
    <definedName name="TRNR_11f84fe82cce4d6d90473dd2baeb4c0f_0_5" hidden="1" xml:space="preserve">                                                                                        [3]TEMS_RAW!$A$34</definedName>
    <definedName name="TRNR_11f8647366a74dabadc3cb5c7ddb4ed3_0_1" hidden="1">[4]Sector!#REF!</definedName>
    <definedName name="TRNR_11fb2ab38dec41248cac294fd7496955_0_5" hidden="1" xml:space="preserve">                                                                                        [4]Risks!$A$5</definedName>
    <definedName name="TRNR_11fc1d2a7fab41559dc7d54479870487_0_1" hidden="1" xml:space="preserve">                                                                                        [4]SDG13!#REF!</definedName>
    <definedName name="TRNR_1209a58e30b642a1b470166019372339_0_5" hidden="1" xml:space="preserve">                                                                                        [4]SOxSales!$A$75</definedName>
    <definedName name="TRNR_120f6ecc7bf5452aa7f1c9edb44da2e9_0_6" hidden="1">ENV!$A$350</definedName>
    <definedName name="TRNR_120fbe48078748d6a36962a9f0ee6937_0_5" hidden="1" xml:space="preserve">                                                                                        [4]Commun!$A$87</definedName>
    <definedName name="TRNR_1211d3637bf24993965042617a9774d4_0_1" hidden="1" xml:space="preserve">                                                                                              [1]ENV_INNOV!$A$471</definedName>
    <definedName name="TRNR_121527a3edf448a2a1fdd513c8abf283_0_6" hidden="1" xml:space="preserve">                                                                                              [1]CSR!$A$68</definedName>
    <definedName name="TRNR_121af6b7067f46499e1088110960fc4a_0_5" hidden="1" xml:space="preserve">                                                                                                                                                                                                    '[4]a4 Env'!$A$95</definedName>
    <definedName name="TRNR_121af80b109f4a36ba7d43daf02cf398_0_1" hidden="1">#REF!</definedName>
    <definedName name="TRNR_121d33573d3441bd8c23789ef05f121f_0_1" hidden="1">#REF!</definedName>
    <definedName name="TRNR_12271abc5b5c41f785875942c4da9780_0_5" hidden="1" xml:space="preserve">                                                                                        [4]Risks!#REF!</definedName>
    <definedName name="TRNR_12284fa92f284aa5b6a5ee5689c71506_0_1" hidden="1">[1]ESG_COMB!#REF!</definedName>
    <definedName name="TRNR_122bbc645a90439294167ec987dc578b_0_6" hidden="1" xml:space="preserve">                                                                                              [1]ENV_INNOV!$A$158</definedName>
    <definedName name="TRNR_122df5d3dee04072982b753e2834c751_0_6" hidden="1">GOV!$A$234</definedName>
    <definedName name="TRNR_122fb9d3bc4f4fbdb1e2e989bf7fae61_0_5" hidden="1" xml:space="preserve">                                                                                        [4]Targets!$A$59</definedName>
    <definedName name="TRNR_12310fce0710415baacabb6c2b0cb84d_0_1" hidden="1" xml:space="preserve">                                                                                        [4]Targets!#REF!</definedName>
    <definedName name="TRNR_1237631532bf4495916c36a262c1d9c2_0_1" hidden="1">[1]INDUSTRY!#REF!</definedName>
    <definedName name="TRNR_1239b7a7009d4138a58cd6021576b593_0_6" hidden="1" xml:space="preserve">                                                                                              [1]ENV_INNOV!$A$452</definedName>
    <definedName name="TRNR_1239ba414f2a49bdbf689d0c90df2245_0_1" hidden="1" xml:space="preserve">                                                                                        [4]Targets!#REF!</definedName>
    <definedName name="TRNR_12445bfdb42c4f1795adc1992378296f_0_1" hidden="1" xml:space="preserve">                                                                                        [4]NOx!$A$64</definedName>
    <definedName name="TRNR_12455e78802849e1b558d4db32f1c436_0_6" hidden="1">ENV!$A$61</definedName>
    <definedName name="TRNR_1246954795624092b5a98c686f6ae0cf_0_5" hidden="1" xml:space="preserve">                                                                                        [4]Emscore!$A$89</definedName>
    <definedName name="TRNR_124721e0431940fe9a219f5e18edfaf1_0_5" hidden="1" xml:space="preserve">                                                                                        [4]NOxSOxred!$A$102</definedName>
    <definedName name="TRNR_12476b0c232c4cc38ae0249e54fb15db_0_6" hidden="1">[1]USDMCAP!#REF!</definedName>
    <definedName name="TRNR_124c7dea618f4819a35465b88a2241e8_0_6" hidden="1">GOV!$A$360</definedName>
    <definedName name="TRNR_124d98efbc33498abd24772ed0582a51_0_5" hidden="1" xml:space="preserve">                                                                                        [4]TRDIR!$A$63</definedName>
    <definedName name="TRNR_125dcc9352a149efbb51218c1cdbd0f6_0_1" hidden="1">[4]Sector!#REF!</definedName>
    <definedName name="TRNR_1265fcbab99f4b31848a08de4e5b1a90_0_6" hidden="1" xml:space="preserve">                                                                                              [1]CSR!$A$465</definedName>
    <definedName name="TRNR_126d167e852b446b86e1f893820c2a88_0_1" hidden="1">[1]ESG_COMB!#REF!</definedName>
    <definedName name="TRNR_126f89f4f2b34b2e9ed8748c72dcaf17_0_6" hidden="1">GOV!$A$75</definedName>
    <definedName name="TRNR_12741380a474446196ef6424dc046051_0_1" hidden="1">[4]Sector!#REF!</definedName>
    <definedName name="TRNR_1277e41f1c214dc593c90b56153f8ba1_0_1" hidden="1" xml:space="preserve">                                                                                        [4]Method!$A$36</definedName>
    <definedName name="TRNR_127cfa56b937412c82a67577153beafe_4_5" hidden="1">#REF!</definedName>
    <definedName name="TRNR_1283a1fdfc584c65890f8dfc512c16f7_0_6" hidden="1">[1]USDMCAP!#REF!</definedName>
    <definedName name="TRNR_128e5dd37a014a94b26c1c24eb72b17a_0_6" hidden="1" xml:space="preserve">                                                                                              [1]ENV_INNOV!$A$134</definedName>
    <definedName name="TRNR_128f55ff387d41639384c2517d119201_0_5" hidden="1" xml:space="preserve">                                                                                        [4]VOCSales!$A$20</definedName>
    <definedName name="TRNR_128fd387b7c7437b964dde6bd8aa05de_0_5" hidden="1" xml:space="preserve">                                                                                        [4]Diverse!$A$52</definedName>
    <definedName name="TRNR_129182e41d4042f8ab1dee0166b6c3c5_0_5" hidden="1" xml:space="preserve">                                                                                        [4]SOC!$A$8</definedName>
    <definedName name="TRNR_1293bb2a6b764dcbb6d20fe9f1307d3e_0_1" hidden="1">[1]ESG_COMB!#REF!</definedName>
    <definedName name="TRNR_12a19a8fede3483d84840e7a0a1955b5_0_6" hidden="1" xml:space="preserve">                                                                                              [1]ENV_INNOV!$A$444</definedName>
    <definedName name="TRNR_12a26878c3b8403b9b8d8531f58b710d_0_6" hidden="1">ENV!$A$77</definedName>
    <definedName name="TRNR_12a453543c6640ddb35bc1ab5d0b3d5b_0_6" hidden="1" xml:space="preserve">                                                                                              [1]CSR!$A$169</definedName>
    <definedName name="TRNR_12a6a22d3afb47c79f5aa14ebb98b9af_0_6" hidden="1" xml:space="preserve">                                                                                              [1]ENV_INNOV!$A$481</definedName>
    <definedName name="TRNR_12a6a60f754140fb8ed1016f641f784e_0_1" hidden="1" xml:space="preserve">                                                                                        [4]SOxSales!$A$64</definedName>
    <definedName name="TRNR_12a7dd5c570b48e0bdd4a060f801604d_0_5" hidden="1" xml:space="preserve">                                                                                        [4]Dvpmt!$A$95</definedName>
    <definedName name="TRNR_12b2515fd94f48a983ed5270339fd09d_0_1" hidden="1" xml:space="preserve">                                                                                        [4]VOCemred!$A$82</definedName>
    <definedName name="TRNR_12b46394fdd045c784a199ff10303750_4_5" hidden="1">#REF!</definedName>
    <definedName name="TRNR_12b46cb48afd42b6a7b72cab18d2a390_0_6" hidden="1" xml:space="preserve">                                                                                              [1]CSR!$A$83</definedName>
    <definedName name="TRNR_12c3cab249d0472e9a055c3f1ab36cc6_0_6" hidden="1">SOC!$A$238</definedName>
    <definedName name="TRNR_12cbc599c619402cbae0ae318141984d_0_1" hidden="1" xml:space="preserve">                                                                                        [4]VOCSales!$A$16</definedName>
    <definedName name="TRNR_12ce0b1adda94812822800909d9131f4_0_6" hidden="1">[1]ESG_COMB!#REF!</definedName>
    <definedName name="TRNR_12d2b03c6a7d41bca628efde08d65dff_0_1" hidden="1" xml:space="preserve">                                                                                        [4]VOC!$A$35</definedName>
    <definedName name="TRNR_12d8d8282cd348a881bf8eac009fa628_0_6" hidden="1">SOC!$A$303</definedName>
    <definedName name="TRNR_12dcd7f1361a4e4bbe3207eabd11d609_0_6" hidden="1">SOC!$A$47</definedName>
    <definedName name="TRNR_12e7aba77fc745e6856cab3134063f15_0_1" hidden="1">[1]ESG_COMB!#REF!</definedName>
    <definedName name="TRNR_12e822f18ede4fa7b0e7af3734cfb59d_0_5" hidden="1" xml:space="preserve">                                                                                        '[4]ESG w controv'!$A$60</definedName>
    <definedName name="TRNR_12e92aee56b34c25b39beb1b8fb6e913_0_5" hidden="1" xml:space="preserve">                                                                                        [4]Partred!$A$94</definedName>
    <definedName name="TRNR_12ed7833837c4f6da260080d44114712_0_6" hidden="1">GOV!$A$172</definedName>
    <definedName name="TRNR_12f09ef7ac104dad8253d712249bf690_0_6" hidden="1">[1]USDMCAP!#REF!</definedName>
    <definedName name="TRNR_12f8f3d988c54711aa13f08e8c2d0b85_0_6" hidden="1">GOV!$A$141</definedName>
    <definedName name="TRNR_12fab3e609024ea8a89de45db4db17c4_0_6" hidden="1">SOC!$A$16</definedName>
    <definedName name="TRNR_12fdadaeb19848e08d7fbf91000b6172_0_5" hidden="1" xml:space="preserve">                                                                                        [4]Risks!#REF!</definedName>
    <definedName name="TRNR_130471131da34f68af2d157034107383_0_1" hidden="1">#REF!</definedName>
    <definedName name="TRNR_130938e53964497eb9d29948d48573a8_0_6" hidden="1" xml:space="preserve">                                                                                              [1]RESOURCE!$A$398</definedName>
    <definedName name="TRNR_130aa92d3a9d48babe8b903ce0978113_0_6" hidden="1">GOV!$A$321</definedName>
    <definedName name="TRNR_130e6df3d13440cfb062c92f7a42ca9a_0_5" hidden="1" xml:space="preserve">                                                                                        [4]Emredpol!$A$60</definedName>
    <definedName name="TRNR_1316d51d9fbf41978e7b25f27ee84ccd_0_1" hidden="1" xml:space="preserve">                                                                                        [4]CarbonP!$A$16</definedName>
    <definedName name="TRNR_13218c5dfd544cf1a048cb0c9e4703c0_0_5" hidden="1" xml:space="preserve">                                                                                        [4]Work!$A$95</definedName>
    <definedName name="TRNR_1328d790dcbb4b2c93d350195c395f2f_0_5" hidden="1" xml:space="preserve">                                                                                        [4]CSR!$A$39</definedName>
    <definedName name="TRNR_1328ea7989624ce5a530cbff6d01d238_0_1" hidden="1">#REF!</definedName>
    <definedName name="TRNR_132be174d6474c73bd540f4ba681fbe9_0_6" hidden="1" xml:space="preserve">                                                                                              [1]CSR!$A$119</definedName>
    <definedName name="TRNR_132cb2291d9d4f3092ab8a039e2eec72_0_5" hidden="1" xml:space="preserve">                                                                                        [4]SOC!$A$79</definedName>
    <definedName name="TRNR_132d03f7cfdc4e9ea2123052725e5e6d_0_5" hidden="1" xml:space="preserve">                                                                                        [4]EmTotal!$A$69</definedName>
    <definedName name="TRNR_132dbd862a064a13b12b9e4c16667fa8_0_1306" hidden="1" xml:space="preserve">                                                                                              [1]RESOURCE!#REF!</definedName>
    <definedName name="TRNR_132e66d780d54e1da847af14c5fb23a9_0_6" hidden="1">SOC!$A$78</definedName>
    <definedName name="TRNR_133e2a6829434fe5a1930e30b8d23479_0_6" hidden="1" xml:space="preserve">                                                                                              [1]ENV_INNOV!$A$94</definedName>
    <definedName name="TRNR_1343a5f49b724d6fbacfef1828799c3b_0_5" hidden="1" xml:space="preserve">                                                                                        [4]Product!$A$23</definedName>
    <definedName name="TRNR_1345ad3b43bf417aa2d765b7150688fd_0_1306" hidden="1" xml:space="preserve">                                                                                              [1]RESOURCE!#REF!</definedName>
    <definedName name="TRNR_134ba5ffc3584cea8825d3ea4acb6cd0_1_5" hidden="1">#REF!</definedName>
    <definedName name="TRNR_135595da59d3471ba47cc22724012921_0_5" hidden="1" xml:space="preserve">                                                                                        [4]CSR!$A$93</definedName>
    <definedName name="TRNR_135a9487c902400f8a3de2f8a906037e_0_5" hidden="1">#REF!</definedName>
    <definedName name="TRNR_135bd08d88874aec98da3d05f4356649_0_5" hidden="1" xml:space="preserve">                                                                                        [4]Staff!$A$73</definedName>
    <definedName name="TRNR_135e44ba228e40e9bec0b3e97139fc70_0_1" hidden="1" xml:space="preserve">                                                                                        [4]Method!$A$65</definedName>
    <definedName name="TRNR_1367d63146de4638a7965cc39c2ecf0e_0_6" hidden="1" xml:space="preserve">                                                                                              [1]RESOURCE!$A$63</definedName>
    <definedName name="TRNR_136d464951564679860d3f9f8d9c930b_0_5" hidden="1" xml:space="preserve">                                                                                        [4]VOCred!$A$69</definedName>
    <definedName name="TRNR_136f699054ad43e0ac3401eb0cfa4be9_0_1" hidden="1" xml:space="preserve">                                                                                        [4]SOxSales!$A$7</definedName>
    <definedName name="TRNR_136fd50665d74397b6eb87069bbf515d_0_6" hidden="1">GOV!$A$88</definedName>
    <definedName name="TRNR_13750e5bb61842fbb5bf1ad88c5b220d_0_5" hidden="1" xml:space="preserve">                                            '[4]a4 scope3'!$A$58</definedName>
    <definedName name="TRNR_137612fc5ca84fdba774d1ab380ecba7_0_5" hidden="1" xml:space="preserve">                                                                                        [4]Risks!$A$46</definedName>
    <definedName name="TRNR_1377ef9c6d494a0699e1ef452689ffbf_0_1" hidden="1">[1]INDUSTRY!#REF!</definedName>
    <definedName name="TRNR_137dd75888b04a27a987cf2d4f18eaa7_0_6" hidden="1">GOV!$A$309</definedName>
    <definedName name="TRNR_137e19867f6942a2b0790878883f54b5_0_5" hidden="1" xml:space="preserve">                                                                                        [4]Emscore!$A$46</definedName>
    <definedName name="TRNR_1381c246590f4c4699a881a834fb55f4_0_1" hidden="1">#REF!</definedName>
    <definedName name="TRNR_1387a21203374e4581fc727a80e705f2_0_5" hidden="1" xml:space="preserve">                                                                                        [4]Product!$A$31</definedName>
    <definedName name="TRNR_13928f15f1144ce38f18433a9d602a88_0_6" hidden="1">GOV!$A$365</definedName>
    <definedName name="TRNR_139335d8a5e7403c9a92a195394da04e_0_1" hidden="1">[4]Sector!#REF!</definedName>
    <definedName name="TRNR_1398766e6309484994ff84aa3c5517e9_0_5" hidden="1" xml:space="preserve">                                                                                        [4]EInnov!$A$26</definedName>
    <definedName name="TRNR_139c020b353749119352db167b471c79_0_5" hidden="1" xml:space="preserve">                                                                                        [4]Scope3Sales!$A$2</definedName>
    <definedName name="TRNR_139c31cfb8ec4495bda67f92fa52147d_0_6" hidden="1">GOV!$A$174</definedName>
    <definedName name="TRNR_13a26610d5534a8fbbb69f33c82c3583_0_5" hidden="1" xml:space="preserve">                                                                                                                                                    '[4]a4 scope2'!$A$21</definedName>
    <definedName name="TRNR_13a60c4b33b74022af0d87ce69a94272_0_6" hidden="1">[1]USDMCAP!#REF!</definedName>
    <definedName name="TRNR_13b361d285fe4bd6b630c2865499e8c6_0_6" hidden="1">SOC!$A$283</definedName>
    <definedName name="TRNR_13bee64388764dafa5b702d4a8709626_0_1" hidden="1">[1]INDUSTRY!#REF!</definedName>
    <definedName name="TRNR_13c1e02245ad48a097e1c11ce3f02816_0_6" hidden="1">SOC!$A$306</definedName>
    <definedName name="TRNR_13c2e0f7e60047b192e95544025dc659_0_6" hidden="1">GOV!$A$286</definedName>
    <definedName name="TRNR_13c4850e0fcd4d5593319e28b418eae1_0_5" hidden="1" xml:space="preserve">                                                                                        [4]SOC!$A$9</definedName>
    <definedName name="TRNR_13d985a3c2be4548b35310041615ddd8_0_5" hidden="1" xml:space="preserve">                                                                                        [4]Trade!$A$58</definedName>
    <definedName name="TRNR_13d9c05d03324521817bba51eea95a39_0_1" hidden="1">#REF!</definedName>
    <definedName name="TRNR_13e0d40da47d47789a2fe5a69015b2d8_0_1" hidden="1" xml:space="preserve">                                                                                        [4]VOC!$A$79</definedName>
    <definedName name="TRNR_13e15939e9394925a6980b5e83c5b026_0_1" hidden="1" xml:space="preserve">                                                                                        [4]SOxSales!$A$30</definedName>
    <definedName name="TRNR_13e230641c374d0c991ef772281b8f04_0_5" hidden="1" xml:space="preserve">                                                                                        [3]TEMS_RAW!$A$3</definedName>
    <definedName name="TRNR_13e64cda364246ddbad4654f80db7316_0_5" hidden="1" xml:space="preserve">                                                                                                                                                    '[4]a4 scope2'!$A$43</definedName>
    <definedName name="TRNR_13e72e696bcb4081b65a12812b45ff6b_0_1" hidden="1">#REF!</definedName>
    <definedName name="TRNR_13e930a46cb24a519911c7259d2125e0_0_6" hidden="1" xml:space="preserve">                                                                                              [1]ENV_INNOV!$A$161</definedName>
    <definedName name="TRNR_13ec93b531104077838d3b87903ad0d3_0_1306" hidden="1" xml:space="preserve">                                                                                              [1]RESOURCE!#REF!</definedName>
    <definedName name="TRNR_13efca6a405a41c68374e1a73f141db9_0_5" hidden="1" xml:space="preserve">                                                                                        [4]Risks!$A$40</definedName>
    <definedName name="TRNR_13f8aaeda97e41528530fd9e2de86cda_0_1" hidden="1">#REF!</definedName>
    <definedName name="TRNR_13f93efbfdd64f1fa739a5e1b5c2ca44_0_5" hidden="1" xml:space="preserve">                                                                                        [3]TEMS_RAW!$A$91</definedName>
    <definedName name="TRNR_13fde4d68afc4c988a6c97278abd65bf_0_5" hidden="1" xml:space="preserve">                                                                                        [4]Targets!$A$53</definedName>
    <definedName name="TRNR_1400034c67ee4c669c25d59cf263a897_0_5" hidden="1" xml:space="preserve">                                                                                        [4]Trade!$A$47</definedName>
    <definedName name="TRNR_140b4045ff5347fab41fed157ef84fa8_0_6" hidden="1">[1]USDMCAP!#REF!</definedName>
    <definedName name="TRNR_1410e91684a34eedb260f1724d6f0184_0_5" hidden="1" xml:space="preserve">                                                                                        [4]Share!$A$16</definedName>
    <definedName name="TRNR_141484b55cdd42da940226dc299d95ca_0_1" hidden="1">[1]INDUSTRY!#REF!</definedName>
    <definedName name="TRNR_1414fec6bc714646a74ad5ba2cae6adc_0_1" hidden="1" xml:space="preserve">                                                                                        [4]Cement!$A$10</definedName>
    <definedName name="TRNR_1417c75e2d3c4a9facc5858a8f15725b_0_6" hidden="1">ENV!$A$269</definedName>
    <definedName name="TRNR_141e40d5a4dc4807a2c2e44d38db362d_0_1306" hidden="1" xml:space="preserve">                                                                                              [1]RESOURCE!#REF!</definedName>
    <definedName name="TRNR_14264db0232049febafef9319ad06377_0_1" hidden="1">[4]Sector!#REF!</definedName>
    <definedName name="TRNR_14301ade0328434e83117ecc4d9f5175_0_5" hidden="1" xml:space="preserve">                                                                                        [4]Risks!$A$27</definedName>
    <definedName name="TRNR_1435edc1d3004c01ad8c3a9c346409be_0_6" hidden="1">ENV!$A$199</definedName>
    <definedName name="TRNR_143c5ecc12df4ec091e47e1e234ce8d5_0_6" hidden="1">GOV!$A$377</definedName>
    <definedName name="TRNR_143e397df4954c0d893bb61f0de16553_0_1" hidden="1">#REF!</definedName>
    <definedName name="TRNR_143faf6f6fe541468d90dd0d7acfe1d8_0_5" hidden="1" xml:space="preserve">                                                                                        [4]Product!$A$7</definedName>
    <definedName name="TRNR_1442606480b14e4ba6053580e4e9f89d_0_1306" hidden="1" xml:space="preserve">                                                                                              [1]RESOURCE!#REF!</definedName>
    <definedName name="TRNR_1443c0aa8da246d188242f9dd6156191_0_5" hidden="1" xml:space="preserve">                                                                                        [4]SOC!$A$29</definedName>
    <definedName name="TRNR_144802426f0442378479449229bfbdf0_0_5" hidden="1" xml:space="preserve">                                                                                        [4]EInnov!$A$58</definedName>
    <definedName name="TRNR_1453e58c0f02449193afdd15649fad31_0_6" hidden="1" xml:space="preserve">                                                                                              [1]RESOURCE!$A$459</definedName>
    <definedName name="TRNR_145c90d6de344de18d5954f39651ccae_0_1" hidden="1" xml:space="preserve">                                                                                        [4]CarbonP!$A$69</definedName>
    <definedName name="TRNR_145dc679d7a94029b6e66de0b32d67cd_0_1" hidden="1" xml:space="preserve">                                                                                        [4]Scope3Sales!$A$1</definedName>
    <definedName name="TRNR_1462badcd855459aae8fd9f600fdbab4_0_5" hidden="1" xml:space="preserve">                                                                                        [4]Share!$A$51</definedName>
    <definedName name="TRNR_14641fab2be4452580e3d95dcf9647b7_0_6" hidden="1">ENV!$A$310</definedName>
    <definedName name="TRNR_1469ca7321054fd180bb5fd8ea6116ef_0_5" hidden="1" xml:space="preserve">                                                                                        [4]Resource!$A$50</definedName>
    <definedName name="TRNR_146b5feccc72479493dfa06bc461378a_0_6" hidden="1" xml:space="preserve">                                                                                              [1]CSR!$A$319</definedName>
    <definedName name="TRNR_146bbd7433ff48049fa9f62225a491f8_0_5" hidden="1" xml:space="preserve">                                                                                        [4]Emscore!$A$42</definedName>
    <definedName name="TRNR_146c872e72b5459c8d52ad2b04d308f2_0_6" hidden="1" xml:space="preserve">                                                                                              [1]ENV_INNOV!$A$239</definedName>
    <definedName name="TRNR_146d85d5cbce4f5db28547d8c8b61281_2_5" hidden="1">#REF!</definedName>
    <definedName name="TRNR_146f4444104a489e9a28c1410c7d6562_0_5" hidden="1" xml:space="preserve">                                                                                        [4]Product!$A$83</definedName>
    <definedName name="TRNR_1471869bf5bf406698ce2e69abad45fa_0_1" hidden="1">[4]Sector!#REF!</definedName>
    <definedName name="TRNR_1481c6a27414494da43a2c18e5c3ca69_0_1" hidden="1">[1]ESG_COMB!#REF!</definedName>
    <definedName name="TRNR_1484d838b33646048fb3f784bde3fe61_0_6" hidden="1">GOV!$A$425</definedName>
    <definedName name="TRNR_1491b855b0854d36a3bba5e2d70fb9da_0_1" hidden="1" xml:space="preserve">                                                                                        [4]VOCSales!$A$51</definedName>
    <definedName name="TRNR_14a22304c60949058cddf1983449457e_0_5" hidden="1" xml:space="preserve">                                                                                        [4]SDG13!$A$72</definedName>
    <definedName name="TRNR_14a58097de7649f5b71a48d5332e2160_0_6" hidden="1">ENV!$A$44</definedName>
    <definedName name="TRNR_14b2ef42a46f4ea096eeffe7dc0aa877_0_1" hidden="1">[4]Sector!#REF!</definedName>
    <definedName name="TRNR_14b8a3d7842f43048a4a986969003465_0_5" hidden="1" xml:space="preserve">                                                                                        [4]Gov!$A$21</definedName>
    <definedName name="TRNR_14b9dbc4229d47e48e3e401bb51ae7a1_4_5" hidden="1">#REF!</definedName>
    <definedName name="TRNR_14bd43a8b5e04b778fb3eb6d9983967d_0_1" hidden="1">#REF!</definedName>
    <definedName name="TRNR_14ca8dc826bb47bdb6f243f892a46270_0_1" hidden="1">#REF!</definedName>
    <definedName name="TRNR_14cb7c8086dd4ce7b1ee95a1db896e08_0_1" hidden="1" xml:space="preserve">                                                                                        [4]VOC!$A$102</definedName>
    <definedName name="TRNR_14cc5d1da95842e5826de26e88815de6_0_1" hidden="1" xml:space="preserve">                                                                                        [4]VOCSales!$A$4</definedName>
    <definedName name="TRNR_14ce262004a841c19b3ae9d218b9e545_4_5" hidden="1">#REF!</definedName>
    <definedName name="TRNR_14cfff64e3034df2bf258a4434560ada_0_1" hidden="1" xml:space="preserve">                                                                                        [4]VOC!$A$99</definedName>
    <definedName name="TRNR_14d0f9fd6b4b48289c944f373c52dbe2_0_1" hidden="1">[4]Sector!#REF!</definedName>
    <definedName name="TRNR_14d332199798485e8a3c6c6ef47ff170_0_6" hidden="1" xml:space="preserve">                                                                                              [1]RESOURCE!$A$277</definedName>
    <definedName name="TRNR_14d4b7f89dd74552bacd7d0e3a86a5b1_0_6" hidden="1" xml:space="preserve">                                                                                              [1]RESOURCE!$A$450</definedName>
    <definedName name="TRNR_14e1f0d0779847aa9a3c5cdcbdeecc18_0_1" hidden="1">#REF!</definedName>
    <definedName name="TRNR_14eb6ebf68fc441b9a85fc178ee5040e_0_1" hidden="1">[1]ESG_COMB!#REF!</definedName>
    <definedName name="TRNR_14eebed1505a4ad6ae407c686fbaca66_0_1" hidden="1">#REF!</definedName>
    <definedName name="TRNR_14f2e432e9f0485c9fec2f5199f0a123_4_5" hidden="1">#REF!</definedName>
    <definedName name="TRNR_14ff1468036944f1a37ac8c52654eba1_0_1" hidden="1">[4]Sector!#REF!</definedName>
    <definedName name="TRNR_1503facad99b410ebe7c6611e1dff967_0_1" hidden="1" xml:space="preserve">                                                                                        [4]VOC!$A$93</definedName>
    <definedName name="TRNR_15110d18a87a466fad66d262994b45d6_0_1" hidden="1">[4]Sector!#REF!</definedName>
    <definedName name="TRNR_151e7b5b6d534af58d342e10a08242e9_0_6" hidden="1">GOV!$A$29</definedName>
    <definedName name="TRNR_15229444c8ed430398db8046f87e088d_0_6" hidden="1">SOC!$A$475</definedName>
    <definedName name="TRNR_1525e5a131444cfda2110551a807ac4e_0_1306" hidden="1" xml:space="preserve">                                                                                              [1]RESOURCE!#REF!</definedName>
    <definedName name="TRNR_15290aa804db441d92736ae427b5a3c0_0_5" hidden="1" xml:space="preserve">                                                                                        [4]Targets!$A$71</definedName>
    <definedName name="TRNR_152edc739c4245fea4fabd6326412dfa_0_6" hidden="1" xml:space="preserve">                                                                                              [1]ENV_INNOV!$A$430</definedName>
    <definedName name="TRNR_152f269231fc4cd3854a413114ea2c0a_0_1" hidden="1" xml:space="preserve">                                                                                        [4]SDG13!#REF!</definedName>
    <definedName name="TRNR_1532846aa09a4fd09e92670e29891190_0_5" hidden="1" xml:space="preserve">                                                                                        [4]Emscore!$A$50</definedName>
    <definedName name="TRNR_1535456926dc4433b7583a3f3be90b4d_0_5" hidden="1" xml:space="preserve">                                                                                        [4]Emredpol!$A$102</definedName>
    <definedName name="TRNR_153665e316e4410684c4965c0d8a257f_0_5" hidden="1" xml:space="preserve">                                                                                        [4]VOCred!$A$89</definedName>
    <definedName name="TRNR_15447aedfc8e402abb5a4e6b8bc0ac19_0_5" hidden="1" xml:space="preserve">                                                                                        [4]EInnov!#REF!</definedName>
    <definedName name="TRNR_15457c0eb75a46b1923377e186f838b3_0_1" hidden="1">#REF!</definedName>
    <definedName name="TRNR_15477ed7cb4448c780b5f4d69b00e623_4_1" hidden="1">#REF!</definedName>
    <definedName name="TRNR_154913e7fd4c4b8d97e22a75ed72982f_0_1" hidden="1" xml:space="preserve">                                                                                        [4]Method!$A$2</definedName>
    <definedName name="TRNR_154b75d2ca5848a1839dc47ddd6bc593_0_5" hidden="1" xml:space="preserve">                                                                                        [4]Resource!$A$78</definedName>
    <definedName name="TRNR_154ec5d214d541e2986957cea0e9acb5_0_1" hidden="1" xml:space="preserve">                                                                                        [4]VOCSales!$A$33</definedName>
    <definedName name="TRNR_1554dcf4cce040ff967271204094e352_0_5" hidden="1" xml:space="preserve">                                                                                        [4]Resource!$A$79</definedName>
    <definedName name="TRNR_1557d3964f3747568efb3e9937deec15_0_6" hidden="1">SOC!$A$208</definedName>
    <definedName name="TRNR_1560195ba144497eade00bf5444496fe_4_5" hidden="1">#REF!</definedName>
    <definedName name="TRNR_1562ece993fd430b817ccb8f629e5717_0_5" hidden="1" xml:space="preserve">                                                                                        [4]TRDIR!$A$100</definedName>
    <definedName name="TRNR_156c7598c0ac4d358352b25635d2b504_0_6" hidden="1" xml:space="preserve">                                                                                              [1]RESOURCE!$A$216</definedName>
    <definedName name="TRNR_156d4281963f48bda59fb3914a8d7e74_0_1" hidden="1">#REF!</definedName>
    <definedName name="TRNR_158469007dae43dab7a0298a70820677_0_1" hidden="1">#REF!</definedName>
    <definedName name="TRNR_15891f53192e45c4ad9096df2d0539ee_0_6" hidden="1" xml:space="preserve">                                                                                              [1]CSR!$A$29</definedName>
    <definedName name="TRNR_158f9c148c3e4715afeeeafc0fe00e3a_0_6" hidden="1">ENV!$A$465</definedName>
    <definedName name="TRNR_15974a8a302045dda941191ad65198bc_0_1" hidden="1">#REF!</definedName>
    <definedName name="TRNR_159a098bc46d4e848bfbfe3e93c560fe_0_5" hidden="1">#REF!</definedName>
    <definedName name="TRNR_15a4f889bd954f8f8131ff17c5a36b8a_0_6" hidden="1" xml:space="preserve">                                                                                              [1]CSR!$A$359</definedName>
    <definedName name="TRNR_15a7f41d772d4e29abf5cc19bc0f1912_0_5" hidden="1" xml:space="preserve">                                                                                        [4]ESG!$A$27</definedName>
    <definedName name="TRNR_15a9d64fca9d48db8d9dac6e028ac99f_0_1" hidden="1" xml:space="preserve">                                                                                        [4]VOCemred!$A$100</definedName>
    <definedName name="TRNR_15a9e92c3d0149f3ad03f53caa130696_0_5" hidden="1" xml:space="preserve">                                                                                        [4]HR!$A$32</definedName>
    <definedName name="TRNR_15b0d4492acb4638a2728717d5ddef15_0_1" hidden="1">#REF!</definedName>
    <definedName name="TRNR_15b22b81c7c0497c9ed14c982d97e417_0_5" hidden="1" xml:space="preserve">                                                                                        [4]Work!$A$5</definedName>
    <definedName name="TRNR_15b76e83cf40491ab6ebca34fdd20279_0_1" hidden="1">#REF!</definedName>
    <definedName name="TRNR_15c04323887a4cfe88eb710f9c9eb12c_0_1" hidden="1">[4]Sector!#REF!</definedName>
    <definedName name="TRNR_15c38b9840ec46be8c253fb7b3c13ec2_0_6" hidden="1" xml:space="preserve">                                                                                              [1]RESOURCE!$A$128</definedName>
    <definedName name="TRNR_15cb37ec2ee34d858937139657fcd9f2_0_5" hidden="1" xml:space="preserve">                                                                                        [4]Sheet1!$A$36</definedName>
    <definedName name="TRNR_15cd05e124614f00a4dc1acf4c6de9fa_0_1" hidden="1">#REF!</definedName>
    <definedName name="TRNR_15cff8ad0b8f451ba65a9610781993dc_0_6" hidden="1" xml:space="preserve">                                                                                              [1]CSR!$A$468</definedName>
    <definedName name="TRNR_15d93e6cf8fc4c1d90407fcbffb1c06d_0_6" hidden="1" xml:space="preserve">                                                                                              [1]CSR!$A$461</definedName>
    <definedName name="TRNR_15dc046767bd4d8899ba37112d0cd320_0_1" hidden="1" xml:space="preserve">                                                                                        [4]Method!$A$24</definedName>
    <definedName name="TRNR_15e2f7b2c447453cb10f82697c7054b1_0_5" hidden="1" xml:space="preserve">                                                                                        [4]Gov!$A$5</definedName>
    <definedName name="TRNR_15e52b94b677444b956938033dc27de6_0_1" hidden="1">[1]INDUSTRY!#REF!</definedName>
    <definedName name="TRNR_15e5f14339ed4f59844052f1e35bf96b_0_5" hidden="1" xml:space="preserve">                                                                                        [4]VOCred!$A$37</definedName>
    <definedName name="TRNR_15e6369c741147fca2ff9b396d56746b_0_6" hidden="1">GOV!$A$165</definedName>
    <definedName name="TRNR_15ec69a8699745a6b3696221d30fac20_0_1" hidden="1">[4]Sector!#REF!</definedName>
    <definedName name="TRNR_15ed11f31beb4433a8b06f86c354052c_0_1" hidden="1">#REF!</definedName>
    <definedName name="TRNR_15ee53d73293427eb02c13bd51cb0cf9_0_6" hidden="1">[1]USDMCAP!#REF!</definedName>
    <definedName name="TRNR_15ef5b197c624f9ebe4a56a2f9c641b2_0_1" hidden="1">#REF!</definedName>
    <definedName name="TRNR_15f01be2310d4fd79b5d97211a9acfd3_0_1" hidden="1">#REF!</definedName>
    <definedName name="TRNR_15f3f4acb8d14b12b111431df2cbf63d_0_1" hidden="1">#REF!</definedName>
    <definedName name="TRNR_15f5bcf83f4e423f80b50285c0772eff_4_5" hidden="1">#REF!</definedName>
    <definedName name="TRNR_160296c54be34f4ca8f374c7330072ee_4_1" hidden="1">#REF!</definedName>
    <definedName name="TRNR_16062d259dbb4e32be8f5935baa5cea3_0_1" hidden="1">[4]Sector!#REF!</definedName>
    <definedName name="TRNR_1609d7d6bcc140c395504979f95b61b5_0_6" hidden="1" xml:space="preserve">                                                                                              [1]CSR!$A$183</definedName>
    <definedName name="TRNR_160c9bc1e796400d82a3c327785269f8_0_5" hidden="1" xml:space="preserve">                                                                                        [4]Share!$A$22</definedName>
    <definedName name="TRNR_1611c119c99240e39e6d0b90b794cb87_0_5" hidden="1" xml:space="preserve">                                                                                        [4]Sheet1!$A$97</definedName>
    <definedName name="TRNR_1612ced2ecb54b9f89343443a54dda70_0_1" hidden="1" xml:space="preserve">                                                                                        [4]Scope3Sales!$A$69</definedName>
    <definedName name="TRNR_1615f72504af4919aa9bf704605600fe_0_1306" hidden="1" xml:space="preserve">                                                                                              [1]RESOURCE!#REF!</definedName>
    <definedName name="TRNR_161766a2bf85440294e5f286e2acd542_0_1306" hidden="1" xml:space="preserve">                                                                                              [1]RESOURCE!#REF!</definedName>
    <definedName name="TRNR_16194e56a0f64cfa9afe0afbb30dccc2_0_6" hidden="1">SOC!$A$374</definedName>
    <definedName name="TRNR_1621408e0a9543fe92abf2fab4360266_0_5" hidden="1" xml:space="preserve">                                                                                        [4]VOCred!$A$87</definedName>
    <definedName name="TRNR_1622cb96ec514762a1e16739d0b19b88_0_5" hidden="1" xml:space="preserve">                                                                                        [4]Diverse!$A$23</definedName>
    <definedName name="TRNR_1624a9fd3d6844eaa700db52a7b76acc_2_5" hidden="1">#REF!</definedName>
    <definedName name="TRNR_1625a1c805d44552bb7bf361e97df0e3_0_1" hidden="1">#REF!</definedName>
    <definedName name="TRNR_162a60e6e852427da566ea6641866325_0_1" hidden="1">[1]INDUSTRY!#REF!</definedName>
    <definedName name="TRNR_162ab5f6e4d2459ca0001fb81c6a4886_0_6" hidden="1">[1]USDMCAP!#REF!</definedName>
    <definedName name="TRNR_162c08570d4b46fbbfc81928a24ab90c_0_5" hidden="1" xml:space="preserve">                                                                                        [4]SDG13!$A$35</definedName>
    <definedName name="TRNR_162c4a7e78eb49c39920bed9d406133c_0_1" hidden="1">#REF!</definedName>
    <definedName name="TRNR_162d95a62efe4700ba604bf6f5c26b7d_0_1" hidden="1">[1]INDUSTRY!#REF!</definedName>
    <definedName name="TRNR_162e14b4d70049778cc67b4e30e75c5a_0_6" hidden="1" xml:space="preserve">                                                                                              [1]ENV_INNOV!$A$453</definedName>
    <definedName name="TRNR_163283d76b9c4ff0b3aeee8d8301089c_0_5" hidden="1" xml:space="preserve">                                                                                        [4]TRDIR!$A$60</definedName>
    <definedName name="TRNR_163561d01528411e8a3303e9e0e616c7_0_6" hidden="1" xml:space="preserve">                                                                                              [1]RESOURCE!$A$28</definedName>
    <definedName name="TRNR_1641f5c642914f31bfc3c806f1439bd4_0_1" hidden="1">#REF!</definedName>
    <definedName name="TRNR_164c349958d24736b9b894a32604ecb9_0_6" hidden="1" xml:space="preserve">                                                                                              [1]ENV_INNOV!$A$184</definedName>
    <definedName name="TRNR_164e637e9e3448e7b1a10d1767cfebc9_0_5" hidden="1" xml:space="preserve">                                                                                        [4]Sheet1!$A$70</definedName>
    <definedName name="TRNR_164fbc8080a14ecbb5311b82a7ec9c55_0_1" hidden="1">#REF!</definedName>
    <definedName name="TRNR_16534b815a4b4b2eacf39167b5f17e35_0_6" hidden="1" xml:space="preserve">                                                                                              [1]CSR!$A$143</definedName>
    <definedName name="TRNR_1655f39c676340b5b8560c0c70b2a7f8_2_5" hidden="1">#REF!</definedName>
    <definedName name="TRNR_16567def63e94f06916cfc59216e2c57_0_6" hidden="1" xml:space="preserve">                                                                                              [1]RESOURCE!$A$287</definedName>
    <definedName name="TRNR_16570ad280074517b29ce1036b2e00ff_0_5" hidden="1" xml:space="preserve">                                                                                        [4]Diverse!$A$56</definedName>
    <definedName name="TRNR_165f61800eba480c8e96ee3466538805_0_1" hidden="1">[4]Sector!#REF!</definedName>
    <definedName name="TRNR_1661bf5649574077bcdf2c69a9f7d52b_0_1" hidden="1">[1]INDUSTRY!#REF!</definedName>
    <definedName name="TRNR_166c234ce0cf42539aeca9e8a7c418ae_0_5" hidden="1" xml:space="preserve">                                                                                        [4]Diverse!$A$99</definedName>
    <definedName name="TRNR_167762a794ae4331af628e1f8fa95c06_0_1" hidden="1">#REF!</definedName>
    <definedName name="TRNR_167b48dc6014499c9c9034eca061bfae_0_6" hidden="1" xml:space="preserve">                                                                                              [1]CSR!$A$422</definedName>
    <definedName name="TRNR_167d8e2f73564ed7852b731f0e317dad_0_5" hidden="1" xml:space="preserve">                                                                                        [4]HR!$A$7</definedName>
    <definedName name="TRNR_1687d65791784be48a6f6fe548880f2b_0_1" hidden="1" xml:space="preserve">                                                                                        [4]SOxSales!$A$71</definedName>
    <definedName name="TRNR_16954226bebb4854ad84e54067fc1cef_0_6" hidden="1" xml:space="preserve">                                                                                              [1]RESOURCE!$A$98</definedName>
    <definedName name="TRNR_1695468b614a465cbac0e72ba4c7d0fa_0_1" hidden="1">#REF!</definedName>
    <definedName name="TRNR_16979f43b18e4616b127595664c0371d_0_1" hidden="1" xml:space="preserve">                                                                                        [4]NOxSales!$A$31</definedName>
    <definedName name="TRNR_169ee1b3e84945c484444e3b1f65b58b_0_1" hidden="1">[4]Sector!#REF!</definedName>
    <definedName name="TRNR_16a0d1a341c04ff5b40308bc49cc92a5_0_6" hidden="1">[1]USDMCAP!#REF!</definedName>
    <definedName name="TRNR_16a69ece62ea43019617b76c6ad7b720_0_1" hidden="1">#REF!</definedName>
    <definedName name="TRNR_16a9b184b67146a4817ea2312b6434b0_0_6" hidden="1" xml:space="preserve">                                                                                              [1]RESOURCE!$A$51</definedName>
    <definedName name="TRNR_16ab771394804e208ef3de365767c755_6_1" hidden="1">[4]Sector!#REF!</definedName>
    <definedName name="TRNR_16ac311daa2343828d05d75943205e0a_0_1" hidden="1">[1]INDUSTRY!#REF!</definedName>
    <definedName name="TRNR_16ad4b03d704405ba35a371e9e9f900d_0_5" hidden="1" xml:space="preserve">                                                                                        [4]Share!$A$5</definedName>
    <definedName name="TRNR_16ad67ebda7048e5a9ac2de410512b9a_0_1" hidden="1">#REF!</definedName>
    <definedName name="TRNR_16bf7992627640758082b8dabaca087e_0_1306" hidden="1" xml:space="preserve">                                                                                              [1]RESOURCE!#REF!</definedName>
    <definedName name="TRNR_16bfd523926c468984a0928727302c0c_0_6" hidden="1">[1]USDMCAP!#REF!</definedName>
    <definedName name="TRNR_16c032274a0442bfa6c010134889e48a_0_5" hidden="1" xml:space="preserve">                                                                                        [3]TEMS_RAW!$A$37</definedName>
    <definedName name="TRNR_16c1288df10942958e76cd278b04edcd_0_1" hidden="1">#REF!</definedName>
    <definedName name="TRNR_16c58b5b8c6543f6b6756b26d92ab8e6_0_5" hidden="1" xml:space="preserve">                                                                                        [4]NOxSOxred!$A$34</definedName>
    <definedName name="TRNR_16cc8d2598304383b8397c5a4b12f224_0_5" hidden="1" xml:space="preserve">                                                                                        [4]NOxSOxred!$A$80</definedName>
    <definedName name="TRNR_16cdc1de064745e295617555f84792a5_0_6" hidden="1" xml:space="preserve">                                                                                              [1]CSR!$A$56</definedName>
    <definedName name="TRNR_16d25364c70e47cc956f7a857601ab2a_0_6" hidden="1" xml:space="preserve">                                                                                              [1]ENV_INNOV!$A$241</definedName>
    <definedName name="TRNR_16d78474ed83460e8460e7524f7dc2f1_0_5" hidden="1" xml:space="preserve">                                                                                        [4]Resource!$A$93</definedName>
    <definedName name="TRNR_16ded7ca2c3f4ec9b2f1c0646ef05ca3_0_5" hidden="1" xml:space="preserve">                                                                                        [4]Emscore!$A$95</definedName>
    <definedName name="TRNR_16e390c3638247b78408a8d4a6432fa3_0_6" hidden="1">ENV!$A$397</definedName>
    <definedName name="TRNR_16e60cb381cc4bb782f5d5f7c850f420_0_6" hidden="1" xml:space="preserve">                                                                                              [1]CSR!$A$222</definedName>
    <definedName name="TRNR_16e61b7aee754fddbf15552d7a96d74d_4_5" hidden="1">#REF!</definedName>
    <definedName name="TRNR_16ef63f970164992b4a2325bfa577600_0_5" hidden="1" xml:space="preserve">                                                                                                                                                                                                    '[4]a4 Env'!$A$15</definedName>
    <definedName name="TRNR_16f9d0f7625142a994f4ca06760ec8f7_0_5" hidden="1" xml:space="preserve">                                                                                        [4]Inclusion!$A$16</definedName>
    <definedName name="TRNR_16faeedfccf14aa2ac2b8fffe54e6652_0_5" hidden="1" xml:space="preserve">                                                                                        [4]Mgmt!$A$63</definedName>
    <definedName name="TRNR_16fe2a9a33754501b3f32c209ee183de_0_1" hidden="1">[4]Sector!#REF!</definedName>
    <definedName name="TRNR_1702571b11a64b1d856f4ed03b3f8a67_0_1" hidden="1">#REF!</definedName>
    <definedName name="TRNR_17092a73288743609ee730dd0828080f_0_6" hidden="1">SOC!$A$207</definedName>
    <definedName name="TRNR_170f38d00c5741d48f3902ebf288b55c_0_6" hidden="1">SOC!$A$125</definedName>
    <definedName name="TRNR_1713f001dee04eb7a32f66751ea3083c_0_1" hidden="1">#REF!</definedName>
    <definedName name="TRNR_171eb90a8b904eaaa90c9f22e4d9cfb9_0_6" hidden="1" xml:space="preserve">                                                                                              [1]CSR!$A$375</definedName>
    <definedName name="TRNR_172177bd05454de2834f681946063259_0_5" hidden="1" xml:space="preserve">                                                                                        [4]Emredpol!$A$85</definedName>
    <definedName name="TRNR_172282b685e446be921d42e5e895b5e7_0_6" hidden="1">ENV!$A$503</definedName>
    <definedName name="TRNR_1725dec52e6f4b3990fa9f4c373fe537_4_5" hidden="1">#REF!</definedName>
    <definedName name="TRNR_17286b8b87a341d48ad1e9a101a11cd0_0_6" hidden="1">SOC!$A$492</definedName>
    <definedName name="TRNR_172b2c9a71fc435284d6d5fae1814626_0_1306" hidden="1" xml:space="preserve">                                                                                              [1]RESOURCE!#REF!</definedName>
    <definedName name="TRNR_172e33f4f0ff4977b5256f22daeb84c7_4_1" hidden="1">#REF!</definedName>
    <definedName name="TRNR_172ee53e1409460f8779fcaeb0b12180_0_1" hidden="1">#REF!</definedName>
    <definedName name="TRNR_1730476c0c0847fabad0bf0fa5595b9a_0_5" hidden="1" xml:space="preserve">                                                                                        [4]Trade!$A$93</definedName>
    <definedName name="TRNR_173418c512304d57bfcd329a81d7dd52_0_6" hidden="1" xml:space="preserve">                                                                                              [1]ENV_INNOV!$A$281</definedName>
    <definedName name="TRNR_1735e253d1074a93a11064ff29e99ce7_0_6" hidden="1">[1]USDMCAP!#REF!</definedName>
    <definedName name="TRNR_1737e1136a344347a7dc0155d190befe_0_5" hidden="1">#REF!</definedName>
    <definedName name="TRNR_17423b6e20514d3a977a532c69e2f8ad_0_6" hidden="1">SOC!$A$271</definedName>
    <definedName name="TRNR_17469d7f2ed1463b94e4f4d19cc02f4c_0_6" hidden="1" xml:space="preserve">                                                                                              [1]ENV_INNOV!$A$20</definedName>
    <definedName name="TRNR_174c10f42af84f99a9b03cafe6576c8c_4_5" hidden="1">#REF!</definedName>
    <definedName name="TRNR_174e6ab0d83e4c71892e5201f1364877_4_5" hidden="1">#REF!</definedName>
    <definedName name="TRNR_174fb82b01ca409395c91a72b4803588_0_6" hidden="1">[1]USDMCAP!#REF!</definedName>
    <definedName name="TRNR_1751b9412a9c4afa9bf1b2e0000bf44c_0_6" hidden="1" xml:space="preserve">                                                                                              [1]RESOURCE!$A$375</definedName>
    <definedName name="TRNR_175205a98daa4c739673a942b1edf3c8_0_6" hidden="1">SOC!$A$81</definedName>
    <definedName name="TRNR_17543cf8c86244858a789ffa9d179d1d_4_5" hidden="1">#REF!</definedName>
    <definedName name="TRNR_175d71c9d8234e7091a45bd3dae30777_0_1" hidden="1" xml:space="preserve">                                                                                        [4]Offsets!$A$36</definedName>
    <definedName name="TRNR_176a2a74e66f409582576dc827731545_0_5" hidden="1" xml:space="preserve">                                                                                        [4]Scope3Sales!$A$92</definedName>
    <definedName name="TRNR_176b7d26503c4fc7bf942ecac8b5f07b_0_1306" hidden="1" xml:space="preserve">                                                                                              [1]RESOURCE!#REF!</definedName>
    <definedName name="TRNR_17702b311ee5496f98c8fc7886646815_0_1" hidden="1" xml:space="preserve">                                                                                        [4]VOCemred!$A$43</definedName>
    <definedName name="TRNR_177ac773b1d14808bf32dfb4a182eeb7_0_5" hidden="1" xml:space="preserve">                                                                                        [4]VOCemred!$A$52</definedName>
    <definedName name="TRNR_177c0392ac4241e2902be23c99d28522_0_6" hidden="1" xml:space="preserve">                                                                                              [1]RESOURCE!$A$360</definedName>
    <definedName name="TRNR_177e7a24d867454bb58d0c8a4a847e55_0_6" hidden="1" xml:space="preserve">                                                                                              [1]RESOURCE!$A$345</definedName>
    <definedName name="TRNR_17855be0f70b400894f13432e3add62c_0_6" hidden="1">SOC!$A$479</definedName>
    <definedName name="TRNR_1785facf4ae8421685dc8e31d23ae069_0_5" hidden="1" xml:space="preserve">                                                                                        [4]SOxSales!$A$33</definedName>
    <definedName name="TRNR_17874111375e43798e368d73a45aa706_0_6" hidden="1" xml:space="preserve">                                                                                              [1]ENV_INNOV!$A$419</definedName>
    <definedName name="TRNR_178e4a51dcc943bcb09947d48e93a89d_0_6" hidden="1">GOV!$A$395</definedName>
    <definedName name="TRNR_178fe6f764674253a56b5f058c43deea_0_6" hidden="1" xml:space="preserve">                                                                                              [1]CSR!$A$124</definedName>
    <definedName name="TRNR_1794756b69d84b08ad437bf9389800c8_0_6" hidden="1">GOV!$A$118</definedName>
    <definedName name="TRNR_17949a86a654414c93c0476d20842af9_0_1" hidden="1">[1]ESG_COMB!#REF!</definedName>
    <definedName name="TRNR_179a1b52344d44fe91a4f99a2a28c8ad_0_5" hidden="1" xml:space="preserve">                                                                                        [4]ESG!$A$72</definedName>
    <definedName name="TRNR_179afad6faf4476a8eea6a22bd7198ed_0_5" hidden="1" xml:space="preserve">                                                                                        [4]EmTotal!$A$40</definedName>
    <definedName name="TRNR_17a43ea07a6148f88551eb199df55a9e_0_6" hidden="1" xml:space="preserve">                                                                                              [1]ENV_INNOV!$A$84</definedName>
    <definedName name="TRNR_17b50ffd990b4dcda04b6fd859e313ff_0_6" hidden="1" xml:space="preserve">                                                                                              [1]CSR!$A$16</definedName>
    <definedName name="TRNR_17b7d04a84224228a1232b348a7b9b76_0_6" hidden="1" xml:space="preserve">                                                                                              [1]RESOURCE!$A$493</definedName>
    <definedName name="TRNR_17b982add4e140da94c069f67b3e8929_0_5" hidden="1" xml:space="preserve">                                                                                        [4]VOCred!$A$31</definedName>
    <definedName name="TRNR_17ba17308c1a4fbb8626644e034d7254_0_5" hidden="1" xml:space="preserve">                                                                                        [4]Emscore!$A$78</definedName>
    <definedName name="TRNR_17c36ec92a024f35a6b10f49f41f9f0f_0_5" hidden="1" xml:space="preserve">                                                                                                                                                                                                    '[4]a4 Env'!$A$11</definedName>
    <definedName name="TRNR_17c9cb3ae8c843fda80f6170622e99cb_0_1" hidden="1">#REF!</definedName>
    <definedName name="TRNR_17d40c6674d64d5c931309e34eca2850_0_1306" hidden="1" xml:space="preserve">                                                                                              [1]RESOURCE!#REF!</definedName>
    <definedName name="TRNR_17e190fc46e144a0bb81268e3b18f47c_0_6" hidden="1">SOC!$A$253</definedName>
    <definedName name="TRNR_17e26fcecea34f66bb172f913584c6e3_0_6" hidden="1" xml:space="preserve">                                                                                              [1]CSR!$A$297</definedName>
    <definedName name="TRNR_17e3d21495d746a1a27370360c7c5cc7_0_6" hidden="1">ENV!$A$18</definedName>
    <definedName name="TRNR_17e627eade0c465c982de745a9dcbb6e_0_5" hidden="1" xml:space="preserve">                                                                                        [4]Emredpol!$A$77</definedName>
    <definedName name="TRNR_17f0d938df134b899f577aa538b8f477_0_1" hidden="1">[1]ESG_COMB!#REF!</definedName>
    <definedName name="TRNR_17f47fecc0a04cd48b77280e57082c44_0_1" hidden="1" xml:space="preserve">                                                                                        [4]Scope3Sales!$A$88</definedName>
    <definedName name="TRNR_17f585086cc3474497f7e518863e699a_0_6" hidden="1" xml:space="preserve">                                                                                              [1]ENV_INNOV!$A$438</definedName>
    <definedName name="TRNR_17f7c8fe8591410f8d91b18e7368734a_0_1" hidden="1">[1]INDUSTRY!#REF!</definedName>
    <definedName name="TRNR_17fb242ca1f64d819603aef2c4e6fb97_0_1" hidden="1">[1]INDUSTRY!#REF!</definedName>
    <definedName name="TRNR_180097898e614f46b18f669c498251a4_1_5" hidden="1">#REF!</definedName>
    <definedName name="TRNR_180a858629ad4043842e07d96c7ef4f4_0_1" hidden="1">[4]Sector!#REF!</definedName>
    <definedName name="TRNR_180bad81e8e440bf8dc2f93d7d1e5040_0_5" hidden="1" xml:space="preserve">                                                                                        [4]Resource!$A$63</definedName>
    <definedName name="TRNR_181a373c5ba9477799aeeeb8e1ac9a0d_0_6" hidden="1">[1]ESG_COMB!#REF!</definedName>
    <definedName name="TRNR_181a68b68661408f9181efae030117ad_0_6" hidden="1" xml:space="preserve">                                                                                              [1]ENV_INNOV!$A$85</definedName>
    <definedName name="TRNR_1821a981f7474c0c9088ee7a47fe50c3_0_1" hidden="1">[1]INDUSTRY!#REF!</definedName>
    <definedName name="TRNR_18449a1fa167413bb6659b8b97a22ea7_0_6" hidden="1">SOC!$A$74</definedName>
    <definedName name="TRNR_184ab981d7d447c9830c0450b0bb316f_0_6" hidden="1">SOC!$A$399</definedName>
    <definedName name="TRNR_184b7561e45a4bc0ac40f5f07364ff19_0_6" hidden="1" xml:space="preserve">                                                                                              [1]CSR!$A$237</definedName>
    <definedName name="TRNR_184ce2d980d04fc4b416803c8039caea_0_1" hidden="1">#REF!</definedName>
    <definedName name="TRNR_185112c523984e10bdb3763be99bbcd7_0_1306" hidden="1" xml:space="preserve">                                                                                              [1]RESOURCE!#REF!</definedName>
    <definedName name="TRNR_1853367bdf8742bf9fd19a03fd7fa092_0_5" hidden="1" xml:space="preserve">                                                                                        [4]Dvpmt!$A$101</definedName>
    <definedName name="TRNR_185a5ee377684b18a6eb52c06c634fc3_0_1" hidden="1">#REF!</definedName>
    <definedName name="TRNR_186153fd84854944945140fe1b5ccf31_0_1306" hidden="1" xml:space="preserve">                                                                                              [1]RESOURCE!#REF!</definedName>
    <definedName name="TRNR_18753bc4fd094df8865d0acc2cf7adca_0_1" hidden="1">#REF!</definedName>
    <definedName name="TRNR_18780422c68148318f5499201b4259ba_0_1" hidden="1">#REF!</definedName>
    <definedName name="TRNR_187c64883ad64568a0bc5f6d3ddfadc7_0_5" hidden="1" xml:space="preserve">                                                                                        [4]EInnov!#REF!</definedName>
    <definedName name="TRNR_1891eb0b1a054f4683554acdeea426cc_0_5" hidden="1">#REF!</definedName>
    <definedName name="TRNR_18923aca0c1b42d09c1e1560790e2b14_0_5" hidden="1" xml:space="preserve">                                                                                        [4]Product!$A$92</definedName>
    <definedName name="TRNR_1898ba58ca5e4d168b711fb67c72b9eb_0_5" hidden="1" xml:space="preserve">                                                                                        [4]Emscore!$A$65</definedName>
    <definedName name="TRNR_1898d60415b74028a3549612c5d5157a_0_1" hidden="1">[1]ESG_COMB!#REF!</definedName>
    <definedName name="TRNR_18a1650a6ac74fa7abeb65801efa8e78_0_6" hidden="1">SOC!$A$231</definedName>
    <definedName name="TRNR_18a4a7dc62b94dfdaf00e8bc38ccf0f8_0_5" hidden="1" xml:space="preserve">                                                                                                                                                    '[4]a4 scope2'!$A$76</definedName>
    <definedName name="TRNR_18a54d1f87fe485582bb23fc23ee4c53_0_1" hidden="1">#REF!</definedName>
    <definedName name="TRNR_18ba4757f25d4c209309167bcbbc841c_0_5" hidden="1" xml:space="preserve">                                                                                        [4]Targets!$A$52</definedName>
    <definedName name="TRNR_18be65d5c86f4363b8942ddd4a401d4a_0_6" hidden="1">[1]USDMCAP!#REF!</definedName>
    <definedName name="TRNR_18c08690eccb4693a7fd515938f7e3ab_0_1" hidden="1" xml:space="preserve">                                                                                        [4]CarbonP!$A$78</definedName>
    <definedName name="TRNR_18c82db8018d46269e775c3a0bf1df3a_0_6" hidden="1" xml:space="preserve">                                                                                              [1]RESOURCE!$A$431</definedName>
    <definedName name="TRNR_18c923cdefe04ce2943e74f715a8d5b7_0_5" hidden="1" xml:space="preserve">                                                                                        [4]SOC!$A$6</definedName>
    <definedName name="TRNR_18ce683b490149a3861d27769d4eed60_4_5" hidden="1">#REF!</definedName>
    <definedName name="TRNR_18d69227c5b845a3b58e8fdabf79d308_0_6" hidden="1">SOC!$A$262</definedName>
    <definedName name="TRNR_18d719d3d4a44673a838aa2157c676b8_0_1" hidden="1" xml:space="preserve">                                                                                        [4]SDG13!#REF!</definedName>
    <definedName name="TRNR_18db2a13ea244f7b9942497ac4b7046f_0_1" hidden="1">[1]ESG_COMB!#REF!</definedName>
    <definedName name="TRNR_18dc771dd02f463d9129a89237b11fda_0_6" hidden="1" xml:space="preserve">                                                                                              [1]CSR!$A$457</definedName>
    <definedName name="TRNR_18e0dd419d514b929082796164e589a6_0_5" hidden="1" xml:space="preserve">                                                                                        [4]Emscore!$A$27</definedName>
    <definedName name="TRNR_18e5faab44af433bbb10b37ca70124d2_0_5" hidden="1" xml:space="preserve">                                                                                        [4]CSR!$A$36</definedName>
    <definedName name="TRNR_18e9fe4050734e6db7129a9e9b976c4c_0_5" hidden="1" xml:space="preserve">                                                                                        [4]Gov!$A$65</definedName>
    <definedName name="TRNR_18ea3fb238be40189f746d681b505bc8_0_5" hidden="1" xml:space="preserve">                                                                                        [4]Controv!$A$56</definedName>
    <definedName name="TRNR_18ea95e950a84983b501330e41530591_0_6" hidden="1" xml:space="preserve">                                                                                              [1]ENV_INNOV!$A$198</definedName>
    <definedName name="TRNR_1901cb86ebe649b29ada21042227d981_0_1" hidden="1" xml:space="preserve">                                                                                              [1]CSR!$A$455</definedName>
    <definedName name="TRNR_19053f00c3e0485981392710f67eadef_0_1" hidden="1" xml:space="preserve">                                                                                        [4]VOCSales!$A$55</definedName>
    <definedName name="TRNR_190e4f0125c34070b6ed390537577704_0_1306" hidden="1" xml:space="preserve">                                                                                              [1]RESOURCE!#REF!</definedName>
    <definedName name="TRNR_1912ee12f5fb4ce890195404033a2b64_0_6" hidden="1">GOV!$A$247</definedName>
    <definedName name="TRNR_191c2f8e75734f90bbb89fc4eeb616c1_0_6" hidden="1" xml:space="preserve">                                                                                              [1]ENV_INNOV!$A$208</definedName>
    <definedName name="TRNR_19219a937e754229889badce7fcaf176_0_1" hidden="1">[1]INDUSTRY!#REF!</definedName>
    <definedName name="TRNR_1921cc17142a47e6ab59386466305351_0_5" hidden="1" xml:space="preserve">                                                                                        [4]HR!$A$71</definedName>
    <definedName name="TRNR_192d40391c34461faabd3efa9b822b6f_0_1" hidden="1">[1]INDUSTRY!#REF!</definedName>
    <definedName name="TRNR_192dcfebb6bf472db5d63c1c85b020c8_0_1" hidden="1" xml:space="preserve">                                                                                        [4]SOxSales!$A$65</definedName>
    <definedName name="TRNR_193bca8ac34a41da81cc2785c0551356_0_5" hidden="1">#REF!</definedName>
    <definedName name="TRNR_193c9597e50742d1a654be08a7df9eb5_0_1" hidden="1" xml:space="preserve">                                                                                        [4]Targets!#REF!</definedName>
    <definedName name="TRNR_1940b3a8ae844963b77d5ec753a7c955_1_5" hidden="1">#REF!</definedName>
    <definedName name="TRNR_194218b816a14f3b8b71e8c10b3f2a42_0_5" hidden="1" xml:space="preserve">                                                                                        [4]SOC!$A$12</definedName>
    <definedName name="TRNR_1948cd4e69d541cba3b33bb7e0d2329b_0_1" hidden="1">#REF!</definedName>
    <definedName name="TRNR_19497be888754bbcbd32fd3395a434cb_0_5" hidden="1" xml:space="preserve">                                                                                        [4]EInnov!$A$60</definedName>
    <definedName name="TRNR_195378c6f7ed42299d01f53f0e875bd8_0_6" hidden="1">GOV!$A$199</definedName>
    <definedName name="TRNR_19572653a1784c468a1c9db7ae5b35cd_0_5" hidden="1" xml:space="preserve">                                                                                        [4]Risks!$A$33</definedName>
    <definedName name="TRNR_195948db47644612962f9cd320148ac2_0_6" hidden="1" xml:space="preserve">                                                                                              [1]RESOURCE!$A$85</definedName>
    <definedName name="TRNR_195eb0913eb44e21bd26d7fbc1b7fe7d_0_1" hidden="1" xml:space="preserve">                                                                                        [4]VOCSales!$A$66</definedName>
    <definedName name="TRNR_195fa4943cf743889c1ba627fd9a32ae_0_1" hidden="1" xml:space="preserve">                                                                                        [4]VOCSales!$A$28</definedName>
    <definedName name="TRNR_196411397eb44895ae5d6841af24e83b_0_1" hidden="1" xml:space="preserve">                                                                                        [4]Targets!#REF!</definedName>
    <definedName name="TRNR_196c7c681b5d4b2f987150c2ab728452_0_5" hidden="1" xml:space="preserve">                                                                                        [4]Commun!$A$51</definedName>
    <definedName name="TRNR_197c5b4f8a794181b2a111ec5e1aa8a1_0_5" hidden="1" xml:space="preserve">                                                                                        '[4]ESG w controv'!$A$4</definedName>
    <definedName name="TRNR_197fa0599aa741fa8ea63bb8f722d233_0_6" hidden="1">ENV!$A$92</definedName>
    <definedName name="TRNR_1980488fbdad41319f4e8646ca844be1_0_6" hidden="1" xml:space="preserve">                                                                                              [1]CSR!$A$123</definedName>
    <definedName name="TRNR_198f536cc3874d58b1cd5e47004f660a_0_1" hidden="1">#REF!</definedName>
    <definedName name="TRNR_19923cd4d92a472f8fc4ac6d244fa90e_0_1" hidden="1">#REF!</definedName>
    <definedName name="TRNR_199803fc2bd546f69c7cd503e38110cd_0_5" hidden="1" xml:space="preserve">                                                                                        [4]Partred!$A$27</definedName>
    <definedName name="TRNR_199c0807f1ad43b482b45d890120c18d_0_6" hidden="1">SOC!$A$89</definedName>
    <definedName name="TRNR_199f036b15a5470e9060c033afbe5926_4_5" hidden="1">#REF!</definedName>
    <definedName name="TRNR_19a1d44f98f34fdcbe8076825364d71d_0_1" hidden="1">#REF!</definedName>
    <definedName name="TRNR_19a316645f0e44d2aea4b97f5ef4099d_0_5" hidden="1" xml:space="preserve">                                                                                        [4]Share!$A$66</definedName>
    <definedName name="TRNR_19a509592aa940429f9cca8c1a431e9b_0_1" hidden="1">#REF!</definedName>
    <definedName name="TRNR_19a9a0164e4248ab927a4fe8beddbae4_0_5" hidden="1" xml:space="preserve">                                                                                        [4]Diverse!$A$30</definedName>
    <definedName name="TRNR_19b0cb08a63044c38c3a7d1f8d9f8d22_0_6" hidden="1">SOC!$A$34</definedName>
    <definedName name="TRNR_19b4981e67fe4598ae329e748ba6f02e_0_5" hidden="1" xml:space="preserve">                                                                                        [4]SDG13!$A$41</definedName>
    <definedName name="TRNR_19b4e13777484a4e8775908367c73f11_0_5" hidden="1" xml:space="preserve">                                                                                        [4]ESG!$A$21</definedName>
    <definedName name="TRNR_19c37432315a4d6591886f11a05c12f8_0_1306" hidden="1" xml:space="preserve">                                                                                              [1]RESOURCE!#REF!</definedName>
    <definedName name="TRNR_19c4e364cdf64dc28d1709d41debbeaf_0_5" hidden="1" xml:space="preserve">                                                                                        [4]Emscore!$A$20</definedName>
    <definedName name="TRNR_19c948d4220241a38f42be6db41a38e1_0_6" hidden="1" xml:space="preserve">                                                                                              [1]ENV_INNOV!$A$284</definedName>
    <definedName name="TRNR_19cb8836cacc4b02af5f57d888ed3992_4_5" hidden="1">#REF!</definedName>
    <definedName name="TRNR_19cd40aa09654624b47497a70148c8b7_0_1" hidden="1">#REF!</definedName>
    <definedName name="TRNR_19d2f7fae798477ca1439184f64221e0_0_6" hidden="1">[1]ESG_COMB!#REF!</definedName>
    <definedName name="TRNR_19dabb7cda724cc891989385d419c922_0_1" hidden="1" xml:space="preserve">                                                                                        [4]Method!$A$28</definedName>
    <definedName name="TRNR_19dc3f62a0474f39b067f0665e8b61e7_0_5" hidden="1" xml:space="preserve">                                                                                        [4]TRDIR!$A$17</definedName>
    <definedName name="TRNR_19e2a9353ba944db859628e9a44c0570_0_6" hidden="1">GOV!$A$16</definedName>
    <definedName name="TRNR_19e458eaf25e45298dceff59be8ff09a_0_1" hidden="1" xml:space="preserve">                                                                                        [4]CarbonP!$A$8</definedName>
    <definedName name="TRNR_19ebf6c261a045eaadf801af42ed232d_0_5" hidden="1" xml:space="preserve">                                                                                        [4]EInnov!#REF!</definedName>
    <definedName name="TRNR_19f0ff9edd504b20950fe8ba8ead30f4_0_5" hidden="1" xml:space="preserve">                                                                                        [4]HR!$A$77</definedName>
    <definedName name="TRNR_19f33a5af83246348ec7c85f472ce3c0_0_1" hidden="1">[4]Sector!#REF!</definedName>
    <definedName name="TRNR_19f841405358469a8d8a78ea8727f3e8_0_6" hidden="1">GOV!$A$499</definedName>
    <definedName name="TRNR_19f8afa9cb8d4be1b82c5b7fd362a493_0_1306" hidden="1" xml:space="preserve">                                                                                              [1]RESOURCE!#REF!</definedName>
    <definedName name="TRNR_19fa0e598f6644debcad1219e21a5fe1_0_6" hidden="1" xml:space="preserve">                                                                                              [1]ENV_INNOV!$A$195</definedName>
    <definedName name="TRNR_19fa301c0fac4bb6b4a6ab7529557544_0_1" hidden="1" xml:space="preserve">                                                                                        [4]SDG13!#REF!</definedName>
    <definedName name="TRNR_19fb9c0fe4a5494695c60b6e0df9905b_0_6" hidden="1">SOC!$A$133</definedName>
    <definedName name="TRNR_19fdc5a401fd49aab74c5ca4f00eede5_4_1" hidden="1">#REF!</definedName>
    <definedName name="TRNR_1a02eae7fca44d768a5ba9df69169d57_0_1" hidden="1">#REF!</definedName>
    <definedName name="TRNR_1a05d2a310b5468a95fa9b5711f34273_0_5" hidden="1" xml:space="preserve">                                                                                        [4]Emtarget!$A$8</definedName>
    <definedName name="TRNR_1a0b3e2b0433439dbc478d2e25f39952_0_6" hidden="1" xml:space="preserve">                                                                                              [1]RESOURCE!$A$492</definedName>
    <definedName name="TRNR_1a1b0428b8894a4d97eee2e2f8951a4c_0_1" hidden="1" xml:space="preserve">                                                                                        [4]VOC!$A$100</definedName>
    <definedName name="TRNR_1a2462b792f24fc5ae72c43f303638de_0_5" hidden="1" xml:space="preserve">                                                                                        [4]ESG!$A$66</definedName>
    <definedName name="TRNR_1a2524e867f64329ad34e5b211cebab0_4_5" hidden="1">#REF!</definedName>
    <definedName name="TRNR_1a2817cd83e744a19852649bd8136a3e_0_1" hidden="1" xml:space="preserve">                                                                                        [4]Method!$A$101</definedName>
    <definedName name="TRNR_1a32a7743f42460491ac815159767bbe_0_6" hidden="1">[1]USDMCAP!#REF!</definedName>
    <definedName name="TRNR_1a33d615ec5f4a3cbc1d61c464f48004_0_1" hidden="1" xml:space="preserve">                                            '[4]a4 scope3'!$A$60</definedName>
    <definedName name="TRNR_1a348356d7b5431dbdea1d62f3b1e5fa_0_1" hidden="1">[4]Sector!#REF!</definedName>
    <definedName name="TRNR_1a409250d5224b6d8c32fda89a7cd46b_0_1" hidden="1" xml:space="preserve">                                                                                        [4]SDG13!#REF!</definedName>
    <definedName name="TRNR_1a46dc41fdd342d9bc0ad4b54f25f3dc_0_5" hidden="1" xml:space="preserve">                                                                                        [4]EInnov!#REF!</definedName>
    <definedName name="TRNR_1a54eb7b9e6c46e9a96212060c2c6b5c_0_6" hidden="1">ENV!$A$330</definedName>
    <definedName name="TRNR_1a5e2cbfd5bd405d859b02a892c81411_0_5" hidden="1" xml:space="preserve">                                                                                        [4]Mgmt!$A$101</definedName>
    <definedName name="TRNR_1a5e58c3afd14842a6d81c497fe99000_0_5" hidden="1" xml:space="preserve">                                                                                        [4]CarbPYN!$A$34</definedName>
    <definedName name="TRNR_1a5e8bf26c09447d9dc7aec9372cbdbd_0_5" hidden="1" xml:space="preserve">                                                                                        [4]Inclusion!$A$9</definedName>
    <definedName name="TRNR_1a5f353e86a243ea95c025e1366cf223_0_6" hidden="1" xml:space="preserve">                                                                                              [1]CSR!$A$98</definedName>
    <definedName name="TRNR_1a6d250092674dcc97cce96ef3c57bcb_0_1" hidden="1">#REF!</definedName>
    <definedName name="TRNR_1a6d49c9c142448795f25f968d2e901f_0_5" hidden="1" xml:space="preserve">                                                                                        [4]Inclusion!$A$35</definedName>
    <definedName name="TRNR_1a77af3af6424b2883719a53cf877e14_0_5" hidden="1" xml:space="preserve">                                                                                        [4]EmTotal!$A$77</definedName>
    <definedName name="TRNR_1a7d1fd80e734a77a16bce7a1e64e679_0_1" hidden="1" xml:space="preserve">                                                                                        [4]Risks!#REF!</definedName>
    <definedName name="TRNR_1a7dfe10c86a44faa520e76200ffbcc2_0_5" hidden="1" xml:space="preserve">                                                                                        [4]Work!$A$35</definedName>
    <definedName name="TRNR_1a8377f569b043efa9ce88c3e35db95e_0_5" hidden="1" xml:space="preserve">                                                                                        [4]SOC!$A$63</definedName>
    <definedName name="TRNR_1a85fd6fe58349ea93cc84fb7d355e2a_0_6" hidden="1" xml:space="preserve">                                                                                              [1]RESOURCE!$A$132</definedName>
    <definedName name="TRNR_1a91774a5ea94e75881303f706c4dcf8_0_5" hidden="1" xml:space="preserve">                                                                                        [4]VOCred!$A$47</definedName>
    <definedName name="TRNR_1a9258e607c143dfa1caa01eb85abe6b_0_6" hidden="1">[1]USDMCAP!#REF!</definedName>
    <definedName name="TRNR_1a96eeddf49548748983bf90eb654c7b_0_5" hidden="1" xml:space="preserve">                                                                                        [4]SDG13!$A$10</definedName>
    <definedName name="TRNR_1a99e4dad4bd478c86012ca101b0209e_0_1" hidden="1">[1]INDUSTRY!#REF!</definedName>
    <definedName name="TRNR_1a9b8f386db143119490459ab0f7adb6_0_5" hidden="1" xml:space="preserve">                                            '[4]a4 scope3'!$A$66</definedName>
    <definedName name="TRNR_1a9ccd665c1b4b188aec23a2f8084e82_0_6" hidden="1">[1]USDMCAP!#REF!</definedName>
    <definedName name="TRNR_1a9d67a1eb1f4240a912aea21339af6a_4_5" hidden="1">#REF!</definedName>
    <definedName name="TRNR_1a9db57a74ed462480b8a90bc85b4b61_0_5" hidden="1" xml:space="preserve">                                                                                        [4]CarbPYN!$A$22</definedName>
    <definedName name="TRNR_1aaa2568db5a4a43a049d6a241ce3ad7_0_6" hidden="1" xml:space="preserve">                                                                                              [1]CSR!$A$182</definedName>
    <definedName name="TRNR_1aac786ac6544d4f82dd8d800bcfef41_0_1306" hidden="1" xml:space="preserve">                                                                                              [1]RESOURCE!#REF!</definedName>
    <definedName name="TRNR_1ab28086b2074f70ac2cb3c581858774_0_5" hidden="1" xml:space="preserve">                                                                                        [4]Work!$A$29</definedName>
    <definedName name="TRNR_1ab4bb22c6d4461a8fd063d257d4352c_0_6" hidden="1">GOV!$A$422</definedName>
    <definedName name="TRNR_1aba802effc84a768ff02d0c9c62740e_0_6" hidden="1">SOC!$A$503</definedName>
    <definedName name="TRNR_1abe63439b9f4f96bd228f505169f68a_0_1" hidden="1">#REF!</definedName>
    <definedName name="TRNR_1abe8e93d53d43639ca43ba2ab71140b_4_5" hidden="1">#REF!</definedName>
    <definedName name="TRNR_1ac027b46943459bb7ef71ed377876bc_0_1" hidden="1">#REF!</definedName>
    <definedName name="TRNR_1ac03b4ff4024d9081358421eeca95bb_0_6" hidden="1">GOV!$A$313</definedName>
    <definedName name="TRNR_1acf1698c9e043c5be1b685b902f3646_0_5" hidden="1" xml:space="preserve">                                                                                        [4]Scope3Sales!$A$36</definedName>
    <definedName name="TRNR_1ad7b362bedc401fb3845653a793d0a4_0_1" hidden="1">#REF!</definedName>
    <definedName name="TRNR_1ad891eccd924dd991485500b31ad958_0_1" hidden="1" xml:space="preserve">                                                                                        [4]VOCemred!$A$44</definedName>
    <definedName name="TRNR_1ade2e58325d4ecab7e40eaeb778183b_0_5" hidden="1" xml:space="preserve">                                                                                        [4]Risks!$A$101</definedName>
    <definedName name="TRNR_1ae22f43bf144b30a6df5175fd64f757_0_5" hidden="1" xml:space="preserve">                                                                                        [4]Partred!$A$87</definedName>
    <definedName name="TRNR_1ae595451e614dba82ad46c2d3b82e1a_6_1" hidden="1">[4]Sector!#REF!</definedName>
    <definedName name="TRNR_1ae72c47e79d4d328c87da24e30e9d57_0_5" hidden="1">#REF!</definedName>
    <definedName name="TRNR_1aebbd3c6742428da99615856e94eb5b_0_5" hidden="1">#REF!</definedName>
    <definedName name="TRNR_1aedbdaaac924389922fa41cfa048e4f_0_1" hidden="1">ENV!$A$471</definedName>
    <definedName name="TRNR_1afb7a677a1148e68bc758c7390f15de_0_1" hidden="1">[1]ESG_COMB!#REF!</definedName>
    <definedName name="TRNR_1afd841389cb48c9ad1784e21854278c_0_6" hidden="1" xml:space="preserve">                                                                                              [1]CSR!$A$9</definedName>
    <definedName name="TRNR_1afe57c8c95e4d5caf2d1b739a5692c8_0_5" hidden="1" xml:space="preserve">                                                                                        [4]EInnov!$A$46</definedName>
    <definedName name="TRNR_1aff171ddf1b47d881f7d486a919947c_0_5" hidden="1" xml:space="preserve">                                                                                        [4]Emredpol!$A$88</definedName>
    <definedName name="TRNR_1b003acf3ba641e4a9b481f324273a7f_0_5" hidden="1" xml:space="preserve">                                                                                        [4]VOCred!$A$3</definedName>
    <definedName name="TRNR_1b0256140a514b57859d2f077e1bb96f_0_5" hidden="1" xml:space="preserve">                                                                                        [4]Controv!$A$43</definedName>
    <definedName name="TRNR_1b07220c7c124922844d9e1957e938b9_0_6" hidden="1" xml:space="preserve">                                                                                              [1]CSR!$A$267</definedName>
    <definedName name="TRNR_1b0ada93115b4cbe8be282ba3b2fadc4_0_6" hidden="1">[1]USDMCAP!#REF!</definedName>
    <definedName name="TRNR_1b0e271d32754462a74bb6ee91e8451a_0_1306" hidden="1" xml:space="preserve">                                                                                              [1]RESOURCE!#REF!</definedName>
    <definedName name="TRNR_1b116758d99c4d9295334f0ad34e871a_0_1" hidden="1">#REF!</definedName>
    <definedName name="TRNR_1b16883e28624730913bb656cb2a2374_0_6" hidden="1">SOC!$A$272</definedName>
    <definedName name="TRNR_1b2a32f2e7d8428a9462952dcae84410_0_5" hidden="1" xml:space="preserve">                                                                                                                                                                                                    '[4]a4 Env'!$A$7</definedName>
    <definedName name="TRNR_1b33586eb8cf4c63ad320e6562040d83_0_1306" hidden="1" xml:space="preserve">                                                                                              [1]RESOURCE!#REF!</definedName>
    <definedName name="TRNR_1b341fd76a32405c84e7c8674bb729af_0_1" hidden="1">#REF!</definedName>
    <definedName name="TRNR_1b3488cad260479d80c01a44cd7e6cba_0_6" hidden="1" xml:space="preserve">                                                                                              [1]CSR!$A$346</definedName>
    <definedName name="TRNR_1b356676ef214707bd44457335d0c334_0_5" hidden="1" xml:space="preserve">                                                                                        [4]Commun!$A$38</definedName>
    <definedName name="TRNR_1b3e5b0304af4e928cfdea1ad453d222_0_1" hidden="1">#REF!</definedName>
    <definedName name="TRNR_1b489086a08145caafc49db4aa7cb3b0_0_6" hidden="1">ENV!$A$188</definedName>
    <definedName name="TRNR_1b4da26f26244c85881cf1232a5b13c1_4_5" hidden="1">#REF!</definedName>
    <definedName name="TRNR_1b4f4b3f1a2148528effda542cf9d2b6_0_1" hidden="1" xml:space="preserve">                                                                                        [4]Method!$A$15</definedName>
    <definedName name="TRNR_1b564b3c3eba4305921778cb87f59bdf_0_6" hidden="1">SOC!$A$170</definedName>
    <definedName name="TRNR_1b5674596cb64678aaa075883cb5e224_0_6" hidden="1">GOV!$A$70</definedName>
    <definedName name="TRNR_1b573d945cd54dbb8eeb7bdedc7148c7_0_6" hidden="1" xml:space="preserve">                                                                                              [1]CSR!$A$378</definedName>
    <definedName name="TRNR_1b5ec7225b0a45a6a0a580feb9e27c10_1_5" hidden="1">#REF!</definedName>
    <definedName name="TRNR_1b600a0f97c04dfd9fafc46c6fc8e30d_0_5" hidden="1" xml:space="preserve">                                                                                        [4]VOCred!$A$93</definedName>
    <definedName name="TRNR_1b60ae37a3d1494f833b8f32773c6cc8_0_5" hidden="1" xml:space="preserve">                                                                                        [4]Risks!#REF!</definedName>
    <definedName name="TRNR_1b67c0a2b6b941458a302b0ebaea28f7_0_6" hidden="1">GOV!$A$144</definedName>
    <definedName name="TRNR_1b6a9dacc6374993a9329d29b0be0b77_0_5" hidden="1" xml:space="preserve">                                                                                        [4]SDG13!$A$78</definedName>
    <definedName name="TRNR_1b6d5e7b2eab4b25b6ed0946df136924_0_6" hidden="1">GOV!$A$288</definedName>
    <definedName name="TRNR_1b6fe43113c641d8bb4a8d613946b878_0_5" hidden="1" xml:space="preserve">                                                                                        [4]EmTotal!$A$36</definedName>
    <definedName name="TRNR_1b75493abd8c4084969585293d60bc15_0_5" hidden="1" xml:space="preserve">                                                                                        [4]Targets!$A$38</definedName>
    <definedName name="TRNR_1b783f90277941d3939b4631fc65bafa_0_6" hidden="1" xml:space="preserve">                                                                                              [1]CSR!$A$64</definedName>
    <definedName name="TRNR_1b809e64e71745dab1c9b33758146e1f_0_1" hidden="1">#REF!</definedName>
    <definedName name="TRNR_1b846635c24c4905bab5667534fb9aa0_0_5" hidden="1" xml:space="preserve">                                                                                        [4]Targets!$A$30</definedName>
    <definedName name="TRNR_1b8bf663f282454bb8bd3cae0483cd30_0_5" hidden="1" xml:space="preserve">                                                                                        '[4]ESG w controv'!$A$40</definedName>
    <definedName name="TRNR_1b8f82fbda11455780de67799518818a_0_6" hidden="1">ENV!$A$122</definedName>
    <definedName name="TRNR_1b9b0aae1c9547399291a20f54952e96_0_6" hidden="1" xml:space="preserve">                                                                                              [1]CSR!$A$334</definedName>
    <definedName name="TRNR_1b9b53c1570b42e5a7a282c892e4a6b6_4_1" hidden="1">#REF!</definedName>
    <definedName name="TRNR_1b9dbc34fc594236a8cdc11c6d45b22a_0_6" hidden="1">SOC!$A$439</definedName>
    <definedName name="TRNR_1bacfd5870674b57b4c304a29e530bb9_0_6" hidden="1">SOC!$A$130</definedName>
    <definedName name="TRNR_1badb4f86c414922820ad97a72dfb57c_0_1" hidden="1">[1]ESG_COMB!#REF!</definedName>
    <definedName name="TRNR_1bb0d5bdd6ee428b83fd9e87ddd6ad63_0_5" hidden="1" xml:space="preserve">                                                                                        [4]ESG!$A$6</definedName>
    <definedName name="TRNR_1bb67700043040d796245831b7af462b_0_1" hidden="1">#REF!</definedName>
    <definedName name="TRNR_1bbf467f5c4a4e8d8a3a6b026c95987a_4_5" hidden="1">#REF!</definedName>
    <definedName name="TRNR_1bc74132e3714654b6cffc944cf99c4e_0_1" hidden="1">[1]ESG_COMB!#REF!</definedName>
    <definedName name="TRNR_1bc7bd8fa8d248358d61780707d69b49_0_6" hidden="1">ENV!$A$487</definedName>
    <definedName name="TRNR_1bc93e01551a45299102209a29ce4b9a_0_5" hidden="1" xml:space="preserve">                                                                                        [4]Risks!$A$29</definedName>
    <definedName name="TRNR_1bcb965e758248e7baddd932079a6dc0_4_1" hidden="1">#REF!</definedName>
    <definedName name="TRNR_1bd4c0514d4d4accb6aef6f614ba60a1_0_1" hidden="1">#REF!</definedName>
    <definedName name="TRNR_1bd7198af3b8406598162a29cb9672e3_0_5" hidden="1" xml:space="preserve">                                                                                        [4]EmredY!$A$46</definedName>
    <definedName name="TRNR_1bd775c695fd40aba8b59b5461880e2f_0_6" hidden="1" xml:space="preserve">                                                                                              [1]RESOURCE!$A$55</definedName>
    <definedName name="TRNR_1bdcd2159a964e53bd4758a7b5be14f5_0_1" hidden="1">#REF!</definedName>
    <definedName name="TRNR_1be79726c53640c7895101e0c3e1b4bd_0_6" hidden="1">ENV!$A$344</definedName>
    <definedName name="TRNR_1bec928a1a0649cd93315b1f3e9f0ed0_0_6" hidden="1" xml:space="preserve">                                                                                              [1]RESOURCE!$A$304</definedName>
    <definedName name="TRNR_1beed9a5bd2c4746aa12a83b0cfb7eea_0_1" hidden="1">#REF!</definedName>
    <definedName name="TRNR_1bf1ca5f031f47b581ea8ab110e8524d_0_6" hidden="1">ENV!$A$43</definedName>
    <definedName name="TRNR_1bf3df68b625409db29830aaf63deb3c_0_5" hidden="1" xml:space="preserve">                                            '[4]a4 scope3'!$A$15</definedName>
    <definedName name="TRNR_1bf5e909bb154a3d9dc6b2acd5debba1_0_1" hidden="1">#REF!</definedName>
    <definedName name="TRNR_1bfa126085dd49f7986dbf33ec1deba7_0_5" hidden="1" xml:space="preserve">                                                                                        [4]EInnov!#REF!</definedName>
    <definedName name="TRNR_1bfe77bb2e3d4b8cac51b1729c4086c7_0_1" hidden="1" xml:space="preserve">                                                                                        [4]NOx!$A$39</definedName>
    <definedName name="TRNR_1c0dbe9d15e045e99e37360633120dcf_4_5" hidden="1">#REF!</definedName>
    <definedName name="TRNR_1c197f71af314cd09b58305b3ba80d33_0_1" hidden="1" xml:space="preserve">                                                                                        [4]SOxSales!$A$99</definedName>
    <definedName name="TRNR_1c1d2f9878ce43da807d1065f400e5d8_0_6" hidden="1">[1]USDMCAP!#REF!</definedName>
    <definedName name="TRNR_1c1e06a1d9124c6f884c97e79cc460d9_0_6" hidden="1" xml:space="preserve">                                                                                              [1]RESOURCE!$A$312</definedName>
    <definedName name="TRNR_1c2160a37a314482897ec22d4220c6c8_0_6" hidden="1">GOV!$A$392</definedName>
    <definedName name="TRNR_1c244d42d664419989d8d0e49f4cd92d_0_6" hidden="1" xml:space="preserve">                                                                                              [1]CSR!$A$196</definedName>
    <definedName name="TRNR_1c34c45114a04656adedc2974a4e6abf_0_5" hidden="1" xml:space="preserve">                                                                                        [4]Emtarget!$A$42</definedName>
    <definedName name="TRNR_1c4f2938c95f4819be440b9faa513e0d_0_1" hidden="1">[1]INDUSTRY!#REF!</definedName>
    <definedName name="TRNR_1c4f5414e2a04e599809400d7894aff2_0_5" hidden="1" xml:space="preserve">                                                                                        [4]VOCred!$A$54</definedName>
    <definedName name="TRNR_1c591705f25c46ebbc0ec7b4d82e1db4_0_6" hidden="1">[1]USDMCAP!#REF!</definedName>
    <definedName name="TRNR_1c5ac13fe68a4dfd87f371d64edfa9cd_0_6" hidden="1">SOC!$A$502</definedName>
    <definedName name="TRNR_1c63da39da774f5aa2e6897986df4de6_0_6" hidden="1" xml:space="preserve">                                                                                              [1]RESOURCE!$A$66</definedName>
    <definedName name="TRNR_1c65782fea4840b9b1c1c5cbad39ce06_0_6" hidden="1" xml:space="preserve">                                                                                              [1]CSR!$A$120</definedName>
    <definedName name="TRNR_1c6db897d5fd4061950d0133a66d1802_0_5" hidden="1" xml:space="preserve">                                            '[4]a4 scope3'!$A$79</definedName>
    <definedName name="TRNR_1c7643353ed04fb6b72e5564b6c6d306_0_1" hidden="1" xml:space="preserve">                                                                                        [4]VOC!$A$24</definedName>
    <definedName name="TRNR_1c881152a1cc43588d246a8d8b6bb15c_0_6" hidden="1">ENV!$A$146</definedName>
    <definedName name="TRNR_1c89dd4be0984658a764a266c8b93c98_0_1" hidden="1" xml:space="preserve">                                                                                        [4]VOC!$A$48</definedName>
    <definedName name="TRNR_1c8a38d860844dbb886f9378a4456bb9_0_1" hidden="1">[1]ESG_COMB!#REF!</definedName>
    <definedName name="TRNR_1c907aa9e2b647da8600c1d263cf6065_0_1" hidden="1">[1]ESG_COMB!#REF!</definedName>
    <definedName name="TRNR_1c91bfa2b9a64b498720bf513c3aa5fb_0_5" hidden="1" xml:space="preserve">                                                                                        [4]Controv!$A$81</definedName>
    <definedName name="TRNR_1c949f54ae8f49e8931dde15a5c92fcf_4_5" hidden="1">#REF!</definedName>
    <definedName name="TRNR_1c9b9d2f2c2643d78083670538c039ce_0_6" hidden="1" xml:space="preserve">                                                                                              [1]CSR!$A$331</definedName>
    <definedName name="TRNR_1c9f650ef9834d8196fe0dec547a8e46_0_5" hidden="1" xml:space="preserve">                                                                                        [4]Commun!$A$17</definedName>
    <definedName name="TRNR_1cad8b2669ad426aa3881eb740058bbb_0_1" hidden="1">[1]INDUSTRY!#REF!</definedName>
    <definedName name="TRNR_1cada616b56046d8a87e1ef3ef8b4fc7_0_1" hidden="1" xml:space="preserve">                                                                                        [4]VOCSales!$A$98</definedName>
    <definedName name="TRNR_1cb18968a99b43869e5f6ee01a50e184_0_5" hidden="1" xml:space="preserve">                                                                                        [3]TEMS_RAW!$A$40</definedName>
    <definedName name="TRNR_1cba7806f8644e9188bb451dacbf8836_0_6" hidden="1">GOV!$A$164</definedName>
    <definedName name="TRNR_1cc212ca5db04bd1ac56f5be97258313_0_1" hidden="1">#REF!</definedName>
    <definedName name="TRNR_1cd7902d216f4d2eabcff70226825d8b_0_6" hidden="1" xml:space="preserve">                                                                                              [1]CSR!$A$130</definedName>
    <definedName name="TRNR_1cda1e3a3d8440bea6d0d388dc6324c5_0_5" hidden="1" xml:space="preserve">                                            '[4]a4 scope3'!$A$98</definedName>
    <definedName name="TRNR_1cea899ae34a447fa053e21f2c9a8ad5_0_5" hidden="1" xml:space="preserve">                                                                                        [4]VOCemred!$A$30</definedName>
    <definedName name="TRNR_1cf2146a310b435990d9dbdf0909a643_0_1" hidden="1" xml:space="preserve">                                                                                        [4]SDG13!#REF!</definedName>
    <definedName name="TRNR_1d014d00137f4f808432c44536fc823d_0_1" hidden="1">[1]INDUSTRY!#REF!</definedName>
    <definedName name="TRNR_1d2037713e264887ac2f632be1bba7a9_0_1306" hidden="1" xml:space="preserve">                                                                                              [1]RESOURCE!#REF!</definedName>
    <definedName name="TRNR_1d224923a60744fd93a81b141fa389f6_0_1" hidden="1" xml:space="preserve">                                                                                        [4]SOxSales!$A$37</definedName>
    <definedName name="TRNR_1d22acea77fc4c77aefd965ec821e479_0_1" hidden="1">#REF!</definedName>
    <definedName name="TRNR_1d2a0610c14a401c815cdbd797949250_0_5" hidden="1">#REF!</definedName>
    <definedName name="TRNR_1d2cc3d5832a4a7cb51410d9d42791d4_0_6" hidden="1" xml:space="preserve">                                                                                              [1]ENV_INNOV!$A$69</definedName>
    <definedName name="TRNR_1d3503bbdea54f21b169b7a9f3341829_0_5" hidden="1" xml:space="preserve">                                                                                        [4]SOC!$A$32</definedName>
    <definedName name="TRNR_1d353051edbd49df819a558a01d72d2f_0_5" hidden="1" xml:space="preserve">                                                                                        [4]ESG!$A$34</definedName>
    <definedName name="TRNR_1d359139036744a0a0c276895b0be758_0_5" hidden="1" xml:space="preserve">                                            '[4]a4 scope3'!$A$25</definedName>
    <definedName name="TRNR_1d36b4e66a014708aed900dfd8ab5b84_0_6" hidden="1" xml:space="preserve">                                                                                              [1]CSR!$A$409</definedName>
    <definedName name="TRNR_1d3a458542d8415c9ef8f9a904f2242e_0_6" hidden="1">GOV!$A$175</definedName>
    <definedName name="TRNR_1d45cb7d7f4b46b6ae1a54c1e7fababa_0_1" hidden="1" xml:space="preserve">                                                                                        [4]NOx!$A$57</definedName>
    <definedName name="TRNR_1d47267c095c47d3bc5cb567aeb7e881_0_6" hidden="1" xml:space="preserve">                                                                                              [1]CSR!$A$371</definedName>
    <definedName name="TRNR_1d47cfab5b46415f90fa6c9d8fe1b947_0_6" hidden="1">SOC!$A$210</definedName>
    <definedName name="TRNR_1d5344d35f4840c4a3f579e8f04e64a5_0_5" hidden="1" xml:space="preserve">                                                                                                                                                                                                    '[4]a4 Env'!$A$66</definedName>
    <definedName name="TRNR_1d5511e74afd426780876620dd76683e_0_1" hidden="1">#REF!</definedName>
    <definedName name="TRNR_1d5661f3df7c4b14b8eba540468c21b9_0_6" hidden="1">GOV!$A$468</definedName>
    <definedName name="TRNR_1d5985a6abb4424f87ddd4bb8dfe8aec_0_1" hidden="1">[1]ESG_COMB!#REF!</definedName>
    <definedName name="TRNR_1d5a7192301f417eae8f0394aa41de7d_0_1" hidden="1" xml:space="preserve">                                                                                        [4]Targets!#REF!</definedName>
    <definedName name="TRNR_1d5a943645b14855bd2bb4553d1fbbb4_4_5" hidden="1">#REF!</definedName>
    <definedName name="TRNR_1d5b529880a24d2b91aec54ff8716d59_0_1" hidden="1">[4]Sector!#REF!</definedName>
    <definedName name="TRNR_1d632d19e06b43cfa12209fb00606340_0_6" hidden="1" xml:space="preserve">                                                                                              [1]ENV_INNOV!$A$414</definedName>
    <definedName name="TRNR_1d6eb1d1aec94b1abca0a3ccd625811e_0_1" hidden="1">#REF!</definedName>
    <definedName name="TRNR_1d78187ec25042709a819ae544297cf2_0_1" hidden="1" xml:space="preserve">                                                                                        [4]SOxSales!$A$42</definedName>
    <definedName name="TRNR_1d8b2fb08f5849d08f6d008f26a414e7_0_1" hidden="1">#REF!</definedName>
    <definedName name="TRNR_1d8e305a5aa946d9869eb0bb9a2b01b0_0_5" hidden="1" xml:space="preserve">                                                                                        [4]Dvpmt!$A$31</definedName>
    <definedName name="TRNR_1d9118c060314b598a14926e6e5296fe_0_1" hidden="1">[1]INDUSTRY!#REF!</definedName>
    <definedName name="TRNR_1d915eb1036e43c98be4336ed9a42d90_0_1" hidden="1" xml:space="preserve">                                                                                        [4]NOxSales!$A$5</definedName>
    <definedName name="TRNR_1d994934868849cbbbc3a5f1e4ec44cb_0_6" hidden="1">SOC!$A$480</definedName>
    <definedName name="TRNR_1d9cda3cf2f2447bb53212108a86de36_0_5" hidden="1" xml:space="preserve">                                                                                        [4]Resource!$A$46</definedName>
    <definedName name="TRNR_1d9f00cb23de49dfa483509ab6f47656_0_5" hidden="1" xml:space="preserve">                                                                                                                                                    '[4]a4 scope2'!$A$23</definedName>
    <definedName name="TRNR_1da50a608d9e4468978c475293913dd9_0_5" hidden="1" xml:space="preserve">                                                                                        [3]TEMS_RAW!$A$79</definedName>
    <definedName name="TRNR_1da94eddfb334698a6ae5615f6a448d6_0_5" hidden="1" xml:space="preserve">                                                                                        [4]Commun!$A$37</definedName>
    <definedName name="TRNR_1db4afb6a37f4eceb02dd4be24cd91b0_0_6" hidden="1" xml:space="preserve">                                                                                              [1]RESOURCE!$A$146</definedName>
    <definedName name="TRNR_1db4b39195a04d758c33513542e68fe0_0_1" hidden="1">[1]ESG_COMB!#REF!</definedName>
    <definedName name="TRNR_1db5ec4d5aae4c62858799bac9c32cb9_0_6" hidden="1" xml:space="preserve">                                                                                              [1]ENV_INNOV!$A$426</definedName>
    <definedName name="TRNR_1db8c054f9ab4f8dbb157d9807fe3d66_0_1" hidden="1">[4]Sector!#REF!</definedName>
    <definedName name="TRNR_1dbb13f476354b7a8a2e0e3edf9257ff_0_6" hidden="1">GOV!$A$295</definedName>
    <definedName name="TRNR_1dc00448312d4352817ec1889caed640_0_6" hidden="1">ENV!$A$241</definedName>
    <definedName name="TRNR_1dcae935edde420ea1a71921b80db316_0_6" hidden="1">GOV!$A$11</definedName>
    <definedName name="TRNR_1dcccad037fd41a3ba95f71d42449c2e_6_1" hidden="1">[4]Sector!#REF!</definedName>
    <definedName name="TRNR_1dd1c4fe362a47be844b24cf42cb17d9_0_1" hidden="1">[4]Sector!#REF!</definedName>
    <definedName name="TRNR_1dd361e2d95d490dbcdd47e886d38439_0_5" hidden="1" xml:space="preserve">                                                                                        [4]Dvpmt!$A$27</definedName>
    <definedName name="TRNR_1dd4479f0d5d4b1c9ed2a9e8e6a5417a_4_5" hidden="1">#REF!</definedName>
    <definedName name="TRNR_1dd48f08276342edb13cb0987e5ae568_0_1" hidden="1" xml:space="preserve">                                                                                        [4]VOCSales!$A$36</definedName>
    <definedName name="TRNR_1dd9d89d3d01458f8e0ad42140a05f43_0_5" hidden="1" xml:space="preserve">                                                                                                                                                                                                    '[4]a4 Env'!$A$70</definedName>
    <definedName name="TRNR_1dda1737f8b8475f968002aa917a4dc4_0_6" hidden="1" xml:space="preserve">                                                                                              [1]ENV_INNOV!$A$120</definedName>
    <definedName name="TRNR_1ddcd538c9f24f59a16e6051be8c410c_0_1" hidden="1">[1]INDUSTRY!#REF!</definedName>
    <definedName name="TRNR_1de1255cfd03402cb6bf2d746cfb5119_0_1" hidden="1">#REF!</definedName>
    <definedName name="TRNR_1de44544f7a14f9d809d2c5debf1dfcc_0_1" hidden="1" xml:space="preserve">                                                                                        [4]TRDIR!$A$28</definedName>
    <definedName name="TRNR_1decb04224a94cd198e9dd13dd764297_0_5" hidden="1" xml:space="preserve">                                                                                        [4]Resource!$A$43</definedName>
    <definedName name="TRNR_1df5723533d946f9bb7dfe3b6bd53477_0_6" hidden="1" xml:space="preserve">                                                                                              [1]ENV_INNOV!$A$439</definedName>
    <definedName name="TRNR_1df6525e8c4f4c0ab17aee9ecc4417c0_0_6" hidden="1" xml:space="preserve">                                                                                              [1]CSR!$A$458</definedName>
    <definedName name="TRNR_1dff885566df4903bb69891913ce9996_0_1" hidden="1">#REF!</definedName>
    <definedName name="TRNR_1e025916b8a9468cbb6017645ee8e069_0_5" hidden="1" xml:space="preserve">                                                                                        [4]Work!$A$72</definedName>
    <definedName name="TRNR_1e078f7a4d464490a6b64489d38e5f55_0_5" hidden="1" xml:space="preserve">                                                                                        [4]SOC!$A$90</definedName>
    <definedName name="TRNR_1e0a61d17a2443d19471cf5afc822538_0_1" hidden="1" xml:space="preserve">                                                                                        [4]NOx!$A$69</definedName>
    <definedName name="TRNR_1e0dcbf5ce344547b09232b7037a8236_0_5" hidden="1" xml:space="preserve">                                                                                        [4]SOC!$A$65</definedName>
    <definedName name="TRNR_1e0eb6833a0d4ee7b68bb703727600ce_4_5" hidden="1">#REF!</definedName>
    <definedName name="TRNR_1e189b9eb96e4a55b247c9103aea17c7_0_1" hidden="1" xml:space="preserve">                                                                                        [4]NOxSales!$A$6</definedName>
    <definedName name="TRNR_1e190ec9ed4c47c485dbc9d41c6569a6_0_6" hidden="1">SOC!$A$339</definedName>
    <definedName name="TRNR_1e1b18a73d60415cbe233a87efc7c88a_0_6" hidden="1">ENV!$A$363</definedName>
    <definedName name="TRNR_1e1f2fac175b48e1aad25df08b54b540_0_6" hidden="1">ENV!$A$107</definedName>
    <definedName name="TRNR_1e2d70d047a0495697fc0f0d20d03a16_0_1" hidden="1" xml:space="preserve">                                                                                        [4]VOCemred!$A$81</definedName>
    <definedName name="TRNR_1e342981c16344a7a10c70dbad4e4210_0_1" hidden="1">#REF!</definedName>
    <definedName name="TRNR_1e3e92465a4843d19aee0b97cd506137_0_5" hidden="1">#REF!</definedName>
    <definedName name="TRNR_1e3e9b1ce9c24ccf90cfe5892e763b79_0_1" hidden="1" xml:space="preserve">                                                                                        [4]Cement!$A$89</definedName>
    <definedName name="TRNR_1e41e4cf55b84a63b9b376d9505c7f17_0_1" hidden="1">[4]Sector!#REF!</definedName>
    <definedName name="TRNR_1e44ea968e5741e8a3d588bd4b6da519_0_6" hidden="1" xml:space="preserve">                                                                                              [1]RESOURCE!$A$265</definedName>
    <definedName name="TRNR_1e46807eed94427280d172848c7dd407_0_6" hidden="1" xml:space="preserve">                                                                                              [1]RESOURCE!$A$37</definedName>
    <definedName name="TRNR_1e47b6b582fe40dfa44a061f7b41860d_0_1" hidden="1">#REF!</definedName>
    <definedName name="TRNR_1e4919a8c74a4813911783d604dd77dc_0_5" hidden="1" xml:space="preserve">                                                                                        [4]ESG!$A$29</definedName>
    <definedName name="TRNR_1e4d9df2ff614200a8b746efbfef2136_0_5" hidden="1" xml:space="preserve">                                                                                        [4]Scope3Sales!$A$85</definedName>
    <definedName name="TRNR_1e4dd78af45e44e3abf0aaa0eb3f2f2d_0_1" hidden="1" xml:space="preserve">                                                                                        [4]EmredY!$A$12</definedName>
    <definedName name="TRNR_1e5464259daa4360bf97a33302ce83b5_0_6" hidden="1" xml:space="preserve">                                                                                              [1]RESOURCE!$A$81</definedName>
    <definedName name="TRNR_1e54ba11718d4665a722f9ede9465457_0_1" hidden="1">#REF!</definedName>
    <definedName name="TRNR_1e5773d93ea54b72b60259b325834184_2_5" hidden="1">#REF!</definedName>
    <definedName name="TRNR_1e5f0983fad9463e9f26ac847b243e54_0_5" hidden="1" xml:space="preserve">                                                                                        [4]Trade!$A$62</definedName>
    <definedName name="TRNR_1e60ad38fb754885bdc6a9c38ec20153_0_5" hidden="1" xml:space="preserve">                                                                                        [3]TEMS_RAW!$A$88</definedName>
    <definedName name="TRNR_1e6a539d592540b8a181d8757d351909_0_1" hidden="1">#REF!</definedName>
    <definedName name="TRNR_1e6b5b69dfa841f58e100458a560c16e_0_1" hidden="1" xml:space="preserve">                                                                                        [4]Targets!#REF!</definedName>
    <definedName name="TRNR_1e6da8830d0a44a2b1d39b8c0c6dbe05_0_1" hidden="1">[1]ESG_COMB!#REF!</definedName>
    <definedName name="TRNR_1e6e8923ddcc41c386ca741efbdb5275_0_1" hidden="1">#REF!</definedName>
    <definedName name="TRNR_1e71e2f355084e18aa81d627b8ffe141_0_6" hidden="1">[1]USDMCAP!#REF!</definedName>
    <definedName name="TRNR_1e731844f739422e9deee082d2914602_0_6" hidden="1">GOV!$A$230</definedName>
    <definedName name="TRNR_1e76664906a746dcb24d6582d6393a17_0_5" hidden="1" xml:space="preserve">                                                                                        [4]Emredpol!$A$34</definedName>
    <definedName name="TRNR_1e76c1459cbf472998794fe0fe976b44_0_5" hidden="1" xml:space="preserve">                                                                                        [4]HR!$A$70</definedName>
    <definedName name="TRNR_1e779cd49797470da0ad404209ee7315_0_1" hidden="1">#REF!</definedName>
    <definedName name="TRNR_1e7abb2de47243eb8d79b3cf01696390_0_5" hidden="1" xml:space="preserve">                                                                                        [4]SOx!$A$20</definedName>
    <definedName name="TRNR_1e82d084d5fc4a7588630d483176cf45_0_5" hidden="1" xml:space="preserve">                                                                                        [4]Dvpmt!$A$88</definedName>
    <definedName name="TRNR_1e840fb46d36409ebd9aa240724a5f6a_0_5" hidden="1" xml:space="preserve">                                                                                        [4]Partred!$A$30</definedName>
    <definedName name="TRNR_1e8cfedc6706451098ddebeacdd4e014_0_6" hidden="1">SOC!$A$290</definedName>
    <definedName name="TRNR_1e922557b08940c6a02505acf97553a0_0_5" hidden="1" xml:space="preserve">                                                                                        [4]Inclusion!$A$45</definedName>
    <definedName name="TRNR_1e9dd54436b04f69899b158a9b63c78a_0_1" hidden="1" xml:space="preserve">                                                                                        [4]Method!$A$6</definedName>
    <definedName name="TRNR_1eaaa5fea8154bfb976a051d5aeac097_0_5" hidden="1" xml:space="preserve">                                                                                        [4]HR!$A$89</definedName>
    <definedName name="TRNR_1eafb580185b467fbaaf74691063aea3_0_5" hidden="1" xml:space="preserve">                                                                                        [4]CSR!$A$18</definedName>
    <definedName name="TRNR_1eb6e6908ac74f809c796285ed73d827_0_1" hidden="1">#REF!</definedName>
    <definedName name="TRNR_1ebc1e35c0d34203a45ebda8a2dd4526_0_1" hidden="1">#REF!</definedName>
    <definedName name="TRNR_1ebe75a5793d4135a05f6969ef689cbf_0_5" hidden="1" xml:space="preserve">                                                                                        [4]EmTotal!$A$97</definedName>
    <definedName name="TRNR_1ec14cb7bf554150a1cabf0303970076_0_5" hidden="1" xml:space="preserve">                                                                                        [4]Inclusion!$A$72</definedName>
    <definedName name="TRNR_1ec2f1f28a1946c889a3a10f73667a60_0_5" hidden="1" xml:space="preserve">                                                                                        [4]Partred!$A$60</definedName>
    <definedName name="TRNR_1ec6fe76d8cf4318ae6b2bb7d21f08af_0_6" hidden="1">[1]USDMCAP!#REF!</definedName>
    <definedName name="TRNR_1ec7d97f7faa4161b9b9412178505425_0_1" hidden="1">#REF!</definedName>
    <definedName name="TRNR_1ec932eb821741d4883290b7d3909cbf_4_5" hidden="1">#REF!</definedName>
    <definedName name="TRNR_1ecb1b9057fd419aa9b2459bf439b911_4_5" hidden="1">#REF!</definedName>
    <definedName name="TRNR_1ed8c4d715164c778af3b4cacfa52c63_0_6" hidden="1" xml:space="preserve">                                                                                              [1]ENV_INNOV!$A$269</definedName>
    <definedName name="TRNR_1ee03b690478452eaa18b3041d00544b_4_5" hidden="1">#REF!</definedName>
    <definedName name="TRNR_1ee525af48d84f749510f66d10342358_0_5" hidden="1" xml:space="preserve">                                                                                        [4]VOCemred!$A$17</definedName>
    <definedName name="TRNR_1ef7c6a71cee4ffa8d9c084a8aa61216_0_6" hidden="1" xml:space="preserve">                                                                                              [1]ENV_INNOV!$A$209</definedName>
    <definedName name="TRNR_1efcbb67f0424844a4ff8c8892780311_4_5" hidden="1">#REF!</definedName>
    <definedName name="TRNR_1f04f36647af4a158ed52a0ca6a8d3cb_0_1" hidden="1">#REF!</definedName>
    <definedName name="TRNR_1f0ea1a1de984cf3ae666f091a3d4f68_0_1" hidden="1" xml:space="preserve">                                                                                        [4]SOxSales!$A$49</definedName>
    <definedName name="TRNR_1f132ed39ac044d79e5114aa32714f2e_0_1" hidden="1" xml:space="preserve">                                                                                        [4]SOx!$A$101</definedName>
    <definedName name="TRNR_1f20763a35ba47568c1b5cd5d229d5d3_0_5" hidden="1" xml:space="preserve">                                                                                        [4]Diverse!$A$6</definedName>
    <definedName name="TRNR_1f208e4d594d4f1ab9375c1e2767814f_0_6" hidden="1" xml:space="preserve">                                                                                              [1]ENV_INNOV!$A$306</definedName>
    <definedName name="TRNR_1f22b88154174781b48e556f40235e05_0_6" hidden="1">[1]USDMCAP!#REF!</definedName>
    <definedName name="TRNR_1f267b44391d46f8a58bd0e24f3fa21d_0_6" hidden="1" xml:space="preserve">                                                                                              [1]RESOURCE!$A$259</definedName>
    <definedName name="TRNR_1f337ac768fa45a9b44a743b2cf40845_0_1" hidden="1" xml:space="preserve">                                                                                        [4]NOx!$A$15</definedName>
    <definedName name="TRNR_1f3864de96324e1b9e81f4bcc02c2d90_0_1" hidden="1" xml:space="preserve">                                                                                        [4]Cement!$A$99</definedName>
    <definedName name="TRNR_1f38d6849674424e9bb44f96dd789774_0_5" hidden="1" xml:space="preserve">                                                                                        [4]Staff!$A$19</definedName>
    <definedName name="TRNR_1f3b3cd76650410eaffa63601090eec7_0_1" hidden="1">#REF!</definedName>
    <definedName name="TRNR_1f40f63c09f0498fae3d6e2af821c30d_0_1" hidden="1">[1]ESG_COMB!#REF!</definedName>
    <definedName name="TRNR_1f4547ffb898487ab1afcf4ffb28f819_0_5" hidden="1" xml:space="preserve">                                                                                        [4]CarbPYN!$A$5</definedName>
    <definedName name="TRNR_1f4cb7ae20ad453eb894d696c4e5e5bb_6_1" hidden="1">[4]Sector!#REF!</definedName>
    <definedName name="TRNR_1f511def29344bf4a2c56edf43deac87_6_1" hidden="1">[4]Sector!#REF!</definedName>
    <definedName name="TRNR_1f53a1f8a0fd478893aa5e80678e82ce_0_1" hidden="1">#REF!</definedName>
    <definedName name="TRNR_1f5e396563ad4bcf8412f26523e24761_0_5" hidden="1">#REF!</definedName>
    <definedName name="TRNR_1f61a365135449c5bc475bdac203a6fd_0_5" hidden="1" xml:space="preserve">                                                                                        [4]Targets!$A$65</definedName>
    <definedName name="TRNR_1f63546a3c554ba8ac52739fade42afd_0_1306" hidden="1" xml:space="preserve">                                                                                              [1]RESOURCE!#REF!</definedName>
    <definedName name="TRNR_1f6909d6bc704f1696054fbc48bc9430_0_6" hidden="1" xml:space="preserve">                                                                                              [1]CSR!$A$3</definedName>
    <definedName name="TRNR_1f691d0da9aa4c9d8b88bd2d98856c6a_4_5" hidden="1">#REF!</definedName>
    <definedName name="TRNR_1f695b0018874b6b8b39187de7f726bb_0_1" hidden="1">#REF!</definedName>
    <definedName name="TRNR_1f6ce7a926684f48b866728584cda00a_0_5" hidden="1">#REF!</definedName>
    <definedName name="TRNR_1f6e5a3e4109423ead26d2ba238c0cbb_0_1" hidden="1">[4]Sector!#REF!</definedName>
    <definedName name="TRNR_1f6f5ee174c543038b8b16fa552c777a_0_5" hidden="1" xml:space="preserve">                                                                                        [4]Gov!$A$66</definedName>
    <definedName name="TRNR_1f6f8a188b7943b8ad1b40b00a9eb6e9_0_1306" hidden="1" xml:space="preserve">                                                                                              [1]RESOURCE!#REF!</definedName>
    <definedName name="TRNR_1f6f9b51b38242e7b77f931decdffd55_0_6" hidden="1">[1]USDMCAP!#REF!</definedName>
    <definedName name="TRNR_1f713cfba92340278b9df1cf5436b0e4_0_1" hidden="1">#REF!</definedName>
    <definedName name="TRNR_1f7362cf8d524bffbf35a04c11f560fd_0_6" hidden="1">GOV!$A$383</definedName>
    <definedName name="TRNR_1f758ed4ae3b431191626fd352a0cc7d_0_1" hidden="1">[1]ESG_COMB!#REF!</definedName>
    <definedName name="TRNR_1f7bf1be67fd4f4cbe9048f4bc5479fb_0_5" hidden="1" xml:space="preserve">                                                                                        [4]Diverse!$A$66</definedName>
    <definedName name="TRNR_1f7ec4e6f85549f2b8ea6612ea3f04ba_0_1" hidden="1" xml:space="preserve">                                                                                        [4]Cement!$A$100</definedName>
    <definedName name="TRNR_1f81ffc8470842c4ba27cb412313a8e1_0_5" hidden="1" xml:space="preserve">                                                                                        [4]SOC!$A$4</definedName>
    <definedName name="TRNR_1f85b9963a624fedb681b091028e38e1_1_5" hidden="1">#REF!</definedName>
    <definedName name="TRNR_1f883393520e4b5ba740e5823ce63018_0_1" hidden="1">[1]ESG_COMB!#REF!</definedName>
    <definedName name="TRNR_1f973b48fdb74bfda75952dd71aedac7_0_1" hidden="1">#REF!</definedName>
    <definedName name="TRNR_1f976a51b6e34df09c19b27ea02929b0_0_6" hidden="1" xml:space="preserve">                                                                                              [1]ENV_INNOV!$A$238</definedName>
    <definedName name="TRNR_1f98e348ca1742bc87d01c05e7a5e46f_0_5" hidden="1">#REF!</definedName>
    <definedName name="TRNR_1f9dd6784d8d4299b32b12195a4885c8_4_5" hidden="1">#REF!</definedName>
    <definedName name="TRNR_1fa3814e75f340b1b424f357911a6131_0_1" hidden="1">#REF!</definedName>
    <definedName name="TRNR_1fa6187852834407a6181b6364585aec_0_6" hidden="1">GOV!$A$459</definedName>
    <definedName name="TRNR_1fa9c5d5d1ed4f6ebb4f0ac0fc9427c0_0_1" hidden="1">#REF!</definedName>
    <definedName name="TRNR_1faa37135cb542feae9beaf1459757b2_0_1" hidden="1">#REF!</definedName>
    <definedName name="TRNR_1fb6f7b13f124db18e5492c85565846e_0_5" hidden="1" xml:space="preserve">                                                                                        [4]Sheet1!$A$35</definedName>
    <definedName name="TRNR_1fc16f930c424ae1845cd35ddcf5a0c0_0_1306" hidden="1" xml:space="preserve">                                                                                              [1]RESOURCE!#REF!</definedName>
    <definedName name="TRNR_1fcd03d64db045a09810a1fba2cb2ab9_0_5" hidden="1" xml:space="preserve">                                                                                        [4]SOxSales!$A$1</definedName>
    <definedName name="TRNR_1fce3d4527d440e0be9e6c59f46c00d7_0_6" hidden="1">[1]USDMCAP!#REF!</definedName>
    <definedName name="TRNR_1fdb2b3915174e2ca06fd85183761769_0_6" hidden="1">SOC!$A$363</definedName>
    <definedName name="TRNR_1fe78e3333f4471194aa560570657d6c_0_5" hidden="1" xml:space="preserve">                                                                                        [4]Dvpmt!$A$55</definedName>
    <definedName name="TRNR_1fec125441ea4862b65a83dbf960814b_0_6" hidden="1">[1]USDMCAP!#REF!</definedName>
    <definedName name="TRNR_1fefef46bf2f46fda50b19a5235fe7be_0_5" hidden="1" xml:space="preserve">                                                                                        [4]Offsets!$A$101</definedName>
    <definedName name="TRNR_1ff0b98fe594488fa7c4f39a09b82ee3_0_1" hidden="1">#REF!</definedName>
    <definedName name="TRNR_1ff193142955475ba3728a60a928271c_0_1" hidden="1">#REF!</definedName>
    <definedName name="TRNR_1ff6d16fe03c420f9daf09b54e79c7d9_0_1" hidden="1">[1]INDUSTRY!#REF!</definedName>
    <definedName name="TRNR_1ff8cc923e394c529b4ea8a257a4870d_0_1" hidden="1">#REF!</definedName>
    <definedName name="TRNR_1fff19fa0fe44a3788f80a813ced0dd5_0_5" hidden="1" xml:space="preserve">                                                                                        [4]Dvpmt!$A$5</definedName>
    <definedName name="TRNR_20004b4959c94afaaec9f37d9c0da05e_0_6" hidden="1">ENV!$A$391</definedName>
    <definedName name="TRNR_200342dc2c4e493c84d8db1e8bacd48a_0_5" hidden="1" xml:space="preserve">                                                                                        [4]HR!$A$58</definedName>
    <definedName name="TRNR_200864a32f5b44569f71fa3be93a6f3e_4_5" hidden="1">#REF!</definedName>
    <definedName name="TRNR_2009773e073946c9909a0dd69ffaf926_0_6" hidden="1">GOV!$A$361</definedName>
    <definedName name="TRNR_20149af4185e41bebebc29a0c0a4d485_0_6" hidden="1">SOC!$A$85</definedName>
    <definedName name="TRNR_2022cf7dca6246489fcc9453efc390bb_0_6" hidden="1">[1]USDMCAP!#REF!</definedName>
    <definedName name="TRNR_202376828c0644028c856418afd12365_0_1" hidden="1">[4]Sector!#REF!</definedName>
    <definedName name="TRNR_20257efaaee74e138803ccaa540415d1_0_1" hidden="1">[4]Sector!#REF!</definedName>
    <definedName name="TRNR_20260749beaf43afaa05a165b7091fc2_0_1" hidden="1">[4]Sector!#REF!</definedName>
    <definedName name="TRNR_20293db3beda47b39336e399a76b9f11_0_5" hidden="1" xml:space="preserve">                                                                                        [4]Gov!$A$70</definedName>
    <definedName name="TRNR_202aa4a9fc814039b44c8a342885cfea_0_5" hidden="1" xml:space="preserve">                                                                                        [4]Sheet1!$A$27</definedName>
    <definedName name="TRNR_202efba17e8a403185062f95d1ccc07d_0_6" hidden="1">ENV!$A$156</definedName>
    <definedName name="TRNR_2039052850d84a58a94658359c8e1b3c_0_6" hidden="1" xml:space="preserve">                                                                                              [1]CSR!$A$264</definedName>
    <definedName name="TRNR_2039d3975e054c73a8452daa3e4967d4_0_6" hidden="1">GOV!$A$437</definedName>
    <definedName name="TRNR_203a7d227b134bd1b03390898d1ce0b9_0_5" hidden="1" xml:space="preserve">                                                                                        [4]Emscore!$A$88</definedName>
    <definedName name="TRNR_203b6dd575104f608d95360ef759920f_0_6" hidden="1">SOC!$A$179</definedName>
    <definedName name="TRNR_203d3b4c0ea846fca801b681b12f8f2a_0_6" hidden="1">[1]USDMCAP!#REF!</definedName>
    <definedName name="TRNR_20480d42d9c7496e8ea392ecbf1d8cfa_4_5" hidden="1">#REF!</definedName>
    <definedName name="TRNR_204ca02c0c5241fcb086bc0f7641cf62_0_5" hidden="1" xml:space="preserve">                                                                                        [4]CarbPYN!$A$84</definedName>
    <definedName name="TRNR_2058201ee328499988e34719fc7e60f6_0_1" hidden="1">#REF!</definedName>
    <definedName name="TRNR_205c232e9f7b402888218b676233daa8_0_6" hidden="1" xml:space="preserve">                                                                                              [1]CSR!$A$436</definedName>
    <definedName name="TRNR_205e4d9f13ce468a892143e911ac8af6_0_1" hidden="1">#REF!</definedName>
    <definedName name="TRNR_205ff17c772d4b5181bf435fc9b82230_0_6" hidden="1" xml:space="preserve">                                                                                              [1]ENV_INNOV!$A$15</definedName>
    <definedName name="TRNR_2067e13971f949379905f16a18016f2d_0_1" hidden="1" xml:space="preserve">                                                                                        [4]SDG13!#REF!</definedName>
    <definedName name="TRNR_2078990d28fa4fc2833136460b59ad80_0_1" hidden="1" xml:space="preserve">                                                                                        [4]Targets!#REF!</definedName>
    <definedName name="TRNR_20814e4afb574d61b9b113055ab5d1f5_0_5" hidden="1" xml:space="preserve">                                                                                        [4]Resource!$A$89</definedName>
    <definedName name="TRNR_208724e2fb9b42c2bcc948df3d2b1b5d_0_1" hidden="1">#REF!</definedName>
    <definedName name="TRNR_208b65e438ca422cac253c67ed54ec14_0_5" hidden="1" xml:space="preserve">                                                                                        [3]TEMS_RAW!$A$94</definedName>
    <definedName name="TRNR_20907f0060a4437a853c32e54da0deca_0_1" hidden="1" xml:space="preserve">                                                                                        [4]Method!$A$61</definedName>
    <definedName name="TRNR_20958b54950744d59f8ce1468fb6cac0_0_6" hidden="1">[1]USDMCAP!#REF!</definedName>
    <definedName name="TRNR_209a1a0ba0c44eee95c46792f656e6c6_0_6" hidden="1">ENV!$A$446</definedName>
    <definedName name="TRNR_209fffa424614aacb0eac3fdbbd3d2c1_0_5" hidden="1" xml:space="preserve">                                                                                        [4]SOC!$A$50</definedName>
    <definedName name="TRNR_20a92961e814426881ac83c8fa62dbc4_0_1" hidden="1" xml:space="preserve">                                                                                        [4]VOCemred!$A$13</definedName>
    <definedName name="TRNR_20aac399ae0f452b8d9dfd21fda61de6_0_1" hidden="1">#REF!</definedName>
    <definedName name="TRNR_20b031209c374d55ba9f98f7397bdaef_0_1" hidden="1">#REF!</definedName>
    <definedName name="TRNR_20bdbdde98254978b5f80ecd4bd604fe_0_5" hidden="1" xml:space="preserve">                                                                                        [4]Emscore!$A$85</definedName>
    <definedName name="TRNR_20be18ab7f6249c09dc1b9f703b28f38_4_5" hidden="1">#REF!</definedName>
    <definedName name="TRNR_20c0e75680da4e3cb8bac7a9eede937f_0_5" hidden="1" xml:space="preserve">                                                                                        [4]SOC!$A$71</definedName>
    <definedName name="TRNR_20c25f82170741d6afa57719a873edbd_0_1" hidden="1">#REF!</definedName>
    <definedName name="TRNR_20d53b8ffd194d99bfea4b531350f84f_0_5" hidden="1" xml:space="preserve">                                                                                        [4]Scope3Sales!$A$9</definedName>
    <definedName name="TRNR_20d7266a7c4a47e2804cf57020c32550_0_6" hidden="1">GOV!$A$220</definedName>
    <definedName name="TRNR_20e2273511af4c46965046c29214248b_0_6" hidden="1">[1]USDMCAP!#REF!</definedName>
    <definedName name="TRNR_20e27960a1d8454688199ab6cf07cf4c_0_1" hidden="1" xml:space="preserve">                                                                                        [4]SOx!$A$82</definedName>
    <definedName name="TRNR_20e46242942a4a51b416cc5076f51404_0_5" hidden="1" xml:space="preserve">                                                                                        [4]EmTotal!$A$29</definedName>
    <definedName name="TRNR_20e7e54c919c4ae2b2daed9fba7698f7_0_1" hidden="1" xml:space="preserve">                                            '[4]a4 scope3'!$A$46</definedName>
    <definedName name="TRNR_20ea803599764ba58f919a6cf5e7cca6_0_6" hidden="1">GOV!$A$283</definedName>
    <definedName name="TRNR_20f07771de9f4564b8636865706d49e1_0_6" hidden="1" xml:space="preserve">                                                                                              [1]ENV_INNOV!$A$177</definedName>
    <definedName name="TRNR_20f18e1b35f24c81bf0c7c684a7115d4_0_5" hidden="1" xml:space="preserve">                                                                                        [4]Emscore!$A$77</definedName>
    <definedName name="TRNR_20f5c98ae8fc4d36b0fccd00baa296c0_0_1" hidden="1" xml:space="preserve">                                                                                        [4]Method!$A$81</definedName>
    <definedName name="TRNR_20f747842b6940c5aae36fa3e5be6bbb_0_1" hidden="1" xml:space="preserve">                                                                                        [4]Cement!$A$12</definedName>
    <definedName name="TRNR_20fc72d25c424e0793be0bd4af52d597_0_1" hidden="1" xml:space="preserve">                                                                                        [4]VOC!$A$55</definedName>
    <definedName name="TRNR_20fe2a015ff34fe58530440583235d3f_0_6" hidden="1">SOC!$A$309</definedName>
    <definedName name="TRNR_20ffe7a699324fc19dcb2245ba14a6ac_0_1" hidden="1">#REF!</definedName>
    <definedName name="TRNR_210860c6ca4a4d908ec120457fece448_0_1" hidden="1" xml:space="preserve">                                                                                        [4]SOxSales!$A$80</definedName>
    <definedName name="TRNR_21091c1f2a164d69bceb5833d82493a1_0_6" hidden="1">ENV!$A$28</definedName>
    <definedName name="TRNR_210946a9a0c64aefb7afa606d3c58a50_0_6" hidden="1">GOV!$A$103</definedName>
    <definedName name="TRNR_210b7b0323864690bdf72e053a0ae5e7_0_6" hidden="1" xml:space="preserve">                                                                                              [1]RESOURCE!$A$356</definedName>
    <definedName name="TRNR_21128345211a4aad89354ab199f538ac_0_1306" hidden="1" xml:space="preserve">                                                                                              [1]RESOURCE!#REF!</definedName>
    <definedName name="TRNR_2119c4124ed9490bb93eedb0693556d0_2_5" hidden="1">#REF!</definedName>
    <definedName name="TRNR_212d5280ea214192b149dab9249120aa_0_5" hidden="1" xml:space="preserve">                                                                                        [4]EInnov!$A$1</definedName>
    <definedName name="TRNR_214d1f7fc549462d8e8f3df6848432f6_0_6" hidden="1" xml:space="preserve">                                                                                              [1]ENV_INNOV!$A$348</definedName>
    <definedName name="TRNR_215f7848f8354fd0aeebd8bc58e862a7_0_5" hidden="1" xml:space="preserve">                                                                                                                                                                                                    '[4]a4 Env'!$A$76</definedName>
    <definedName name="TRNR_21670569bad44432bc9ddf5f95133c8b_0_5" hidden="1" xml:space="preserve">                                                                                        [4]Trade!$A$100</definedName>
    <definedName name="TRNR_216996201b284bc588d35f63ff9e636b_4_5" hidden="1">#REF!</definedName>
    <definedName name="TRNR_2171e9c5ccdf4f69bd287a5d0554f515_0_6" hidden="1">SOC!$A$141</definedName>
    <definedName name="TRNR_2172be78a1344a188aaede19a5ec537d_0_5" hidden="1" xml:space="preserve">                                                                                        [4]Work!$A$75</definedName>
    <definedName name="TRNR_217a7edc69f84970b18efd021a0f0177_0_6" hidden="1">GOV!$A$404</definedName>
    <definedName name="TRNR_218094b4381f4854b513b02171fd4200_0_5" hidden="1" xml:space="preserve">                                                                                        [4]Resource!$A$86</definedName>
    <definedName name="TRNR_218229f499ab435990d520f5d474a5d2_0_5" hidden="1" xml:space="preserve">                                                                                        [4]SOxSales!$A$86</definedName>
    <definedName name="TRNR_21891ab8ee694995acbcdee760ab76ee_0_1306" hidden="1" xml:space="preserve">                                                                                              [1]RESOURCE!#REF!</definedName>
    <definedName name="TRNR_21897079a2b24eaf93ebe2fd44e7baf5_0_6" hidden="1">[1]USDMCAP!#REF!</definedName>
    <definedName name="TRNR_2189a4dbd9a9483b9e901ecc11df9032_0_6" hidden="1" xml:space="preserve">                                                                                              [1]CSR!$A$127</definedName>
    <definedName name="TRNR_218be7b033524b5ba97f550ea9bd9bc5_0_6" hidden="1" xml:space="preserve">                                                                                              [1]CSR!$A$429</definedName>
    <definedName name="TRNR_218e254a53034486863474865933266f_0_1" hidden="1" xml:space="preserve">                                                                                        [4]VOCSales!$A$31</definedName>
    <definedName name="TRNR_218e9bfc6b064c57ab57dc7fc53ec228_0_5" hidden="1" xml:space="preserve">                                                                                        [4]Share!$A$42</definedName>
    <definedName name="TRNR_218ef65cfe66440f9e518adef8ea5663_0_5" hidden="1" xml:space="preserve">                                                                                        [4]EmredY!$A$90</definedName>
    <definedName name="TRNR_2197297e9ab343ea9ee2a8ae1a038176_0_1306" hidden="1" xml:space="preserve">                                                                                              [1]RESOURCE!#REF!</definedName>
    <definedName name="TRNR_2197e3cce03447939d2f68aa9fafa9ea_0_6" hidden="1" xml:space="preserve">                                                                                              [1]RESOURCE!$A$452</definedName>
    <definedName name="TRNR_219e033417f1485c8e319c875c7a5456_0_5" hidden="1" xml:space="preserve">                                                                                        [4]Diverse!$A$85</definedName>
    <definedName name="TRNR_21a4f55f691f4ef198f1ea5e6083d65e_0_5" hidden="1" xml:space="preserve">                                                                                        [4]Resource!$A$47</definedName>
    <definedName name="TRNR_21a6c5fa20874b3c8b66ca7c913cd05b_0_6" hidden="1" xml:space="preserve">                                                                                              [1]RESOURCE!$A$5</definedName>
    <definedName name="TRNR_21b1a3cf784d41c5ae05e94d7ac8a5ff_0_1" hidden="1">[1]ESG_COMB!#REF!</definedName>
    <definedName name="TRNR_21b351501ddd495b93b9b4989b49b226_0_1" hidden="1">[4]Sector!#REF!</definedName>
    <definedName name="TRNR_21b4d8a665684f789d3d124789bf39a1_0_1" hidden="1">[1]INDUSTRY!#REF!</definedName>
    <definedName name="TRNR_21b7ac40c58f44ddabde03503c51db89_0_5" hidden="1" xml:space="preserve">                                                                                        [4]Work!$A$7</definedName>
    <definedName name="TRNR_21ba6c990b3f43189b7485f4801da98a_0_1" hidden="1">#REF!</definedName>
    <definedName name="TRNR_21bdb5b350f54a61bcbf8e6e0ba5c247_0_1" hidden="1">[4]Sector!#REF!</definedName>
    <definedName name="TRNR_21c1ad65782b4449bf0c49fe52a06da1_0_6" hidden="1" xml:space="preserve">                                                                                              [1]ENV_INNOV!$A$384</definedName>
    <definedName name="TRNR_21f57c4eb3fb424e89234501b231359e_0_6" hidden="1" xml:space="preserve">                                                                                              [1]CSR!$A$403</definedName>
    <definedName name="TRNR_21f9f235734e470e89cfc178c284c991_0_6" hidden="1">SOC!$A$153</definedName>
    <definedName name="TRNR_220378f54d84497f8415fafd999d187a_0_6" hidden="1">ENV!$A$165</definedName>
    <definedName name="TRNR_2203a891a6174ed4bc3876c319451192_0_6" hidden="1" xml:space="preserve">                                                                                              [1]RESOURCE!$A$465</definedName>
    <definedName name="TRNR_22125696eee0470783e56d4d90035738_0_1" hidden="1">#REF!</definedName>
    <definedName name="TRNR_2214a076371a41a9a137fbc09bcb5824_0_5" hidden="1" xml:space="preserve">                                                                                        [4]CarbPYN!$A$86</definedName>
    <definedName name="TRNR_2218ce9ba61f43a99747021346451209_0_1" hidden="1">[4]Sector!#REF!</definedName>
    <definedName name="TRNR_221d648346e54360abc2e752c88c4a56_0_6" hidden="1" xml:space="preserve">                                                                                              [1]RESOURCE!$A$299</definedName>
    <definedName name="TRNR_221d983b6ebd487d9fe31f1244254bdd_0_5" hidden="1" xml:space="preserve">                                                                                        [4]EmTotal!$A$49</definedName>
    <definedName name="TRNR_221df728abeb4bf5b7296bc8616b2968_0_5" hidden="1" xml:space="preserve">                                                                                        [4]EInnov!$A$8</definedName>
    <definedName name="TRNR_2222c97eb75b4068a7991007a5422776_0_6" hidden="1" xml:space="preserve">                                                                                              [1]CSR!$A$216</definedName>
    <definedName name="TRNR_2223c02f05dd4a7bb9a082729ba22471_6_1" hidden="1">[4]Sector!#REF!</definedName>
    <definedName name="TRNR_222b89a425954b72b481e18686b3bf0f_0_1" hidden="1">#REF!</definedName>
    <definedName name="TRNR_222ca481401149b9b390e34426f077c7_0_5" hidden="1" xml:space="preserve">                                                                                                                                                    '[4]a4 scope2'!$A$8</definedName>
    <definedName name="TRNR_22303bc8e675454f8a232abc5bab43f9_0_6" hidden="1">SOC!$A$172</definedName>
    <definedName name="TRNR_22320631e2e746ac88c03c80f9f2895a_0_5" hidden="1" xml:space="preserve">                                                                                        [4]CarbPYN!$A$51</definedName>
    <definedName name="TRNR_2233337f0f234223a62ff6480b4b0713_0_1306" hidden="1" xml:space="preserve">                                                                                              [1]RESOURCE!#REF!</definedName>
    <definedName name="TRNR_223a7bf872a9477882742572b38c4be0_4_5" hidden="1">#REF!</definedName>
    <definedName name="TRNR_223f03bd638945009da281e455160c01_0_5" hidden="1" xml:space="preserve">                                                                                        [4]Share!$A$9</definedName>
    <definedName name="TRNR_223f2503f71e4377aa47cbad35bc21fc_0_5" hidden="1" xml:space="preserve">                                                                                        [4]CarbPYN!$A$6</definedName>
    <definedName name="TRNR_223ffd5c3cca409a80a092ee0ba30f04_0_5" hidden="1" xml:space="preserve">                                                                                        [4]NOxSOxred!$A$59</definedName>
    <definedName name="TRNR_224f9312605d45778494b63322efa04a_0_6" hidden="1" xml:space="preserve">                                                                                              [1]CSR!$A$212</definedName>
    <definedName name="TRNR_226916cc8940452ba971929019335f3d_0_5" hidden="1" xml:space="preserve">                                                                                        '[4]ESG w controv'!$A$98</definedName>
    <definedName name="TRNR_226a2c4762c34ffea168cd7f516bb463_0_1" hidden="1">[1]INDUSTRY!#REF!</definedName>
    <definedName name="TRNR_226a89598bb74b8d9760940f79eda523_0_5" hidden="1" xml:space="preserve">                                                                                        [4]VOCemred!$A$99</definedName>
    <definedName name="TRNR_2276db5310aa4829b03afa65b9acbe5a_4_5" hidden="1">#REF!</definedName>
    <definedName name="TRNR_227a38acc1f44976bff6a154e505058a_0_5" hidden="1" xml:space="preserve">                                                                                        [4]VOCred!$A$33</definedName>
    <definedName name="TRNR_227ded20b6b24423847f292d1db48693_0_1" hidden="1">[4]Sector!#REF!</definedName>
    <definedName name="TRNR_227fdf0a73944d3a811d1ff39f3e3b12_0_1" hidden="1">#REF!</definedName>
    <definedName name="TRNR_228646fb65a44b1b88129d24cabf8627_0_1306" hidden="1" xml:space="preserve">                                                                                              [1]RESOURCE!#REF!</definedName>
    <definedName name="TRNR_2289a313d9ae4287be214fdddcd294f5_0_5" hidden="1" xml:space="preserve">                                                                                        [4]EInnov!$A$82</definedName>
    <definedName name="TRNR_228f8d530afa44e0bf404f0307776707_0_5" hidden="1" xml:space="preserve">                                                                                        [4]Share!$A$31</definedName>
    <definedName name="TRNR_2293ac2543454e5e9b88ef8b92ed6159_0_1" hidden="1">#REF!</definedName>
    <definedName name="TRNR_229e1a0a34a74a3eb055830e1eb2d686_0_1" hidden="1" xml:space="preserve">                                                                                        [4]TRDIR!$A$73</definedName>
    <definedName name="TRNR_229ef4a127b34c54bf548f7db691b893_0_1" hidden="1" xml:space="preserve">                                                                                        [4]NOx!$A$21</definedName>
    <definedName name="TRNR_22a23916552c48ffbc5576a98062dd4c_0_5" hidden="1" xml:space="preserve">                                                                                        [4]VOCred!$A$99</definedName>
    <definedName name="TRNR_22a5628c95f94e059893b3a0da41e5a2_0_1" hidden="1">#REF!</definedName>
    <definedName name="TRNR_22a8596075bc4efbb5c73e11719175d0_4_5" hidden="1">#REF!</definedName>
    <definedName name="TRNR_22a935534dd449e58988f5652ea01aea_0_5" hidden="1" xml:space="preserve">                                                                                        [4]Scope3Sales!$A$67</definedName>
    <definedName name="TRNR_22ad21c7465240cd878539082efd5757_0_1" hidden="1" xml:space="preserve">                                                                                        [4]Targets!#REF!</definedName>
    <definedName name="TRNR_22ae8677fe974b90840952601ecc9815_0_6" hidden="1" xml:space="preserve">                                                                                              [1]ENV_INNOV!$A$440</definedName>
    <definedName name="TRNR_22b8b51d6ab944278f4829686808df80_0_1" hidden="1">#REF!</definedName>
    <definedName name="TRNR_22bfa81b146a4a9b9bd91110a48f8384_4_5" hidden="1">#REF!</definedName>
    <definedName name="TRNR_22c63c62fa2c48a597b1d027500f67e7_0_1306" hidden="1" xml:space="preserve">                                                                                              [1]RESOURCE!#REF!</definedName>
    <definedName name="TRNR_22c74f57c6214a51bfa3b609922822d0_0_6" hidden="1">SOC!$A$134</definedName>
    <definedName name="TRNR_22c8cba2d1004eb29319280d29fdc82c_0_1" hidden="1" xml:space="preserve">                                                                                        [4]Scope3Sales!$A$87</definedName>
    <definedName name="TRNR_22d249f74bc54e2db262d116bf6f0b29_0_6" hidden="1">[1]USDMCAP!#REF!</definedName>
    <definedName name="TRNR_22d39c2c27224649bf646b305c54dd0c_4_5" hidden="1">#REF!</definedName>
    <definedName name="TRNR_22d3ada0a2814c45bc654cd4416ee722_0_5" hidden="1" xml:space="preserve">                                                                                        [4]CarbPYN!$A$89</definedName>
    <definedName name="TRNR_22d68a4e1f7d45968e6383bf7c8965b7_0_6" hidden="1">[1]USDMCAP!#REF!</definedName>
    <definedName name="TRNR_22db92153b4246f3a1430dcbfd9b0034_0_5" hidden="1" xml:space="preserve">                                                                                        [4]Emscore!$A$64</definedName>
    <definedName name="TRNR_22de871d06934f01a9d8bf8016a21761_6_1" hidden="1">[4]Sector!#REF!</definedName>
    <definedName name="TRNR_22def1d163234f4bbe57e7b01d5a9069_0_5" hidden="1" xml:space="preserve">                                                                                        [4]Dvpmt!$A$21</definedName>
    <definedName name="TRNR_22e0dd6e300b4916a71d977259f226ff_0_5" hidden="1" xml:space="preserve">                                                                                        [4]HR!$A$99</definedName>
    <definedName name="TRNR_22ea096315e4451fa8004561ee443fe9_0_1" hidden="1" xml:space="preserve">                                                                                        [4]Method!$A$75</definedName>
    <definedName name="TRNR_22eaa37c32c14bb5965eadeda05b0aad_0_6" hidden="1">SOC!$A$469</definedName>
    <definedName name="TRNR_22ef6f29baf347e191241bf5b281834c_0_5" hidden="1" xml:space="preserve">                                                                                        [4]Partred!$A$67</definedName>
    <definedName name="TRNR_23006a23d6524a78a4908ef83754a720_0_6" hidden="1" xml:space="preserve">                                                                                              [1]CSR!$A$379</definedName>
    <definedName name="TRNR_2305199b651c4c2aa96222514c3005e7_0_6" hidden="1">GOV!$A$374</definedName>
    <definedName name="TRNR_230564b1b072463b9113bf0d2a0d8ba4_0_5" hidden="1" xml:space="preserve">                                                                                                                                                    '[4]a4 scope2'!$A$12</definedName>
    <definedName name="TRNR_23120be4343647fba653d6b50e970590_0_1" hidden="1">[1]INDUSTRY!#REF!</definedName>
    <definedName name="TRNR_231536eeca8840bf8d2bb797c0f4430a_0_6" hidden="1" xml:space="preserve">                                                                                              [1]RESOURCE!$A$125</definedName>
    <definedName name="TRNR_23195d4e04924812b66b2fedd08d6deb_0_5" hidden="1" xml:space="preserve">                                                                                        [4]Targets!$A$76</definedName>
    <definedName name="TRNR_231ab182d2ef4f398156d9a9b9093a23_0_5" hidden="1" xml:space="preserve">                                                                                        [4]ESG!$A$19</definedName>
    <definedName name="TRNR_231c7568967f49cf967f5c2ea738dca8_0_1" hidden="1">#REF!</definedName>
    <definedName name="TRNR_23217ec6491d4e87bdcb8ea3d80943b0_0_1" hidden="1">[4]Sector!#REF!</definedName>
    <definedName name="TRNR_2326752123b8407f8b21788eb1ee651c_0_5" hidden="1" xml:space="preserve">                                                                                        [4]TRDIR!$A$72</definedName>
    <definedName name="TRNR_232c0abdfc2245cfa46c819df4b55560_0_6" hidden="1">[1]USDMCAP!#REF!</definedName>
    <definedName name="TRNR_233076b6ee094c1ebb83101c7fdb7098_0_1" hidden="1">#REF!</definedName>
    <definedName name="TRNR_233164e330b447af80dab44ed5dd78cd_4_5" hidden="1">#REF!</definedName>
    <definedName name="TRNR_2338279f91e84a6380e28b250a5de745_0_1" hidden="1" xml:space="preserve">                                                                                        [4]SDG13!#REF!</definedName>
    <definedName name="TRNR_233f30b700dd4f399fb46ca90210556c_0_1" hidden="1">[1]INDUSTRY!#REF!</definedName>
    <definedName name="TRNR_23433b258a8b40598c608aec89fb72b6_0_6" hidden="1" xml:space="preserve">                                                                                              [1]ENV_INNOV!$A$115</definedName>
    <definedName name="TRNR_234a25dbdf6045489ae69e5e57e2fdd0_0_6" hidden="1" xml:space="preserve">                                                                                              [1]CSR!$A$330</definedName>
    <definedName name="TRNR_234b36ab55de465abc8fa95c3b7a1777_0_1" hidden="1">[1]INDUSTRY!#REF!</definedName>
    <definedName name="TRNR_234e41fd6148465c914de1e183b35595_0_1" hidden="1">[1]INDUSTRY!#REF!</definedName>
    <definedName name="TRNR_23550434fe5e49299344a707fd169719_0_1" hidden="1" xml:space="preserve">                                                                                        [4]Method!$A$97</definedName>
    <definedName name="TRNR_23551011d51f4785a36c1885b5d19538_0_6" hidden="1">GOV!$A$229</definedName>
    <definedName name="TRNR_235692c3d5a2490e9cdb9e7bcf22d97b_0_1" hidden="1">[1]ESG_COMB!#REF!</definedName>
    <definedName name="TRNR_235c633aa76d4319a164347804555314_0_5" hidden="1" xml:space="preserve">                                                                                        [4]Sheet1!$A$71</definedName>
    <definedName name="TRNR_236090f7e55f470d935e09ebc606737e_0_6" hidden="1">[1]USDMCAP!#REF!</definedName>
    <definedName name="TRNR_2368817f6fc440e5b159f0bf0685e315_1_5" hidden="1">#REF!</definedName>
    <definedName name="TRNR_236bb3f0ccc14503807093955c1cadec_0_6" hidden="1" xml:space="preserve">                                                                                              [1]CSR!$A$194</definedName>
    <definedName name="TRNR_2377ca518e6f482aa821a7d7e9e72cc7_0_1" hidden="1">[1]ESG_COMB!#REF!</definedName>
    <definedName name="TRNR_2378528d719746059d6762f834ec362b_0_5" hidden="1" xml:space="preserve">                                                                                        [4]HR!$A$12</definedName>
    <definedName name="TRNR_2382360342b74205af5573851321e7ea_0_6" hidden="1">[1]USDMCAP!#REF!</definedName>
    <definedName name="TRNR_238384229e344f0195a4fa5b7b2e353f_0_6" hidden="1" xml:space="preserve">                                                                                              [1]RESOURCE!$A$15</definedName>
    <definedName name="TRNR_23885bf15c694f68ad1d651b7f1d9a13_0_1306" hidden="1" xml:space="preserve">                                                                                              [1]RESOURCE!#REF!</definedName>
    <definedName name="TRNR_239874dbc2f543dd8652d886b84146e8_0_5" hidden="1" xml:space="preserve">                                                                                        [4]Sheet1!$A$15</definedName>
    <definedName name="TRNR_239bb383c0a04b97b35715b0e7a5a13b_0_6" hidden="1" xml:space="preserve">                                                                                              [1]RESOURCE!$A$140</definedName>
    <definedName name="TRNR_23a376f17b3c45ab9096c9a6c730296d_0_5" hidden="1" xml:space="preserve">                                                                                        [4]Commun!$A$47</definedName>
    <definedName name="TRNR_23a38fd11fe34e32b0781c5992183055_0_1" hidden="1" xml:space="preserve">                                                                                        [4]SOx!$A$95</definedName>
    <definedName name="TRNR_23a7ce707243414e8ccd5b9402f25adb_0_6" hidden="1" xml:space="preserve">                                                                                              [1]CSR!$A$479</definedName>
    <definedName name="TRNR_23a7e150e76e464890715e5ed93b7add_0_5" hidden="1" xml:space="preserve">                                                                                        [4]Dvpmt!$A$1</definedName>
    <definedName name="TRNR_23aa5b6b52504aa2b5980f792c34c73e_0_5" hidden="1" xml:space="preserve">                                                                                        [4]ESG!$A$100</definedName>
    <definedName name="TRNR_23ad68c305ff4d67a1678c6eff54565c_0_6" hidden="1" xml:space="preserve">                                                                                              [1]CSR!$A$2</definedName>
    <definedName name="TRNR_23b31550370e4d61b23f95e8573bc3e5_0_5" hidden="1" xml:space="preserve">                                                                                        [4]Emredpol!$A$72</definedName>
    <definedName name="TRNR_23b38d050e9a4663bb277a3df629fd1d_0_1" hidden="1">#REF!</definedName>
    <definedName name="TRNR_23b4dd229404404da7b1c20c1399e426_0_5" hidden="1" xml:space="preserve">                                                                                        [4]Emscore!$A$18</definedName>
    <definedName name="TRNR_23b77d061ca44c6bb8128ed3f8efec53_0_6" hidden="1" xml:space="preserve">                                                                                              [1]ENV_INNOV!$A$380</definedName>
    <definedName name="TRNR_23b93dc9a4f7471094e35bd789b7fd3d_0_5" hidden="1" xml:space="preserve">                                                                                        [4]Controv!$A$90</definedName>
    <definedName name="TRNR_23b9426870d74015acad01d798fbc84b_0_1" hidden="1">[1]INDUSTRY!#REF!</definedName>
    <definedName name="TRNR_23c0e189fca44fceadbb54cfa4780465_0_6" hidden="1" xml:space="preserve">                                                                                              [1]CSR!$A$385</definedName>
    <definedName name="TRNR_23c59ecf78e9463087ec996d27409234_0_5" hidden="1" xml:space="preserve">                                                                                        '[4]ESG w controv'!$A$100</definedName>
    <definedName name="TRNR_23c7ed7c41564245bbe91c3512b3e985_0_5" hidden="1" xml:space="preserve">                                                                                        [4]EInnov!$A$44</definedName>
    <definedName name="TRNR_23c9bfa627a043fd8b13052e0e646a22_0_6" hidden="1" xml:space="preserve">                                                                                              [1]RESOURCE!$A$317</definedName>
    <definedName name="TRNR_23cd28645f5146b2ab200a49681c7aea_0_1" hidden="1">#REF!</definedName>
    <definedName name="TRNR_23cfadfb293b4845b7af896811609492_0_5" hidden="1" xml:space="preserve">                                                                                        [4]Emscore!$A$59</definedName>
    <definedName name="TRNR_23d1d3222e3b4e308a6e0e77772b06f0_0_6" hidden="1">SOC!$A$247</definedName>
    <definedName name="TRNR_23d9775ec8b648fcb54dc3d9bccdbf69_0_6" hidden="1" xml:space="preserve">                                                                                              [1]ENV_INNOV!$A$258</definedName>
    <definedName name="TRNR_23e6b2404785406bb79ec6f145da1559_0_1" hidden="1" xml:space="preserve">                                                                                        [4]Offsets!$A$27</definedName>
    <definedName name="TRNR_23f8e89efb2c40fea3126baab8d16a87_4_5" hidden="1">#REF!</definedName>
    <definedName name="TRNR_23fba1e46bcf48049f2450dff2b4f6d4_0_5" hidden="1" xml:space="preserve">                                                                                                                                                    '[4]a4 scope2'!$A$38</definedName>
    <definedName name="TRNR_23fc6b3b7c384628a547c7ab2954db60_0_5" hidden="1" xml:space="preserve">                                                                                        [4]Commun!$A$26</definedName>
    <definedName name="TRNR_2406ef7010284e15a8ea1afa0ffe211a_0_6" hidden="1" xml:space="preserve">                                                                                              [1]ENV_INNOV!$A$224</definedName>
    <definedName name="TRNR_2408b956965742d695b672ca0e8e057d_0_5" hidden="1" xml:space="preserve">                                                                                        [4]EInnov!#REF!</definedName>
    <definedName name="TRNR_2410eafd146749beaa3ed03cf1e80fd6_0_5" hidden="1" xml:space="preserve">                                                                                        [4]ESG!$A$52</definedName>
    <definedName name="TRNR_24132e117c88459cbcf9994e14ce5583_0_1" hidden="1">#REF!</definedName>
    <definedName name="TRNR_242b463785b44526bd8cebe26eb9302c_0_6" hidden="1">ENV!$A$248</definedName>
    <definedName name="TRNR_242b9300eaed4e52becdfdb4e548c205_0_1" hidden="1" xml:space="preserve">                                                                                        [4]NOx!$A$96</definedName>
    <definedName name="TRNR_242e5a1b3e49496da30dd9fac4f7ceb2_0_1" hidden="1">[1]ESG_COMB!#REF!</definedName>
    <definedName name="TRNR_2430eee6c9414f6b94b9574053d4453f_0_5" hidden="1" xml:space="preserve">                                                                                        [3]TEMS_RAW!$A$75</definedName>
    <definedName name="TRNR_24348c5997f2415690fea1e18b2c6e20_0_1306" hidden="1" xml:space="preserve">                                                                                              [1]RESOURCE!#REF!</definedName>
    <definedName name="TRNR_2439e6b469114c9c80ada5578ad6fb9c_0_6" hidden="1" xml:space="preserve">                                                                                              [1]CSR!$A$376</definedName>
    <definedName name="TRNR_243e0553a0fa492a989e238a2e81e7c1_0_5" hidden="1" xml:space="preserve">                                                                                        [4]NOxSOxred!$A$42</definedName>
    <definedName name="TRNR_243ea835af6a40f3a5e243a9cc3139b4_0_6" hidden="1" xml:space="preserve">                                                                                              [1]ENV_INNOV!$A$130</definedName>
    <definedName name="TRNR_24405b269fe34c65b2e06171b443aa9b_0_1" hidden="1">#REF!</definedName>
    <definedName name="TRNR_2440c91d71124b4ea23bdb462258addb_0_1" hidden="1">#REF!</definedName>
    <definedName name="TRNR_2445283f70b14a6391be212dd85f7c6c_0_6" hidden="1" xml:space="preserve">                                                                                              [1]RESOURCE!$A$245</definedName>
    <definedName name="TRNR_2445737354ff4d9bbcba7fd5f283c323_0_6" hidden="1" xml:space="preserve">                                                                                              [1]RESOURCE!$A$485</definedName>
    <definedName name="TRNR_244e5649747f4a1a850b432e02d62e69_0_1" hidden="1">[4]Sector!#REF!</definedName>
    <definedName name="TRNR_245070ce863448cca5b4a4cfab0ee0ed_0_5" hidden="1" xml:space="preserve">                                                                                        [4]Resource!$A$64</definedName>
    <definedName name="TRNR_2456410539a7431fa6f223530c480d13_0_5" hidden="1" xml:space="preserve">                                                                                        [4]Emredpol!$A$96</definedName>
    <definedName name="TRNR_24594833c8904dc38bd391c37f217b5d_0_1" hidden="1">#REF!</definedName>
    <definedName name="TRNR_245a741fc4214eea993b81542d40b95a_0_1" hidden="1" xml:space="preserve">                                                                                        [4]VOC!$A$85</definedName>
    <definedName name="TRNR_245aaace699641a5b0dc35a548f4b7da_0_6" hidden="1" xml:space="preserve">                                                                                              [1]CSR!$A$88</definedName>
    <definedName name="TRNR_245ac619d36b41e38d59ab6329b8848d_0_6" hidden="1">SOC!$A$494</definedName>
    <definedName name="TRNR_245c01b966294a10976efdce66c174e3_0_5" hidden="1" xml:space="preserve">                                                                                        [4]Controv!$A$22</definedName>
    <definedName name="TRNR_2461b0ede1344928bd783f272d92b7fb_0_5" hidden="1" xml:space="preserve">                                                                                        [4]SDG13!$A$102</definedName>
    <definedName name="TRNR_2463ba0f1ee64c5389d07563ebfb154e_0_5" hidden="1" xml:space="preserve">                                                                                        [4]Emtarget!$A$29</definedName>
    <definedName name="TRNR_24644347c81146c7a046c639d6dd366f_0_6" hidden="1" xml:space="preserve">                                                                                              [1]RESOURCE!$A$272</definedName>
    <definedName name="TRNR_24671d98b8ff4893a00098aa92b2b913_0_6" hidden="1">[1]USDMCAP!#REF!</definedName>
    <definedName name="TRNR_24698fe213bd4c839bf9c8fddc2e5ae5_4_5" hidden="1">#REF!</definedName>
    <definedName name="TRNR_246d7930c4144038aa7b6e67627ab901_0_1" hidden="1">[1]INDUSTRY!#REF!</definedName>
    <definedName name="TRNR_24710016d4534cab8569a05880671a46_0_5" hidden="1" xml:space="preserve">                                                                                        [4]SOC!$A$1</definedName>
    <definedName name="TRNR_247525eafeca47188ceeb45a509fa717_0_6" hidden="1" xml:space="preserve">                                                                                              [1]RESOURCE!$A$300</definedName>
    <definedName name="TRNR_24785ecb2da84ea8b77f472ec5d4468f_0_6" hidden="1">GOV!$A$473</definedName>
    <definedName name="TRNR_247d6c524e14471fbd400e9fa881ef6e_0_5" hidden="1">#REF!</definedName>
    <definedName name="TRNR_24821d7b9b2d4133ab9a70e0bfc259c2_0_1" hidden="1">#REF!</definedName>
    <definedName name="TRNR_24856f0ee211482fb15763a78bb51516_0_1" hidden="1" xml:space="preserve">                                                                                        [4]VOCSales!$A$90</definedName>
    <definedName name="TRNR_2487975a0f664b50a639336b25774c5a_0_5" hidden="1" xml:space="preserve">                                                                                        [4]Diverse!$A$78</definedName>
    <definedName name="TRNR_248fd0d384974e8f9a71d18137486010_0_1" hidden="1">[1]ESG_COMB!#REF!</definedName>
    <definedName name="TRNR_2493d050404e43e3b82e860a2ff7bec2_0_6" hidden="1">ENV!$A$71</definedName>
    <definedName name="TRNR_2496292b3fca48e599076f20d6aa32f4_0_1" hidden="1" xml:space="preserve">                                                                                        [4]CarbonP!$A$82</definedName>
    <definedName name="TRNR_249a1e3f25e84af78b4942c86bd9fdf6_0_1" hidden="1">[1]INDUSTRY!#REF!</definedName>
    <definedName name="TRNR_249abcada9bf467e8995e02b83aac8da_0_1" hidden="1">#REF!</definedName>
    <definedName name="TRNR_249f8785479c461485feab55bbad649d_0_5" hidden="1" xml:space="preserve">                                                                                        [4]Diverse!$A$88</definedName>
    <definedName name="TRNR_24a0910090934e45b4aa88078ba6bd9c_0_1" hidden="1">[4]Sector!#REF!</definedName>
    <definedName name="TRNR_24a2df9956b145589fa5a086996d4498_0_6" hidden="1">GOV!$A$265</definedName>
    <definedName name="TRNR_24a4c0e3e5ff477fb3e0f79e8635df94_0_6" hidden="1" xml:space="preserve">                                                                                              [1]RESOURCE!$A$229</definedName>
    <definedName name="TRNR_24ae4c8c978a475ebc8816dc168619f3_0_6" hidden="1">SOC!$A$398</definedName>
    <definedName name="TRNR_24b0b78d39a64b118dd59054808f7d3c_0_1" hidden="1" xml:space="preserve">                                                                                        [4]Offsets!$A$11</definedName>
    <definedName name="TRNR_24c274fd347f42a4a8d0dbc073c46004_4_5" hidden="1">#REF!</definedName>
    <definedName name="TRNR_24c7f9b4ddd14ba7a7411d73e738dbed_0_1" hidden="1" xml:space="preserve">                                                                                        [4]VOC!$A$70</definedName>
    <definedName name="TRNR_24c9b5ef1c044230b9b57a5f59139ef2_0_6" hidden="1">ENV!$A$302</definedName>
    <definedName name="TRNR_24cb3538466f477e8f1fd53b853dcbfe_0_1" hidden="1">#REF!</definedName>
    <definedName name="TRNR_24cb3e35751a4a76aa7cf5a896ab2174_0_5" hidden="1" xml:space="preserve">                                                                                        [4]Emredpol!$A$63</definedName>
    <definedName name="TRNR_24db599833064275b8eed149d95c45d4_0_6" hidden="1" xml:space="preserve">                                                                                              [1]ENV_INNOV!$A$320</definedName>
    <definedName name="TRNR_24e10db78e884fa2a62c1d6a8d9e7ece_0_1" hidden="1">#REF!</definedName>
    <definedName name="TRNR_24e4bf592a7b4899a1282bf3cb2a90f3_0_5" hidden="1" xml:space="preserve">                                                                                        [4]EInnov!#REF!</definedName>
    <definedName name="TRNR_24f2d6fb2f6b4c0a88d2b1280616fcef_0_5" hidden="1" xml:space="preserve">                                                                                        [4]Risks!#REF!</definedName>
    <definedName name="TRNR_24fb54a2787d4ef1bd814c2bac1fac93_0_1" hidden="1">[4]Sector!#REF!</definedName>
    <definedName name="TRNR_24fca7876e214e40ab253b1d8f5e607f_0_1" hidden="1">#REF!</definedName>
    <definedName name="TRNR_24fd2ec4d5eb49389bad026fe2f5c2e8_0_5" hidden="1" xml:space="preserve">                                                                                        [4]CarbPYN!$A$8</definedName>
    <definedName name="TRNR_24fee7846e2042eaac7937b9103d8fd6_0_5" hidden="1" xml:space="preserve">                                                                                        [4]Commun!$A$56</definedName>
    <definedName name="TRNR_2510a18f4f174a8987ce5e277b4f7f2c_0_1" hidden="1">[1]ESG_COMB!#REF!</definedName>
    <definedName name="TRNR_2513e91e3c3140f282b22cfc6a9b09c1_0_1" hidden="1">#REF!</definedName>
    <definedName name="TRNR_251a28405966487591698263229ba65a_0_5" hidden="1" xml:space="preserve">                                                                                        '[4]ESG w controv'!$A$12</definedName>
    <definedName name="TRNR_251bec09906740e29a6953ab43285910_0_1" hidden="1">#REF!</definedName>
    <definedName name="TRNR_251d222d43c247aaa9e0a7cbb7b48d7c_0_1" hidden="1" xml:space="preserve">                                                                                        [4]VOC!$A$96</definedName>
    <definedName name="TRNR_251e5dd8088d44dbb0b657948a5c67fa_0_5" hidden="1" xml:space="preserve">                                                                                        [4]Targets!$A$21</definedName>
    <definedName name="TRNR_2524c3ca3f7745ab816066741178139e_0_6" hidden="1" xml:space="preserve">                                                                                              [1]CSR!$A$132</definedName>
    <definedName name="TRNR_252520ebf0be4542981c32590f1de545_0_5" hidden="1" xml:space="preserve">                                                                                        [4]Diverse!$A$37</definedName>
    <definedName name="TRNR_25289952019f41c485b61e7df6cbf584_0_1" hidden="1" xml:space="preserve">                                                                                        [4]SDG13!#REF!</definedName>
    <definedName name="TRNR_252a24787c3e4f23abc5de2b03b36cfb_0_6" hidden="1" xml:space="preserve">                                                                                              [1]ENV_INNOV!$A$317</definedName>
    <definedName name="TRNR_2543142dee894aa780eaf2685dfd8f87_0_6" hidden="1">[1]USDMCAP!#REF!</definedName>
    <definedName name="TRNR_2551a57beebc4be3a97c705e9e26319d_0_1" hidden="1">[1]ESG_COMB!#REF!</definedName>
    <definedName name="TRNR_2552928636074407af2fea9570d4c85d_4_5" hidden="1">#REF!</definedName>
    <definedName name="TRNR_25533219bf614568b3120df4223da91e_0_6" hidden="1" xml:space="preserve">                                                                                              [1]RESOURCE!$A$195</definedName>
    <definedName name="TRNR_255882637ab048e19dd627dfb631ce9b_0_1" hidden="1">#REF!</definedName>
    <definedName name="TRNR_255b5d233b974c898cc4e15a3e7b6ffe_0_5" hidden="1" xml:space="preserve">                                                                                        [4]Emtarget!$A$76</definedName>
    <definedName name="TRNR_25754858f9e743a5bf725ba6256ffc92_0_6" hidden="1">[1]ESG_COMB!#REF!</definedName>
    <definedName name="TRNR_258137f415804606a168196b4485ac0a_0_1" hidden="1" xml:space="preserve">                                                                                        [4]Offsets!$A$62</definedName>
    <definedName name="TRNR_2582ea3ed42b43e2aef52acaec553a96_0_6" hidden="1" xml:space="preserve">                                                                                              [1]RESOURCE!$A$338</definedName>
    <definedName name="TRNR_2586b04383d244b388809a9b8d2e9f56_0_6" hidden="1">ENV!$A$139</definedName>
    <definedName name="TRNR_259762d1d2404777b6a1c8b904d75e7b_0_5" hidden="1">#REF!</definedName>
    <definedName name="TRNR_2597e9ebb2d54206a8585ee897c316a9_0_5" hidden="1" xml:space="preserve">                                                                                        [4]VOCred!$A$4</definedName>
    <definedName name="TRNR_25a09c9653ed4675b79f318878b89b77_0_1" hidden="1">#REF!</definedName>
    <definedName name="TRNR_25a330ea03eb40e3ab0370bf949ddda8_0_6" hidden="1">SOC!$A$188</definedName>
    <definedName name="TRNR_25a5474019854db5b4a21463dc8ec3ca_1_5" hidden="1">#REF!</definedName>
    <definedName name="TRNR_25aed68b86ff4d1585afa80e50a205bf_0_5" hidden="1" xml:space="preserve">                                                                                        [4]ESG!$A$60</definedName>
    <definedName name="TRNR_25b1d9de2d7642c9b4b2829ff93ec9fd_0_1" hidden="1">[1]INDUSTRY!#REF!</definedName>
    <definedName name="TRNR_25c1f823b4394c48bc9b33af3b4bfe15_0_5" hidden="1" xml:space="preserve">                                                                                        [4]Work!$A$1</definedName>
    <definedName name="TRNR_25caeb84d00946c3a8559514d16143df_0_6" hidden="1" xml:space="preserve">                                                                                              [1]ENV_INNOV!$A$143</definedName>
    <definedName name="TRNR_25cecf110ec947478cb170d665d0c0a6_0_6" hidden="1">ENV!$A$403</definedName>
    <definedName name="TRNR_25d1c689afe44db3a25881d33366db24_0_5" hidden="1" xml:space="preserve">                                                                                        [4]Staff!$A$5</definedName>
    <definedName name="TRNR_25d9472a812d46679fca8726796cbe9d_0_5" hidden="1" xml:space="preserve">                                                                                        [4]EInnov!#REF!</definedName>
    <definedName name="TRNR_25d9774b33a24645b80dde7f2a8aaabe_0_1" hidden="1">[1]INDUSTRY!#REF!</definedName>
    <definedName name="TRNR_25dec7e75a1d4c04a1729080a1906329_0_6" hidden="1">GOV!$A$121</definedName>
    <definedName name="TRNR_25e19118f6f24796a449d5144162828a_0_1" hidden="1">[1]INDUSTRY!#REF!</definedName>
    <definedName name="TRNR_25e1e7831652414ba939409d2bea7de0_0_1" hidden="1" xml:space="preserve">                                                                                        [4]NOxSales!$A$17</definedName>
    <definedName name="TRNR_25e384d4f230412f9adc9528a78ac784_0_5" hidden="1" xml:space="preserve">                                                                                        [4]CSR!$A$85</definedName>
    <definedName name="TRNR_25e5fce374254717b2227a9611708a2f_0_1" hidden="1">[1]INDUSTRY!#REF!</definedName>
    <definedName name="TRNR_25e984f3f78041979babe2602ec5311c_0_1306" hidden="1" xml:space="preserve">                                                                                              [1]RESOURCE!#REF!</definedName>
    <definedName name="TRNR_25eac9c90aff424590961a7a7e7b6e97_0_1306" hidden="1" xml:space="preserve">                                                                                              [1]RESOURCE!#REF!</definedName>
    <definedName name="TRNR_25edde93f0a049f19862fc0b8b9a1c6e_0_6" hidden="1" xml:space="preserve">                                                                                              [1]CSR!$A$310</definedName>
    <definedName name="TRNR_25f6451a16e144cfb403bf2daedcb8e6_0_6" hidden="1" xml:space="preserve">                                                                                              [1]CSR!$A$363</definedName>
    <definedName name="TRNR_26010fc7441f456da7f317b074ef66e1_0_6" hidden="1">ENV!$A$458</definedName>
    <definedName name="TRNR_2603fdd2baf84eaf9c7f665c2e73e6e4_0_6" hidden="1" xml:space="preserve">                                                                                              [1]CSR!$A$49</definedName>
    <definedName name="TRNR_2604f642ffc34e8a9da1e5f3cda57bf5_0_5" hidden="1" xml:space="preserve">                                                                                        [4]EmTotal!$A$47</definedName>
    <definedName name="TRNR_26090dd63fec499aa4b9504e85835820_0_5" hidden="1">#REF!</definedName>
    <definedName name="TRNR_260b1e20fb6e4e709847568a6f7e3326_0_5" hidden="1" xml:space="preserve">                                                                                        [4]SOxSales!$A$51</definedName>
    <definedName name="TRNR_260caaa723eb42f5953df4e14d3491d7_0_1" hidden="1">#REF!</definedName>
    <definedName name="TRNR_260d0c7c8c114feea7eb29263c1c5bed_0_5" hidden="1" xml:space="preserve">                                                                                        [4]Partred!$A$37</definedName>
    <definedName name="TRNR_2614e9b5ad9e41559d4075de528bfb30_0_1" hidden="1">[4]Sector!#REF!</definedName>
    <definedName name="TRNR_2615490363474188be61cacd9363ddd5_0_6" hidden="1" xml:space="preserve">                                                                                              [1]ENV_INNOV!$A$220</definedName>
    <definedName name="TRNR_261c17b4375243d2be7cf880559251fe_0_6" hidden="1">SOC!$A$337</definedName>
    <definedName name="TRNR_26292df8943245a4a27c398a8d429ecf_0_5" hidden="1" xml:space="preserve">                                                                                        [4]CSR!$A$42</definedName>
    <definedName name="TRNR_262ce817a8cf43d7a57c254e0cc2a85a_0_6" hidden="1">ENV!$A$401</definedName>
    <definedName name="TRNR_262d2866d5b54c289e2e054eef61fc92_0_1" hidden="1" xml:space="preserve">                                                                                        [4]SOx!$A$35</definedName>
    <definedName name="TRNR_262e02e100c3498780cf59e680f17cbf_0_1306" hidden="1" xml:space="preserve">                                                                                              [1]RESOURCE!#REF!</definedName>
    <definedName name="TRNR_262ea531aba04a4ca4017fe38083c06f_0_6" hidden="1">GOV!$A$440</definedName>
    <definedName name="TRNR_26304f51619a4a6e87048f4cca6ad731_0_1" hidden="1">[4]Sector!#REF!</definedName>
    <definedName name="TRNR_2635d01e06194c8cb6150f1455bfcd96_0_1" hidden="1" xml:space="preserve">                                                                                        [4]SDG13!#REF!</definedName>
    <definedName name="TRNR_2635eefb3acf435e8e70321e14f03a1f_4_5" hidden="1">#REF!</definedName>
    <definedName name="TRNR_263671f6f11049b38ed8ac0990a96297_0_6" hidden="1">ENV!$A$306</definedName>
    <definedName name="TRNR_26453db2062a427696655d78e95f327d_0_6" hidden="1">SOC!$A$430</definedName>
    <definedName name="TRNR_2647f67288ea40a9996bcc09b0d7edbf_0_6" hidden="1">ENV!$A$220</definedName>
    <definedName name="TRNR_264903203cfe49c6a187cabd68d1d3d0_0_6" hidden="1" xml:space="preserve">                                                                                              [1]ENV_INNOV!$A$124</definedName>
    <definedName name="TRNR_2656b60b45864ec0bdbea7a2b26a24cb_0_1" hidden="1">#REF!</definedName>
    <definedName name="TRNR_2657004f0d5b4c7da092935e1b503b48_0_6" hidden="1">[1]USDMCAP!#REF!</definedName>
    <definedName name="TRNR_265b7cc5ce47416d93984389ca326c24_0_6" hidden="1" xml:space="preserve">                                                                                              [1]ENV_INNOV!$A$28</definedName>
    <definedName name="TRNR_2662a18403764111abee128a8e8970ea_0_1" hidden="1">#REF!</definedName>
    <definedName name="TRNR_2662ab5151ab4ebaaeb1722310cf650d_0_1" hidden="1" xml:space="preserve">                                                                                        [4]Method!$A$44</definedName>
    <definedName name="TRNR_26724b1400a4448ba7d23e2bb43e7d59_0_6" hidden="1">SOC!$A$6</definedName>
    <definedName name="TRNR_267251500d0f4bf396e69c230874e23f_0_6" hidden="1" xml:space="preserve">                                                                                              [1]CSR!$A$159</definedName>
    <definedName name="TRNR_2672870e0e0a427996ccd6f185f924cb_4_5" hidden="1">#REF!</definedName>
    <definedName name="TRNR_26760d1ce0844fadbed9e0ad1f0109ec_0_1" hidden="1" xml:space="preserve">                                                                                        [4]Cement!$A$20</definedName>
    <definedName name="TRNR_26777b8c32194a8c98c5911edaa7685a_0_1" hidden="1" xml:space="preserve">                                                                                        [4]NOxSales!$A$49</definedName>
    <definedName name="TRNR_267ed6ce17c94629af922ea0048b4f64_0_1" hidden="1">#REF!</definedName>
    <definedName name="TRNR_2681e7500c944d088180c5b65a33365b_0_6" hidden="1">[1]USDMCAP!#REF!</definedName>
    <definedName name="TRNR_2686c956160540bfb998614b1d330a3b_4_5" hidden="1">#REF!</definedName>
    <definedName name="TRNR_268db684b42c43cfa8d5ace1efc75c7d_0_1" hidden="1">#REF!</definedName>
    <definedName name="TRNR_269c9adb44fb4a61bf45b03231fb26ba_2_5" hidden="1">#REF!</definedName>
    <definedName name="TRNR_269d72733ebf4edea25b94d41ef92612_0_1306" hidden="1" xml:space="preserve">                                                                                              [1]RESOURCE!#REF!</definedName>
    <definedName name="TRNR_26a2ce5e516f42e494e9ad8a6eb1ac0c_0_5" hidden="1" xml:space="preserve">                                                                                        [4]CarbPYN!$A$39</definedName>
    <definedName name="TRNR_26a56ed893024f51b5e85f9ebe838758_0_6" hidden="1">GOV!$A$192</definedName>
    <definedName name="TRNR_26ab415b5efd41759129836658ca22c9_0_6" hidden="1" xml:space="preserve">                                                                                              [1]RESOURCE!$A$383</definedName>
    <definedName name="TRNR_26b75a65c7db4e94a5ba7743731bcce5_0_5" hidden="1" xml:space="preserve">                                                                                        [4]ESG!$A$39</definedName>
    <definedName name="TRNR_26ba16bb228c46aeb895cc78fb822a79_0_5" hidden="1" xml:space="preserve">                                                                                        [4]EmTotal!$A$14</definedName>
    <definedName name="TRNR_26ba29374eff41479da27da0d061feb9_0_6" hidden="1">SOC!$A$147</definedName>
    <definedName name="TRNR_26be66537dfe46dc83966ea49b400ae8_0_5" hidden="1" xml:space="preserve">                                                                                        [4]EInnov!#REF!</definedName>
    <definedName name="TRNR_26c1339957c14f34814c52483876d1e8_0_5" hidden="1" xml:space="preserve">                                                                                        [4]Trade!$A$55</definedName>
    <definedName name="TRNR_26c779b6b1b44749924cd413b6483db4_0_6" hidden="1">GOV!$A$439</definedName>
    <definedName name="TRNR_26de05fb50464957a08ac4feba3afb69_0_1" hidden="1">#REF!</definedName>
    <definedName name="TRNR_26e0bfd6cb974bcaad982de34de5150a_0_1" hidden="1">[1]INDUSTRY!#REF!</definedName>
    <definedName name="TRNR_26e5d4f5fb5749d18cfa6c1c9917b9b3_0_1" hidden="1">[1]INDUSTRY!#REF!</definedName>
    <definedName name="TRNR_26e69f86c7654796b10b1ff34f600378_0_1" hidden="1" xml:space="preserve">                                                                                        [4]VOCSales!$A$35</definedName>
    <definedName name="TRNR_26f4815ece5145118606ae68fa8519e0_0_6" hidden="1">SOC!$A$146</definedName>
    <definedName name="TRNR_26f49a4f77734a06821b92b4949fd3a5_0_5" hidden="1" xml:space="preserve">                                                                                                                                                                                                    '[4]a4 Env'!$A$17</definedName>
    <definedName name="TRNR_26f7e8e45eae475294233e4cb0abe2bf_0_6" hidden="1" xml:space="preserve">                                                                                              [1]CSR!$A$478</definedName>
    <definedName name="TRNR_26fa9d77a6c74a72bbc9517b7c84c330_0_5" hidden="1" xml:space="preserve">                                                                                        [4]Product!$A$38</definedName>
    <definedName name="TRNR_26fc0ca6724b4151bf02c1d4773df1d0_0_5" hidden="1" xml:space="preserve">                                                                                        [4]EInnov!#REF!</definedName>
    <definedName name="TRNR_26ffbb6b43ee4e848e4b62e218641596_0_5" hidden="1" xml:space="preserve">                                                                                        [4]CSR!$A$54</definedName>
    <definedName name="TRNR_270b8a39cadc4fe798f3e3a4a70ddb7b_0_1" hidden="1">#REF!</definedName>
    <definedName name="TRNR_27106678215e4eaea1429aaa7bc0050f_0_1" hidden="1" xml:space="preserve">                                                                                        [4]Emtarget!$A$77</definedName>
    <definedName name="TRNR_2715a1ce1d7e44cdb613f8a7deba12e4_0_6" hidden="1" xml:space="preserve">                                                                                              [1]ENV_INNOV!$A$90</definedName>
    <definedName name="TRNR_2719aaad64d6409aaab45660b9792196_0_6" hidden="1">ENV!$A$398</definedName>
    <definedName name="TRNR_271be69575c34497a96bf117ad6e092f_0_1" hidden="1">#REF!</definedName>
    <definedName name="TRNR_2722d5a11b0c473bab5628c3e9f34793_0_1" hidden="1" xml:space="preserve">                                                                                        [4]SOxSales!$A$63</definedName>
    <definedName name="TRNR_272350373c5f4cdca4591f127f7fb447_0_1" hidden="1">#REF!</definedName>
    <definedName name="TRNR_27238b9b7527491a8286f9bbaee41e5d_0_1" hidden="1">[4]Sector!#REF!</definedName>
    <definedName name="TRNR_2726d87ed34740af884b88941a2e2fc9_0_5" hidden="1" xml:space="preserve">                                                                                        [4]Dvpmt!$A$25</definedName>
    <definedName name="TRNR_2726e46411274cb7927604f38955a38a_0_1" hidden="1">[1]ESG_COMB!#REF!</definedName>
    <definedName name="TRNR_272801de03594fb994995f53d447284d_0_5" hidden="1" xml:space="preserve">                                                                                                                                                    '[4]a4 scope2'!$A$75</definedName>
    <definedName name="TRNR_2733dbb70aac4e46b8b2f8d0b6eb4e94_0_6" hidden="1" xml:space="preserve">                                                                                              [1]ENV_INNOV!$A$305</definedName>
    <definedName name="TRNR_27354d1e1bb04b17931ea865330707c2_0_5" hidden="1">#REF!</definedName>
    <definedName name="TRNR_2738b24703dd4da7af28f28a6db79789_4_5" hidden="1">#REF!</definedName>
    <definedName name="TRNR_274131f6fa194320898fadbbb8e4768d_0_6" hidden="1" xml:space="preserve">                                                                                              [1]ENV_INNOV!$A$181</definedName>
    <definedName name="TRNR_274a9875fde44425a121816e080434b0_0_1" hidden="1">[1]INDUSTRY!#REF!</definedName>
    <definedName name="TRNR_27530753dd65413b991b7e26bb669c32_4_5" hidden="1">#REF!</definedName>
    <definedName name="TRNR_2754a67348f447b2816069149da5c741_0_1" hidden="1">#REF!</definedName>
    <definedName name="TRNR_2754fc92055e46d09eceebb04c1667c2_0_6" hidden="1" xml:space="preserve">                                                                                              [1]RESOURCE!$A$231</definedName>
    <definedName name="TRNR_275592025d294894a3e563ea8afb930f_0_1" hidden="1">#REF!</definedName>
    <definedName name="TRNR_275fbf0a72db426497858b8d14516344_0_5" hidden="1" xml:space="preserve">                                                                                        [4]Staff!$A$42</definedName>
    <definedName name="TRNR_2764682b5aa54ad98149de0821019ad1_0_6" hidden="1">ENV!$A$223</definedName>
    <definedName name="TRNR_276dfb13838b42e1a108a02c19342b73_4_5" hidden="1">#REF!</definedName>
    <definedName name="TRNR_27701c5e1aba4741b152b95748bfa4e2_0_6" hidden="1">GOV!$A$490</definedName>
    <definedName name="TRNR_2779589bdef94945b870d18690a9cfcc_0_5" hidden="1" xml:space="preserve">                                                                                        [4]SOC!$A$18</definedName>
    <definedName name="TRNR_2785b2a3500744ee9e70ad644486d577_0_5" hidden="1" xml:space="preserve">                                                                                        [4]Emscore!$A$5</definedName>
    <definedName name="TRNR_278f28928bce4d82b5f45a9d09ae6fa6_4_5" hidden="1">#REF!</definedName>
    <definedName name="TRNR_2792521cab254403812904c09249c0c3_0_6" hidden="1">ENV!$A$426</definedName>
    <definedName name="TRNR_2797a9bac3c7470b8326ab0b057dfae4_0_6" hidden="1">SOC!$A$131</definedName>
    <definedName name="TRNR_27a33ac637494408be1c3466bec7778c_0_5" hidden="1" xml:space="preserve">                                                                                        [4]VOCred!$A$20</definedName>
    <definedName name="TRNR_27a4a7e48aca43f1a33ac22308d20038_0_6" hidden="1">SOC!$A$145</definedName>
    <definedName name="TRNR_27a966cddbce43ab85e2f7b8bd4eb138_0_5" hidden="1" xml:space="preserve">                                                                                        [4]ESG!$A$71</definedName>
    <definedName name="TRNR_27ab1f4a3f3442e7b8ffefee56bffa91_0_6" hidden="1">ENV!$A$297</definedName>
    <definedName name="TRNR_27b6bd160d2a4f9287c0bbb468e56756_0_1" hidden="1">[1]ESG_COMB!#REF!</definedName>
    <definedName name="TRNR_27b9873268fc486295f5b051124e549f_4_5" hidden="1">#REF!</definedName>
    <definedName name="TRNR_27bc64f028e24849ada014d21ef9e496_0_5" hidden="1" xml:space="preserve">                                                                                        [4]EInnov!#REF!</definedName>
    <definedName name="TRNR_27d7cfac06ab4410ad353bd500148e5e_0_1" hidden="1">#REF!</definedName>
    <definedName name="TRNR_27d93bbce8bd453d9137248d0adffa1b_0_1" hidden="1">#REF!</definedName>
    <definedName name="TRNR_27e0027122ef4f3d997cac2157126954_0_6" hidden="1" xml:space="preserve">                                                                                              [1]RESOURCE!$A$95</definedName>
    <definedName name="TRNR_27e02fcd512c4edeaebd58c2ef06e10b_0_5" hidden="1" xml:space="preserve">                                                                                        [4]Staff!$A$66</definedName>
    <definedName name="TRNR_27e3ae073ac64bbca5538a740aef7084_0_1" hidden="1">#REF!</definedName>
    <definedName name="TRNR_27e613de9fc7424aadc6eddfdb5cfeed_0_5" hidden="1" xml:space="preserve">                                                                                        [4]ESG!$A$81</definedName>
    <definedName name="TRNR_27ec5c4141f44c818c01333dfcd512d2_0_6" hidden="1">ENV!$A$12</definedName>
    <definedName name="TRNR_27ed40ee7ea145549764121d5bb3e6cb_4_5" hidden="1">#REF!</definedName>
    <definedName name="TRNR_27f8bcd54a0048aeac79572f89e43c52_0_1" hidden="1">#REF!</definedName>
    <definedName name="TRNR_27f9e0f438bf47f98a7742972783b39c_0_1" hidden="1">[1]INDUSTRY!#REF!</definedName>
    <definedName name="TRNR_2801adb1270849f8b52ed254f3b03ab7_0_5" hidden="1" xml:space="preserve">                                                                                        [4]CSR!$A$79</definedName>
    <definedName name="TRNR_2801e4eebad64e77a8fa88c046c4c048_2_5" hidden="1">#REF!</definedName>
    <definedName name="TRNR_28032342452c415c93e981ea3e79ecd2_0_6" hidden="1">SOC!$A$505</definedName>
    <definedName name="TRNR_2808ad8a79e24912a9d2e1c05fc47f06_0_6" hidden="1">SOC!$A$192</definedName>
    <definedName name="TRNR_281489d72f994b0c9ed3e4c6a47166e1_0_5" hidden="1" xml:space="preserve">                                                                                        [4]HR!$A$87</definedName>
    <definedName name="TRNR_2819b886742d4ba7a5821f4a6e543c1b_0_1" hidden="1" xml:space="preserve">                                                                                        [4]CarbonP!$A$85</definedName>
    <definedName name="TRNR_282aac8aedb6427eb339757cc9182bbf_0_1" hidden="1">#REF!</definedName>
    <definedName name="TRNR_2831594f4c0e415b81d6a7b1b354f59e_0_1" hidden="1">#REF!</definedName>
    <definedName name="TRNR_28347d0e85114b4f901e475f6442b155_0_1" hidden="1">[1]ESG_COMB!#REF!</definedName>
    <definedName name="TRNR_28420d4a213544089fe02c78e954a3e4_0_5" hidden="1" xml:space="preserve">                                                                                        [4]Commun!$A$19</definedName>
    <definedName name="TRNR_2849bd09d7314686a7aac571d201dd87_0_1" hidden="1">[1]ESG_COMB!#REF!</definedName>
    <definedName name="TRNR_284a86471d664f55b09a5c6f170579a3_0_6" hidden="1">SOC!$A$22</definedName>
    <definedName name="TRNR_284f661563e44104bce6419486ea5ea4_0_6" hidden="1" xml:space="preserve">                                                                                              [1]RESOURCE!$A$34</definedName>
    <definedName name="TRNR_28558e3806e44ebfb8f7df67eb3d446c_0_6" hidden="1" xml:space="preserve">                                                                                              [1]CSR!$A$412</definedName>
    <definedName name="TRNR_2858fe8a8ebf43d9b757bcc748a7e429_0_6" hidden="1">SOC!$A$167</definedName>
    <definedName name="TRNR_285ab775f151418bba6a640f6fc199cd_0_6" hidden="1" xml:space="preserve">                                                                                              [1]CSR!$A$94</definedName>
    <definedName name="TRNR_285fb69623dd4d4db073e10ef41f2971_0_5" hidden="1" xml:space="preserve">                                                                                        [4]Emredpol!$A$37</definedName>
    <definedName name="TRNR_28650c742cb5476bbfac307ae2c05583_0_1" hidden="1" xml:space="preserve">                                                                                        [4]Cement!$A$13</definedName>
    <definedName name="TRNR_2866ebceba75463da549331db3306461_0_1306" hidden="1" xml:space="preserve">                                                                                              [1]RESOURCE!#REF!</definedName>
    <definedName name="TRNR_28679b3f859142f283f31ac9b3e8a3fe_0_6" hidden="1">GOV!$A$285</definedName>
    <definedName name="TRNR_2869dfec16d34973883ae8419fd80a9d_0_6" hidden="1">SOC!$A$71</definedName>
    <definedName name="TRNR_28716be4479a4b0f9a5a38275109dbbe_0_6" hidden="1" xml:space="preserve">                                                                                              [1]CSR!$A$496</definedName>
    <definedName name="TRNR_28761088f3c64271b5e0b35384787ca2_0_1" hidden="1">#REF!</definedName>
    <definedName name="TRNR_287ce0db6f394d1b98acfb25d1fe721a_0_1" hidden="1">#REF!</definedName>
    <definedName name="TRNR_287d08398e984cff9755084db5a2d351_0_1306" hidden="1" xml:space="preserve">                                                                                              [1]RESOURCE!#REF!</definedName>
    <definedName name="TRNR_287f50400fca418aa026fbb800e7e50d_0_1" hidden="1" xml:space="preserve">                                                                                        [4]NOxSales!$A$38</definedName>
    <definedName name="TRNR_288be36f82b043a69230aad8076f998a_0_5" hidden="1" xml:space="preserve">                                                                                        [4]Sheet1!$A$12</definedName>
    <definedName name="TRNR_288e109150d34098b1477c91c46456f1_0_6" hidden="1" xml:space="preserve">                                                                                              [1]RESOURCE!$A$36</definedName>
    <definedName name="TRNR_28a281910676411b9d698bd9bacd43e3_0_1" hidden="1">#REF!</definedName>
    <definedName name="TRNR_28a4c12a4a4a4c3b8fc17c2fb1752451_0_5" hidden="1">#REF!</definedName>
    <definedName name="TRNR_28b23ce7d3f34f699ac75f0b2699eac1_0_5" hidden="1" xml:space="preserve">                                                                                                                                                    '[4]a4 scope2'!$A$24</definedName>
    <definedName name="TRNR_28b59d8675d645bda293c6fa1ad7b301_0_5" hidden="1" xml:space="preserve">                                                                                        [4]Trade!$A$61</definedName>
    <definedName name="TRNR_28b6130aeaa54f79bc9c08d8c4a3eb54_0_6" hidden="1">ENV!$A$239</definedName>
    <definedName name="TRNR_28b74fc3cb7043119f802d230f735104_0_1" hidden="1">[1]INDUSTRY!#REF!</definedName>
    <definedName name="TRNR_28b79c6b949e48eb8a6256ff49fd90de_0_6" hidden="1">GOV!$A$351</definedName>
    <definedName name="TRNR_28be9c5a4fa7466186ca2b647fc8e4c8_0_5" hidden="1" xml:space="preserve">                                                                                        [4]Share!$A$1</definedName>
    <definedName name="TRNR_28c28709705d4018b8100968c7138bff_0_1" hidden="1" xml:space="preserve">                                                                                        [4]NOxSales!$A$100</definedName>
    <definedName name="TRNR_28c43195c6f24fb59a0551bfbb1d29a2_0_1" hidden="1">#REF!</definedName>
    <definedName name="TRNR_28c61788acd0499c8193a6f3563a78ce_0_1" hidden="1">[1]INDUSTRY!#REF!</definedName>
    <definedName name="TRNR_28c637e0ecc04252a01d01cc7a2a8b75_0_5" hidden="1" xml:space="preserve">                                                                                        [4]SDG13!$A$70</definedName>
    <definedName name="TRNR_28c6cf0045fa4d99a46b97fc2361d49b_0_5" hidden="1" xml:space="preserve">                                                                                        [4]Risks!#REF!</definedName>
    <definedName name="TRNR_28c6e912a3a24ce4a7201f2e09f4047c_0_5" hidden="1" xml:space="preserve">                                                                                        [4]Partred!$A$80</definedName>
    <definedName name="TRNR_28c91400868741afbff1ba90ed7000f5_0_5" hidden="1" xml:space="preserve">                                                                                        [4]Staff!$A$14</definedName>
    <definedName name="TRNR_28cb1bc468fa485090eeadbf3d4f6ff8_0_6" hidden="1">GOV!$A$177</definedName>
    <definedName name="TRNR_28d23ae1cf6749cc8d334ebec83d6d68_0_6" hidden="1" xml:space="preserve">                                                                                              [1]CSR!$A$241</definedName>
    <definedName name="TRNR_28d28328e13547a094c516f4dde1614b_0_5" hidden="1" xml:space="preserve">                                                                                        [4]Inclusion!$A$18</definedName>
    <definedName name="TRNR_28d3a46a3c644e90b7eb8114a47974ed_4_5" hidden="1">#REF!</definedName>
    <definedName name="TRNR_28d431a8bf98413980bd5b684efc4448_0_1" hidden="1" xml:space="preserve">                                                                                        [4]Targets!#REF!</definedName>
    <definedName name="TRNR_28d7a93e3c304a5eb2ff822f2c5ff709_0_6" hidden="1" xml:space="preserve">                                                                                              [1]ENV_INNOV!$A$14</definedName>
    <definedName name="TRNR_28daacbeb89e42eab9ed305932334016_0_1" hidden="1">#REF!</definedName>
    <definedName name="TRNR_28dfbe7a9d2d42e2b1ce783e374469b8_0_5" hidden="1" xml:space="preserve">                                                                                        [4]Trade!$A$99</definedName>
    <definedName name="TRNR_28e517e249904661ab2b33fc6f5651c8_0_1" hidden="1" xml:space="preserve">                                                                                        [4]NOxSales!$A$53</definedName>
    <definedName name="TRNR_28e57f8620744e9ebf818843e9e2f03a_0_5" hidden="1" xml:space="preserve">                                                                                        [4]Scope3Sales!$A$91</definedName>
    <definedName name="TRNR_28ea05c141d64dbea747bfb80d4524ff_0_1" hidden="1">#REF!</definedName>
    <definedName name="TRNR_28ee4af01cac4898bb9c682f15e396aa_0_1" hidden="1">[1]ESG_COMB!#REF!</definedName>
    <definedName name="TRNR_28f1c4ba771544fb8015fdf28ad9c13c_0_5" hidden="1" xml:space="preserve">                                                                                        [4]Staff!$A$84</definedName>
    <definedName name="TRNR_28f5a70be2cd4b3895b647ad6e2c62dc_0_5" hidden="1" xml:space="preserve">                                                                                        [4]NOx!$A$76</definedName>
    <definedName name="TRNR_28f96d86c1574b13b29535c649893dc7_0_1306" hidden="1" xml:space="preserve">                                                                                              [1]RESOURCE!#REF!</definedName>
    <definedName name="TRNR_28f98f26f8e74e87bc33218db7e855f3_0_1" hidden="1">[1]ESG_COMB!#REF!</definedName>
    <definedName name="TRNR_28fed987f52644749b1a8e35537c21d0_0_1" hidden="1">[1]ESG_COMB!#REF!</definedName>
    <definedName name="TRNR_290ef5fc0dae42579dcd6e58397b3c38_0_5" hidden="1" xml:space="preserve">                                            '[4]a4 scope3'!$A$76</definedName>
    <definedName name="TRNR_29129f14472648b8a64f2fb85d98e792_0_6" hidden="1">GOV!$A$413</definedName>
    <definedName name="TRNR_291699f930b342f4b46424d7efa6baf6_0_1" hidden="1">#REF!</definedName>
    <definedName name="TRNR_291743c509a94cdba242395e63118f33_0_5" hidden="1" xml:space="preserve">                                                                                        [4]Staff!$A$12</definedName>
    <definedName name="TRNR_291cfe27f1da4daeb101f3bbe5d1a135_4_5" hidden="1">#REF!</definedName>
    <definedName name="TRNR_292e0d3b96b64ba6aacd67e2addf864c_0_5" hidden="1">#REF!</definedName>
    <definedName name="TRNR_292f91a2c91b4117957d9a122e59a43e_0_6" hidden="1" xml:space="preserve">                                                                                              [1]RESOURCE!$A$484</definedName>
    <definedName name="TRNR_292fc7d34c244a6bb9f969bc23ce196b_0_5" hidden="1" xml:space="preserve">                                                                                        [4]EInnov!$A$53</definedName>
    <definedName name="TRNR_29315286a5024f4d804cf0fe5f5794ca_0_5" hidden="1" xml:space="preserve">                                                                                        [4]EInnov!$A$20</definedName>
    <definedName name="TRNR_293bc28fd2b9433fa52f51e67b39922b_0_6" hidden="1">ENV!$A$240</definedName>
    <definedName name="TRNR_293c49af3fb24b43bf5e878f3d2821ce_4_5" hidden="1">#REF!</definedName>
    <definedName name="TRNR_293cb6ffca4a4eea9276b56950c69c76_0_6" hidden="1" xml:space="preserve">                                                                                              [1]ENV_INNOV!$A$427</definedName>
    <definedName name="TRNR_2942cf7f2e4f4c7c940e9191f77ee42b_0_1" hidden="1">[4]Sector!#REF!</definedName>
    <definedName name="TRNR_29434dbf409c470b95f212bad409cb4e_0_5" hidden="1" xml:space="preserve">                                                                                                                                                                                                    '[4]a4 Env'!$A$3</definedName>
    <definedName name="TRNR_294354b0f80b40f5b51d819bc3657c5e_0_6" hidden="1" xml:space="preserve">                                                                                              [1]RESOURCE!$A$86</definedName>
    <definedName name="TRNR_29438a4ad1614a8a8072e45467a39ada_0_6" hidden="1" xml:space="preserve">                                                                                              [1]CSR!$A$220</definedName>
    <definedName name="TRNR_294761ff5def4297a5657ad82f25c9f7_0_5" hidden="1" xml:space="preserve">                                                                                        [4]Targets!$A$45</definedName>
    <definedName name="TRNR_294bbcffdfd44e44bb43bd682a89b9ed_0_5" hidden="1" xml:space="preserve">                                                                                        [4]CSR!$A$77</definedName>
    <definedName name="TRNR_294c04c0c88548ab97b2d926452861a7_0_6" hidden="1">GOV!$A$417</definedName>
    <definedName name="TRNR_294d05f85b564782a53397b7f98234ad_0_6" hidden="1">SOC!$A$326</definedName>
    <definedName name="TRNR_296a2474b8b54af9b69a9a9a06e53618_0_5" hidden="1" xml:space="preserve">                                                                                        [4]CSR!$A$66</definedName>
    <definedName name="TRNR_296ebf653ee64ae3aef3090e00c47643_0_6" hidden="1">ENV!$A$3</definedName>
    <definedName name="TRNR_297a779e66be43e3b5e774f1ee5f742d_0_1306" hidden="1" xml:space="preserve">                                                                                              [1]RESOURCE!#REF!</definedName>
    <definedName name="TRNR_297be708bc70497398fa45b9f4ef8d4b_0_6" hidden="1" xml:space="preserve">                                                                                              [1]ENV_INNOV!$A$231</definedName>
    <definedName name="TRNR_2980da64cedf4326913a231a2ee68ac8_0_1" hidden="1">[1]INDUSTRY!#REF!</definedName>
    <definedName name="TRNR_29863bda1f1c44428ca8c7473f8d1ef9_0_6" hidden="1" xml:space="preserve">                                                                                              [1]ENV_INNOV!$A$42</definedName>
    <definedName name="TRNR_2986a77979f44e3f8d1c83e803447b8b_0_6" hidden="1">[1]USDMCAP!#REF!</definedName>
    <definedName name="TRNR_298aa193663d43a5bfdc9192eca76018_0_1" hidden="1">[1]ESG_COMB!#REF!</definedName>
    <definedName name="TRNR_298b1f6fbb0d4ea28dd0208894366585_0_6" hidden="1">GOV!$A$319</definedName>
    <definedName name="TRNR_29903f1488e74e6db81b27cee41167aa_0_5" hidden="1" xml:space="preserve">                                                                                        [4]Risks!$A$37</definedName>
    <definedName name="TRNR_2998b4f01da94ef4aa47b088baf7321a_0_5" hidden="1" xml:space="preserve">                                                                                        [4]Emredpol!$A$86</definedName>
    <definedName name="TRNR_2999a4c3bdef439a9cd67ea8d8698299_0_5" hidden="1" xml:space="preserve">                                                                                        [4]SOC!$A$91</definedName>
    <definedName name="TRNR_299ae598186a4e37a0e176f26f0f21e4_0_6" hidden="1">[1]ESG_COMB!#REF!</definedName>
    <definedName name="TRNR_299af2cb658a474392abb0a80b8e28e5_0_6" hidden="1" xml:space="preserve">                                                                                              [1]CSR!$A$229</definedName>
    <definedName name="TRNR_29a191c99c33417294d377cbe2904a65_0_5" hidden="1" xml:space="preserve">                                                                                        [4]Product!$A$25</definedName>
    <definedName name="TRNR_29a456610533422bb59dfc5270eb3223_0_6" hidden="1" xml:space="preserve">                                                                                              [1]CSR!$A$75</definedName>
    <definedName name="TRNR_29a63e6f5f1f496882e1cd8858bdf4f9_0_6" hidden="1" xml:space="preserve">                                                                                              [1]CSR!$A$76</definedName>
    <definedName name="TRNR_29a9cc4353534e50a61399104097dacd_0_6" hidden="1" xml:space="preserve">                                                                                              [1]CSR!$A$177</definedName>
    <definedName name="TRNR_29aff7d5342e4139aad3f8cd6da090ac_0_6" hidden="1">[1]ESG_COMB!#REF!</definedName>
    <definedName name="TRNR_29b46abdc97f4d439f2745dae135db6f_0_6" hidden="1" xml:space="preserve">                                                                                              [1]CSR!$A$226</definedName>
    <definedName name="TRNR_29b64af0d4a34bbc85a392173ae3b8eb_0_1306" hidden="1" xml:space="preserve">                                                                                              [1]RESOURCE!#REF!</definedName>
    <definedName name="TRNR_29b70e2d18c8473c8fb6d0ff8b631c13_0_5" hidden="1" xml:space="preserve">                                                                                        [4]Staff!$A$59</definedName>
    <definedName name="TRNR_29b8d6906a3e48c781bc85f05318f50d_0_5" hidden="1" xml:space="preserve">                                                                                        [4]EInnov!$A$96</definedName>
    <definedName name="TRNR_29bdd6c753c6434087a0456f7457041d_0_5" hidden="1" xml:space="preserve">                                                                                        [4]Risks!$A$8</definedName>
    <definedName name="TRNR_29cd05cc88b34fe4acd3d700799fb91d_0_5" hidden="1" xml:space="preserve">                                                                                        [4]NOxSOxred!$A$83</definedName>
    <definedName name="TRNR_29cf7599f20e482fbab55516a237902d_0_6" hidden="1">GOV!$A$93</definedName>
    <definedName name="TRNR_29d18f4719984f5f84c5b856e363c8f7_0_6" hidden="1">GOV!$A$306</definedName>
    <definedName name="TRNR_29e2ff84dacf4b16aefabf85f5d1a510_0_5" hidden="1" xml:space="preserve">                                                                                        [4]EInnov!$A$4</definedName>
    <definedName name="TRNR_29e4a9e4aeba4b14abf95544b0812b7b_0_5" hidden="1" xml:space="preserve">                                                                                        [4]Diverse!$A$60</definedName>
    <definedName name="TRNR_29e4e3859b5c404abce6ba99fb526666_0_6" hidden="1">ENV!$A$140</definedName>
    <definedName name="TRNR_29e65b6904604806a8665246ed2d13e2_0_1306" hidden="1" xml:space="preserve">                                                                                              [1]RESOURCE!#REF!</definedName>
    <definedName name="TRNR_29e7ca523aef4556beaff2051dada718_0_1" hidden="1" xml:space="preserve">                                                                                        [4]VOC!$A$83</definedName>
    <definedName name="TRNR_29e93ddfccf84c4ea297fe14fad88835_0_1" hidden="1" xml:space="preserve">                                                                                        [4]SDG13!#REF!</definedName>
    <definedName name="TRNR_29f1a63562d8446c88bae7661cc62fa7_0_1" hidden="1">#REF!</definedName>
    <definedName name="TRNR_29f1e79f1c104152b5da900aed264377_4_5" hidden="1">#REF!</definedName>
    <definedName name="TRNR_29f3a5ab37f641c08a56110ac87fb7ad_0_1" hidden="1">[1]INDUSTRY!#REF!</definedName>
    <definedName name="TRNR_29f42a6fc34c49018209c9ddc1ede84b_0_6" hidden="1">[1]USDMCAP!#REF!</definedName>
    <definedName name="TRNR_29f6686f1ab147c7af56bf04017dd15e_0_5" hidden="1" xml:space="preserve">                                                                                        [4]ESG!$A$12</definedName>
    <definedName name="TRNR_29fb27f4d547413886afb7dd88319c42_0_5" hidden="1" xml:space="preserve">                                                                                        [4]Emtarget!$A$71</definedName>
    <definedName name="TRNR_29fe1ee516494844961209430f66658e_0_1" hidden="1" xml:space="preserve">                                            '[4]a4 scope3'!$A$72</definedName>
    <definedName name="TRNR_2a060bfb3f774e6f95430e8073f48ffc_0_5" hidden="1" xml:space="preserve">                                                                                        [4]SOC!$A$84</definedName>
    <definedName name="TRNR_2a096d54df7941c8857890ac28aaaeaa_0_1" hidden="1" xml:space="preserve">                                                                                        [4]SDG13!#REF!</definedName>
    <definedName name="TRNR_2a0c9fcb1a1941cc82e5c52d64c53622_0_5" hidden="1" xml:space="preserve">                                                                                        [4]Trade!$A$15</definedName>
    <definedName name="TRNR_2a0de150fed04ba0bdab3c5791c7e897_2_5" hidden="1">#REF!</definedName>
    <definedName name="TRNR_2a14534f81034949bfb49e019be8c73e_0_1" hidden="1">#REF!</definedName>
    <definedName name="TRNR_2a149030542c45ef86a90c1163cf3e26_0_1" hidden="1" xml:space="preserve">                                                                                        [4]VOCSales!$A$9</definedName>
    <definedName name="TRNR_2a29e944e0a54cc383d0df89f95ca5ff_0_1" hidden="1">#REF!</definedName>
    <definedName name="TRNR_2a2b02803c874664afb13b881dfddf03_0_5" hidden="1" xml:space="preserve">                                                                                        [4]TRDIR!$A$39</definedName>
    <definedName name="TRNR_2a32c583a2d949d6bf36a1a1830e02fe_2_5" hidden="1">#REF!</definedName>
    <definedName name="TRNR_2a3f635ce4ea43a7b657bcfcf89148ca_0_5" hidden="1" xml:space="preserve">                                                                                        [4]Resource!$A$38</definedName>
    <definedName name="TRNR_2a408b0757ee45ed919ac4880d844347_2_5" hidden="1">#REF!</definedName>
    <definedName name="TRNR_2a464e47ccb245ceb458cad98cccd7f2_0_1" hidden="1">#REF!</definedName>
    <definedName name="TRNR_2a4718739419437ca291869d8df76d56_0_1" hidden="1" xml:space="preserve">                                                                                        [4]Method!$A$8</definedName>
    <definedName name="TRNR_2a49c469e6e442daa7d27ed44b51c32f_0_5" hidden="1" xml:space="preserve">                                                                                        [4]Diverse!$A$2</definedName>
    <definedName name="TRNR_2a4e73835b29420bae24bfef09522d03_0_1306" hidden="1" xml:space="preserve">                                                                                              [1]RESOURCE!#REF!</definedName>
    <definedName name="TRNR_2a5a16725a3a465ba60d00b030b15608_0_5" hidden="1" xml:space="preserve">                                                                                        [4]Emscore!$A$22</definedName>
    <definedName name="TRNR_2a5bff249c68489b90e40d7ca544dd80_0_6" hidden="1" xml:space="preserve">                                                                                              [1]CSR!$A$443</definedName>
    <definedName name="TRNR_2a611cf31d6f48dfa872854f9a9597dc_0_6" hidden="1">SOC!$A$184</definedName>
    <definedName name="TRNR_2a64764ecc7d47e38b6eeb856419c0a0_0_6" hidden="1">GOV!$A$53</definedName>
    <definedName name="TRNR_2a682b814d6d4011bbe69a76dd7eacea_0_5" hidden="1" xml:space="preserve">                                                                                        [4]Product!$A$76</definedName>
    <definedName name="TRNR_2a6c757507fc4752ac6485ac20695e42_0_5" hidden="1" xml:space="preserve">                                                                                        [4]Emscore!$A$23</definedName>
    <definedName name="TRNR_2a6f709762ed46fd9cad45c6e17c15b1_0_5" hidden="1" xml:space="preserve">                                                                                        [4]HR!$A$63</definedName>
    <definedName name="TRNR_2a7335740d514fcdbca8dd1e5b44b44b_0_1" hidden="1">[1]ESG_COMB!#REF!</definedName>
    <definedName name="TRNR_2a73b8425388402ab1c999893c59bbe9_0_5" hidden="1" xml:space="preserve">                                                                                        [4]Partred!$A$4</definedName>
    <definedName name="TRNR_2a78a6880f3140c59049f191d264d824_0_5" hidden="1" xml:space="preserve">                                                                                        [4]Emscore!$A$94</definedName>
    <definedName name="TRNR_2a7c7db457f6411a8e1c97cd32920ed7_0_1" hidden="1">#REF!</definedName>
    <definedName name="TRNR_2a8a1c52f7aa4372a30d8b34f01fe405_0_1" hidden="1" xml:space="preserve">                                                                                        [4]VOCemred!$A$50</definedName>
    <definedName name="TRNR_2a8ad74d7108493aa6f5753b72fefcb5_0_1" hidden="1">[4]Sector!#REF!</definedName>
    <definedName name="TRNR_2a8e2474a7194694a5734932c35ca4eb_0_5" hidden="1" xml:space="preserve">                                                                                        [4]Product!$A$32</definedName>
    <definedName name="TRNR_2a91effa9bd4483382d1b7bfcb626f63_0_6" hidden="1" xml:space="preserve">                                                                                              [1]RESOURCE!$A$226</definedName>
    <definedName name="TRNR_2a994a25868a421bb729ab5b4be1c2c5_0_5" hidden="1" xml:space="preserve">                                                                                        [4]Inclusion!$A$49</definedName>
    <definedName name="TRNR_2aa4aea5c5784d5fb3d85f72a0db3287_0_5" hidden="1" xml:space="preserve">                                                                                        [4]Staff!$A$9</definedName>
    <definedName name="TRNR_2ab18626ca1d4c5bb4cfa6bd5ebf959a_0_5" hidden="1" xml:space="preserve">                                                                                        [4]Share!$A$93</definedName>
    <definedName name="TRNR_2ac6753985d042b1ace5f042f5681536_0_5" hidden="1" xml:space="preserve">                                                                                        [4]Gov!$A$74</definedName>
    <definedName name="TRNR_2ac7bd9943414e09a0f8c0324fb40d87_0_5" hidden="1" xml:space="preserve">                                                                                        [4]EmTotal!$A$79</definedName>
    <definedName name="TRNR_2accdc2e62b346a5aa64b8120321aac1_0_1" hidden="1">[4]Sector!#REF!</definedName>
    <definedName name="TRNR_2acced56d9ef4c36ae991ad94a904e88_0_1" hidden="1">#REF!</definedName>
    <definedName name="TRNR_2acf810ab108419a8ea21c95fbc6c67f_0_5" hidden="1" xml:space="preserve">                                                                                        [4]Risks!$A$73</definedName>
    <definedName name="TRNR_2adb2b045cc0408c9180a2185ea44c5a_4_5" hidden="1">#REF!</definedName>
    <definedName name="TRNR_2adc06e3eef3434f8dbab8f2333f6702_0_6" hidden="1" xml:space="preserve">                                                                                              [1]RESOURCE!$A$448</definedName>
    <definedName name="TRNR_2adf941d3d3a4053bf25cd29b9c87e0c_0_1" hidden="1">#REF!</definedName>
    <definedName name="TRNR_2ae4dea140cd4d359db32f3226376da2_0_6" hidden="1" xml:space="preserve">                                                                                              [1]RESOURCE!$A$221</definedName>
    <definedName name="TRNR_2aea9105c83c4f1a8cec332472def213_0_6" hidden="1" xml:space="preserve">                                                                                              [1]CSR!$A$139</definedName>
    <definedName name="TRNR_2aebcc27fc2c4ffd826c4216f3bd73eb_0_1306" hidden="1" xml:space="preserve">                                                                                              [1]RESOURCE!#REF!</definedName>
    <definedName name="TRNR_2afd1225e2bf41a58deb979dd0e2ebd7_0_1" hidden="1">#REF!</definedName>
    <definedName name="TRNR_2b009be04fe94c439650defcc59b1f57_0_6" hidden="1" xml:space="preserve">                                                                                              [1]CSR!$A$355</definedName>
    <definedName name="TRNR_2b026ea7606f408693e3b6a66131f59d_0_5" hidden="1" xml:space="preserve">                                                                                        [4]EmTotal!$A$5</definedName>
    <definedName name="TRNR_2b07f54b537b4c74b8d23b025274cc69_0_5" hidden="1" xml:space="preserve">                                                                                        [4]EInnov!$A$40</definedName>
    <definedName name="TRNR_2b21f16b2f7143fd98e4c2b8137760a2_0_1" hidden="1">#REF!</definedName>
    <definedName name="TRNR_2b228b41059a4b66abc71eb085cea780_0_5" hidden="1" xml:space="preserve">                                                                                        [4]Controv!$A$16</definedName>
    <definedName name="TRNR_2b2fd2f0bf964444b24b895c37153cd7_0_1" hidden="1">[1]INDUSTRY!#REF!</definedName>
    <definedName name="TRNR_2b41141bf04546a580258eb820660628_0_1" hidden="1" xml:space="preserve">                                                                                        [4]CarbonP!$A$54</definedName>
    <definedName name="TRNR_2b4f0258122148a3a14a5e96b1d999d3_0_1" hidden="1">[1]INDUSTRY!#REF!</definedName>
    <definedName name="TRNR_2b52a0530de64eb097fe573b684116ba_0_5" hidden="1">#REF!</definedName>
    <definedName name="TRNR_2b532009bb09416eadb206dd430f7a4f_0_1" hidden="1">[4]Sector!#REF!</definedName>
    <definedName name="TRNR_2b53b110c2e948828a6e8085bb84c652_0_6" hidden="1">GOV!$A$15</definedName>
    <definedName name="TRNR_2b64e7197deb4f0c92a04e113a983a85_0_6" hidden="1" xml:space="preserve">                                                                                              [1]CSR!$A$326</definedName>
    <definedName name="TRNR_2b6bb1322a9d47758b8d67e80ab37594_0_5" hidden="1" xml:space="preserve">                                                                                        [4]Dvpmt!$A$74</definedName>
    <definedName name="TRNR_2b6ddc90aad14786ada3cf770e260983_0_5" hidden="1" xml:space="preserve">                                                                                        [4]Share!$A$7</definedName>
    <definedName name="TRNR_2b6e694ce09640e4a4acdf847064a5e6_0_1" hidden="1">[1]INDUSTRY!#REF!</definedName>
    <definedName name="TRNR_2b701e361962477cbe493ea0d765c7f6_0_6" hidden="1" xml:space="preserve">                                                                                                                                                    [1]CSR!$A$402</definedName>
    <definedName name="TRNR_2b71d3e7a57f49a4af828856a90a48fc_0_6" hidden="1" xml:space="preserve">                                                                                              [1]ENV_INNOV!$A$491</definedName>
    <definedName name="TRNR_2b7267236a6f456991ad66c174cd7bea_0_1306" hidden="1" xml:space="preserve">                                                                                              [1]RESOURCE!#REF!</definedName>
    <definedName name="TRNR_2b75261ae74e44ca8d1b43711d4ec4f7_0_5" hidden="1" xml:space="preserve">                                                                                        [4]Targets!$A$20</definedName>
    <definedName name="TRNR_2b7995aa2a5f497faea70de9f9954a02_0_6" hidden="1">ENV!$A$251</definedName>
    <definedName name="TRNR_2b7a15d0cc0f4829a29efe46b3831f1b_0_1" hidden="1">[1]INDUSTRY!#REF!</definedName>
    <definedName name="TRNR_2b8cd5663b5842b38ad14431ba887865_0_6" hidden="1">ENV!$A$334</definedName>
    <definedName name="TRNR_2b8f030115154d49b5eaef997556a29b_0_1306" hidden="1" xml:space="preserve">                                                                                              [1]RESOURCE!#REF!</definedName>
    <definedName name="TRNR_2b93b2a65bb74240895430b26cf0e7ac_0_1" hidden="1" xml:space="preserve">                                                                                        [4]Offsets!$A$13</definedName>
    <definedName name="TRNR_2b983d992e944be9bdff3466e8d04897_0_1" hidden="1">#REF!</definedName>
    <definedName name="TRNR_2b98b3342fe2432ab0c996fe3d7cf87f_0_1306" hidden="1" xml:space="preserve">                                                                                              [1]RESOURCE!#REF!</definedName>
    <definedName name="TRNR_2b9e0cb3c751413ea10597b5fc041984_4_5" hidden="1">#REF!</definedName>
    <definedName name="TRNR_2ba0caff26ba497a8fe0a61028bf12d6_0_5" hidden="1" xml:space="preserve">                                                                                        [4]Sheet1!$A$93</definedName>
    <definedName name="TRNR_2ba36c192d9b402095a92d7706c59a5e_0_5" hidden="1" xml:space="preserve">                                                                                        [4]EInnov!#REF!</definedName>
    <definedName name="TRNR_2ba380b65775496b9bb6c8db5620889b_0_6" hidden="1">[1]USDMCAP!#REF!</definedName>
    <definedName name="TRNR_2ba5506815c643d0ad4d1c6889ee6365_0_1" hidden="1" xml:space="preserve">                                                                                        [4]SOxSales!$A$48</definedName>
    <definedName name="TRNR_2ba6b6fff72f4ab2ba17c799f253f3f1_0_6" hidden="1" xml:space="preserve">                                                                                              [1]CSR!$A$224</definedName>
    <definedName name="TRNR_2bab2726515b4686b4551617431655c1_0_6" hidden="1">ENV!$A$303</definedName>
    <definedName name="TRNR_2bb24f7880b940f88546f47874bdfbef_0_5" hidden="1" xml:space="preserve">                                                                                        [4]CarbPYN!$A$37</definedName>
    <definedName name="TRNR_2bb56f9e527045e4bd44e7cfc5f271e6_0_1" hidden="1">[4]Sector!#REF!</definedName>
    <definedName name="TRNR_2bbc48ec511b483e9cf8846c0a8b97c7_0_5" hidden="1">#REF!</definedName>
    <definedName name="TRNR_2bbf2940caec4e42813d0ce1efd2b8bb_0_6" hidden="1">[1]USDMCAP!#REF!</definedName>
    <definedName name="TRNR_2bc1dfa58ec14f12bc3f24e51fb3c63c_0_5" hidden="1" xml:space="preserve">                                                                                        [4]CarbPYN!$A$67</definedName>
    <definedName name="TRNR_2bc2ec68c6584698b5526e45ae8b4d19_0_6" hidden="1">GOV!$A$358</definedName>
    <definedName name="TRNR_2bd8796a28e24501986b2c5d92aef7fb_0_1" hidden="1">#REF!</definedName>
    <definedName name="TRNR_2bdf0dc2d3364211ad66242d6f35272e_0_5" hidden="1" xml:space="preserve">                                                                                        [4]TRDIR!$A$5</definedName>
    <definedName name="TRNR_2be3cfa8e9a14c20aaa32b37c449ad6a_0_6" hidden="1">GOV!$A$487</definedName>
    <definedName name="TRNR_2be92037283645f6888425c6bd2ee726_6_1" hidden="1">[4]Sector!#REF!</definedName>
    <definedName name="TRNR_2beb0032a12b4c73bd283f003ad97d58_0_1" hidden="1">#REF!</definedName>
    <definedName name="TRNR_2bf6c260a9154449af2f44543895b306_0_5" hidden="1" xml:space="preserve">                                                                                        [4]NOxSOxred!$A$99</definedName>
    <definedName name="TRNR_2bff5076506a4f51b5cc58e0f0ea95da_0_5" hidden="1" xml:space="preserve">                                                                                        [4]EmTotal!$A$54</definedName>
    <definedName name="TRNR_2c056a325f014304bd0cc043589c98e5_0_5" hidden="1" xml:space="preserve">                                                                                        [4]EInnov!$A$18</definedName>
    <definedName name="TRNR_2c061560dba64666aa0cf95acdd5d888_0_5" hidden="1" xml:space="preserve">                                                                                        [4]CSR!$A$88</definedName>
    <definedName name="TRNR_2c0c25312abc452783d606e737627cec_0_1" hidden="1">[1]ESG_COMB!#REF!</definedName>
    <definedName name="TRNR_2c1629b405b74176b53c9a79bcbce8de_0_5" hidden="1" xml:space="preserve">                                                                                                                                                                                                    '[4]a4 Env'!$A$8</definedName>
    <definedName name="TRNR_2c197881f63947a18ab1518f5084cae8_0_6" hidden="1">ENV!$A$130</definedName>
    <definedName name="TRNR_2c1e386db2db4bccb180789852638643_0_5" hidden="1" xml:space="preserve">                                                                                        [4]Work!$A$83</definedName>
    <definedName name="TRNR_2c1f1829b8624e5eb303adcb63d1ac1c_0_1" hidden="1">[1]INDUSTRY!#REF!</definedName>
    <definedName name="TRNR_2c1f1c2980a8422188ff2b83a807ecea_0_6" hidden="1">ENV!$A$128</definedName>
    <definedName name="TRNR_2c27f8c3576a491783a5f1a6a81b0403_0_6" hidden="1">SOC!$A$358</definedName>
    <definedName name="TRNR_2c341426e4e64bd29973d7b23a7b1fda_0_1306" hidden="1" xml:space="preserve">                                                                                              [1]RESOURCE!#REF!</definedName>
    <definedName name="TRNR_2c354ffd747c4e13a7c7bbbe387c1c1c_0_6" hidden="1" xml:space="preserve">                                                                                              [1]RESOURCE!$A$17</definedName>
    <definedName name="TRNR_2c3da0b9442640ae8b9caa49fbe87c70_0_1" hidden="1">#REF!</definedName>
    <definedName name="TRNR_2c3e526ce66e453199a67b5f238cb3a3_0_5" hidden="1" xml:space="preserve">                                                                                        [4]Staff!$A$34</definedName>
    <definedName name="TRNR_2c419e1325964ec5a51fcf47e23ff8c6_0_5" hidden="1" xml:space="preserve">                                                                                        [4]Resource!$A$42</definedName>
    <definedName name="TRNR_2c42de96889044a4a763993f304521a1_0_5" hidden="1" xml:space="preserve">                                                                                        [4]HR!$A$78</definedName>
    <definedName name="TRNR_2c49c84465af4509b06449c2575ab5ef_0_5" hidden="1" xml:space="preserve">                                                                                        [4]Staff!$A$75</definedName>
    <definedName name="TRNR_2c4a8a979ef043869a1fea081af2a71b_0_5" hidden="1" xml:space="preserve">                                                                                        [4]Resource!$A$97</definedName>
    <definedName name="TRNR_2c4e1d282a38463cb39b1297ae0cda50_0_5" hidden="1" xml:space="preserve">                                                                                                                                                                                                    '[4]a4 Env'!$A$56</definedName>
    <definedName name="TRNR_2c50eb2b260a4c4984897be07933ed6c_0_1306" hidden="1" xml:space="preserve">                                                                                              [1]RESOURCE!#REF!</definedName>
    <definedName name="TRNR_2c5b00678555474ea776d0d462405e2a_0_6" hidden="1" xml:space="preserve">                                                                                              [1]CSR!$A$352</definedName>
    <definedName name="TRNR_2c5bf6f3735b429fa5447ca8e8d4efad_0_5" hidden="1" xml:space="preserve">                                            '[4]a4 scope3'!$A$49</definedName>
    <definedName name="TRNR_2c5d7f4be52440deac7a0859bd671ef6_0_1" hidden="1" xml:space="preserve">                                                                                        [4]SOxSales!$A$12</definedName>
    <definedName name="TRNR_2c5e86fd79cd4905aea7d4d7242aecde_0_5" hidden="1" xml:space="preserve">                                                                                        [3]TEMS_RAW!$A$68</definedName>
    <definedName name="TRNR_2c62f6cd8a674d579e0ffcdc1c045f9f_0_1" hidden="1">#REF!</definedName>
    <definedName name="TRNR_2c6931a36157430ab6eab0fe61d12f8a_0_5" hidden="1" xml:space="preserve">                                                                                        [4]CSR!$A$74</definedName>
    <definedName name="TRNR_2c6de39661034d78b2ed83cf0d1c3d42_0_1" hidden="1">#REF!</definedName>
    <definedName name="TRNR_2c79d01ad750491f8baaccb4aabe328d_0_1" hidden="1">[1]INDUSTRY!#REF!</definedName>
    <definedName name="TRNR_2c7d25ebda3445f6b0b4aa84346d81e1_0_5" hidden="1" xml:space="preserve">                                                                                        '[4]ESG w controv'!$A$69</definedName>
    <definedName name="TRNR_2c7e7604615d4df0816f8410aec4c4cf_0_5" hidden="1" xml:space="preserve">                                            '[4]a4 scope3'!$A$34</definedName>
    <definedName name="TRNR_2c7edf6a997440f085bc7f6cbeecfe29_0_6" hidden="1">[1]USDMCAP!#REF!</definedName>
    <definedName name="TRNR_2c826748253444bb96f0723827ee920a_0_6" hidden="1">GOV!$A$406</definedName>
    <definedName name="TRNR_2c8ac870c7e24ce69ab03b61372619dd_0_5" hidden="1" xml:space="preserve">                                                                                        [4]Emredpol!$A$22</definedName>
    <definedName name="TRNR_2c8df4bccafb433496b1bf96f57dd1d6_0_6" hidden="1">SOC!$A$453</definedName>
    <definedName name="TRNR_2c9210da146042bf8a9e55453e9bf61c_4_5" hidden="1">#REF!</definedName>
    <definedName name="TRNR_2c92fa107a7549519ca7188e55e427fb_0_5" hidden="1" xml:space="preserve">                                                                                        [4]Sheet1!$A$91</definedName>
    <definedName name="TRNR_2c95c51e84f742e38441fc78a33de842_4_5" hidden="1">#REF!</definedName>
    <definedName name="TRNR_2c9aaf64b1b6430d93844a4504552356_0_5" hidden="1" xml:space="preserve">                                                                                                                                                                                                    '[4]a4 Env'!$A$90</definedName>
    <definedName name="TRNR_2ca053b44ebd4b628d6e7e4c0bf671ec_0_1" hidden="1">#REF!</definedName>
    <definedName name="TRNR_2ca3030fc5ad43609663148f2ee46d1c_0_6" hidden="1" xml:space="preserve">                                                                                              [1]RESOURCE!$A$391</definedName>
    <definedName name="TRNR_2cabf6df9fb34bf2ad9dd8647fd10392_0_5" hidden="1" xml:space="preserve">                                                                                        [4]Risks!$A$80</definedName>
    <definedName name="TRNR_2cb1cc60a7114b5bbf607fd46a735a7e_0_5" hidden="1" xml:space="preserve">                                                                                        [4]EInnov!$A$81</definedName>
    <definedName name="TRNR_2cb332dda3d241b4ba8a5fa66aa188ae_0_6" hidden="1">GOV!$A$281</definedName>
    <definedName name="TRNR_2cb877761c1e48b6993f8c949cecfa91_0_5" hidden="1" xml:space="preserve">                                                                                        [4]Risks!$A$36</definedName>
    <definedName name="TRNR_2cc0c9e392ae49148e726449af3f2f81_0_6" hidden="1">[1]USDMCAP!#REF!</definedName>
    <definedName name="TRNR_2cc7508cb783498d881b4e114e0fb731_0_1" hidden="1">[1]INDUSTRY!#REF!</definedName>
    <definedName name="TRNR_2cc94e3a314f4b5f8fe492080894548f_0_5" hidden="1" xml:space="preserve">                                                                                        [4]Targets!$A$56</definedName>
    <definedName name="TRNR_2cd9d274fb7b48c8a72b15067393e7b1_0_6" hidden="1">[1]USDMCAP!#REF!</definedName>
    <definedName name="TRNR_2cdb12f2b18c48e3b9ee8b062f7346a2_0_6" hidden="1">[1]USDMCAP!#REF!</definedName>
    <definedName name="TRNR_2cddc86567254623bac272255dc58c25_0_5" hidden="1" xml:space="preserve">                                                                                                                                                                                                    '[4]a4 Env'!$A$19</definedName>
    <definedName name="TRNR_2ce07b2ffd0b4209a18d190c322f5956_0_1" hidden="1">[1]ESG_COMB!#REF!</definedName>
    <definedName name="TRNR_2ce592b59831406fa00409e29978d8b1_0_6" hidden="1">SOC!$A$338</definedName>
    <definedName name="TRNR_2cf17d0425ce45fc8fe5688d11288aa4_0_5" hidden="1" xml:space="preserve">                                                                                        [4]SDG13!$A$15</definedName>
    <definedName name="TRNR_2cf1a69fa2a14a38b70b996b1ca840fe_0_1306" hidden="1" xml:space="preserve">                                                                                              [1]RESOURCE!#REF!</definedName>
    <definedName name="TRNR_2cf8d95e21ec4294813d32518fa222eb_0_1" hidden="1">#REF!</definedName>
    <definedName name="TRNR_2cfcbb34a4354116874955c063df69cd_4_5" hidden="1">#REF!</definedName>
    <definedName name="TRNR_2d00d33b03114401b847cec7da204808_0_6" hidden="1" xml:space="preserve">                                                                                              [1]CSR!$A$291</definedName>
    <definedName name="TRNR_2d0594a5493d44ed87d3b40fd691b4fa_0_5" hidden="1" xml:space="preserve">                                                                                        [4]Work!$A$50</definedName>
    <definedName name="TRNR_2d0773cfe0d8441d97c50c27f705f822_0_5" hidden="1" xml:space="preserve">                                                                                        [4]Risks!$A$84</definedName>
    <definedName name="TRNR_2d1279b5eb0c47d8bc9a98d9c03a36ed_0_6" hidden="1">ENV!$A$294</definedName>
    <definedName name="TRNR_2d1da0b9006c4dd582e47394b8591a8c_0_5" hidden="1" xml:space="preserve">                                                                                        [4]TRDIR!$A$85</definedName>
    <definedName name="TRNR_2d27f3f92d194e81a5cd52284cdfb64e_0_1" hidden="1">[1]ESG_COMB!#REF!</definedName>
    <definedName name="TRNR_2d2f245e1e38475797880d6e01fd53aa_0_6" hidden="1">GOV!$A$102</definedName>
    <definedName name="TRNR_2d32167143f44da783ccf4dd4587ea1d_0_5" hidden="1" xml:space="preserve">                                                                                                                                                                                                    '[4]a4 Env'!$A$16</definedName>
    <definedName name="TRNR_2d338a2467f84390bae223d39bbe2e73_0_1" hidden="1">#REF!</definedName>
    <definedName name="TRNR_2d3d39eb137a4c65bbaa7065050da597_0_5" hidden="1" xml:space="preserve">                                                                                        [4]VOCred!$A$9</definedName>
    <definedName name="TRNR_2d487b46ac1445128cc48b290e9e9005_0_6" hidden="1" xml:space="preserve">                                                                                              [1]CSR!$A$365</definedName>
    <definedName name="TRNR_2d48e82159f843b9b9a5d24c74995a9d_0_6" hidden="1" xml:space="preserve">                                                                                              [1]RESOURCE!$A$457</definedName>
    <definedName name="TRNR_2d4df06513fc46728dca8bbd2419e1ea_0_1306" hidden="1" xml:space="preserve">                                                                                              [1]RESOURCE!#REF!</definedName>
    <definedName name="TRNR_2d5eca72a00b4730a259324809d6cd93_0_5" hidden="1" xml:space="preserve">                                                                                        [3]TEMS_RAW!$A$33</definedName>
    <definedName name="TRNR_2d632003e84c481c8a132ad4f5a8747d_0_6" hidden="1">ENV!$A$376</definedName>
    <definedName name="TRNR_2d683de382a94ae0934b839e48b33e9c_0_5" hidden="1" xml:space="preserve">                                                                                        [4]Emredpol!$A$84</definedName>
    <definedName name="TRNR_2d6935caebd24823bca8e9061b6d2506_0_6" hidden="1">ENV!$A$293</definedName>
    <definedName name="TRNR_2d726c52b163456fa4d7f1df147627bf_0_6" hidden="1">GOV!$A$147</definedName>
    <definedName name="TRNR_2d742e6813a54d47b034425fe3210cb5_0_6" hidden="1" xml:space="preserve">                                                                                              [1]RESOURCE!$A$230</definedName>
    <definedName name="TRNR_2d745e39fec64d4eb0bbad85a813fdad_0_6" hidden="1">SOC!$A$461</definedName>
    <definedName name="TRNR_2d754afa92134b3682fd86bde7ba20f7_0_1" hidden="1">#REF!</definedName>
    <definedName name="TRNR_2d7db1c9483b46bfacbf5187939e2179_4_1" hidden="1">#REF!</definedName>
    <definedName name="TRNR_2d7f6ecfc34b468f8777a59ee7ef9b51_0_6" hidden="1">GOV!$A$151</definedName>
    <definedName name="TRNR_2d8255a59e7441fba08a31da0fdfc3ca_0_5" hidden="1" xml:space="preserve">                                                                                                                                                    '[4]a4 scope2'!$A$97</definedName>
    <definedName name="TRNR_2d837df6cbb542ba8dc9cef4576112a2_0_5" hidden="1" xml:space="preserve">                                                                                        [4]Partred!$A$76</definedName>
    <definedName name="TRNR_2d86375f29874426a4a8e047da03035e_0_1" hidden="1" xml:space="preserve">                                                                                        [4]Offsets!$A$53</definedName>
    <definedName name="TRNR_2d8917e4744f4eadafe4ead0ac63596b_0_6" hidden="1">[1]USDMCAP!#REF!</definedName>
    <definedName name="TRNR_2d8e04ad5c4243bb9513fd92f426ae7c_0_5" hidden="1" xml:space="preserve">                                                                                                                                                    '[4]a4 scope2'!$A$82</definedName>
    <definedName name="TRNR_2d937815fb8e4bdeb0f009e989832d76_0_1" hidden="1">[1]ESG_COMB!#REF!</definedName>
    <definedName name="TRNR_2d9c259927bf45f19a65c57995467718_0_5" hidden="1" xml:space="preserve">                                                                                        [4]Commun!$A$6</definedName>
    <definedName name="TRNR_2daf2cb8bc34484982243e308d4996e2_0_6" hidden="1" xml:space="preserve">                                                                                              [1]CSR!$A$71</definedName>
    <definedName name="TRNR_2db361c2dc474a4da804c6cbb550df64_0_1" hidden="1">#REF!</definedName>
    <definedName name="TRNR_2db4af2e31e344f2aea0ee93f342f358_0_5" hidden="1" xml:space="preserve">                                                                                        [4]Mgmt!$A$12</definedName>
    <definedName name="TRNR_2db4e823a71d4e438dc64fa65463bae3_0_1" hidden="1">[1]ESG_COMB!#REF!</definedName>
    <definedName name="TRNR_2db53bc9ddd0454c8e9623ed03c4d7b8_0_6" hidden="1">GOV!$A$241</definedName>
    <definedName name="TRNR_2db8f29d55734cbd8b44e6b91b7e9314_0_1" hidden="1">#REF!</definedName>
    <definedName name="TRNR_2db944b84e784392bfb49e41c7b5a067_0_6" hidden="1">ENV!$A$262</definedName>
    <definedName name="TRNR_2dc1b01db69242c397529e7ecf87307c_0_5" hidden="1" xml:space="preserve">                                                                                        [4]Emscore!$A$74</definedName>
    <definedName name="TRNR_2dc243cabfe146799e9471186ec6c35c_0_1" hidden="1">[4]Sector!#REF!</definedName>
    <definedName name="TRNR_2dc6d569739a494a87dbc6d9c9476e7f_0_1" hidden="1">[1]ESG_COMB!#REF!</definedName>
    <definedName name="TRNR_2dc99955d6a64798a9be2db3d67713c4_0_1" hidden="1">[1]ESG_COMB!#REF!</definedName>
    <definedName name="TRNR_2dcc3839ef0442e7b5ea33e5c6ff0e43_0_5" hidden="1" xml:space="preserve">                                                                                        [4]Risks!$A$35</definedName>
    <definedName name="TRNR_2dd331d87f7144c9a75e33d574de6f7b_0_6" hidden="1" xml:space="preserve">                                                                                              [1]CSR!$A$500</definedName>
    <definedName name="TRNR_2dd85899600345e3b2f8862a341b7f44_0_6" hidden="1">SOC!$A$426</definedName>
    <definedName name="TRNR_2dea57d3dc684ca79e49407d9ea692f2_0_1" hidden="1">#REF!</definedName>
    <definedName name="TRNR_2dee44312439484bb2409afcd504069d_0_1" hidden="1">#REF!</definedName>
    <definedName name="TRNR_2df101a6e9884620a071f63870970aa8_0_6" hidden="1">ENV!$A$116</definedName>
    <definedName name="TRNR_2e01c8b4ff594c74993e167cce59b98f_0_6" hidden="1">GOV!$A$426</definedName>
    <definedName name="TRNR_2e08f0f24d0a4e50b463d166eb68c862_1_5" hidden="1">#REF!</definedName>
    <definedName name="TRNR_2e16ba5e08c54809a3892247fbb0c960_0_1" hidden="1" xml:space="preserve">                                                                                        [4]Cement!$A$83</definedName>
    <definedName name="TRNR_2e170486c20d4103b6854e8af4ed9ad9_0_5" hidden="1" xml:space="preserve">                                                                                        [3]TEMS_RAW!$A$58</definedName>
    <definedName name="TRNR_2e1b85e91b2e42158a401179959a058a_0_6" hidden="1">SOC!$A$186</definedName>
    <definedName name="TRNR_2e1d5f64fa544139a4d9d1ce7cf685db_0_1" hidden="1" xml:space="preserve">                                                                                        [4]CarbonP!$A$96</definedName>
    <definedName name="TRNR_2e2445d7486a404181660029177e7f30_0_6" hidden="1" xml:space="preserve">                                                                                              [1]CSR!$A$104</definedName>
    <definedName name="TRNR_2e285a976b274f9b9aba7d238dad58c6_4_5" hidden="1">#REF!</definedName>
    <definedName name="TRNR_2e2872092ce04371b981a65e7020a14b_0_6" hidden="1">SOC!$A$50</definedName>
    <definedName name="TRNR_2e2911cba2be423f84994e7c0cd091cd_0_5" hidden="1" xml:space="preserve">                                                                                        [4]Emtarget!$A$33</definedName>
    <definedName name="TRNR_2e359274e3474342afe4cac381e6d8c3_0_6" hidden="1">GOV!$A$136</definedName>
    <definedName name="TRNR_2e35cc78f69045e7b08710ddfd1483ce_0_6" hidden="1">[1]USDMCAP!#REF!</definedName>
    <definedName name="TRNR_2e38dce60f7c4163aaf74205fa860d4d_0_5" hidden="1">#REF!</definedName>
    <definedName name="TRNR_2e394cf63fe447b9909eb2be603c1e6e_0_1" hidden="1">#REF!</definedName>
    <definedName name="TRNR_2e4999f171c346168c261cbd71bfa9c3_0_5" hidden="1" xml:space="preserve">                                                                                        [4]Diverse!$A$82</definedName>
    <definedName name="TRNR_2e4a358b24a447089fad44286e89c481_0_1" hidden="1">#REF!</definedName>
    <definedName name="TRNR_2e4e754245504248a5a804eca1d3b947_0_1" hidden="1">#REF!</definedName>
    <definedName name="TRNR_2e4ebd065a5440b1911ca86974fe3fab_0_5" hidden="1" xml:space="preserve">                                                                                        [4]ESG!$A$64</definedName>
    <definedName name="TRNR_2e513e43ffb34bab901586d47e5590e9_0_5" hidden="1" xml:space="preserve">                                                                                        [4]EmredY!$A$36</definedName>
    <definedName name="TRNR_2e5747c706364385b0cbc2e71f943aac_0_1" hidden="1">#REF!</definedName>
    <definedName name="TRNR_2e5e764760bc4d158bf35bd6b60bb3fd_0_1306" hidden="1" xml:space="preserve">                                                                                              [1]RESOURCE!#REF!</definedName>
    <definedName name="TRNR_2e5f6930f83c4c0db46809c0fcdfe8dc_0_6" hidden="1" xml:space="preserve">                                                                                              [1]RESOURCE!$A$308</definedName>
    <definedName name="TRNR_2e61640fbbf84782801e515f78141d3f_0_1" hidden="1">[4]Sector!#REF!</definedName>
    <definedName name="TRNR_2e6649e83b494e2283992b0a1b7e96af_0_6" hidden="1">SOC!$A$411</definedName>
    <definedName name="TRNR_2e6868ba54184d8d9a574e27533f51f0_0_1" hidden="1" xml:space="preserve">                                                                                        [4]TRDIR!$A$35</definedName>
    <definedName name="TRNR_2e69ba78aba9444f9bea0818e8770889_0_5" hidden="1" xml:space="preserve">                                                                                        [4]CSR!$A$59</definedName>
    <definedName name="TRNR_2e7838c8eb0b40ab98948c3c7fbb69b4_0_6" hidden="1">ENV!$A$469</definedName>
    <definedName name="TRNR_2e79c64004404ba395118dc5ccf59299_0_1" hidden="1">[1]INDUSTRY!#REF!</definedName>
    <definedName name="TRNR_2e7a8e3cb83c4be7b8f7b78d0f593244_0_5" hidden="1" xml:space="preserve">                                                                                        [4]CSR!$A$67</definedName>
    <definedName name="TRNR_2e7bb1ec71974832b14d9df70225a345_0_1" hidden="1" xml:space="preserve">                                            '[4]a4 scope3'!$A$2</definedName>
    <definedName name="TRNR_2e8117780bb84c7bb55587fcb3b38545_4_5" hidden="1">#REF!</definedName>
    <definedName name="TRNR_2e8599bfd68a4d4092e3852d120b775f_0_1" hidden="1">[1]ESG_COMB!#REF!</definedName>
    <definedName name="TRNR_2e8e9e2fa61b41209ab9fc1ba9643e52_0_5" hidden="1" xml:space="preserve">                                                                                        [4]EInnov!$A$37</definedName>
    <definedName name="TRNR_2e9b64c7784c4e689e6c81c17947664f_0_1" hidden="1" xml:space="preserve">                                                                                        [4]Cement!$A$27</definedName>
    <definedName name="TRNR_2e9eab9e9e9b447dbaa3cbb70855deab_0_6" hidden="1" xml:space="preserve">                                                                                              [1]CSR!$A$294</definedName>
    <definedName name="TRNR_2ea08812d58348998079e98a620cb2b1_0_5" hidden="1" xml:space="preserve">                                                                                        [4]Emscore!$A$72</definedName>
    <definedName name="TRNR_2eafdc720c33449bab7ac324f9562579_0_1" hidden="1">[1]INDUSTRY!#REF!</definedName>
    <definedName name="TRNR_2ebcbd8b90124bd5b9fbf504470b91be_0_6" hidden="1">ENV!$A$27</definedName>
    <definedName name="TRNR_2ebd1c8e567046bcb49c2b493ccf4a1e_0_6" hidden="1">GOV!$A$200</definedName>
    <definedName name="TRNR_2ec68318607f4ee3afbd3f3266eea2de_0_1306" hidden="1" xml:space="preserve">                                                                                              [1]RESOURCE!#REF!</definedName>
    <definedName name="TRNR_2ec9d2081ce74ad982589b8c471a67ba_0_6" hidden="1">SOC!$A$357</definedName>
    <definedName name="TRNR_2ed5567b268846088449892e0cccbe28_0_6" hidden="1" xml:space="preserve">                                                                                              [1]RESOURCE!$A$357</definedName>
    <definedName name="TRNR_2ede984eac914f5e9593480a5cd63611_4_1" hidden="1">#REF!</definedName>
    <definedName name="TRNR_2ee131c5b87143359053c8513f391cd9_0_1306" hidden="1" xml:space="preserve">                                                                                              [1]RESOURCE!#REF!</definedName>
    <definedName name="TRNR_2eea3b39ad5f47f8bb1c3a03a46ad60a_0_6" hidden="1" xml:space="preserve">                                                                                              [1]RESOURCE!$A$26</definedName>
    <definedName name="TRNR_2eef595ec18743cb8eff40be2099dcff_0_1" hidden="1">#REF!</definedName>
    <definedName name="TRNR_2ef1248c1554479189f3b94a6be9d582_0_1306" hidden="1" xml:space="preserve">                                                                                              [1]RESOURCE!#REF!</definedName>
    <definedName name="TRNR_2ef77f72c22b42ea96abf5c9d7c20f94_0_6" hidden="1" xml:space="preserve">                                                                                              [1]ENV_INNOV!$A$112</definedName>
    <definedName name="TRNR_2efd0211b50e4b3bb1e81aa7e1d4369d_0_1" hidden="1">[1]INDUSTRY!#REF!</definedName>
    <definedName name="TRNR_2f0932263631449f8f4ed1655d21b435_0_5" hidden="1" xml:space="preserve">                                                                                        [4]Mgmt!$A$13</definedName>
    <definedName name="TRNR_2f11474b6e31452ebdf83398b703ab43_0_6" hidden="1" xml:space="preserve">                                                                                              [1]CSR!$A$125</definedName>
    <definedName name="TRNR_2f15e194bd49476ea05fb8eeeb7aae92_0_5" hidden="1" xml:space="preserve">                                                                                        [4]CSR!$A$50</definedName>
    <definedName name="TRNR_2f16c8a861e34994b3ddaf1537248cb4_0_1" hidden="1">#REF!</definedName>
    <definedName name="TRNR_2f18286f3f1e4499ab3546a09f732629_0_5" hidden="1" xml:space="preserve">                                                                                                                                                                                                    '[4]a4 Env'!$A$65</definedName>
    <definedName name="TRNR_2f1a2859307942dfb74ee2680a32aacc_0_1" hidden="1">[1]ESG_COMB!#REF!</definedName>
    <definedName name="TRNR_2f1ad6f9ee3a41e99f20f4cd48e1306e_0_1" hidden="1">#REF!</definedName>
    <definedName name="TRNR_2f1bfd2130e64d87abd33507c628fa7c_0_6" hidden="1">ENV!$A$82</definedName>
    <definedName name="TRNR_2f1da096403947789715a327e7953798_0_1306" hidden="1" xml:space="preserve">                                                                                              [1]RESOURCE!#REF!</definedName>
    <definedName name="TRNR_2f20f4d62cf144afa8084b8dc83d9ee1_0_1" hidden="1">[1]INDUSTRY!#REF!</definedName>
    <definedName name="TRNR_2f25d28d836249eabb591604f24f5e46_0_6" hidden="1">GOV!$A$6</definedName>
    <definedName name="TRNR_2f2c7858b67e425aaded265156788aec_0_6" hidden="1" xml:space="preserve">                                                                                              [1]ENV_INNOV!$A$129</definedName>
    <definedName name="TRNR_2f30cc9cc91848e582289a15872869ce_0_6" hidden="1" xml:space="preserve">                                                                                              [1]RESOURCE!$A$218</definedName>
    <definedName name="TRNR_2f346831baf64ff683400d4e28dbe6a3_0_6" hidden="1">GOV!$A$155</definedName>
    <definedName name="TRNR_2f53209a427442049d2fb5b43ea71d66_0_1" hidden="1" xml:space="preserve">                                                                                        [4]Emtarget!$A$38</definedName>
    <definedName name="TRNR_2f59b42dc49b4e4e96d5922eccea3822_0_6" hidden="1" xml:space="preserve">                                                                                              [1]CSR!$A$234</definedName>
    <definedName name="TRNR_2f5bcfd319024a29854916e67e9ecb8c_0_1" hidden="1">[1]INDUSTRY!#REF!</definedName>
    <definedName name="TRNR_2f678fb7fdbc459a84a43da3a0b38aef_0_1" hidden="1">#REF!</definedName>
    <definedName name="TRNR_2f6e57df6b7c405f9cd1d8c4bb8701ad_0_5" hidden="1" xml:space="preserve">                                                                                        [4]NOxSOxred!$A$95</definedName>
    <definedName name="TRNR_2f7a87e2f49c4165b9dce3c765d99dce_0_1" hidden="1">[1]INDUSTRY!#REF!</definedName>
    <definedName name="TRNR_2f864f46640b4f769248b34036f132c4_0_6" hidden="1">GOV!$A$231</definedName>
    <definedName name="TRNR_2f885b97d46d42eeb033493d6707e71c_0_5" hidden="1" xml:space="preserve">                                                                                        [4]Work!$A$39</definedName>
    <definedName name="TRNR_2f90143f88fd423bb67c827f46013cfe_0_6" hidden="1">SOC!$A$413</definedName>
    <definedName name="TRNR_2f9c1d983fc944dab06de8cbdf067620_2_5" hidden="1">#REF!</definedName>
    <definedName name="TRNR_2f9d4f199ebe4855bf09ec0c1f865469_0_1" hidden="1" xml:space="preserve">                                                                                        [4]SDG13!#REF!</definedName>
    <definedName name="TRNR_2fa2a0934847446fba458051fa29547d_0_5" hidden="1" xml:space="preserve">                                                                                        [4]Risks!#REF!</definedName>
    <definedName name="TRNR_2fa5a32e3dbb4a92974dbf04ee3f7c6e_0_1" hidden="1">[4]Sector!#REF!</definedName>
    <definedName name="TRNR_2fac550eb3b04a54bb7a66e2187ce560_0_5" hidden="1" xml:space="preserve">                                                                                        [4]EInnov!#REF!</definedName>
    <definedName name="TRNR_2fb4a9dc47f547a69c1045021fc75cc8_0_5" hidden="1" xml:space="preserve">                                                                                        [4]Risks!$A$24</definedName>
    <definedName name="TRNR_2fb70742a92c4ae8a5805454dd1e95d2_0_5" hidden="1" xml:space="preserve">                                                                                        [4]Scope3Sales!$A$70</definedName>
    <definedName name="TRNR_2fb8aab7b22d436fa4d940c70388e8be_0_1" hidden="1">#REF!</definedName>
    <definedName name="TRNR_2fb91d3e67814a87a805a91c8cdac12c_0_5" hidden="1" xml:space="preserve">                                                                                        [4]EInnov!$A$86</definedName>
    <definedName name="TRNR_2fbfba1cd65e4a138a8640236935bf26_0_1" hidden="1">[1]ESG_COMB!#REF!</definedName>
    <definedName name="TRNR_2fc0a799b6684388b2035f5ea1b672e8_0_6" hidden="1">[1]USDMCAP!#REF!</definedName>
    <definedName name="TRNR_2fc1a8807eab4681870a61a61961cf78_0_6" hidden="1">SOC!$A$212</definedName>
    <definedName name="TRNR_2fc2dc81ac95499b8a911fbc494d5dbb_0_6" hidden="1" xml:space="preserve">                                                                                              [1]RESOURCE!$A$180</definedName>
    <definedName name="TRNR_2fc52216f84f48dba047dc3921586105_0_6" hidden="1" xml:space="preserve">                                                                                              [1]RESOURCE!$A$390</definedName>
    <definedName name="TRNR_2fd0091e1f684007b417c2a6bbd88d7b_0_6" hidden="1">ENV!$A$78</definedName>
    <definedName name="TRNR_2fd2295c08af43c5ac514ddf6827753a_0_5" hidden="1" xml:space="preserve">                                                                                        [4]Partred!$A$18</definedName>
    <definedName name="TRNR_2fd87524817f4167a6f86ed78f3f8f9b_0_6" hidden="1" xml:space="preserve">                                                                                              [1]CSR!$A$370</definedName>
    <definedName name="TRNR_2fd90e077b3d496e9b3efd4ec0f957e9_0_1" hidden="1" xml:space="preserve">                                                                                        [4]SOxSales!$A$35</definedName>
    <definedName name="TRNR_2fdb80669a0d4762b80e2d12fc30804f_0_1" hidden="1" xml:space="preserve">                                                                                        [4]VOCSales!$A$14</definedName>
    <definedName name="TRNR_2fea085293f54539b7d58942022fc69d_0_1" hidden="1" xml:space="preserve">                                                                                        [4]Targets!#REF!</definedName>
    <definedName name="TRNR_2ff099c39d084560aa55b71d2faff85c_0_5" hidden="1" xml:space="preserve">                                                                                        [4]Gov!$A$96</definedName>
    <definedName name="TRNR_2ff2529e98c240c3bcec32b7245fee73_0_5" hidden="1" xml:space="preserve">                                                                                        [4]Resource!$A$92</definedName>
    <definedName name="TRNR_2ff26620e036425a8f0248e2d45523b4_0_1" hidden="1" xml:space="preserve">                                                                                        [4]NOx!$A$30</definedName>
    <definedName name="TRNR_2ffb7d53223e46179f7896c94ffdef6b_0_1306" hidden="1" xml:space="preserve">                                                                                              [1]RESOURCE!#REF!</definedName>
    <definedName name="TRNR_2ffee24f880e43c0b8a2f4283de7831a_0_6" hidden="1">[1]USDMCAP!#REF!</definedName>
    <definedName name="TRNR_3010629d0c4f4f9faa98b97b14953976_0_6" hidden="1" xml:space="preserve">                                                                                              [1]CSR!$A$175</definedName>
    <definedName name="TRNR_3017eb69fb5a420c98ec9d6123991856_0_1306" hidden="1" xml:space="preserve">                                                                                              [1]RESOURCE!#REF!</definedName>
    <definedName name="TRNR_301d260a3e8b4cf7978c71610edd05e6_0_5" hidden="1" xml:space="preserve">                                                                                        [4]ESG!$A$31</definedName>
    <definedName name="TRNR_3020b0bc609e485bba19906f47513146_0_6" hidden="1">SOC!$A$371</definedName>
    <definedName name="TRNR_3025241ca2b1425e958a6b52bb0a2020_0_6" hidden="1" xml:space="preserve">                                                                                              [1]ENV_INNOV!$A$92</definedName>
    <definedName name="TRNR_303572c59ce94583b4a35b443d5977aa_0_1" hidden="1" xml:space="preserve">                                                                                        [4]SOxSales!$A$97</definedName>
    <definedName name="TRNR_303782c432c2448dbafa03cc382389b1_0_6" hidden="1" xml:space="preserve">                                                                                              [1]ENV_INNOV!$A$323</definedName>
    <definedName name="TRNR_3037d415746b41f9a60f5f910d302e7f_0_1" hidden="1" xml:space="preserve">                                                                                        [4]Emtarget!$A$43</definedName>
    <definedName name="TRNR_3039394d2a734c32a2c1a53cee0a814a_0_5" hidden="1" xml:space="preserve">                                                                                        [4]VOCred!$A$13</definedName>
    <definedName name="TRNR_303c8bf63fb14fa2bb8997d9f70a8f15_0_6" hidden="1" xml:space="preserve">                                                                                              [1]CSR!$A$481</definedName>
    <definedName name="TRNR_303dfe326e02400aad3292cfa5df344f_0_6" hidden="1">SOC!$A$328</definedName>
    <definedName name="TRNR_3047900549904aedbca8f327175fdcb7_0_1" hidden="1" xml:space="preserve">                                                                                        [4]NOx!$A$63</definedName>
    <definedName name="TRNR_304d615ad2a24ce582401253e5525b5d_0_5" hidden="1" xml:space="preserve">                                                                                        [4]Risks!#REF!</definedName>
    <definedName name="TRNR_304f56401357426a8c50d22349090e19_0_5" hidden="1" xml:space="preserve">                                                                                        [4]Share!$A$21</definedName>
    <definedName name="TRNR_30515001eeb9414f922630dc88386ff5_0_1" hidden="1" xml:space="preserve">                                                                                        [4]Diverse!$A$73</definedName>
    <definedName name="TRNR_305212c00f594735b2e5e489e3c6e639_0_5" hidden="1" xml:space="preserve">                                                                                        [4]HR!$A$83</definedName>
    <definedName name="TRNR_30564a77b245499c98950eda3b435184_0_6" hidden="1">GOV!$A$114</definedName>
    <definedName name="TRNR_305ebe36a7c54185a13c4f8b88e3fcc3_0_5" hidden="1" xml:space="preserve">                                                                                        [4]TRDIR!$A$42</definedName>
    <definedName name="TRNR_3064824c395c48099d31fcb1d627975d_0_1" hidden="1" xml:space="preserve">                                                                                        [4]SDG13!#REF!</definedName>
    <definedName name="TRNR_306970eabc4f4afcae32c8f8408dbd7e_0_1" hidden="1" xml:space="preserve">                                                                                        [4]SDG13!#REF!</definedName>
    <definedName name="TRNR_30737550afd340ed84c36529ee8a7096_0_1" hidden="1" xml:space="preserve">                                                                                        [4]NOxSales!$A$85</definedName>
    <definedName name="TRNR_30796ffd18bc4ef9bbabac6a53b2e985_0_1" hidden="1">[1]INDUSTRY!#REF!</definedName>
    <definedName name="TRNR_307ca6c602d8422dbe0866a0f7a1d631_0_6" hidden="1">SOC!$A$383</definedName>
    <definedName name="TRNR_307dcea770dd4bd9988a59a423e1a06b_0_5" hidden="1" xml:space="preserve">                                                                                        [4]VOCSales!$A$52</definedName>
    <definedName name="TRNR_307f469a11c24f618886d08b4824a070_0_1" hidden="1" xml:space="preserve">                                                                                        [4]VOC!$A$67</definedName>
    <definedName name="TRNR_3080376fe2814431bdd27f1b6c853599_0_6" hidden="1" xml:space="preserve">                                                                                              [1]ENV_INNOV!$A$475</definedName>
    <definedName name="TRNR_308330c74a6343f3add62e970e243592_0_6" hidden="1" xml:space="preserve">                                                                                              [1]CSR!$A$360</definedName>
    <definedName name="TRNR_30856440b0c34a639657249d4b64618a_0_6" hidden="1">GOV!$A$77</definedName>
    <definedName name="TRNR_3089c5d0f3314a51ab7582e4fcb66e28_0_5" hidden="1" xml:space="preserve">                                                                                        [4]Inclusion!$A$15</definedName>
    <definedName name="TRNR_308f97622dd64a80910072b7a7fd0467_0_6" hidden="1">SOC!$A$341</definedName>
    <definedName name="TRNR_3092dc84b7264a20831393ae29af1bb8_0_1" hidden="1" xml:space="preserve">                                                                                        [4]SOx!$A$96</definedName>
    <definedName name="TRNR_309597f076f841aa99c08c84cca8a8c2_0_6" hidden="1" xml:space="preserve">                                                                                              [1]ENV_INNOV!$A$23</definedName>
    <definedName name="TRNR_3096f88c7bbd4918b722ef57df6004ab_0_5" hidden="1" xml:space="preserve">                                                                                        [4]Risks!$A$55</definedName>
    <definedName name="TRNR_3098eaacc20e4b8abbb08fc6c3596a8f_0_5" hidden="1" xml:space="preserve">                                                                                        [4]Diverse!$A$83</definedName>
    <definedName name="TRNR_309eecedc1d44b23a68a79f9fef00596_0_5" hidden="1" xml:space="preserve">                                                                                        '[4]ESG w controv'!$A$102</definedName>
    <definedName name="TRNR_30a639d1d75c4b95a095ffcee681ebea_0_1" hidden="1">[1]INDUSTRY!#REF!</definedName>
    <definedName name="TRNR_30a81ec6e17048f3919bb52226bc478b_0_5" hidden="1" xml:space="preserve">                                                                                        [4]Risks!$A$43</definedName>
    <definedName name="TRNR_30a9d9ff434e45e5b16a2c63ede81a3c_0_6" hidden="1">ENV!$A$387</definedName>
    <definedName name="TRNR_30aa5403733b4e92bc4895aec31d6953_0_1306" hidden="1" xml:space="preserve">                                                                                              [1]RESOURCE!#REF!</definedName>
    <definedName name="TRNR_30b701fbd77443809738240057a6c1ab_0_5" hidden="1" xml:space="preserve">                                                                                        [4]Sheet1!$A$90</definedName>
    <definedName name="TRNR_30b96f91c517431ca0bde55562d66e53_0_1" hidden="1" xml:space="preserve">                                                                                        [4]Cement!$A$6</definedName>
    <definedName name="TRNR_30c301f9d3244169a21aebcfed61798d_0_1" hidden="1">[1]INDUSTRY!#REF!</definedName>
    <definedName name="TRNR_30c5845338ef4689b63f8cb6495fe0ff_0_5" hidden="1" xml:space="preserve">                                                                                        [4]Dvpmt!$A$48</definedName>
    <definedName name="TRNR_30e2cdca935244129050f31270bee98c_0_5" hidden="1" xml:space="preserve">                                                                                        [4]Inclusion!$A$44</definedName>
    <definedName name="TRNR_30e44daa07924e26b81a3ac0b9883a07_0_6" hidden="1" xml:space="preserve">                                                                                              [1]ENV_INNOV!$A$482</definedName>
    <definedName name="TRNR_30e57a26537748d0b95b2ee0c6776e8d_0_1" hidden="1">[1]ESG_COMB!#REF!</definedName>
    <definedName name="TRNR_30e69fb1103f4b67aeefba9696bd9c87_0_5" hidden="1" xml:space="preserve">                                                                                        [4]Controv!$A$40</definedName>
    <definedName name="TRNR_30f0452818f24c049d76f7befcd36a3f_0_1" hidden="1">[1]INDUSTRY!#REF!</definedName>
    <definedName name="TRNR_30f5020451d64e8c816e4d7cf9542b97_0_6" hidden="1">[1]USDMCAP!#REF!</definedName>
    <definedName name="TRNR_30f5d0898b714f4d91397393cba372fb_0_5" hidden="1" xml:space="preserve">                                                                                        '[4]ESG w controv'!$A$7</definedName>
    <definedName name="TRNR_30f663b7755a4b4cb9a763339adbfd73_0_1" hidden="1" xml:space="preserve">                                                                                        [4]TRDIR!$A$29</definedName>
    <definedName name="TRNR_30f83e8ad1ee4dbd8bb67069b2f6f873_0_1" hidden="1" xml:space="preserve">                                                                                        [4]Cement!$A$18</definedName>
    <definedName name="TRNR_30fcd065bf59484e8fd86536f198c470_0_5" hidden="1" xml:space="preserve">                                                                                        [4]Controv!$A$80</definedName>
    <definedName name="TRNR_3102be794cd74b87ab9409d01bbfbbb3_0_1" hidden="1">[1]INDUSTRY!#REF!</definedName>
    <definedName name="TRNR_310588f470724872a60e9f4735341e03_0_5" hidden="1" xml:space="preserve">                                                                                        [4]Product!$A$96</definedName>
    <definedName name="TRNR_310b32869df1409f9e552dff19d2d41c_0_5" hidden="1" xml:space="preserve">                                                                                        [4]Diverse!$A$7</definedName>
    <definedName name="TRNR_31116f48887e43b4a770bf4080a6fb71_0_1" hidden="1">[1]ESG_COMB!#REF!</definedName>
    <definedName name="TRNR_311e268fded3407694cddeefb606c8d2_0_6" hidden="1">SOC!$A$123</definedName>
    <definedName name="TRNR_311efe53942b46bc9ae045d35ea08e81_0_1" hidden="1" xml:space="preserve">                                                                                        [4]Cement!$A$28</definedName>
    <definedName name="TRNR_3121f733880645419732e73522c77a7a_0_6" hidden="1">SOC!$A$317</definedName>
    <definedName name="TRNR_312649314065427c90b15e3176fce062_0_5" hidden="1" xml:space="preserve">                                                                                        [4]Trade!$A$63</definedName>
    <definedName name="TRNR_312843ec41834a20826f4a72c5f77687_0_5" hidden="1" xml:space="preserve">                                                                                        [4]ESG!$A$62</definedName>
    <definedName name="TRNR_312cf6c2de624961b7e81bac59f7a958_0_5" hidden="1" xml:space="preserve">                                                                                        [4]Emredpol!$A$76</definedName>
    <definedName name="TRNR_31302f689eff4ffc862b0b7a2a1ca996_0_6" hidden="1" xml:space="preserve">                                                                                              [1]RESOURCE!$A$262</definedName>
    <definedName name="TRNR_3131713651ae4c00bed79ee693797279_0_1" hidden="1" xml:space="preserve">                                                                                        [4]NOxSales!$A$4</definedName>
    <definedName name="TRNR_31359721ad9c4bec8d7b8c8f4510636c_0_6" hidden="1">SOC!$A$187</definedName>
    <definedName name="TRNR_314a8547e3ed4b539ce2905531ae913c_0_6" hidden="1" xml:space="preserve">                                                                                              [1]RESOURCE!$A$100</definedName>
    <definedName name="TRNR_314e1ac8fdc64128bcb8cc51449b7d47_0_6" hidden="1">SOC!$A$325</definedName>
    <definedName name="TRNR_31524440073848699f3026d1c7b206f2_0_6" hidden="1">SOC!$A$264</definedName>
    <definedName name="TRNR_3152e0083f8f494fa5d6ed88ad807228_0_1" hidden="1" xml:space="preserve">                                                                                        [4]SOx!$A$7</definedName>
    <definedName name="TRNR_31597f2cf7bb46738583fa2abae9b1ec_0_6" hidden="1">ENV!$A$235</definedName>
    <definedName name="TRNR_3163b9b15bff4b7c8292d0c195deda57_0_6" hidden="1" xml:space="preserve">                                                                                              [1]CSR!$A$186</definedName>
    <definedName name="TRNR_3164bad01322418cbf3485e8c9d47b9d_0_5" hidden="1">#REF!</definedName>
    <definedName name="TRNR_3164d1ec237b4608a6bd3dda173fed1c_0_5" hidden="1" xml:space="preserve">                                                                                        [4]Resource!$A$15</definedName>
    <definedName name="TRNR_316de67e6bd8416d9cccfbcf9b144a46_0_1" hidden="1">[1]ESG_COMB!#REF!</definedName>
    <definedName name="TRNR_316f7114160848adbadc0c00a79c8850_0_1" hidden="1">#REF!</definedName>
    <definedName name="TRNR_3170010f650b40a4aad2cf949265f854_0_6" hidden="1" xml:space="preserve">                                                                                              [1]ENV_INNOV!$A$178</definedName>
    <definedName name="TRNR_3173b50f6c7748b0bf695bebf8b091d0_0_1" hidden="1">[4]Sector!#REF!</definedName>
    <definedName name="TRNR_3178cd3710634090814f686f7d267199_1_5" hidden="1">#REF!</definedName>
    <definedName name="TRNR_3179ce9a97004ed68206bca24812213d_0_6" hidden="1" xml:space="preserve">                                                                                              [1]ENV_INNOV!$A$270</definedName>
    <definedName name="TRNR_317b427e90cb4df39926a3ce8e355dbc_0_6" hidden="1" xml:space="preserve">                                                                                              [1]CSR!$A$450</definedName>
    <definedName name="TRNR_31863d34865c43babac1fcbab778e643_0_5" hidden="1" xml:space="preserve">                                                                                        [4]EmTotal!$A$48</definedName>
    <definedName name="TRNR_318819deb9a2412bb6082a995b33a1fd_0_1" hidden="1">#REF!</definedName>
    <definedName name="TRNR_318b83133dda46f4b3673f31c1fd77a7_0_1" hidden="1">[1]INDUSTRY!#REF!</definedName>
    <definedName name="TRNR_3197ac7e73024629bb4e803f4e96561c_0_1" hidden="1">#REF!</definedName>
    <definedName name="TRNR_319befb481c04241834df2889fb31f65_0_6" hidden="1" xml:space="preserve">                                                                                              [1]RESOURCE!$A$349</definedName>
    <definedName name="TRNR_31a3fb30ef364eeb876ec5f256a6a7f0_0_1" hidden="1" xml:space="preserve">                                                                                        [4]VOCSales!$A$84</definedName>
    <definedName name="TRNR_31a4108be1ef462299092580724f5343_0_1" hidden="1">[1]ESG_COMB!#REF!</definedName>
    <definedName name="TRNR_31b42836e9664a9dad6cce1b3f7a6cda_0_6" hidden="1" xml:space="preserve">                                                                                              [1]RESOURCE!$A$45</definedName>
    <definedName name="TRNR_31b442a6a9fd4cd8ac3e11ae3cb1c7c8_0_6" hidden="1" xml:space="preserve">                                                                                              [1]ENV_INNOV!$A$264</definedName>
    <definedName name="TRNR_31b49f11772242a89071e7bd45809778_0_5" hidden="1" xml:space="preserve">                                                                                        [4]Scope3Sales!$A$99</definedName>
    <definedName name="TRNR_31bed08e4e1548c982d6ab936f0bcf3a_0_6" hidden="1">SOC!$A$202</definedName>
    <definedName name="TRNR_31c3c94da4144845a0829fbb41c427a8_0_1" hidden="1" xml:space="preserve">                                                                                              [1]RESOURCE!#REF!</definedName>
    <definedName name="TRNR_31ce79fdd493444c86e2e9498feaf86a_0_6" hidden="1">ENV!$A$452</definedName>
    <definedName name="TRNR_31d0a6b600674130a6be7c7d000b7f94_0_6" hidden="1" xml:space="preserve">                                                                                              [1]RESOURCE!$A$196</definedName>
    <definedName name="TRNR_31db201b1bb649098dda81ddb274a28e_0_1" hidden="1">#REF!</definedName>
    <definedName name="TRNR_31df2a66d7954454bbcf317a9805dbf4_0_5" hidden="1" xml:space="preserve">                                                                                        [4]NOxSOxred!$A$6</definedName>
    <definedName name="TRNR_31e4e616e12e4d2eb0147aaa6122bd45_4_5" hidden="1">#REF!</definedName>
    <definedName name="TRNR_31e7420045dd42898ac025805f4222bd_0_1" hidden="1" xml:space="preserve">                                                                                        [4]SOx!$A$90</definedName>
    <definedName name="TRNR_31eaf9dd3fe646d3a708db5ffc9d6360_0_5" hidden="1" xml:space="preserve">                                                                                        [4]EmredY!$A$92</definedName>
    <definedName name="TRNR_31ecfcb0a43d4df6b911895c5a4cde11_0_5" hidden="1" xml:space="preserve">                                                                                        [4]Targets!$A$72</definedName>
    <definedName name="TRNR_31f0f8065d564a269f20bbc0b9b872a0_0_6" hidden="1">SOC!$A$327</definedName>
    <definedName name="TRNR_31f33e0ba9d14831932b13d871cfcf48_0_6" hidden="1">SOC!$A$221</definedName>
    <definedName name="TRNR_31f3f6053fff4997bc6535f707be6f5e_0_1" hidden="1">#REF!</definedName>
    <definedName name="TRNR_31f5c5d34bf346d9aff231bb879808e1_0_6" hidden="1">GOV!$A$100</definedName>
    <definedName name="TRNR_31fc70adac70411f81e3d7b013f559bb_4_5" hidden="1">#REF!</definedName>
    <definedName name="TRNR_31ff72bf8c364d4ea97050cf0e0e5322_0_1" hidden="1">[1]ESG_COMB!#REF!</definedName>
    <definedName name="TRNR_32001313b609476c86184ca35d562b0d_0_6" hidden="1">GOV!$A$126</definedName>
    <definedName name="TRNR_320036f17a3d4d91817815f15d14c765_0_5" hidden="1" xml:space="preserve">                                                                                        [4]Risks!$A$15</definedName>
    <definedName name="TRNR_3209e20efc79475d82ea77423d7aeab5_0_5" hidden="1">#REF!</definedName>
    <definedName name="TRNR_320c2d36b9a6437a8fbdf0629bcc5ab5_505_3" hidden="1">#REF!</definedName>
    <definedName name="TRNR_320c72c89633487e81caabe0abb47f4a_0_5" hidden="1">#REF!</definedName>
    <definedName name="TRNR_321dfc3a354d4e6380698489f357fe07_0_6" hidden="1">GOV!$A$498</definedName>
    <definedName name="TRNR_32251181e36646478ee605e5354920da_0_1306" hidden="1" xml:space="preserve">                                                                                              [1]RESOURCE!#REF!</definedName>
    <definedName name="TRNR_3227f78b294041f0a047cd91ee2514ca_0_1" hidden="1" xml:space="preserve">                                                                                        [4]SDG13!#REF!</definedName>
    <definedName name="TRNR_322b677a91464fbe962d538211306521_0_1" hidden="1">[4]Sector!#REF!</definedName>
    <definedName name="TRNR_32301c723b204d9c92a2a26e08e0e43d_0_6" hidden="1" xml:space="preserve">                                                                                              [1]RESOURCE!$A$109</definedName>
    <definedName name="TRNR_3231dcf7f7f54aab8e6b217e60d2ceb3_0_5" hidden="1" xml:space="preserve">                                                                                        [4]Commun!$A$95</definedName>
    <definedName name="TRNR_3233ad6ac6b04b88ba29301505f39521_0_5" hidden="1" xml:space="preserve">                                                                                        [4]NOxSOxred!$A$36</definedName>
    <definedName name="TRNR_323b471d8b5b4e56877e8ba6fcc155b1_0_1" hidden="1">#REF!</definedName>
    <definedName name="TRNR_323e58d3cd4c45a59850000bc8eb7957_0_1" hidden="1">#REF!</definedName>
    <definedName name="TRNR_324fd8beeba84a14a35bf6bff2c912d3_0_1" hidden="1" xml:space="preserve">                                                                                        [4]Emtarget!$A$10</definedName>
    <definedName name="TRNR_3253f1db238a4aa0852e20ce78aac6c0_0_5" hidden="1" xml:space="preserve">                                                                                        [4]EmTotal!$A$45</definedName>
    <definedName name="TRNR_32540609ea8d479b9799359e181919c2_0_1" hidden="1">#REF!</definedName>
    <definedName name="TRNR_32603e4d3fba4133ba085c975711d3ec_4_1" hidden="1">#REF!</definedName>
    <definedName name="TRNR_32603f5db03d4544bca9416dca90f468_4_5" hidden="1">#REF!</definedName>
    <definedName name="TRNR_3263eed449ff4189bb244308f9b0ffeb_0_5" hidden="1" xml:space="preserve">                                                                                        [4]Share!$A$34</definedName>
    <definedName name="TRNR_3264b2750ac74d0d826a60a47bc498b4_0_5" hidden="1" xml:space="preserve">                                                                                        [4]Controv!$A$68</definedName>
    <definedName name="TRNR_326640e0816c4c88b54678e39af8c7e9_0_6" hidden="1">GOV!$A$492</definedName>
    <definedName name="TRNR_32666f8ba7724b2a9afdf625c5469cdb_0_6" hidden="1" xml:space="preserve">                                                                                              [1]ENV_INNOV!$A$480</definedName>
    <definedName name="TRNR_326bdae5ceb34b2b9a59bf656c7afcd0_0_1" hidden="1">#REF!</definedName>
    <definedName name="TRNR_326d85c55ef5483bb514b01f238f0f3e_4_5" hidden="1">#REF!</definedName>
    <definedName name="TRNR_3271be2819884af88b4b9db23d2871ee_0_1306" hidden="1" xml:space="preserve">                                                                                              [1]RESOURCE!#REF!</definedName>
    <definedName name="TRNR_327671befd1140ad8b435643a98f4cb3_0_6" hidden="1">GOV!$A$297</definedName>
    <definedName name="TRNR_327c39113a9a42209135fb710aea06c4_0_5" hidden="1" xml:space="preserve">                                                                                        [4]Mgmt!$A$35</definedName>
    <definedName name="TRNR_327f54d75b364cd8aa8a821b285070e2_0_1" hidden="1">[1]INDUSTRY!#REF!</definedName>
    <definedName name="TRNR_328553a2156f4b70b6040a839d75e24f_0_5" hidden="1" xml:space="preserve">                                                                                        [4]Targets!$A$44</definedName>
    <definedName name="TRNR_328d849e297a4ccbb2dccf20df25233d_0_1" hidden="1" xml:space="preserve">                                                                                        [4]SOx!$A$55</definedName>
    <definedName name="TRNR_328d861b1c1e40b9a31ec2d9307678ab_4_5" hidden="1">#REF!</definedName>
    <definedName name="TRNR_329083f2403646fcb6b1f2cea4edb4e1_0_6" hidden="1">SOC!$A$336</definedName>
    <definedName name="TRNR_3290a11c06284c7ca3faf16a30c82aa4_0_1306" hidden="1" xml:space="preserve">                                                                                              [1]RESOURCE!#REF!</definedName>
    <definedName name="TRNR_32930498814e47d2afaa425b002bd790_0_5" hidden="1" xml:space="preserve">                                                                                        [4]EInnov!$A$68</definedName>
    <definedName name="TRNR_3297334d7574453c949886a7417a38d0_0_1" hidden="1">#REF!</definedName>
    <definedName name="TRNR_3299ee82c86d4c93858188630fb44501_0_1" hidden="1">#REF!</definedName>
    <definedName name="TRNR_329e02944afc4e49b84d1fa52135a930_4_5" hidden="1">#REF!</definedName>
    <definedName name="TRNR_32a4ab3ec26d404cb10cd0818472f575_0_6" hidden="1">[1]USDMCAP!#REF!</definedName>
    <definedName name="TRNR_32af620f7c284e5fb7f3bf4a2d469eab_0_6" hidden="1" xml:space="preserve">                                                                                              [1]RESOURCE!$A$423</definedName>
    <definedName name="TRNR_32afc365f2b34371853376282aebe253_0_5" hidden="1" xml:space="preserve">                                                                                        [4]Partred!$A$12</definedName>
    <definedName name="TRNR_32b198b6d32944d6806e460c9ff99aaa_0_1" hidden="1" xml:space="preserve">                                                                                        [4]Partred!$A$74</definedName>
    <definedName name="TRNR_32b291720f294eceba44f597f5456e7b_0_1" hidden="1" xml:space="preserve">                                                                                        [4]SOxSales!$A$87</definedName>
    <definedName name="TRNR_32b31b2634df494eb34f5cb8ba2bb3b7_0_1" hidden="1" xml:space="preserve">                                                                                        [4]SOx!$A$99</definedName>
    <definedName name="TRNR_32b6f59f92bd48e1a3bcd9fc03179545_0_5" hidden="1" xml:space="preserve">                                                                                        [3]TEMS_RAW!$A$81</definedName>
    <definedName name="TRNR_32b9aa9f9a224b1eb87b835b9cf75cbf_0_6" hidden="1" xml:space="preserve">                                                                                              [1]ENV_INNOV!$A$328</definedName>
    <definedName name="TRNR_32c126daea1f4bdb8684da41b8ffaa8d_0_6" hidden="1">ENV!$A$468</definedName>
    <definedName name="TRNR_32c2003aa78649c6ae4c633f5e89119b_0_1" hidden="1" xml:space="preserve">                                                                                        [4]SOxSales!$A$41</definedName>
    <definedName name="TRNR_32d156ce9c4746028c4f35bb401bd857_0_5" hidden="1" xml:space="preserve">                                                                                        [4]Staff!$A$100</definedName>
    <definedName name="TRNR_32e5992fe272474bb268ebc4a1ca5785_0_6" hidden="1">GOV!$A$91</definedName>
    <definedName name="TRNR_32e6da68c31d488c8eee80dbba3eb823_0_1306" hidden="1" xml:space="preserve">                                                                                              [1]RESOURCE!#REF!</definedName>
    <definedName name="TRNR_32e873f5436d4365b5a22e6856229171_0_6" hidden="1" xml:space="preserve">                                                                                              [1]ENV_INNOV!$A$64</definedName>
    <definedName name="TRNR_32f10fe7bd4341b18914b1fef14e74a0_0_5" hidden="1" xml:space="preserve">                                                                                        [4]Partred!$A$13</definedName>
    <definedName name="TRNR_32f3b82874c446aa95b65d105d17fa08_0_5" hidden="1" xml:space="preserve">                                                                                        [4]HR!$A$69</definedName>
    <definedName name="TRNR_32f9d826ab024200afd72d1efe36d50a_4_5" hidden="1">#REF!</definedName>
    <definedName name="TRNR_3300a015874f4fee9399075fd2432f50_0_5" hidden="1" xml:space="preserve">                                                                                        [4]Diverse!$A$80</definedName>
    <definedName name="TRNR_3311a45b992740c8a65dcbbda7038200_0_5" hidden="1" xml:space="preserve">                                                                                        [4]NOxSOxred!$A$82</definedName>
    <definedName name="TRNR_3312a426e64f4e76aa4821b010560d3b_0_5" hidden="1" xml:space="preserve">                                                                                        [4]VOCred!$A$42</definedName>
    <definedName name="TRNR_331b190bf6f34b07a13f391750a9ff96_0_5" hidden="1" xml:space="preserve">                                                                                        [4]Product!$A$81</definedName>
    <definedName name="TRNR_33391886e8d748bc9b91435e072a97e7_0_6" hidden="1">SOC!$A$304</definedName>
    <definedName name="TRNR_333e9c5a4d9c4b5ca0df66e2bbe1c94a_0_6" hidden="1">GOV!$A$302</definedName>
    <definedName name="TRNR_334241b41b1e4f2092c428792e4b0bf6_0_5" hidden="1" xml:space="preserve">                                                                                        [4]NOxSOxred!$A$11</definedName>
    <definedName name="TRNR_334b37e3e2244e6b8182ebcb9e21ac3c_0_5" hidden="1" xml:space="preserve">                                                                                        [4]HR!$A$57</definedName>
    <definedName name="TRNR_334b4ec4851c4231ae8a4560bd0557f3_0_6" hidden="1">ENV!$A$287</definedName>
    <definedName name="TRNR_33502339a8d2462f83972fc151342bb7_0_1" hidden="1" xml:space="preserve">                                                                                        [4]Targets!#REF!</definedName>
    <definedName name="TRNR_335199aa9ddb4a6dbf860ac0b9321fd1_0_6" hidden="1">SOC!$A$468</definedName>
    <definedName name="TRNR_33534fb567354888a948ee79d4c2e37b_0_6" hidden="1">SOC!$A$302</definedName>
    <definedName name="TRNR_33646930e3bb4e818093b8dc409b18b3_0_1" hidden="1">[1]ESG_COMB!#REF!</definedName>
    <definedName name="TRNR_33821fd1240140fca080512923e4e0f9_0_6" hidden="1" xml:space="preserve">                                                                                              [1]RESOURCE!$A$284</definedName>
    <definedName name="TRNR_3382ac3bc06348188f18fd0acdd7d87f_0_5" hidden="1" xml:space="preserve">                                                                                        [4]EmTotal!$A$101</definedName>
    <definedName name="TRNR_3382e24a71494835ae2c3e6d932d5a51_0_5" hidden="1" xml:space="preserve">                                                                                        [4]TRDIR!$A$34</definedName>
    <definedName name="TRNR_3387668493b54a79a7e900217bc97c4f_4_5" hidden="1">#REF!</definedName>
    <definedName name="TRNR_33898b61326a4c50b9841b20fa731a2a_0_5" hidden="1" xml:space="preserve">                                                                                        [4]Inclusion!$A$33</definedName>
    <definedName name="TRNR_33993e83948045688b950abaa11fe014_0_5" hidden="1" xml:space="preserve">                                                                                        [4]Staff!$A$33</definedName>
    <definedName name="TRNR_33a1013505b8487d98ceef4c1c5494db_0_6" hidden="1">[1]USDMCAP!#REF!</definedName>
    <definedName name="TRNR_33a86d4bb2504ea99277817c223e1432_0_5" hidden="1" xml:space="preserve">                                                                                        [4]Product!$A$91</definedName>
    <definedName name="TRNR_33abb8e9e2b14fad80bdc3b86d1c9ff3_4_5" hidden="1">#REF!</definedName>
    <definedName name="TRNR_33b60f9633bd427abf3c1befc4611c96_0_6" hidden="1">ENV!$A$151</definedName>
    <definedName name="TRNR_33b89fb45cd74f07bcb3b1df107a6eec_0_6" hidden="1" xml:space="preserve">                                                                                              [1]CSR!$A$26</definedName>
    <definedName name="TRNR_33bd80f7cece4257895af7e0b2e7a585_0_1" hidden="1">#REF!</definedName>
    <definedName name="TRNR_33bf6c3c1e39424d8754a4e09bba7d99_0_5" hidden="1" xml:space="preserve">                                                                                        [4]NOx!$A$62</definedName>
    <definedName name="TRNR_33bf6ec4b0b448759a841dc40753b831_0_1" hidden="1">#REF!</definedName>
    <definedName name="TRNR_33c61d5835504ad0a231ae6bd438fd3a_0_5" hidden="1" xml:space="preserve">                                                                                        [4]Scope3Sales!$A$19</definedName>
    <definedName name="TRNR_33c726a79be14297a61041fceca852b4_0_6" hidden="1">ENV!$A$186</definedName>
    <definedName name="TRNR_33c8e936d7ef464eba0001545f96e251_0_5" hidden="1" xml:space="preserve">                                                                                        [4]SOC!$A$46</definedName>
    <definedName name="TRNR_33ca20b8975d4fde8dbb53c0b22f7a99_0_6" hidden="1">[1]USDMCAP!#REF!</definedName>
    <definedName name="TRNR_33ca267f0a604f8faa625d51932938fa_0_5" hidden="1" xml:space="preserve">                                                                                                                                                                                                    '[4]a4 Env'!$A$57</definedName>
    <definedName name="TRNR_33d2e464c0cb4fc78c57546d71f66c19_0_5" hidden="1" xml:space="preserve">                                                                                        [4]NOxSOxred!$A$75</definedName>
    <definedName name="TRNR_33d791b5f560478686302e455c6884a3_0_1" hidden="1" xml:space="preserve">                                                                                        [4]NOxSales!$A$82</definedName>
    <definedName name="TRNR_33ddd7bd03a74b529c868e5690d265ff_0_5" hidden="1" xml:space="preserve">                                                                                        [4]Share!$A$68</definedName>
    <definedName name="TRNR_33e359a8485b43b890db8778b211e44e_0_5" hidden="1">#REF!</definedName>
    <definedName name="TRNR_33e36c03b2f34d4dbcc2dc3099f676d9_0_6" hidden="1">GOV!$A$397</definedName>
    <definedName name="TRNR_33e39ce676ff4318b4bed758790fcd18_0_6" hidden="1" xml:space="preserve">                                                                                              [1]CSR!$A$8</definedName>
    <definedName name="TRNR_33e5edf4ec88405397ac3a7ade23b29a_0_1" hidden="1">[1]INDUSTRY!#REF!</definedName>
    <definedName name="TRNR_33e862e39a8640de98d5b1a27c7c8e06_0_5" hidden="1" xml:space="preserve">                                                                                        [4]EInnov!#REF!</definedName>
    <definedName name="TRNR_33e9adfc9b9e4ef1b2cf82cdc01f98f6_0_1" hidden="1">[1]INDUSTRY!#REF!</definedName>
    <definedName name="TRNR_33f4b497dc704f1da8c5386b28904050_0_1" hidden="1">[1]INDUSTRY!#REF!</definedName>
    <definedName name="TRNR_33f502b3fe9948c29b222a1d6b5fcfeb_0_6" hidden="1">SOC!$A$488</definedName>
    <definedName name="TRNR_33f6bb72ec2f43cba7bbe781517469e6_0_1" hidden="1" xml:space="preserve">                                                                                        [4]Method!$A$96</definedName>
    <definedName name="TRNR_33fcbd3b69d543adb6e4e9a4700b5ca7_0_1" hidden="1">[1]ESG_COMB!#REF!</definedName>
    <definedName name="TRNR_33ff13807e8540c4ab19f62d50df3c4e_0_6" hidden="1">ENV!$A$502</definedName>
    <definedName name="TRNR_3400e327a31645548d0c4ef903a09f2e_0_5" hidden="1" xml:space="preserve">                                                                                        [4]Gov!$A$90</definedName>
    <definedName name="TRNR_3409079c9bba41c290830a6af86fcb24_0_6" hidden="1">SOC!$A$157</definedName>
    <definedName name="TRNR_340beb5d708e481a8eacc5dd014e65cc_0_1" hidden="1" xml:space="preserve">                                                                                        [4]Cement!$A$29</definedName>
    <definedName name="TRNR_34197647803c435b90821950f3b2e105_0_1" hidden="1">[4]Sector!#REF!</definedName>
    <definedName name="TRNR_3424a73e594840aaad99c865805f21e1_0_5" hidden="1" xml:space="preserve">                                                                                        [4]EmredY!$A$13</definedName>
    <definedName name="TRNR_3430d97948d94164ab3b213b1c3b3f02_0_6" hidden="1">GOV!$A$316</definedName>
    <definedName name="TRNR_3432ffc4329741e7a9f42fa5e10e7f0a_0_6" hidden="1">ENV!$A$377</definedName>
    <definedName name="TRNR_3439b670fd244079a13558aff04a8ac5_0_5" hidden="1" xml:space="preserve">                                                                                        [4]Commun!$A$2</definedName>
    <definedName name="TRNR_34403cb06fbf455b90dc28df94f27392_0_1" hidden="1">[1]ESG_COMB!#REF!</definedName>
    <definedName name="TRNR_3448f75e971b47bd8d015bfee9a8f053_0_6" hidden="1">[1]USDMCAP!#REF!</definedName>
    <definedName name="TRNR_344be60453824cc7ab0b94c2659f6075_0_5" hidden="1" xml:space="preserve">                                                                                        [4]Emredpol!$A$38</definedName>
    <definedName name="TRNR_344f6a5ccbb54a4f8648021160668cc8_0_5" hidden="1" xml:space="preserve">                                                                                        [4]Product!$A$62</definedName>
    <definedName name="TRNR_345f9fecdcc14f659d5a05c8a0346386_0_1" hidden="1">[1]ESG_COMB!#REF!</definedName>
    <definedName name="TRNR_34706a112a6941baa520abebf6843a37_4_5" hidden="1">#REF!</definedName>
    <definedName name="TRNR_34836bbfc18c47c19168540f0e940103_0_5" hidden="1">#REF!</definedName>
    <definedName name="TRNR_349293d65de743c998a8236209db9089_0_1" hidden="1" xml:space="preserve">                                                                                        [4]SDG13!#REF!</definedName>
    <definedName name="TRNR_349474d01af34d278cd76e2949acfe4a_0_6" hidden="1" xml:space="preserve">                                                                                              [1]ENV_INNOV!$A$428</definedName>
    <definedName name="TRNR_349763e21496470dbd4978e5622aeb67_0_5" hidden="1" xml:space="preserve">                                                                                        [4]Scope3Sales!$A$79</definedName>
    <definedName name="TRNR_34980f4a6296489bb87e62f0bdfe6200_0_5" hidden="1" xml:space="preserve">                                                                                        [4]EInnov!$A$49</definedName>
    <definedName name="TRNR_34a8a9999ea148449340572ef8147eed_0_6" hidden="1">[1]USDMCAP!#REF!</definedName>
    <definedName name="TRNR_34aa172d4739419fa8087a2c2af9ff35_0_1" hidden="1" xml:space="preserve">                                                                                        [4]Cement!$A$71</definedName>
    <definedName name="TRNR_34ae455aee8f4705805580c29f2d5413_0_5" hidden="1" xml:space="preserve">                                                                                        [4]Targets!$A$49</definedName>
    <definedName name="TRNR_34af778f5466453eae30eebe0df70734_4_5" hidden="1">#REF!</definedName>
    <definedName name="TRNR_34b0583c8c7b4ead8f7b1093137c829b_0_5" hidden="1" xml:space="preserve">                                                                                        [4]SOx!$A$87</definedName>
    <definedName name="TRNR_34b13800b8494307803f45b2bdeb4e83_0_1" hidden="1">[1]ESG_COMB!#REF!</definedName>
    <definedName name="TRNR_34b46e1c6c5e41c1ad7f1748a9c87366_0_5" hidden="1" xml:space="preserve">                                                                                        [4]EInnov!$A$21</definedName>
    <definedName name="TRNR_34b6a3a20e154982beb16d3776de60d9_4_5" hidden="1">#REF!</definedName>
    <definedName name="TRNR_34baeaeeb9ef4dd8a955464aaa3eee2b_0_1" hidden="1" xml:space="preserve">                                                                                        [4]SDG13!#REF!</definedName>
    <definedName name="TRNR_34bfb798dc2a4cce9e64fe90321da194_0_5" hidden="1" xml:space="preserve">                                                                                        [4]Inclusion!$A$95</definedName>
    <definedName name="TRNR_34c3524e98d64f5389a80077e7f62558_0_1" hidden="1">#REF!</definedName>
    <definedName name="TRNR_34c3739d8942489191b9393acfef1d44_0_5" hidden="1" xml:space="preserve">                                                                                        [4]Risks!#REF!</definedName>
    <definedName name="TRNR_34c86ed5af4c4892841d6172c5e43d73_0_1" hidden="1" xml:space="preserve">                                                                                        [4]NOx!$A$45</definedName>
    <definedName name="TRNR_34cdcc325df84774a6211a075462383e_0_6" hidden="1" xml:space="preserve">                                                                                              [1]CSR!$A$86</definedName>
    <definedName name="TRNR_34ce691616324e2dbf8d5466dd402e96_4_5" hidden="1">#REF!</definedName>
    <definedName name="TRNR_34cf425b33c54f01ada7b45d68e93e7f_0_6" hidden="1">SOC!$A$318</definedName>
    <definedName name="TRNR_34d08a2ea1ae4805b8a19e35369888d9_0_5" hidden="1" xml:space="preserve">                                                                                        [4]HR!$A$82</definedName>
    <definedName name="TRNR_34d3577ea7ae41f58ef270373ed88f39_0_1" hidden="1">#REF!</definedName>
    <definedName name="TRNR_34d3b43083a641098055d18a6cebd3c5_0_5" hidden="1" xml:space="preserve">                                                                                        [4]VOCred!$A$65</definedName>
    <definedName name="TRNR_34d6e79c2b9a4004b3d427ab3e5d2b84_0_5" hidden="1" xml:space="preserve">                                                                                        [4]SDG13!$A$6</definedName>
    <definedName name="TRNR_34d7a6d36d0445aca54efbd33e1921f4_0_5" hidden="1" xml:space="preserve">                                                                                        [4]Risks!$A$30</definedName>
    <definedName name="TRNR_34d7b1dacc004ac5b63bf85578430927_0_6" hidden="1">SOC!$A$421</definedName>
    <definedName name="TRNR_34dc5b6c58d54e8bbf4ad38b523f5f93_4_5" hidden="1">#REF!</definedName>
    <definedName name="TRNR_34dd50bf68154710832fa5c4738e9943_0_5" hidden="1" xml:space="preserve">                                                                                        [4]EmredY!$A$78</definedName>
    <definedName name="TRNR_34e152f1c9cc4819a49936a24c995aa7_0_6" hidden="1" xml:space="preserve">                                                                                              [1]ENV_INNOV!$A$464</definedName>
    <definedName name="TRNR_34e5d19d4b024ae4b8c7a64cd71f0986_0_1" hidden="1">#REF!</definedName>
    <definedName name="TRNR_34e6d86c14ec45189ceff4d2f5f97b7e_0_5" hidden="1" xml:space="preserve">                                                                                        [4]Scope3Sales!$A$78</definedName>
    <definedName name="TRNR_34e83d49869b45bf8ce720b997e9fdad_0_5" hidden="1" xml:space="preserve">                                                                                        [4]Scope3Sales!$A$47</definedName>
    <definedName name="TRNR_34f5d362ff144052b25d6f602cc15fb5_0_6" hidden="1" xml:space="preserve">                                                                                              [1]CSR!$A$256</definedName>
    <definedName name="TRNR_34fd8a72a6224cf98acb774775d72f5f_0_6" hidden="1">GOV!$A$171</definedName>
    <definedName name="TRNR_34ffff342baf4ac9ab7c88c20817d9d5_0_1306" hidden="1" xml:space="preserve">                                                                                              [1]RESOURCE!#REF!</definedName>
    <definedName name="TRNR_3501314cfaee4b11817bc3014a2acebc_0_5" hidden="1" xml:space="preserve">                                                                                        [4]NOxSOxred!$A$55</definedName>
    <definedName name="TRNR_3504828af430445cb55c265e66166c84_1_5" hidden="1">#REF!</definedName>
    <definedName name="TRNR_3511be36c58e4fc5b8e31c1e8f40fe10_0_6" hidden="1">ENV!$A$153</definedName>
    <definedName name="TRNR_3512ade2f17c4c8c9038877af40f0fa3_0_6" hidden="1" xml:space="preserve">                                                                                              [1]RESOURCE!$A$122</definedName>
    <definedName name="TRNR_3515b5c8ac7b416fb555afe4f3f8763f_0_5" hidden="1" xml:space="preserve">                                                                                        [4]TRDIR!$A$83</definedName>
    <definedName name="TRNR_351a5af84e2942b0b40cc09f049cba49_0_5" hidden="1" xml:space="preserve">                                                                                        [4]EmredY!$A$88</definedName>
    <definedName name="TRNR_351f749fc0434cde97bfc5adf3868a18_0_1" hidden="1">#REF!</definedName>
    <definedName name="TRNR_352094d412c546a2ba82a0303a88bf46_0_5" hidden="1" xml:space="preserve">                                                                                        [4]SOC!$A$59</definedName>
    <definedName name="TRNR_35214b00199246d08bd113823fc05406_0_5" hidden="1" xml:space="preserve">                                                                                        [4]Dvpmt!$A$24</definedName>
    <definedName name="TRNR_3526c6bb2029464397f5c820717779c6_0_1" hidden="1">[1]INDUSTRY!#REF!</definedName>
    <definedName name="TRNR_3531ef1672d54fb5800ad5030d34b439_0_6" hidden="1">ENV!$A$364</definedName>
    <definedName name="TRNR_3533e4198c2b4b13acea125aa12a2e12_0_6" hidden="1">GOV!$A$391</definedName>
    <definedName name="TRNR_353cf46fa86e4592ab97f647113c5e84_0_1306" hidden="1" xml:space="preserve">                                                                                              [1]RESOURCE!#REF!</definedName>
    <definedName name="TRNR_354d9372d1b1454ba1b319778d6f9c7f_0_6" hidden="1">ENV!$A$328</definedName>
    <definedName name="TRNR_354ef57378374f44bb6ef8b16e857f5f_0_5" hidden="1" xml:space="preserve">                                                                                        [4]Inclusion!$A$98</definedName>
    <definedName name="TRNR_355431489374480794547cedc96715de_0_5" hidden="1" xml:space="preserve">                                            '[4]a4 scope3'!$A$82</definedName>
    <definedName name="TRNR_3554fe0e7be2484294fd32365fef9304_0_5" hidden="1" xml:space="preserve">                                                                                        [4]Sheet1!$A$86</definedName>
    <definedName name="TRNR_3557a22eced448b090eac13d754d15b2_0_1" hidden="1">#REF!</definedName>
    <definedName name="TRNR_355c031124f84614b472919a0c7c0da4_0_6" hidden="1">GOV!$A$39</definedName>
    <definedName name="TRNR_355c74ab19f3403bafac595ac2087f71_0_5" hidden="1" xml:space="preserve">                                                                                        '[4]ESG w controv'!$A$37</definedName>
    <definedName name="TRNR_3561bda08e36463c86b40c9d810bdfe1_0_1" hidden="1">[1]ESG_COMB!#REF!</definedName>
    <definedName name="TRNR_356b0c3b92d44a87a83f5d9670c8b3bb_4_1" hidden="1">#REF!</definedName>
    <definedName name="TRNR_356b737eec1a4a60807f1c38afd73950_0_6" hidden="1" xml:space="preserve">                                                                                              [1]ENV_INNOV!$A$350</definedName>
    <definedName name="TRNR_357120359e5a4a2a83f6d02fb7d011b3_0_6" hidden="1" xml:space="preserve">                                                                                              [1]CSR!$A$329</definedName>
    <definedName name="TRNR_357f66dd85634f77b52a981a5ef13898_0_1306" hidden="1" xml:space="preserve">                                                                                              [1]RESOURCE!#REF!</definedName>
    <definedName name="TRNR_3585dd355402471da3e5d226df2fd799_0_5" hidden="1" xml:space="preserve">                                                                                        [4]Offsets!$A$85</definedName>
    <definedName name="TRNR_35871a414af043ce82becce5efca8bce_0_1" hidden="1">#REF!</definedName>
    <definedName name="TRNR_358f84bec8db4b57aea0af17d9651ea8_0_6" hidden="1">ENV!$A$366</definedName>
    <definedName name="TRNR_3591f5aa1da640848d589e96adebe374_0_6" hidden="1">ENV!$A$141</definedName>
    <definedName name="TRNR_35957def5b844ce8a0130df6848a3177_0_5" hidden="1" xml:space="preserve">                                                                                        [4]Dvpmt!$A$29</definedName>
    <definedName name="TRNR_35a41efe6aa94d118e26864d3050588e_0_5" hidden="1" xml:space="preserve">                                                                                        [4]Resource!$A$48</definedName>
    <definedName name="TRNR_35b55800b77f4b20b7ddcc700fbe571b_0_5" hidden="1" xml:space="preserve">                                                                                        [4]Risks!#REF!</definedName>
    <definedName name="TRNR_35b6161fd9964e98a543e0b541a2a501_0_1" hidden="1" xml:space="preserve">                                                                                        [4]NOxSales!$A$14</definedName>
    <definedName name="TRNR_35ba1f2c54564bc78c94376cfe6f2f7d_0_6" hidden="1">GOV!$A$81</definedName>
    <definedName name="TRNR_35bf3cad066b4ecda5cc6b0de835d8f4_0_1" hidden="1" xml:space="preserve">                                                                                        [4]Cement!$A$69</definedName>
    <definedName name="TRNR_35c2cca3c76b4f0f98e483e731225e1e_0_6" hidden="1">ENV!$A$103</definedName>
    <definedName name="TRNR_35c96747a42840119af32be5dfafd334_0_6" hidden="1" xml:space="preserve">                                                                                              [1]ENV_INNOV!$A$146</definedName>
    <definedName name="TRNR_35cbedc9731a483998e437b99f390cd6_0_1" hidden="1" xml:space="preserve">                                                                                        [4]Cement!$A$46</definedName>
    <definedName name="TRNR_35d533aa37524038a967940791dc3796_4_5" hidden="1">#REF!</definedName>
    <definedName name="TRNR_35d73d448e6649768e44e8576dc3a4bc_0_1" hidden="1" xml:space="preserve">                                                                                        [4]SDG13!#REF!</definedName>
    <definedName name="TRNR_35d899795abc4576af877546783f3d32_0_6" hidden="1" xml:space="preserve">                                                                                              [1]ENV_INNOV!$A$451</definedName>
    <definedName name="TRNR_35e5740700be4693b79e86c674ec6752_0_1306" hidden="1" xml:space="preserve">                                                                                              [1]RESOURCE!#REF!</definedName>
    <definedName name="TRNR_35e6c71527b846a597d3903ab7599bdf_0_6" hidden="1" xml:space="preserve">                                                                                              [1]CSR!$A$67</definedName>
    <definedName name="TRNR_35e9230f8a7746f8a770e08d191114bf_0_1" hidden="1">#REF!</definedName>
    <definedName name="TRNR_35eb44ff3b2c480c989ea7c4dc515121_4_1" hidden="1">#REF!</definedName>
    <definedName name="TRNR_35ed9bea060d411aa4c22c0e882817eb_0_5" hidden="1" xml:space="preserve">                                                                                        [4]SDG13!$A$64</definedName>
    <definedName name="TRNR_35ee15f7c84349fbb0cb03e16c10e95e_0_5" hidden="1" xml:space="preserve">                                                                                        [4]Dvpmt!$A$87</definedName>
    <definedName name="TRNR_35f3022828ba460eaa2821b30310c99f_0_1" hidden="1" xml:space="preserve">                                                                                        [4]SDG13!#REF!</definedName>
    <definedName name="TRNR_35f35d14f12745b1854a1114cf9ff99e_0_6" hidden="1">[1]USDMCAP!#REF!</definedName>
    <definedName name="TRNR_35f52d16b3a34b52bfefa5324e438dce_0_5" hidden="1" xml:space="preserve">                                                                                        [4]Resource!$A$61</definedName>
    <definedName name="TRNR_35f542d70faa4048b300323efc397179_0_6" hidden="1">GOV!$A$161</definedName>
    <definedName name="TRNR_35f6c82561184f1ebba59a63ae1a87f2_0_5" hidden="1" xml:space="preserve">                                                                                        [4]Share!$A$92</definedName>
    <definedName name="TRNR_35faf0751f2d4879b15d42fff4689204_0_5" hidden="1" xml:space="preserve">                                                                                        [4]Diverse!$A$81</definedName>
    <definedName name="TRNR_35fbe6a1d84f4b24b7246843cafe6f1c_0_6" hidden="1" xml:space="preserve">                                                                                              [1]CSR!$A$160</definedName>
    <definedName name="TRNR_3602e4caa28e488097510ba26209afce_0_6" hidden="1">SOC!$A$465</definedName>
    <definedName name="TRNR_3609a6e1c25c4fc4ba8c3500be3e2e06_0_1" hidden="1" xml:space="preserve">                                                                                        [4]VOCSales!$A$18</definedName>
    <definedName name="TRNR_36186bdc8ca942b4a1b5bcd3a0eb2562_0_5" hidden="1" xml:space="preserve">                                                                                        [4]Sheet1!$A$65</definedName>
    <definedName name="TRNR_361b95dc21634c44b422388af94e95ad_0_1" hidden="1" xml:space="preserve">                                                                                        [4]SOxSales!$A$79</definedName>
    <definedName name="TRNR_3624fe3fc56347fe9f95381dbc7811f4_0_6" hidden="1" xml:space="preserve">                                                                                              [1]CSR!$A$133</definedName>
    <definedName name="TRNR_3627de44880f49ffbceac08e6d91af7d_0_5" hidden="1" xml:space="preserve">                                                                                        [3]TEMS_RAW!$A$76</definedName>
    <definedName name="TRNR_362a2b80f46a4cdba6d99264c01f1e1d_0_1" hidden="1">#REF!</definedName>
    <definedName name="TRNR_362d1468a8544611a0cdbde7f6f954ac_0_6" hidden="1">ENV!$A$374</definedName>
    <definedName name="TRNR_362e9a2d654f4637add94b5b0ca5debb_1_5" hidden="1">#REF!</definedName>
    <definedName name="TRNR_363137043e9246f8a44b3b38ba65ceaa_2_5" hidden="1">#REF!</definedName>
    <definedName name="TRNR_3634fa82f4c446ffae69e4a1ffb64225_0_1" hidden="1" xml:space="preserve">                                                                                        [4]Cement!$A$54</definedName>
    <definedName name="TRNR_363e130c09f64e33b8946d78f6bc10d2_4_5" hidden="1">#REF!</definedName>
    <definedName name="TRNR_36452038db3c4f1aa7bf77c41c4eb35e_0_5" hidden="1" xml:space="preserve">                                                                                        [4]Emtarget!$A$88</definedName>
    <definedName name="TRNR_364e1573211e4ad397a815a025ff5d86_0_1" hidden="1" xml:space="preserve">                                                                                        [4]Cement!$A$21</definedName>
    <definedName name="TRNR_364f97e1b4924cebbc36b37ceed5aabc_0_6" hidden="1">[1]ESG_COMB!#REF!</definedName>
    <definedName name="TRNR_36539a0fcf4942c58b5e8a627d1c89f8_0_6" hidden="1" xml:space="preserve">                                                                                              [1]CSR!$A$381</definedName>
    <definedName name="TRNR_365447c035874e98b1bfbd277f446c6c_0_5" hidden="1" xml:space="preserve">                                                                                        [4]SDG13!$A$90</definedName>
    <definedName name="TRNR_36548cf45c71441ebc51952d89a4b89b_0_5" hidden="1" xml:space="preserve">                                                                                        [4]Product!$A$67</definedName>
    <definedName name="TRNR_36577ef2bf774a4f88d967960ad05d6a_0_1" hidden="1" xml:space="preserve">                                                                                        [4]SOx!$A$6</definedName>
    <definedName name="TRNR_365d6cac749d41e4abcacdded3b09771_0_1306" hidden="1" xml:space="preserve">                                                                                              [1]RESOURCE!#REF!</definedName>
    <definedName name="TRNR_365f2d8ae567422eba438747b190e204_0_5" hidden="1" xml:space="preserve">                                                                                        [4]Gov!$A$20</definedName>
    <definedName name="TRNR_3660950c938c4afba9c787850577479a_0_6" hidden="1">SOC!$A$177</definedName>
    <definedName name="TRNR_366123c760f646229cf70d01a50d9384_0_5" hidden="1" xml:space="preserve">                                                                                        '[4]ESG w controv'!$A$99</definedName>
    <definedName name="TRNR_3665017113d84bb4bf82d41d25d47b2e_0_5" hidden="1" xml:space="preserve">                                                                                        [4]VOCemred!$A$78</definedName>
    <definedName name="TRNR_36650c59a2e146d0b8d29fb50ebdf92d_0_6" hidden="1">ENV!$A$8</definedName>
    <definedName name="TRNR_36680e5c21704747834c90dc2a82169f_0_5" hidden="1" xml:space="preserve">                                                                                        '[4]ESG w controv'!$A$48</definedName>
    <definedName name="TRNR_366958e6516541e38d83661b6eec5dde_0_1" hidden="1">#REF!</definedName>
    <definedName name="TRNR_3669f181d75c4efebd73dfeb4ac6ff65_0_1306" hidden="1" xml:space="preserve">                                                                                              [1]RESOURCE!#REF!</definedName>
    <definedName name="TRNR_367126a3407d4121b473daa302a4d0a3_0_5" hidden="1" xml:space="preserve">                                                                                                                                                                                                    '[4]a4 Env'!$A$53</definedName>
    <definedName name="TRNR_36714c87b88c48a6b64171893ea99406_0_1" hidden="1">[1]ESG_COMB!#REF!</definedName>
    <definedName name="TRNR_36749a8c087843f4b5d3d567501ba524_0_6" hidden="1" xml:space="preserve">                                                                                              [1]RESOURCE!$A$504</definedName>
    <definedName name="TRNR_3676a1b6e8f040c29c23db92f986ef15_0_1" hidden="1" xml:space="preserve">                                                                                        [4]Offsets!$A$5</definedName>
    <definedName name="TRNR_3678a026cad54d36b9dc28edaa1ec165_0_6" hidden="1">[1]USDMCAP!#REF!</definedName>
    <definedName name="TRNR_3680e8eb0b0c4629bed9c041590b74c0_0_5" hidden="1" xml:space="preserve">                                                                                        [4]VOCred!$A$19</definedName>
    <definedName name="TRNR_36947d74753e4bfc825a2a4465328722_0_5" hidden="1" xml:space="preserve">                                                                                        [4]SOx!$A$68</definedName>
    <definedName name="TRNR_3699c728039f4eae84fdbfe99b427f76_0_1306" hidden="1" xml:space="preserve">                                                                                              [1]RESOURCE!#REF!</definedName>
    <definedName name="TRNR_369c64436c264042bf2e97a0404420da_0_6" hidden="1" xml:space="preserve">                                                                                              [1]RESOURCE!$A$462</definedName>
    <definedName name="TRNR_36a3317a2e9b4743b1e992ba179d21e3_0_5" hidden="1" xml:space="preserve">                                                                                        [3]TEMS_RAW!$A$22</definedName>
    <definedName name="TRNR_36aa63a7a2e24e00b3c9f18ecb02b102_0_5" hidden="1" xml:space="preserve">                                                                                        [4]Scope3Sales!$A$41</definedName>
    <definedName name="TRNR_36ab6335fe544bac9f14d5cd2eb74403_4_5" hidden="1">#REF!</definedName>
    <definedName name="TRNR_36ab811e6fa04ab4b07d3c46fe1640ea_0_1" hidden="1" xml:space="preserve">                                                                                        [4]Targets!#REF!</definedName>
    <definedName name="TRNR_36abbe9fddb742cfa2fddb5f90130775_0_1" hidden="1">[4]Sector!#REF!</definedName>
    <definedName name="TRNR_36ac6a0f4a9a4a1eb3c637db791bc25b_0_6" hidden="1">SOC!$A$116</definedName>
    <definedName name="TRNR_36ade33759b54db4b993e50e746b27c1_0_1" hidden="1" xml:space="preserve">                                                                                        [4]Scope3Sales!$A$37</definedName>
    <definedName name="TRNR_36ba549ba28c48c891efb60f725fd46c_4_5" hidden="1">#REF!</definedName>
    <definedName name="TRNR_36bdc7ecf79f4117af71e0f4c64e7b6e_0_5" hidden="1" xml:space="preserve">                                                                                                                                                                                                    '[4]a4 Env'!$A$78</definedName>
    <definedName name="TRNR_36bfb1706b4949c3b01302d18138d032_0_6" hidden="1" xml:space="preserve">                                                                                              [1]RESOURCE!$A$53</definedName>
    <definedName name="TRNR_36c1ec86fe354385baa02fbf47f9d518_0_5" hidden="1" xml:space="preserve">                                                                                        [4]CSR!$A$95</definedName>
    <definedName name="TRNR_36c2c62d9c4c480cb42305a2c3f5d21d_4_5" hidden="1">#REF!</definedName>
    <definedName name="TRNR_36df351d8668432eb85c7e4695110fe5_0_1" hidden="1">[1]INDUSTRY!#REF!</definedName>
    <definedName name="TRNR_36ec6ba8371440cc9c35c10f61939fc5_0_6" hidden="1">GOV!$A$318</definedName>
    <definedName name="TRNR_36f794772dc74c65879d18247aae9307_0_5" hidden="1" xml:space="preserve">                                                                                                                                                                                                    '[4]a4 Env'!$A$50</definedName>
    <definedName name="TRNR_36febb5ccd894944bc8a88ff979efa10_0_6" hidden="1">[1]ESG_COMB!#REF!</definedName>
    <definedName name="TRNR_37039744b6ff4f6c96b1264353902808_0_5" hidden="1" xml:space="preserve">                                                                                        [4]EmTotal!$A$86</definedName>
    <definedName name="TRNR_3707df9279ab4dbe8750f51abc62c0e6_0_6" hidden="1">GOV!$A$170</definedName>
    <definedName name="TRNR_37094f0bc9824fbd9e8a74c817b1582e_0_1" hidden="1" xml:space="preserve">                                                                                        [4]VOCemred!$A$89</definedName>
    <definedName name="TRNR_370972bfe38848129dafe8c21e94122b_0_1" hidden="1">[1]ESG_COMB!#REF!</definedName>
    <definedName name="TRNR_3710f218f57c4325904ef1d31bee763c_0_1" hidden="1">[1]INDUSTRY!#REF!</definedName>
    <definedName name="TRNR_3712f6eed3f747ff9cfd45cedd0af6e5_0_5" hidden="1" xml:space="preserve">                                                                                        [4]Work!$A$92</definedName>
    <definedName name="TRNR_371559a574c14ae6b08a2c49d5398d07_4_5" hidden="1">#REF!</definedName>
    <definedName name="TRNR_37168be081cf439a995039d13d88d431_0_1" hidden="1">[1]INDUSTRY!#REF!</definedName>
    <definedName name="TRNR_371a7abcb59349c8898f99f5fcd3de46_0_1306" hidden="1" xml:space="preserve">                                                                                              [1]RESOURCE!#REF!</definedName>
    <definedName name="TRNR_371fd8e68d3c4f9c9759d6f59a1343eb_0_1" hidden="1" xml:space="preserve">                                                                                        [4]VOCemred!$A$101</definedName>
    <definedName name="TRNR_3724c7b6ccf04f3ab770843eb77a8552_0_5" hidden="1" xml:space="preserve">                                                                                        [4]Risks!#REF!</definedName>
    <definedName name="TRNR_372553ee245c481bab7ad4a7e0806a5f_0_5" hidden="1" xml:space="preserve">                                                                                        [4]CarbPYN!$A$75</definedName>
    <definedName name="TRNR_3725a614e4a447d2a9ef48964196e403_0_1306" hidden="1" xml:space="preserve">                                                                                              [1]RESOURCE!#REF!</definedName>
    <definedName name="TRNR_3725d47f060146399323232bc16b48de_0_6" hidden="1">SOC!$A$132</definedName>
    <definedName name="TRNR_3737247ee5a049cb8758e3de2abf32d8_0_6" hidden="1" xml:space="preserve">                                                                                              [1]RESOURCE!$A$346</definedName>
    <definedName name="TRNR_373866a7303649838e7f241fc1d23d8b_0_5" hidden="1" xml:space="preserve">                                                                                        [4]Targets!$A$84</definedName>
    <definedName name="TRNR_373eee3941e849fdab8641039576c256_0_5" hidden="1" xml:space="preserve">                                                                                        [4]ESG!$A$26</definedName>
    <definedName name="TRNR_373fde640ef64b20a9f999ecd3e1fb97_0_1" hidden="1" xml:space="preserve">                                                                                        [4]NOx!$A$94</definedName>
    <definedName name="TRNR_3743f543c58a42648ee108f5ddd9d65a_0_6" hidden="1" xml:space="preserve">                                                                                              [1]CSR!$A$427</definedName>
    <definedName name="TRNR_3746c70bd55a4f219608440e8580c18f_0_1" hidden="1">[4]Sector!#REF!</definedName>
    <definedName name="TRNR_374ee58b13bc49dbac711bae579fe3cc_0_6" hidden="1" xml:space="preserve">                                                                                              [1]ENV_INNOV!$A$273</definedName>
    <definedName name="TRNR_3754eaf0962845048fde14650a8fafe9_0_1" hidden="1" xml:space="preserve">                                                                                        [4]Cement!$A$58</definedName>
    <definedName name="TRNR_3756a58aea1a42098c56d3189928e5a1_4_1" hidden="1">#REF!</definedName>
    <definedName name="TRNR_375c0e30928b4e5c9f6dfd12a95e21f8_0_6" hidden="1" xml:space="preserve">                                                                                              [1]ENV_INNOV!$A$319</definedName>
    <definedName name="TRNR_375c9afb42de4163b0f921107ae54f9e_0_5" hidden="1" xml:space="preserve">                                                                                        [4]ESG!$A$40</definedName>
    <definedName name="TRNR_376c3b356d5f4d9ca2f5b6e76ee6c77b_0_5" hidden="1" xml:space="preserve">                                                                                        [4]Work!$A$88</definedName>
    <definedName name="TRNR_37701ff5b3414a7e9d92e92dfc78ed89_0_6" hidden="1">GOV!$A$120</definedName>
    <definedName name="TRNR_377e9300dfa5434ebbbf841ba7a7eedb_0_1" hidden="1">[1]ESG_COMB!#REF!</definedName>
    <definedName name="TRNR_37803366869d4855a44c4c1860a1f3cc_0_6" hidden="1" xml:space="preserve">                                                                                              [1]ENV_INNOV!$A$110</definedName>
    <definedName name="TRNR_3780da044ab3412e8bde340a6ba5b82b_0_1" hidden="1" xml:space="preserve">                                                                                        [4]Method!$A$19</definedName>
    <definedName name="TRNR_3786e8fab927466481942fad8ddc1321_0_6" hidden="1" xml:space="preserve">                                                                                              [1]RESOURCE!$A$89</definedName>
    <definedName name="TRNR_378716e1c1144ec092dd0b22e88bfa68_0_5" hidden="1" xml:space="preserve">                                                                                        [4]Risks!$A$42</definedName>
    <definedName name="TRNR_37894dc9d5a14ace872f4288ceaafde0_0_6" hidden="1">GOV!$A$326</definedName>
    <definedName name="TRNR_37894ee30ab3499f96fdbdd17c7111a4_0_5" hidden="1" xml:space="preserve">                                                                                        [4]Resource!$A$45</definedName>
    <definedName name="TRNR_378c18a4020f44cc9b061e1484b4ca8f_0_5" hidden="1" xml:space="preserve">                                                                                        [4]Diverse!$A$92</definedName>
    <definedName name="TRNR_379959a5727e4e98b13bbbaa9efc09e6_2_5" hidden="1">#REF!</definedName>
    <definedName name="TRNR_379d538df7d4482c8f112c2a3a3225f3_0_1" hidden="1">#REF!</definedName>
    <definedName name="TRNR_379d851fb96a4d4d86f1acb6d94868b5_0_1" hidden="1">#REF!</definedName>
    <definedName name="TRNR_379da9263e894f0588d7d7c071b43ae4_0_1" hidden="1">[1]INDUSTRY!#REF!</definedName>
    <definedName name="TRNR_379e1de4e33f4573a5d2211ba522f7a5_0_5" hidden="1" xml:space="preserve">                                                                                        [4]Dvpmt!$A$51</definedName>
    <definedName name="TRNR_37a093c891694566963b9a7276f7336b_0_6" hidden="1">SOC!$A$499</definedName>
    <definedName name="TRNR_37a51da7a5c1479c9964adca34d0ce76_1_5" hidden="1">#REF!</definedName>
    <definedName name="TRNR_37ac34cb2fb448fcbcea79e53ce5f592_0_1" hidden="1">[1]INDUSTRY!#REF!</definedName>
    <definedName name="TRNR_37b9b971634847dd850f1f71e99bc22d_0_5" hidden="1" xml:space="preserve">                                                                                        [4]Inclusion!$A$8</definedName>
    <definedName name="TRNR_37c3dc2b65c54be7bf7f7a517bc3bdfb_0_1306" hidden="1" xml:space="preserve">                                                                                              [1]RESOURCE!#REF!</definedName>
    <definedName name="TRNR_37cccf470d1c41268dd903a6eb86f33d_0_5" hidden="1" xml:space="preserve">                                                                                        [4]HR!$A$60</definedName>
    <definedName name="TRNR_37d55ac629034ddc9d9f46a48203accf_2_5" hidden="1">#REF!</definedName>
    <definedName name="TRNR_37dd88d024bc4d4693702a606d5a02b7_0_5" hidden="1" xml:space="preserve">                                                                                        [4]Risks!$A$4</definedName>
    <definedName name="TRNR_37ee43a4f13648cfa54e9f4b5a7de6cb_0_5" hidden="1" xml:space="preserve">                                                                                        [4]NOxSales!$A$25</definedName>
    <definedName name="TRNR_37efc68546e84edfb1e18000655cde08_0_5" hidden="1">#REF!</definedName>
    <definedName name="TRNR_37f1aecabcdb480da3af0e4da98f7c45_0_1" hidden="1" xml:space="preserve">                                                                                        [4]SOxSales!$A$94</definedName>
    <definedName name="TRNR_37f854d5ab5c4eb59579c148894e7e34_0_1" hidden="1">#REF!</definedName>
    <definedName name="TRNR_37fa70953a7d4fe8b61d7f2eb1015a70_0_1" hidden="1">[4]Sector!#REF!</definedName>
    <definedName name="TRNR_37fa7fa623db4e1ab5eb5d78e00e7db3_0_1" hidden="1">#REF!</definedName>
    <definedName name="TRNR_380035d2501d49bc9d553b0e195f8fcf_0_1" hidden="1">[1]INDUSTRY!#REF!</definedName>
    <definedName name="TRNR_380345cd20dc43b28c5b3cedb10e2bd2_0_5" hidden="1" xml:space="preserve">                                                                                        [4]Mgmt!$A$59</definedName>
    <definedName name="TRNR_380e9f3219f44f98900ecaff19161d45_0_1" hidden="1" xml:space="preserve">                                            '[4]a4 scope3'!$A$27</definedName>
    <definedName name="TRNR_380f035e2e20450d9fe94386b468707e_0_6" hidden="1">ENV!$A$227</definedName>
    <definedName name="TRNR_38107a848953481c89c7d813c0393ee6_0_6" hidden="1">ENV!$A$233</definedName>
    <definedName name="TRNR_3812bb1ad7fe41dbb0958f2e4f24cce3_0_5" hidden="1" xml:space="preserve">                                                                                        [4]EInnov!$A$57</definedName>
    <definedName name="TRNR_381404d08a98479ca765265cfe12ec23_0_6" hidden="1" xml:space="preserve">                                                                                              [1]RESOURCE!$A$296</definedName>
    <definedName name="TRNR_3816aff74df143b997335a462bc62eed_0_6" hidden="1">ENV!$A$193</definedName>
    <definedName name="TRNR_38180538dcf548ea99f6db229b42158c_0_6" hidden="1">GOV!$A$367</definedName>
    <definedName name="TRNR_381cd17b470a485ca5bccc89ba42703d_0_5" hidden="1" xml:space="preserve">                                                                                        '[4]ESG w controv'!$A$101</definedName>
    <definedName name="TRNR_382166048dc341cea72bedda0492a335_2_5" hidden="1">#REF!</definedName>
    <definedName name="TRNR_382840895d4e4056ab58b1478e331f4b_0_5" hidden="1" xml:space="preserve">                                                                                        [4]Dvpmt!$A$59</definedName>
    <definedName name="TRNR_382f4a8c294141afa766e6f3041ab17e_0_5" hidden="1" xml:space="preserve">                                                                                        [4]Resource!$A$80</definedName>
    <definedName name="TRNR_38302bcc2cd24643ad032dda7799a129_0_5" hidden="1" xml:space="preserve">                                                                                        [4]Work!$A$58</definedName>
    <definedName name="TRNR_3831e208ff524d7e9ca0cdd538c51855_0_6" hidden="1">[1]USDMCAP!#REF!</definedName>
    <definedName name="TRNR_38369ff5fc74442ebf3f1e9e13baeace_0_6" hidden="1">[1]USDMCAP!#REF!</definedName>
    <definedName name="TRNR_38397b66be134942a2851d0e1536750e_0_1" hidden="1" xml:space="preserve">                                                                                        [4]Method!$A$74</definedName>
    <definedName name="TRNR_383ed1746e4b4e48a1f9abd3227ffa71_0_5" hidden="1" xml:space="preserve">                                                                                        [4]Scope3Sales!$A$74</definedName>
    <definedName name="TRNR_3846165bf01f43678354a92151199f2a_0_5" hidden="1" xml:space="preserve">                                                                                                                                                                                                    '[4]a4 Env'!$A$89</definedName>
    <definedName name="TRNR_3847c8e3afc849f28f66e629b79ebfa8_0_5" hidden="1" xml:space="preserve">                                                                                        [4]Resource!$A$3</definedName>
    <definedName name="TRNR_38480b4ef3fb46ccb46241f972c8ab20_0_5" hidden="1" xml:space="preserve">                                                                                        [4]Diverse!$A$45</definedName>
    <definedName name="TRNR_3848d921d88a4ac587daf55e20e26c2f_0_1" hidden="1">[1]INDUSTRY!#REF!</definedName>
    <definedName name="TRNR_3848e70edd74411d8ac63a782287be19_0_1" hidden="1">#REF!</definedName>
    <definedName name="TRNR_384b07eb72a94734afeaba439c1d844d_0_6" hidden="1" xml:space="preserve">                                                                                              [1]ENV_INNOV!$A$470</definedName>
    <definedName name="TRNR_385c27b7f0b44bd383b732f75a640c3f_0_1" hidden="1">[4]Sector!#REF!</definedName>
    <definedName name="TRNR_387183e1fcd84bfeb6184f21058ca5df_0_1" hidden="1">[4]Sector!#REF!</definedName>
    <definedName name="TRNR_38731653b99e4d558687acc7b84afd0f_0_1" hidden="1">#REF!</definedName>
    <definedName name="TRNR_3873ecd1d0f3444ab1a4df5d8f9f966e_0_6" hidden="1" xml:space="preserve">                                                                                              [1]RESOURCE!$A$201</definedName>
    <definedName name="TRNR_38777561a7a7429397ba0edde08489e0_0_6" hidden="1">[1]USDMCAP!#REF!</definedName>
    <definedName name="TRNR_387893da2d084bd9bb572dec2f0e22e7_0_1" hidden="1">#REF!</definedName>
    <definedName name="TRNR_3879a536d76a44c98e9bd94d2ed29e54_0_5" hidden="1" xml:space="preserve">                                                                                        '[4]ESG w controv'!$A$81</definedName>
    <definedName name="TRNR_387baf94afa9430f9e3672405d0763b0_0_1" hidden="1">[1]ESG_COMB!#REF!</definedName>
    <definedName name="TRNR_387d3e15d10c463e98cc2784529bdae8_0_5" hidden="1" xml:space="preserve">                                                                                        [4]Share!$A$26</definedName>
    <definedName name="TRNR_38870f81cdd4449787a9b9ccde2b5185_0_5" hidden="1" xml:space="preserve">                                                                                        [4]Mgmt!$A$45</definedName>
    <definedName name="TRNR_388b47b5b71944039382e93659d79e3b_0_5" hidden="1" xml:space="preserve">                                                                                        [4]EInnov!$A$31</definedName>
    <definedName name="TRNR_389e694bd6dd4c06887257125dfd4c75_0_5" hidden="1" xml:space="preserve">                                                                                        [4]Scope3Sales!$A$17</definedName>
    <definedName name="TRNR_38a135d34af94eb0b5208301fa9439b5_0_6" hidden="1">[1]USDMCAP!#REF!</definedName>
    <definedName name="TRNR_38a15a014ad7495188dc84010cb78c7c_0_6" hidden="1">ENV!$A$129</definedName>
    <definedName name="TRNR_38a7fb6d18574bf4afd9e901da60e70f_0_1306" hidden="1" xml:space="preserve">                                                                                              [1]RESOURCE!#REF!</definedName>
    <definedName name="TRNR_38ac85992f6440449c61103a24a9a64d_0_5" hidden="1" xml:space="preserve">                                                                                        [4]CSR!$A$5</definedName>
    <definedName name="TRNR_38af0e91229846049981679e16a1c31d_0_5" hidden="1" xml:space="preserve">                                                                                        [4]Emtarget!$A$57</definedName>
    <definedName name="TRNR_38b0dd2554924c8fb24ac95e2a270bad_0_6" hidden="1">GOV!$A$450</definedName>
    <definedName name="TRNR_38b369806be541cc9578aaf3c780d287_0_1" hidden="1" xml:space="preserve">                                                                                        [4]EmredY!$A$27</definedName>
    <definedName name="TRNR_38b53f652e9a400fb1b30bbf110176b8_0_6" hidden="1" xml:space="preserve">                                                                                              [1]CSR!$A$284</definedName>
    <definedName name="TRNR_38c668dd040a46ceaa57e2d54ecc0514_0_1" hidden="1">#REF!</definedName>
    <definedName name="TRNR_38ca72754f0c42878c083109f5ddef88_0_6" hidden="1">[1]USDMCAP!#REF!</definedName>
    <definedName name="TRNR_38cc1fbacc84484bbd87394758c8b9e4_0_1" hidden="1">#REF!</definedName>
    <definedName name="TRNR_38ce02b8d7c7424db42785c945a5e1a3_0_5" hidden="1" xml:space="preserve">                                                                                        [4]Trade!$A$70</definedName>
    <definedName name="TRNR_38cff5ab36d94404bbf9eeb05c8824df_0_5" hidden="1" xml:space="preserve">                                                                                        [4]EInnov!#REF!</definedName>
    <definedName name="TRNR_38d1c22a7c2c441d8bbc0c9e01ff8642_0_6" hidden="1" xml:space="preserve">                                                                                              [1]RESOURCE!$A$251</definedName>
    <definedName name="TRNR_38e4ae38b0b044c0a208033621b5d618_0_1" hidden="1">[1]ESG_COMB!#REF!</definedName>
    <definedName name="TRNR_38eafc5326f14d68add79e01ccaec9b7_4_5" hidden="1">#REF!</definedName>
    <definedName name="TRNR_38ecdda59c80477e8ce7e366ea0e530d_0_6" hidden="1">GOV!$A$159</definedName>
    <definedName name="TRNR_38efecc032414264a4ddf00f9f6aed7b_0_6" hidden="1">SOC!$A$424</definedName>
    <definedName name="TRNR_38f20bdda96b4278b36892ac826738d4_0_5" hidden="1" xml:space="preserve">                                                                                        [4]Commun!$A$54</definedName>
    <definedName name="TRNR_38fd83adb8ae46ae8b4d9776567362c7_0_6" hidden="1">GOV!$A$58</definedName>
    <definedName name="TRNR_38ffa658daf74504aca76e38b6f835a5_0_5" hidden="1" xml:space="preserve">                                                                                        [4]Targets!$A$97</definedName>
    <definedName name="TRNR_39011237e8974380b1dcacd7db565ef2_0_5" hidden="1" xml:space="preserve">                                                                                        [4]Gov!$A$93</definedName>
    <definedName name="TRNR_390988e1d46b424d9eae9157cbcae701_0_1" hidden="1" xml:space="preserve">                                                                                        [4]CarbonP!$A$52</definedName>
    <definedName name="TRNR_3912e54258264611bc8c84bc1ca5069a_0_1" hidden="1" xml:space="preserve">                                                                                        [4]Cement!$A$60</definedName>
    <definedName name="TRNR_391482ef8b4046a3af0c68fb124946e0_0_1" hidden="1">[1]ESG_COMB!#REF!</definedName>
    <definedName name="TRNR_39220ecd663d494fb9f3ab06805606c9_1_5" hidden="1">#REF!</definedName>
    <definedName name="TRNR_3922fab1ce17430bac169889e4590df4_0_5" hidden="1" xml:space="preserve">                                                                                        '[4]ESG w controv'!$A$38</definedName>
    <definedName name="TRNR_392300787bcc426db6fa69a1111d1dd7_0_1" hidden="1" xml:space="preserve">                                                                                        [4]SOx!$A$48</definedName>
    <definedName name="TRNR_39309c1204044f7d9aaaa2aff99a2912_6_1" hidden="1">[4]Sector!#REF!</definedName>
    <definedName name="TRNR_3934d67fab104fb3829aea4cca1aaaa6_0_1" hidden="1" xml:space="preserve">                                                                                        [4]SDG13!#REF!</definedName>
    <definedName name="TRNR_394163b241bb402589a69f7cf746f15f_0_6" hidden="1">SOC!$A$254</definedName>
    <definedName name="TRNR_3941c0d4d75044e292b3b64751fcd4ec_0_1" hidden="1">#REF!</definedName>
    <definedName name="TRNR_3942fa457f454d5e9c4a6eba4ba85901_0_6" hidden="1">[1]USDMCAP!#REF!</definedName>
    <definedName name="TRNR_3945d9d78f5145c6b63b0b522003f649_0_6" hidden="1" xml:space="preserve">                                                                                              [1]CSR!$A$324</definedName>
    <definedName name="TRNR_394b51caaed34f6d831a6e722e8c44c1_0_6" hidden="1">[1]USDMCAP!#REF!</definedName>
    <definedName name="TRNR_3951dd2e6fee4d49bd9da80dd7e1d528_0_5" hidden="1" xml:space="preserve">                                                                                        [4]HR!$A$76</definedName>
    <definedName name="TRNR_3954e43fdb6441feb8e67024d4670ca6_0_6" hidden="1">[1]USDMCAP!#REF!</definedName>
    <definedName name="TRNR_39565dba2e4343a69487bfe7fd4e29ef_0_1306" hidden="1" xml:space="preserve">                                                                                                                                                    [1]RESOURCE!#REF!</definedName>
    <definedName name="TRNR_39585f89cae54fbfbbd0960a574acb4d_0_5" hidden="1" xml:space="preserve">                                                                                        [4]Diverse!$A$21</definedName>
    <definedName name="TRNR_3958e308a3a34018aea0c649f646c9af_0_6" hidden="1">GOV!$A$348</definedName>
    <definedName name="TRNR_3963327bd1e844ac99f56986d048c972_0_1" hidden="1" xml:space="preserve">                                                                                        [4]VOC!$A$59</definedName>
    <definedName name="TRNR_3972709846804d84b4f3b8b95df74fe9_0_5" hidden="1" xml:space="preserve">                                                                                        [4]HR!$A$85</definedName>
    <definedName name="TRNR_397a954664724c2e8cb6165c7dd876c9_0_6" hidden="1" xml:space="preserve">                                                                                              [1]ENV_INNOV!$A$57</definedName>
    <definedName name="TRNR_39825571a03548409947f79aaa8e7e83_0_6" hidden="1" xml:space="preserve">                                                                                              [1]ENV_INNOV!$A$369</definedName>
    <definedName name="TRNR_3985539f21cc4bd3ace5f85d82c85604_0_1" hidden="1">#REF!</definedName>
    <definedName name="TRNR_398e79af96314c90adb9c159e10d19d2_0_6" hidden="1" xml:space="preserve">                                                                                              [1]RESOURCE!$A$224</definedName>
    <definedName name="TRNR_3990de7c24d440f4bf03d84820006b4e_0_1" hidden="1" xml:space="preserve">                                                                                        [4]SOx!$A$46</definedName>
    <definedName name="TRNR_3996fde0d46643d78c4e28af18717568_0_1" hidden="1">[1]ESG_COMB!#REF!</definedName>
    <definedName name="TRNR_39989ae94a604e8bb05cdaaa911633f0_0_1" hidden="1" xml:space="preserve">                                                                                        [4]NOx!$A$48</definedName>
    <definedName name="TRNR_3999bb57f5bd4e72b8e2a778bdf646c5_4_1" hidden="1">#REF!</definedName>
    <definedName name="TRNR_39a1d258cc054afc9c6c459e240652fc_0_1306" hidden="1" xml:space="preserve">                                                                                              [1]RESOURCE!#REF!</definedName>
    <definedName name="TRNR_39a2168f371a4f5d9cf8ca4f02e173e2_0_1" hidden="1" xml:space="preserve">                                                                                        [4]VOCSales!$A$3</definedName>
    <definedName name="TRNR_39a4cda0b6664f0186687f67e76a009e_0_1" hidden="1">#REF!</definedName>
    <definedName name="TRNR_39a708fe240d49ad8960dd2bef826aeb_0_1" hidden="1">[1]ESG_COMB!#REF!</definedName>
    <definedName name="TRNR_39a88b6f195e40a6a6a52f1655b616fd_0_1" hidden="1" xml:space="preserve">                                                                                        [4]Cement!$A$53</definedName>
    <definedName name="TRNR_39a98097642e4cdcaf7808e30dc8904f_0_5" hidden="1" xml:space="preserve">                                                                                        [3]TEMS_RAW!$A$98</definedName>
    <definedName name="TRNR_39aaa41a737646c997c29c53511d2620_0_1" hidden="1">[4]Sector!#REF!</definedName>
    <definedName name="TRNR_39c48061e9de4bee959f111049b7512d_0_5" hidden="1" xml:space="preserve">                                                                                        [4]Share!$A$15</definedName>
    <definedName name="TRNR_39c66c9965004e568f3b46e834ed1288_0_5" hidden="1" xml:space="preserve">                                                                                        [4]Risks!#REF!</definedName>
    <definedName name="TRNR_39c6a4f827474e5c934c66ec96166335_0_5" hidden="1" xml:space="preserve">                                                                                        [4]Product!$A$22</definedName>
    <definedName name="TRNR_39ccbfdede5845fb9e610943d96608da_0_1" hidden="1">#REF!</definedName>
    <definedName name="TRNR_39cde5b85f694a90bc97eef989feecb0_0_5" hidden="1" xml:space="preserve">                                                                                        [4]Emscore!$A$51</definedName>
    <definedName name="TRNR_39ce9638deb14956ab746c050fd3419a_0_5" hidden="1" xml:space="preserve">                                                                                        [4]Resource!$A$2</definedName>
    <definedName name="TRNR_39cfb4c3f0f04a108cf13030fd752d01_0_5" hidden="1" xml:space="preserve">                                                                                        [4]Share!$A$14</definedName>
    <definedName name="TRNR_39d7e782db62470bb146d699a4f87fb8_0_6" hidden="1" xml:space="preserve">                                                                                              [1]CSR!$A$20</definedName>
    <definedName name="TRNR_39d88a0f97ab4d89b2f57cf02b0a74c8_0_1306" hidden="1" xml:space="preserve">                                                                                              [1]RESOURCE!#REF!</definedName>
    <definedName name="TRNR_39d910a2b34748e8b9dc77b771e7bf28_0_1" hidden="1">#REF!</definedName>
    <definedName name="TRNR_39e3d6955d2040ecb99fa1a562efe647_0_5" hidden="1" xml:space="preserve">                                                                                        [4]TRDIR!$A$31</definedName>
    <definedName name="TRNR_39f205004a624c2f8870d1ae558ca268_0_5" hidden="1" xml:space="preserve">                                                                                        [4]Targets!$A$32</definedName>
    <definedName name="TRNR_39f401fb79ba4af19ec3b9d4ed2d8207_0_5" hidden="1" xml:space="preserve">                                                                                        '[4]ESG w controv'!$A$3</definedName>
    <definedName name="TRNR_39f40f8a2f904ab6a94fcf59a5b62d96_0_6" hidden="1" xml:space="preserve">                                                                                              [1]RESOURCE!$A$155</definedName>
    <definedName name="TRNR_39fb448ddd4a43eb94722a497dd926ef_0_5" hidden="1" xml:space="preserve">                                                                                        [4]Emscore!$A$44</definedName>
    <definedName name="TRNR_39fede6d781b48738fe81c86c9e3d9e2_0_6" hidden="1" xml:space="preserve">                                                                                              [1]ENV_INNOV!$A$432</definedName>
    <definedName name="TRNR_3a01011a0e954c07b3cb01f93c3d3adb_0_5" hidden="1" xml:space="preserve">                                                                                        [4]SOC!$A$33</definedName>
    <definedName name="TRNR_3a0467425f7c47d3bfa523f012e60123_0_6" hidden="1" xml:space="preserve">                                                                                              [1]CSR!$A$189</definedName>
    <definedName name="TRNR_3a04c53a02db4e288373d891278a0730_0_1" hidden="1" xml:space="preserve">                                                                                        [4]Targets!#REF!</definedName>
    <definedName name="TRNR_3a2644de78a24c5bbbf4d47bb1411b5f_0_6" hidden="1" xml:space="preserve">                                                                                              [1]CSR!$A$394</definedName>
    <definedName name="TRNR_3a27849be1e84c8d8602fe4d35229b26_0_6" hidden="1">ENV!$A$402</definedName>
    <definedName name="TRNR_3a3fd870a81e4157ad36176de0680391_0_1" hidden="1">#REF!</definedName>
    <definedName name="TRNR_3a494f91f0214296bafcb3d2b7eaf3d2_0_6" hidden="1">SOC!$A$214</definedName>
    <definedName name="TRNR_3a4a5f9355594750b04cae9f1e8b6412_0_6" hidden="1">[1]USDMCAP!#REF!</definedName>
    <definedName name="TRNR_3a50498a4c4c42ec81d21d9c1ff833ab_0_1" hidden="1" xml:space="preserve">                                                                                        [4]CarbonP!$A$39</definedName>
    <definedName name="TRNR_3a56fde7992e45dbb58fdd02099da2d4_4_5" hidden="1">#REF!</definedName>
    <definedName name="TRNR_3a5ac22ff6c34fbb926c8bd085f7a6fd_0_1" hidden="1">#REF!</definedName>
    <definedName name="TRNR_3a5d58c20401495888600faebd625e76_0_5" hidden="1" xml:space="preserve">                                                                                        [4]Inclusion!$A$57</definedName>
    <definedName name="TRNR_3a62ac477a82444180e8fb72ddbf09b2_0_1306" hidden="1" xml:space="preserve">                                                                                              [1]RESOURCE!#REF!</definedName>
    <definedName name="TRNR_3a62cf0face746afa20ab8ec31800038_0_5" hidden="1" xml:space="preserve">                                                                                        [4]Risks!#REF!</definedName>
    <definedName name="TRNR_3a73740e0f434c4b848c151fb1d07926_0_1" hidden="1">[1]INDUSTRY!#REF!</definedName>
    <definedName name="TRNR_3a73baf9d776418b976b7d4ed8be8e9f_0_5" hidden="1" xml:space="preserve">                                                                                        [4]Gov!$A$54</definedName>
    <definedName name="TRNR_3a74846430c848c483f1dcd101e24fcf_0_5" hidden="1" xml:space="preserve">                                                                                        [4]Partred!$A$91</definedName>
    <definedName name="TRNR_3a75d1c8e3664e9cb09da2bbe4708ef8_0_1" hidden="1">[1]ESG_COMB!#REF!</definedName>
    <definedName name="TRNR_3a8299f49fc543218372e10568df88ee_0_1" hidden="1">[1]INDUSTRY!#REF!</definedName>
    <definedName name="TRNR_3a8ee38afd6a400183f390ec542a73e1_0_1" hidden="1">#REF!</definedName>
    <definedName name="TRNR_3a8f5057de8648668ca046c50fcb4136_0_5" hidden="1" xml:space="preserve">                                                                                        [4]Work!$A$4</definedName>
    <definedName name="TRNR_3a931b34e74e48fab1ff71dd4c150769_0_5" hidden="1" xml:space="preserve">                                                                                        [4]Emscore!$A$90</definedName>
    <definedName name="TRNR_3a9ce5293ed2431191de60408349dc89_0_6" hidden="1">GOV!$A$388</definedName>
    <definedName name="TRNR_3a9f1bf0c13441379076cd64d3be7665_4_5" hidden="1">#REF!</definedName>
    <definedName name="TRNR_3aa46491219840c9ac647aa99c85b9d6_2_5" hidden="1">#REF!</definedName>
    <definedName name="TRNR_3aa5a4f6ef2440dbb2ea2135a117a8c3_4_5" hidden="1">#REF!</definedName>
    <definedName name="TRNR_3aa80cbca5ec4d52a6717f4af4aa979d_0_6" hidden="1">[1]USDMCAP!#REF!</definedName>
    <definedName name="TRNR_3ab03bdf6fbd46279f5e4c497db5a782_0_1" hidden="1">[1]INDUSTRY!#REF!</definedName>
    <definedName name="TRNR_3abc481e122d4cee9a5ee17c11f642fe_0_6" hidden="1" xml:space="preserve">                                                                                              [1]CSR!$A$166</definedName>
    <definedName name="TRNR_3ac0ecd011fd46638aefa455f12b98b3_0_5" hidden="1" xml:space="preserve">                                                                                        [4]Dvpmt!$A$15</definedName>
    <definedName name="TRNR_3ac10312861f4091a07ab0d1d1c65948_0_5" hidden="1" xml:space="preserve">                                                                                        [4]EInnov!$A$80</definedName>
    <definedName name="TRNR_3ad0c1bee0e14c288863bc3ba603fe3b_0_5" hidden="1" xml:space="preserve">                                                                                        [4]Resource!$A$18</definedName>
    <definedName name="TRNR_3ad24fe5779c4bdda20099bdd51636bc_0_1" hidden="1">[4]Sector!#REF!</definedName>
    <definedName name="TRNR_3ad286aa5edd4c4a949879f589167a28_0_1" hidden="1">[1]INDUSTRY!#REF!</definedName>
    <definedName name="TRNR_3ad7f09e22e14d83abe94ddb4af9cb00_0_5" hidden="1" xml:space="preserve">                                                                                        [4]Risks!$A$13</definedName>
    <definedName name="TRNR_3add2b825b344da9847e3bc205efc03a_0_6" hidden="1">GOV!$A$273</definedName>
    <definedName name="TRNR_3ae35b2bebd94d8eb0fa0b83a912385a_4_5" hidden="1">#REF!</definedName>
    <definedName name="TRNR_3ae59db055e546fb9995986ddc597296_0_6" hidden="1">ENV!$A$252</definedName>
    <definedName name="TRNR_3aeecf1851e844b3b13bd57680eb30d2_0_6" hidden="1" xml:space="preserve">                                                                                              [1]RESOURCE!$A$347</definedName>
    <definedName name="TRNR_3af8a7e8d0404dbe9856a4afa840542b_0_5" hidden="1" xml:space="preserve">                                                                                        [4]Commun!$A$83</definedName>
    <definedName name="TRNR_3afb599d9472497bae7cb6220aca3b73_0_5" hidden="1" xml:space="preserve">                                                                                        [4]Targets!$A$6</definedName>
    <definedName name="TRNR_3b03b7356edd40ec808c3dafb441c57f_0_6" hidden="1" xml:space="preserve">                                                                                              [1]ENV_INNOV!$A$11</definedName>
    <definedName name="TRNR_3b0629db845042b1b1be63a8010ff608_0_1" hidden="1">[1]INDUSTRY!#REF!</definedName>
    <definedName name="TRNR_3b06a2b8fc7d49e0bfec8e7dc25f8a6f_0_5" hidden="1" xml:space="preserve">                                                                                        [4]Controv!$A$84</definedName>
    <definedName name="TRNR_3b07bc155adc42f49fe5f9abc30e9287_0_5" hidden="1" xml:space="preserve">                                                                                        [4]EInnov!$A$36</definedName>
    <definedName name="TRNR_3b0a26eaed3042a4809f1e06a74ebd3f_0_1" hidden="1" xml:space="preserve">                                                                                        [4]Cement!$A$87</definedName>
    <definedName name="TRNR_3b0da8f66b71479e8a25574ee9641c2c_0_6" hidden="1" xml:space="preserve">                                                                                              [1]RESOURCE!$A$35</definedName>
    <definedName name="TRNR_3b1117aecb6545c3aeeb44b466b89774_0_1306" hidden="1" xml:space="preserve">                                                                                              [1]RESOURCE!#REF!</definedName>
    <definedName name="TRNR_3b1227d535944b78a195abd6ff8f59bb_0_5" hidden="1" xml:space="preserve">                                                                                        [4]Emtarget!$A$26</definedName>
    <definedName name="TRNR_3b1fccf3bddf4e5db77bc71b7d915513_0_1" hidden="1">#REF!</definedName>
    <definedName name="TRNR_3b22a7dda22c4ec3a5ddc467ec21a6c3_0_5" hidden="1" xml:space="preserve">                                                                                        [4]Product!$A$74</definedName>
    <definedName name="TRNR_3b23d95f453745f4ac6a4d7dd9507cf1_6_1" hidden="1">[4]Sector!#REF!</definedName>
    <definedName name="TRNR_3b27bf77baf6497caa96ae45e990209f_0_1" hidden="1" xml:space="preserve">                                                                                        [4]NOxSales!$A$40</definedName>
    <definedName name="TRNR_3b2d9a8158ce4ef2aaaee7bd827d54f4_0_6" hidden="1" xml:space="preserve">                                                                                              [1]RESOURCE!$A$181</definedName>
    <definedName name="TRNR_3b31aea670dc41e4afd278dba7fa2d82_0_1" hidden="1">#REF!</definedName>
    <definedName name="TRNR_3b3301e0827e4354a1e5bac464bc3a1e_0_6" hidden="1" xml:space="preserve">                                                                                              [1]CSR!$A$322</definedName>
    <definedName name="TRNR_3b354f78ca554d3e9deacc597b285f2c_0_5" hidden="1" xml:space="preserve">                                                                                        [4]EmredY!$A$26</definedName>
    <definedName name="TRNR_3b374afd312144f2ba539e4d7fd377df_0_1" hidden="1" xml:space="preserve">                                                                                        [4]Targets!#REF!</definedName>
    <definedName name="TRNR_3b3851b4c3ab467fabbdc9a827325b26_0_1" hidden="1" xml:space="preserve">                                                                                        [4]SOxSales!$A$10</definedName>
    <definedName name="TRNR_3b3a108d8537495a996f4cb66821dae8_0_1" hidden="1" xml:space="preserve">                                                                                        [4]SOx!$A$84</definedName>
    <definedName name="TRNR_3b473c02e0f546bcb7c4659021848091_0_1" hidden="1">[1]ESG_COMB!#REF!</definedName>
    <definedName name="TRNR_3b49c2b7bbc2476eb62238833e20bd5b_0_1" hidden="1">#REF!</definedName>
    <definedName name="TRNR_3b4f473646ae44e29244f8d47ff56de5_0_5" hidden="1" xml:space="preserve">                                                                                        [4]ESG!$A$35</definedName>
    <definedName name="TRNR_3b51c21af9a047e19776c8765b3ef8c3_0_6" hidden="1" xml:space="preserve">                                                                                              [1]RESOURCE!$A$191</definedName>
    <definedName name="TRNR_3b599493b261407382142d2435afadbb_0_1" hidden="1" xml:space="preserve">                                                                                        [4]Method!$A$67</definedName>
    <definedName name="TRNR_3b5fd4c4166f471a9ee7a32c8723248b_0_1" hidden="1">#REF!</definedName>
    <definedName name="TRNR_3b6ba7901f384f24bb6cd8e6069fd370_0_5" hidden="1" xml:space="preserve">                                                                                        [4]SDG13!$A$92</definedName>
    <definedName name="TRNR_3b70f2d8605347b4994e980b28b3a56d_0_5" hidden="1" xml:space="preserve">                                                                                        [4]CarbPYN!$A$31</definedName>
    <definedName name="TRNR_3b769160030249f8b3b4ac01356a0501_0_1" hidden="1" xml:space="preserve">                                                                                        [4]VOCSales!$A$69</definedName>
    <definedName name="TRNR_3b79010f9bd44ebeb1c9d0ceae4d4859_0_6" hidden="1">ENV!$A$485</definedName>
    <definedName name="TRNR_3b7c13a2373345d2a95c49ec7e6beb2b_0_5" hidden="1" xml:space="preserve">                                                                                        [3]TEMS_RAW!$A$35</definedName>
    <definedName name="TRNR_3b7cbdffc0cf45afa5d2be2eab841020_0_5" hidden="1" xml:space="preserve">                                                                                        [4]Offsets!$A$92</definedName>
    <definedName name="TRNR_3b89fd4432414716b8cc44c0b1bba87f_4_5" hidden="1">#REF!</definedName>
    <definedName name="TRNR_3b94ade437664767b512f738d07ec066_0_6" hidden="1" xml:space="preserve">                                                                                              [1]CSR!$A$79</definedName>
    <definedName name="TRNR_3b954f9be3e74374b81bca11bd241f39_0_6" hidden="1" xml:space="preserve">                                                                                              [1]RESOURCE!$A$402</definedName>
    <definedName name="TRNR_3b9b835649d148a28a51499995275aab_0_1" hidden="1">#REF!</definedName>
    <definedName name="TRNR_3b9d445daf7f4945b1d0eeffc2016249_0_1" hidden="1">#REF!</definedName>
    <definedName name="TRNR_3b9d4a74aec349c88087793d81f35a3e_0_5" hidden="1" xml:space="preserve">                                                                                        [4]Share!$A$54</definedName>
    <definedName name="TRNR_3b9f0cb33a1c46038cd69403172c9f79_0_1" hidden="1">#REF!</definedName>
    <definedName name="TRNR_3ba3bf95b19346a48c753816a4cde31f_0_1" hidden="1" xml:space="preserve">                                                                                        [4]SDG13!#REF!</definedName>
    <definedName name="TRNR_3ba616d7add047ee93f2b324739175e9_0_6" hidden="1" xml:space="preserve">                                                                                              [1]CSR!$A$358</definedName>
    <definedName name="TRNR_3ba8ebc9312a46918fdef5a6c219a8f3_2_5" hidden="1">#REF!</definedName>
    <definedName name="TRNR_3bad04a3b3d9452980dc4709cbdb224f_0_6" hidden="1" xml:space="preserve">                                                                                              [1]CSR!$A$11</definedName>
    <definedName name="TRNR_3baeeeeb480f401da531a72623f97229_0_6" hidden="1" xml:space="preserve">                                                                                              [1]RESOURCE!$A$266</definedName>
    <definedName name="TRNR_3bb454564be446358b650db1c5ae5b3f_4_1" hidden="1">#REF!</definedName>
    <definedName name="TRNR_3bb9fde25c94431b9f234b373abbebcf_0_5" hidden="1" xml:space="preserve">                                                                                        [4]ESG!$A$59</definedName>
    <definedName name="TRNR_3bbac8f9d91d4dada173770fbbd3f914_0_5" hidden="1" xml:space="preserve">                                                                                        [4]CSR!$A$25</definedName>
    <definedName name="TRNR_3bbdaa3f2a4d4ef6bff040b3b7b43be1_0_6" hidden="1" xml:space="preserve">                                                                                              [1]CSR!$A$72</definedName>
    <definedName name="TRNR_3bca7166054d4998b00aba2b65ce3239_0_6" hidden="1">GOV!$A$325</definedName>
    <definedName name="TRNR_3bcc201c9d16432c92c49e1d26ccde03_0_1306" hidden="1" xml:space="preserve">                                                                                              [1]RESOURCE!#REF!</definedName>
    <definedName name="TRNR_3bd864192a6541349e6d5a610c01cc18_0_5" hidden="1" xml:space="preserve">                                                                                        [4]Controv!$A$4</definedName>
    <definedName name="TRNR_3bdc7c096ea24f1eb628df871071e935_0_1" hidden="1">#REF!</definedName>
    <definedName name="TRNR_3be9ea09a500456696f1813fc388fa83_2_5" hidden="1">#REF!</definedName>
    <definedName name="TRNR_3bfd4155d5fb4015a8370ac6256605ca_0_5" hidden="1" xml:space="preserve">                                                                                        [4]Risks!$A$71</definedName>
    <definedName name="TRNR_3c02ea71454a4132a867e487b8db14b8_0_6" hidden="1" xml:space="preserve">                                                                                              [1]RESOURCE!$A$474</definedName>
    <definedName name="TRNR_3c0373b086064b1b9e174002afee287f_0_5" hidden="1" xml:space="preserve">                                                                                        [4]VOC!$A$25</definedName>
    <definedName name="TRNR_3c05112309044be1bf531abd05340eba_4_5" hidden="1">#REF!</definedName>
    <definedName name="TRNR_3c06430b27c540dd83219f152bcd0b00_0_5" hidden="1" xml:space="preserve">                                                                                        [4]Risks!$A$38</definedName>
    <definedName name="TRNR_3c0958d2c91e432a87b2e2949822fb50_0_6" hidden="1" xml:space="preserve">                                                                                              [1]ENV_INNOV!$A$486</definedName>
    <definedName name="TRNR_3c0bd345dea64c69ab65f438ed40979c_0_6" hidden="1" xml:space="preserve">                                                                                              [1]CSR!$A$249</definedName>
    <definedName name="TRNR_3c0fe72cbe224a5ab9624d0702bad5bf_0_5" hidden="1" xml:space="preserve">                                                                                        [4]Emtarget!$A$67</definedName>
    <definedName name="TRNR_3c17489806b34f35859366e700f3830a_0_6" hidden="1" xml:space="preserve">                                                                                              [1]RESOURCE!$A$441</definedName>
    <definedName name="TRNR_3c19db8c4c834fb7b0c593a011e9dbbb_0_1" hidden="1">#REF!</definedName>
    <definedName name="TRNR_3c1c122271ed4175aad0ce53bf208108_0_1" hidden="1">#REF!</definedName>
    <definedName name="TRNR_3c1d49ae06204895a0ccbe0f1382eed6_0_1" hidden="1">[1]INDUSTRY!#REF!</definedName>
    <definedName name="TRNR_3c31bfc8e11d45b98c0e8e84090a8d7b_0_6" hidden="1" xml:space="preserve">                                                                                              [1]ENV_INNOV!$A$118</definedName>
    <definedName name="TRNR_3c33af77e6d94f88988c0fdff78c05f9_0_1" hidden="1">#REF!</definedName>
    <definedName name="TRNR_3c3ff7c45ac14da4bb6a0cddcfba9ed6_0_5" hidden="1" xml:space="preserve">                                                                                        [4]CarbPYN!$A$21</definedName>
    <definedName name="TRNR_3c40316fb68d4d9a8c01e13098a4049f_0_1306" hidden="1" xml:space="preserve">                                                                                              [1]RESOURCE!#REF!</definedName>
    <definedName name="TRNR_3c467fb621ab47cf8de5e987de2dabee_0_1" hidden="1" xml:space="preserve">                                                                                        [4]EmredY!$A$51</definedName>
    <definedName name="TRNR_3c4d9e14b4f34c6f8634c79ecaf5f1c1_0_6" hidden="1" xml:space="preserve">                                                                                              [1]ENV_INNOV!$A$356</definedName>
    <definedName name="TRNR_3c56c1b693d94efbbf9237f7b6e93d3c_0_5" hidden="1" xml:space="preserve">                                                                                        [4]HR!$A$14</definedName>
    <definedName name="TRNR_3c62c4009c7e49eabea0706ab086d690_0_1" hidden="1">[1]ESG_COMB!#REF!</definedName>
    <definedName name="TRNR_3c6373166fb040f9bfbaa3c7bc90888e_0_5" hidden="1" xml:space="preserve">                                                                                        [4]CSR!$A$28</definedName>
    <definedName name="TRNR_3c7750bbcb9f474081c324ba268feaeb_0_1" hidden="1">[1]ESG_COMB!#REF!</definedName>
    <definedName name="TRNR_3c7926d9d56f460d9a922896973f7a22_0_1" hidden="1" xml:space="preserve">                                                                                        [4]Targets!#REF!</definedName>
    <definedName name="TRNR_3c7bdbc85f50424c9f660c6252f972b2_0_5" hidden="1" xml:space="preserve">                                                                                        [4]Controv!$A$3</definedName>
    <definedName name="TRNR_3c80d2ffed944cc3b0a5327406b2aced_0_1" hidden="1">[1]ESG_COMB!#REF!</definedName>
    <definedName name="TRNR_3c812bc3a31740e08e6e96d58cd8d948_0_5" hidden="1" xml:space="preserve">                                                                                                                                                                                                    '[4]a4 Env'!$A$75</definedName>
    <definedName name="TRNR_3c99d54ca3404c85a23b782acf92c3ba_0_5" hidden="1" xml:space="preserve">                                                                                        '[4]ESG w controv'!$A$47</definedName>
    <definedName name="TRNR_3ccb568c2661412c8c6d554071ccf2c9_0_5" hidden="1" xml:space="preserve">                                                                                                                                                    '[4]a4 scope2'!$A$86</definedName>
    <definedName name="TRNR_3ccd236275834c97a55a3b17e18203f2_0_6" hidden="1">SOC!$A$497</definedName>
    <definedName name="TRNR_3cd8b5ab6c5c4525b955fd6a1cb5d97a_0_5" hidden="1">#REF!</definedName>
    <definedName name="TRNR_3cdec3a6997440629566cf364ea7ee53_0_5" hidden="1" xml:space="preserve">                                                                                        [4]Work!$A$86</definedName>
    <definedName name="TRNR_3ce7cf15bf14430795388ca354fa04df_0_5" hidden="1" xml:space="preserve">                                                                                        [4]Staff!$A$88</definedName>
    <definedName name="TRNR_3cee1b2c7e034fdab9dc7c9d33ad21ac_4_5" hidden="1">#REF!</definedName>
    <definedName name="TRNR_3cf4e920d31f4c409ec881e869d63db7_0_6" hidden="1" xml:space="preserve">                                                                                              [1]RESOURCE!$A$410</definedName>
    <definedName name="TRNR_3cf7643594e647c6a838c4039b1ece65_0_1" hidden="1">[1]ESG_COMB!#REF!</definedName>
    <definedName name="TRNR_3cf9aac1bf4441ff863b1a35d2bd49c0_1_5" hidden="1">#REF!</definedName>
    <definedName name="TRNR_3cff27a6ef6147dcaaf1dfee991fb9f4_0_1" hidden="1">#REF!</definedName>
    <definedName name="TRNR_3d086ee21e994fe7972765aa5e17deed_4_5" hidden="1">#REF!</definedName>
    <definedName name="TRNR_3d0d2664d9ee433d891c5859b65137e3_0_6" hidden="1" xml:space="preserve">                                                                                              [1]ENV_INNOV!$A$250</definedName>
    <definedName name="TRNR_3d16ac1f843b4ecda77c4fd9aa6386c4_0_6" hidden="1">[1]USDMCAP!#REF!</definedName>
    <definedName name="TRNR_3d1e7e304b8042f8b8d4b17eed4cecd8_0_1" hidden="1">[4]Sector!#REF!</definedName>
    <definedName name="TRNR_3d1feec7dafb4a228bec5c7415abaa71_1_5" hidden="1">#REF!</definedName>
    <definedName name="TRNR_3d2886f7bba9410d9c6ffd79379811c2_0_1" hidden="1" xml:space="preserve">                                                                                        [4]Cement!$A$32</definedName>
    <definedName name="TRNR_3d2976bb6d7e49b89963dde1b6db307c_1_5" hidden="1">#REF!</definedName>
    <definedName name="TRNR_3d2f70ced13c417f81f5f4fac34b7806_0_1" hidden="1">#REF!</definedName>
    <definedName name="TRNR_3d2fae7e741c4d4695b01b920af437b1_0_1" hidden="1">[1]INDUSTRY!#REF!</definedName>
    <definedName name="TRNR_3d3c7718824e471c80b375a291bb5ea7_0_6" hidden="1">ENV!$A$313</definedName>
    <definedName name="TRNR_3d458a208da2460cad27af8fd618f34f_0_1" hidden="1" xml:space="preserve">                                                                                        [4]NOxSales!$A$30</definedName>
    <definedName name="TRNR_3d4ae226d0ee4ba49ed500ce88794698_0_5" hidden="1" xml:space="preserve">                                                                                        [4]Emscore!$A$32</definedName>
    <definedName name="TRNR_3d4deb2c60e64914a3c811c77fefae93_0_5" hidden="1" xml:space="preserve">                                                                                        [4]Inclusion!$A$25</definedName>
    <definedName name="TRNR_3d55eb44cc60495eba15c9c9c71ec5b8_0_5" hidden="1" xml:space="preserve">                                                                                        [4]EInnov!#REF!</definedName>
    <definedName name="TRNR_3d58f9986d084d7f947a78fbbd3440b5_0_6" hidden="1">[1]USDMCAP!#REF!</definedName>
    <definedName name="TRNR_3d59e63b1ede469d8c38f33933ece3ea_0_6" hidden="1" xml:space="preserve">                                                                                              [1]RESOURCE!$A$389</definedName>
    <definedName name="TRNR_3d5eec7e3ed64a8796aae76c14f1c1da_2_5" hidden="1">#REF!</definedName>
    <definedName name="TRNR_3d61a5c11c4f45acb9475d2c8b9c3ceb_0_5" hidden="1" xml:space="preserve">                                                                                        [4]NOxSOxred!$A$35</definedName>
    <definedName name="TRNR_3d61f53af41c4cf5ad9d3cffcaea0532_0_1" hidden="1">#REF!</definedName>
    <definedName name="TRNR_3d656f15e78e4852b18d739b8de3d8e9_0_6" hidden="1" xml:space="preserve">                                                                                              [1]CSR!$A$475</definedName>
    <definedName name="TRNR_3d6cb75af1ea420086843329b7934580_4_5" hidden="1">#REF!</definedName>
    <definedName name="TRNR_3d6d2c9ac0e049e99449c664b7b3bb5a_0_6" hidden="1" xml:space="preserve">                                                                                              [1]RESOURCE!$A$176</definedName>
    <definedName name="TRNR_3d76d1cbcbc943d0a4beee4ae4027e10_0_1" hidden="1" xml:space="preserve">                                                                                        [4]SDG13!#REF!</definedName>
    <definedName name="TRNR_3d7ab05a23154948979449ac3bec705e_0_6" hidden="1">ENV!$A$237</definedName>
    <definedName name="TRNR_3d7ef17ceca044aeb8e9d7c623e6aa70_0_1" hidden="1" xml:space="preserve">                                                                                        [4]Resource!$A$73</definedName>
    <definedName name="TRNR_3d8cf92e6c2f4b9c97f6795d495d5125_0_6" hidden="1" xml:space="preserve">                                                                                              [1]RESOURCE!$A$319</definedName>
    <definedName name="TRNR_3d8ea5c10c3e409895c7e47eee49cd25_0_1" hidden="1">[1]ESG_COMB!#REF!</definedName>
    <definedName name="TRNR_3d902e27367a4d45960c9b2ce1d43173_0_5" hidden="1" xml:space="preserve">                                                                                        [4]NOxSales!$A$28</definedName>
    <definedName name="TRNR_3d94020b1d8344d991575ab7bf6e14b3_0_1" hidden="1">[4]Sector!#REF!</definedName>
    <definedName name="TRNR_3d9558658e9641468abf10e75ee410e3_0_5" hidden="1" xml:space="preserve">                                                                                        [4]ESG!$A$43</definedName>
    <definedName name="TRNR_3d98cab39c8d47cb84a9143629fc790b_4_5" hidden="1">#REF!</definedName>
    <definedName name="TRNR_3d9fce0462e14de09ca10b97c329b091_0_6" hidden="1">GOV!$A$387</definedName>
    <definedName name="TRNR_3da8d47134754194866af846d4a1c10e_4_5" hidden="1">#REF!</definedName>
    <definedName name="TRNR_3dab753660ab47cd9ce9adff3db669bc_0_1" hidden="1">#REF!</definedName>
    <definedName name="TRNR_3db0bd49e2174184918df81530fef355_0_6" hidden="1">GOV!$A$22</definedName>
    <definedName name="TRNR_3db27a531d904d538050a410eab3fb25_0_5" hidden="1" xml:space="preserve">                                                                                        [4]EmredY!$A$22</definedName>
    <definedName name="TRNR_3db39779658d47e2a9a4ed7595ecffa9_0_6" hidden="1">ENV!$A$39</definedName>
    <definedName name="TRNR_3db3dbeb2b1c44dd8b42419a4ed10a1d_0_5" hidden="1" xml:space="preserve">                                                                                        [4]SDG13!$A$18</definedName>
    <definedName name="TRNR_3db597d0dc2849f4b2d6a7b9ce8b3811_0_1" hidden="1">#REF!</definedName>
    <definedName name="TRNR_3db62d204bd647fe9655f4db35f306eb_0_6" hidden="1">ENV!$A$495</definedName>
    <definedName name="TRNR_3db880479b0a41fda79cf7c35fbee972_0_1" hidden="1">[4]Sector!#REF!</definedName>
    <definedName name="TRNR_3db88ee6b5fd479e9ea0fd76185111f9_0_5" hidden="1" xml:space="preserve">                                                                                        [4]Sheet1!$A$68</definedName>
    <definedName name="TRNR_3db93a40379b4c8b9dd99a4e97a95dd2_0_6" hidden="1" xml:space="preserve">                                                                                              [1]RESOURCE!$A$461</definedName>
    <definedName name="TRNR_3dbdd2bb78fb45b687447f89020b12b6_0_1" hidden="1">#REF!</definedName>
    <definedName name="TRNR_3dbee481a43347f39669fb657795a82b_6_1" hidden="1">[4]Sector!#REF!</definedName>
    <definedName name="TRNR_3dd3d3536d0744abb405b02ea9989d61_0_1306" hidden="1" xml:space="preserve">                                                                                              [1]RESOURCE!#REF!</definedName>
    <definedName name="TRNR_3dd407f0afe948168a5b7f523e2702e0_0_1" hidden="1">#REF!</definedName>
    <definedName name="TRNR_3dd57c39146d4d49897af404740c5827_0_5" hidden="1" xml:space="preserve">                                                                                        [4]Risks!#REF!</definedName>
    <definedName name="TRNR_3de07eb6796447beac95db3bc20411ce_0_5" hidden="1" xml:space="preserve">                                                                                        [4]Resource!$A$40</definedName>
    <definedName name="TRNR_3debb33c4ed042f69ad07d462b649233_0_6" hidden="1" xml:space="preserve">                                                                                              [1]RESOURCE!$A$313</definedName>
    <definedName name="TRNR_3dec3575d3e24ae5ae7c0af352b1d5ea_0_1" hidden="1">[1]INDUSTRY!#REF!</definedName>
    <definedName name="TRNR_3def1d7068f9418f9aed2d394d9d7b9c_0_1" hidden="1">[1]INDUSTRY!#REF!</definedName>
    <definedName name="TRNR_3df44de7f0574b81ae3fd0636975f966_0_6" hidden="1" xml:space="preserve">                                                                                              [1]RESOURCE!$A$406</definedName>
    <definedName name="TRNR_3dfd03edcc9043e8af3866f15b9aae3f_0_5" hidden="1" xml:space="preserve">                                                                                        [4]CSR!$A$13</definedName>
    <definedName name="TRNR_3e063d87030549a6baf8b5d660468541_0_1" hidden="1">#REF!</definedName>
    <definedName name="TRNR_3e06b99e7fc64868a62f6a5c441ccc61_0_5" hidden="1" xml:space="preserve">                                                                                        [4]Partred!$A$15</definedName>
    <definedName name="TRNR_3e07091890e1488e97a13b6e38fa7d24_0_6" hidden="1">GOV!$A$202</definedName>
    <definedName name="TRNR_3e07937ca8504033a047c64f3d39abd3_0_1" hidden="1" xml:space="preserve">                                                                                        [4]Offsets!$A$31</definedName>
    <definedName name="TRNR_3e08848e3c0649308918bd26f1488ec5_0_6" hidden="1">SOC!$A$476</definedName>
    <definedName name="TRNR_3e088dac1a2243df8e1c74d7eff9bda2_0_1" hidden="1" xml:space="preserve">                                                                                        [4]Emredpol!$A$74</definedName>
    <definedName name="TRNR_3e0c32ada7bc426f81cdc1de9fcee448_0_6" hidden="1">ENV!$A$9</definedName>
    <definedName name="TRNR_3e0c6891b5894391841b82db4ef13dd3_6_1" hidden="1">[4]Sector!#REF!</definedName>
    <definedName name="TRNR_3e1a6d9948cb4561b87f05f913b2dcb1_0_6" hidden="1">SOC!$A$405</definedName>
    <definedName name="TRNR_3e1af0691c1d494f9212719e81b6aa58_0_5" hidden="1" xml:space="preserve">                                                                                        [4]Product!$A$47</definedName>
    <definedName name="TRNR_3e211ce66172449ca0e0518e9f0058f0_0_6" hidden="1">ENV!$A$52</definedName>
    <definedName name="TRNR_3e26fd47c52f4b1f86924729d6070c1f_0_1" hidden="1">#REF!</definedName>
    <definedName name="TRNR_3e2f6f4798a845469a1f1abc416ce921_0_6" hidden="1">ENV!$A$98</definedName>
    <definedName name="TRNR_3e3af6aeadf74752bd692ea458a0b184_0_5" hidden="1" xml:space="preserve">                                                                                        [4]Emscore!$A$91</definedName>
    <definedName name="TRNR_3e3ec5850b6f4b59bdbe5c61cc9e502f_0_5" hidden="1" xml:space="preserve">                                                                                        [4]EInnov!$A$33</definedName>
    <definedName name="TRNR_3e3f7baec9b34e05a4780f5dbabc3ee6_0_5" hidden="1" xml:space="preserve">                                                                                        [4]Inclusion!$A$23</definedName>
    <definedName name="TRNR_3e448bffd0714b50861f7d8cef5001be_0_5" hidden="1" xml:space="preserve">                                                                                        [4]SOC!$A$17</definedName>
    <definedName name="TRNR_3e4d309693e24e939d43f492e800ffba_0_5" hidden="1">#REF!</definedName>
    <definedName name="TRNR_3e562a76190647458f297b8008cd65e6_0_5" hidden="1" xml:space="preserve">                                                                                        [4]Commun!$A$69</definedName>
    <definedName name="TRNR_3e56d684566e492c88627c35c995e06e_0_5" hidden="1" xml:space="preserve">                                                                                        [4]Partred!$A$102</definedName>
    <definedName name="TRNR_3e576051ac0542f7b17a4a34932c12b2_0_1" hidden="1" xml:space="preserve">                                                                                        [4]Method!$A$99</definedName>
    <definedName name="TRNR_3e5c7336ded0445b8d25336298571ffd_0_5" hidden="1" xml:space="preserve">                                                                                                                                                    '[4]a4 scope2'!$A$48</definedName>
    <definedName name="TRNR_3e6036a640144ddaa92b08f080c1f2c9_0_6" hidden="1" xml:space="preserve">                                                                                              [1]ENV_INNOV!$A$420</definedName>
    <definedName name="TRNR_3e65130c1cd14f9f895a07727ea07510_0_1306" hidden="1" xml:space="preserve">                                                                                              [1]RESOURCE!#REF!</definedName>
    <definedName name="TRNR_3e6ebf7c5a754cbea4375094156f7e99_0_1" hidden="1">[1]INDUSTRY!#REF!</definedName>
    <definedName name="TRNR_3e79041fa61348e5a64bacbb17371065_0_1" hidden="1">[1]ESG_COMB!#REF!</definedName>
    <definedName name="TRNR_3e84e0928eed41eba9dd31178c02c7cf_0_5" hidden="1" xml:space="preserve">                                                                                        [4]Resource!$A$70</definedName>
    <definedName name="TRNR_3e855aca1df240aa97c2b227eabded35_0_6" hidden="1" xml:space="preserve">                                                                                              [1]ENV_INNOV!$A$499</definedName>
    <definedName name="TRNR_3e8ae6ded43a4b9e92fbca75bcee6d7f_4_5" hidden="1">#REF!</definedName>
    <definedName name="TRNR_3e8debaa8a2248999e73ba6ba474813a_0_6" hidden="1" xml:space="preserve">                                                                                              [1]CSR!$A$7</definedName>
    <definedName name="TRNR_3e9c1256339742cabb6d8231c4aa981a_0_5" hidden="1" xml:space="preserve">                                                                                        [4]Scope3Sales!$A$75</definedName>
    <definedName name="TRNR_3eaab95c0bdd441d9bd5b860fb713901_0_1" hidden="1">#REF!</definedName>
    <definedName name="TRNR_3ead3174a1b24b1daabaf9d457cd3d86_0_6" hidden="1">SOC!$A$307</definedName>
    <definedName name="TRNR_3eb0a7dc2d4743a5ba9f6fe5abd8a001_0_6" hidden="1" xml:space="preserve">                                                                                              [1]RESOURCE!$A$14</definedName>
    <definedName name="TRNR_3eb891a369eb45a789b1e4b8cbbbd905_0_5" hidden="1" xml:space="preserve">                                                                                        [4]Partred!$A$97</definedName>
    <definedName name="TRNR_3ebadb12954844cf981b643d0cb47adc_0_6" hidden="1" xml:space="preserve">                                                                                              [1]RESOURCE!$A$414</definedName>
    <definedName name="TRNR_3ebce014e86f4459ad32e1509bd9f6a3_0_5" hidden="1" xml:space="preserve">                                                                                        [4]HR!$A$39</definedName>
    <definedName name="TRNR_3ec68251742b4a0d970b5a87ddb5b9e0_0_1" hidden="1" xml:space="preserve">                                                                                              [1]RESOURCE!#REF!</definedName>
    <definedName name="TRNR_3ed4e6d9fba74894af07d30e705353db_0_6" hidden="1">GOV!$A$477</definedName>
    <definedName name="TRNR_3ed57654c5e8424185952bb3387066bb_0_1" hidden="1" xml:space="preserve">                                                                                        [4]EInnov!$A$73</definedName>
    <definedName name="TRNR_3ed9abd40a79411eb18c497ecd6e88ee_0_6" hidden="1">ENV!$A$62</definedName>
    <definedName name="TRNR_3ee9c333c5e3450f9463f75578a58514_0_6" hidden="1" xml:space="preserve">                                                                                              [1]ENV_INNOV!$A$375</definedName>
    <definedName name="TRNR_3eea7754bcbb4318ae90d362cc03e7bb_0_6" hidden="1">ENV!$A$158</definedName>
    <definedName name="TRNR_3ef07ce58daa4a2cabf522320e39b04e_0_6" hidden="1" xml:space="preserve">                                                                                              [1]RESOURCE!$A$298</definedName>
    <definedName name="TRNR_3ef2bc4b49c74900b22c35cd9c2c6a58_0_1" hidden="1" xml:space="preserve">                                                                                        [4]Emtarget!$A$12</definedName>
    <definedName name="TRNR_3ef444a595f74f45b87f57a235ca8413_0_6" hidden="1" xml:space="preserve">                                                                                              [1]RESOURCE!$A$193</definedName>
    <definedName name="TRNR_3efad3cef86d49b7a6c904ece05ce83a_0_1" hidden="1">[1]ESG_COMB!#REF!</definedName>
    <definedName name="TRNR_3efce51f685846df91a3445edc902cdb_0_1" hidden="1">#REF!</definedName>
    <definedName name="TRNR_3f03321565dd4699a75ce075ba748488_0_1" hidden="1" xml:space="preserve">                                                                                        [4]SDG13!#REF!</definedName>
    <definedName name="TRNR_3f071bed7d3b4766863cbaa1ff8d0969_0_1" hidden="1">[4]Sector!#REF!</definedName>
    <definedName name="TRNR_3f0c26dea1af40b78386f4eb0f494ea7_0_1" hidden="1" xml:space="preserve">                                                                                        [4]Cement!$A$59</definedName>
    <definedName name="TRNR_3f1399c512a940b7b7781b4435a2af89_4_5" hidden="1">#REF!</definedName>
    <definedName name="TRNR_3f191b0db6254a618215f1012f7c6316_0_6" hidden="1" xml:space="preserve">                                                                                              [1]ENV_INNOV!$A$139</definedName>
    <definedName name="TRNR_3f1c0feb0f554da486d9d34f9b204d9e_0_1" hidden="1" xml:space="preserve">                                                                                        [4]Targets!#REF!</definedName>
    <definedName name="TRNR_3f1df565b3dc4ae38666c0b41fc75d6a_0_1" hidden="1">#REF!</definedName>
    <definedName name="TRNR_3f1ff6446fdf43519c1116f72dcc2e68_0_6" hidden="1">ENV!$A$148</definedName>
    <definedName name="TRNR_3f3c4db63b444af09731e5a64b3f2dfb_0_5" hidden="1" xml:space="preserve">                                                                                        [4]HR!$A$72</definedName>
    <definedName name="TRNR_3f4131c826fe451d92e56eda5869c6e0_0_1" hidden="1">#REF!</definedName>
    <definedName name="TRNR_3f45a08225f440d9886556ba69590595_0_6" hidden="1" xml:space="preserve">                                                                                              [1]RESOURCE!$A$502</definedName>
    <definedName name="TRNR_3f45aa19a3bc4b3c9dc118ac3082acd2_2_5" hidden="1">#REF!</definedName>
    <definedName name="TRNR_3f49a0b53cc94f2ab66fcd81ab21b5bb_0_1" hidden="1" xml:space="preserve">                                                                                        [4]Method!$A$39</definedName>
    <definedName name="TRNR_3f4a8a8f46f445128b7e946568e5ab88_0_5" hidden="1" xml:space="preserve">                                                                                        [4]CarbPYN!$A$46</definedName>
    <definedName name="TRNR_3f54c33ec16347549fd0e503320732fc_0_5" hidden="1" xml:space="preserve">                                                                                        [4]SOxSales!$A$24</definedName>
    <definedName name="TRNR_3f5db7b73ce9434b9f3bb9fb9dfa216c_0_6" hidden="1">[1]USDMCAP!#REF!</definedName>
    <definedName name="TRNR_3f5e7df755234eaca8e0140b8abb2a9f_0_5" hidden="1" xml:space="preserve">                                                                                        [4]Commun!$A$66</definedName>
    <definedName name="TRNR_3f5f115994934721af9d458cb050a574_0_5" hidden="1" xml:space="preserve">                                                                                        [4]NOxSOxred!$A$72</definedName>
    <definedName name="TRNR_3f64d5a35d264c1884dc17bbc50b59c8_0_1" hidden="1">[1]INDUSTRY!#REF!</definedName>
    <definedName name="TRNR_3f696a1e389f4de1801c19a814fc8d16_0_5" hidden="1" xml:space="preserve">                                                                                        [4]Trade!$A$4</definedName>
    <definedName name="TRNR_3f6bf33268fe4215ac319c59d643c4b0_0_1" hidden="1" xml:space="preserve">                                                                                        [4]EmredY!$A$5</definedName>
    <definedName name="TRNR_3f7c899254b0443ba6031f4557a8363d_0_6" hidden="1">[1]USDMCAP!#REF!</definedName>
    <definedName name="TRNR_3f7debf5c26d4aa2a788b11739de4663_0_5" hidden="1">#REF!</definedName>
    <definedName name="TRNR_3f7fb0263436430db91beb839d912954_0_6" hidden="1">[1]USDMCAP!#REF!</definedName>
    <definedName name="TRNR_3f8c97e1cf51422cb9af0a3eec48e73a_0_6" hidden="1" xml:space="preserve">                                                                                              [1]CSR!$A$504</definedName>
    <definedName name="TRNR_3f9410706a0c40718ed02468e83d6023_0_1" hidden="1" xml:space="preserve">                                                                                        [4]CarbonP!$A$37</definedName>
    <definedName name="TRNR_3f9451186ff045a8931b43d6c1de5177_0_5" hidden="1" xml:space="preserve">                                                                                        [4]Commun!$A$29</definedName>
    <definedName name="TRNR_3f96048623e74f3ca236b14865406349_0_5" hidden="1" xml:space="preserve">                                                                                        [4]Controv!$A$99</definedName>
    <definedName name="TRNR_3f9b340918e648a79d99b12d703b0600_0_5" hidden="1" xml:space="preserve">                                                                                        [4]Inclusion!$A$96</definedName>
    <definedName name="TRNR_3f9da15b62584d47882dbf528530ae06_0_6" hidden="1">GOV!$A$364</definedName>
    <definedName name="TRNR_3fa18a7639744650a6e03ad307c363f4_0_6" hidden="1" xml:space="preserve">                                                                                              [1]CSR!$A$187</definedName>
    <definedName name="TRNR_3fa190f986ee486aa25f10eeb77cd158_0_5" hidden="1" xml:space="preserve">                                                                                        [4]Resource!$A$88</definedName>
    <definedName name="TRNR_3fa92e4b97c24de396c7624b60d4fd6e_0_6" hidden="1">GOV!$A$497</definedName>
    <definedName name="TRNR_3fad6f38d5a34421bb6cf01b59388d25_0_5" hidden="1" xml:space="preserve">                                                                                        [4]Emredpol!$A$56</definedName>
    <definedName name="TRNR_3faf0b959baf42b5814d02065ddccd69_0_1" hidden="1">[1]INDUSTRY!#REF!</definedName>
    <definedName name="TRNR_3fb223cf9c284c88bba0e40b87e091e2_0_1" hidden="1">[1]ESG_COMB!#REF!</definedName>
    <definedName name="TRNR_3fcab209bcbe4543829a7f02a4c9c6be_0_1" hidden="1">#REF!</definedName>
    <definedName name="TRNR_3fccfc702f0d418dab03e21f2d1cb5d5_0_6" hidden="1">[1]USDMCAP!#REF!</definedName>
    <definedName name="TRNR_3fdf71e4f9424e99a950ebd67154ca17_0_5" hidden="1" xml:space="preserve">                                                                                        [4]Dvpmt!$A$76</definedName>
    <definedName name="TRNR_3ff5aa9b907645b39a83af1b571b012c_0_5" hidden="1" xml:space="preserve">                                                                                        [4]EInnov!#REF!</definedName>
    <definedName name="TRNR_3ffcdad2889e464ea0f13a663406f3cb_0_6" hidden="1">SOC!$A$460</definedName>
    <definedName name="TRNR_40015c1d3a5e42c4bb1f71c50cccf835_0_5" hidden="1" xml:space="preserve">                                                                                        [4]HR!$A$86</definedName>
    <definedName name="TRNR_4006bd88d73b4bbeaa2257b2ad316f76_0_1" hidden="1">#REF!</definedName>
    <definedName name="TRNR_400d652bbc124308848a718ead2e61b1_0_1" hidden="1">#REF!</definedName>
    <definedName name="TRNR_400ded7ca94d42a8ad31ead8baf3e301_0_1" hidden="1" xml:space="preserve">                                                                                        [4]SOx!$A$80</definedName>
    <definedName name="TRNR_4010f20124384a52a72d93f7c6d25cd6_4_5" hidden="1">#REF!</definedName>
    <definedName name="TRNR_4018fc2c532746328f00608d21714ee7_4_5" hidden="1">#REF!</definedName>
    <definedName name="TRNR_401ef8924e2b4f6aa7707b42eb0329c8_0_1" hidden="1" xml:space="preserve">                                            '[4]a4 scope3'!$A$70</definedName>
    <definedName name="TRNR_40229d852f494b3bb4cb872f3b751017_0_1" hidden="1">#REF!</definedName>
    <definedName name="TRNR_4024ba475675413ba80e7a63d2d68cde_0_5" hidden="1" xml:space="preserve">                                                                                        [4]SOC!$A$56</definedName>
    <definedName name="TRNR_402a00032e7e4a82bd561a1cef1013d8_0_5" hidden="1" xml:space="preserve">                                                                                        [4]EInnov!#REF!</definedName>
    <definedName name="TRNR_403393385046470f997517a205155368_0_1" hidden="1">#REF!</definedName>
    <definedName name="TRNR_40415b7bb2f544afb5788c22511866c6_0_1306" hidden="1" xml:space="preserve">                                                                                              [1]RESOURCE!#REF!</definedName>
    <definedName name="TRNR_4045bea28cbd4d3e8cad9fc4acfc425a_0_5" hidden="1" xml:space="preserve">                                                                                        [4]CSR!$A$72</definedName>
    <definedName name="TRNR_404feca5ace74b9bb284c762766280b0_0_1" hidden="1">#REF!</definedName>
    <definedName name="TRNR_4056509329cf4029a6e2283e5f25d0c3_0_1306" hidden="1" xml:space="preserve">                                                                                              [1]RESOURCE!#REF!</definedName>
    <definedName name="TRNR_405a919e995e4a32b3e637fb71b027e5_0_6" hidden="1" xml:space="preserve">                                                                                              [1]CSR!$A$274</definedName>
    <definedName name="TRNR_405ce2d4f2554fe9a037a4b5cd33cd25_0_6" hidden="1" xml:space="preserve">                                                                                              [1]RESOURCE!$A$328</definedName>
    <definedName name="TRNR_405d8234d7e448c691a9c0120bdc9250_0_5" hidden="1" xml:space="preserve">                                                                                        [4]SOx!$A$73</definedName>
    <definedName name="TRNR_40615cbd7049490b99062eb3bf6e70f1_0_5" hidden="1" xml:space="preserve">                                                                                        [4]Gov!$A$97</definedName>
    <definedName name="TRNR_4068794a283143e481cda308b0dbc789_0_5" hidden="1" xml:space="preserve">                                                                                        [4]Inclusion!$A$85</definedName>
    <definedName name="TRNR_406927fcd37e4c9e85cbd8300a53c045_0_6" hidden="1" xml:space="preserve">                                                                                              [1]RESOURCE!$A$127</definedName>
    <definedName name="TRNR_4074522b71f14bdd8e6c5862c7154186_0_1" hidden="1" xml:space="preserve">                                                                                        [4]SOxSales!$A$38</definedName>
    <definedName name="TRNR_40776345bc95423fb16b22b7c5ac2b65_0_6" hidden="1">[1]ESG_COMB!#REF!</definedName>
    <definedName name="TRNR_4078efb5c741435aa100335801b14de5_0_5" hidden="1" xml:space="preserve">                                                                                        [4]EInnov!#REF!</definedName>
    <definedName name="TRNR_407fad9148074e7e9e3452f96a18e0f4_0_1" hidden="1" xml:space="preserve">                                                                                        [4]VOCSales!$A$79</definedName>
    <definedName name="TRNR_4084ae0e77234c449b08be1865250a0e_0_5" hidden="1">#REF!</definedName>
    <definedName name="TRNR_408608b542d5417ba5bd580ef2f2a282_0_5" hidden="1">#REF!</definedName>
    <definedName name="TRNR_40869978393843db83a0c6ba2822ee88_0_5" hidden="1" xml:space="preserve">                                                                                                                                                                                                    '[4]a4 Env'!$A$84</definedName>
    <definedName name="TRNR_408830036812404982c03ee2baf62a26_0_5" hidden="1" xml:space="preserve">                                                                                                                                                                                                    '[4]a4 Env'!$A$82</definedName>
    <definedName name="TRNR_409ac5f5d5674a4e8665856825a57451_0_6" hidden="1" xml:space="preserve">                                                                                              [1]RESOURCE!$A$10</definedName>
    <definedName name="TRNR_409b80f408c14dfcb76c5f197ba35768_0_1" hidden="1">#REF!</definedName>
    <definedName name="TRNR_409d6b6292504504a0823e8f9a87bdc0_0_1" hidden="1">#REF!</definedName>
    <definedName name="TRNR_409f71c0cd484412ad36f7bdbaee83ca_0_5" hidden="1" xml:space="preserve">                                                                                        [4]Controv!$A$28</definedName>
    <definedName name="TRNR_40a43a5739794a9884aa9529fb0b753f_0_1" hidden="1" xml:space="preserve">                                                                                        [4]NOxSales!$A$90</definedName>
    <definedName name="TRNR_40a5799a2d04474987011a3546dbdb23_0_1" hidden="1" xml:space="preserve">                                                                                        [4]Offsets!$A$90</definedName>
    <definedName name="TRNR_40a98d69a0424a9cabc9ccc915d55867_0_5" hidden="1" xml:space="preserve">                                                                                        [4]Inclusion!$A$100</definedName>
    <definedName name="TRNR_40abe30508df470cb4f9ab728d6c330d_0_5" hidden="1" xml:space="preserve">                                                                                                                                                                                                    '[4]a4 Env'!$A$79</definedName>
    <definedName name="TRNR_40b22b0df4ce420699a7b0fb1131f99f_0_6" hidden="1">GOV!$A$67</definedName>
    <definedName name="TRNR_40b9178c877e41d2bff316bb99fd1792_0_5" hidden="1" xml:space="preserve">                                                                                        [4]Sheet1!$A$8</definedName>
    <definedName name="TRNR_40d4c8dc761140aa819e7f121c79a2b3_0_1" hidden="1">[1]INDUSTRY!#REF!</definedName>
    <definedName name="TRNR_40d6e7f3a2344243ba5ce3ce68c736fc_0_5" hidden="1" xml:space="preserve">                                                                                        [4]VOCred!$A$23</definedName>
    <definedName name="TRNR_40db5c24435e46f9b9b94613a801ff60_0_5" hidden="1" xml:space="preserve">                                                                                        [4]Work!$A$74</definedName>
    <definedName name="TRNR_40e836bd2e974228bc860422471e5700_0_6" hidden="1" xml:space="preserve">                                                                                              [1]CSR!$A$308</definedName>
    <definedName name="TRNR_40e9db062ed04fd0a4bda07fc17b8c8b_0_1" hidden="1">#REF!</definedName>
    <definedName name="TRNR_40ed454c501945cd9d0d7da7f7725869_0_6" hidden="1" xml:space="preserve">                                                                                              [1]ENV_INNOV!$A$227</definedName>
    <definedName name="TRNR_40ee297b47214d358d25579fb4e7b546_0_1" hidden="1" xml:space="preserve">                                                                                        [4]SDG13!#REF!</definedName>
    <definedName name="TRNR_40eea808de3f4bd6bbad8c043108fae2_0_1" hidden="1">#REF!</definedName>
    <definedName name="TRNR_40f158e9e1de48559e48640c2701d11a_0_6" hidden="1">GOV!$A$389</definedName>
    <definedName name="TRNR_40ff5f73a0674beb965a34e4d9ef21c3_0_6" hidden="1">SOC!$A$310</definedName>
    <definedName name="TRNR_41023b0396a840628ec7a683c2c3667b_0_6" hidden="1">SOC!$A$115</definedName>
    <definedName name="TRNR_4105d8795cdd4f3881814c4463881a60_0_1" hidden="1" xml:space="preserve">                                                                                        [4]CarbonP!$A$90</definedName>
    <definedName name="TRNR_410c518c0f5a478f9864b3b0128fda2d_0_6" hidden="1" xml:space="preserve">                                                                                              [1]CSR!$A$214</definedName>
    <definedName name="TRNR_41103844289242d58f7372965fa0c62d_0_6" hidden="1">ENV!$A$79</definedName>
    <definedName name="TRNR_411d4db860974247a63f64df0ccfe08c_0_1" hidden="1" xml:space="preserve">                                                                                        [4]Cement!$A$94</definedName>
    <definedName name="TRNR_412ce08fd5b043a1b2cc68f9a4d5ccde_0_5" hidden="1" xml:space="preserve">                                                                                        [4]EmredY!$A$40</definedName>
    <definedName name="TRNR_413288c75e234824b3df465fcfc30354_0_1" hidden="1">[1]INDUSTRY!#REF!</definedName>
    <definedName name="TRNR_413dc0481dc445848631e582581a7d17_0_1" hidden="1" xml:space="preserve">                                                                                        [4]Cement!$A$98</definedName>
    <definedName name="TRNR_414281a170af4b3b9060f850df9bc079_0_5" hidden="1" xml:space="preserve">                                                                                        [4]Offsets!$A$67</definedName>
    <definedName name="TRNR_414475ca98e546faaffa0fab16a72f7c_0_6" hidden="1">[1]USDMCAP!#REF!</definedName>
    <definedName name="TRNR_414760bebd9842a5b7a396f21bc53d08_0_1" hidden="1" xml:space="preserve">                                                                                        [4]Targets!#REF!</definedName>
    <definedName name="TRNR_4152ca260aee49ca8643e719858620da_0_6" hidden="1" xml:space="preserve">                                                                                              [1]RESOURCE!$A$141</definedName>
    <definedName name="TRNR_415a2795b41e404aaf0db576ce0d9b76_0_1" hidden="1">#REF!</definedName>
    <definedName name="TRNR_415ed4059adf4512bcdefceefad93120_0_5" hidden="1" xml:space="preserve">                                                                                        [4]Controv!$A$26</definedName>
    <definedName name="TRNR_415f623e3bc24df289211fef324a9111_0_5" hidden="1" xml:space="preserve">                                                                                        [4]Gov!$A$57</definedName>
    <definedName name="TRNR_41652cd58647491a916ab87eaff7eeab_0_6" hidden="1" xml:space="preserve">                                                                                              [1]CSR!$A$147</definedName>
    <definedName name="TRNR_416646b4ab294a679db6b49889c30f31_0_6" hidden="1">SOC!$A$67</definedName>
    <definedName name="TRNR_41750550f5fe4883b6596be46d5ffb5d_0_1" hidden="1">#REF!</definedName>
    <definedName name="TRNR_4181013e24c84320b4c4c8c4c29185f9_0_1" hidden="1">[4]Sector!#REF!</definedName>
    <definedName name="TRNR_4181b079cbb44ac0a08a347218a900eb_0_6" hidden="1">[1]USDMCAP!#REF!</definedName>
    <definedName name="TRNR_418c0c1132894590aaa95e1d4a340c3f_0_5" hidden="1" xml:space="preserve">                                                                                        [4]Product!$A$71</definedName>
    <definedName name="TRNR_418f14a7ea8848a7b4b509221d258799_0_5" hidden="1" xml:space="preserve">                                                                                        [4]CSR!$A$65</definedName>
    <definedName name="TRNR_419ad5a6244243b9b1fe0a2ffe55cc2d_0_5" hidden="1" xml:space="preserve">                                                                                        [4]Risks!#REF!</definedName>
    <definedName name="TRNR_419bc9aa260a41debca0fc9fda0a640e_0_5" hidden="1" xml:space="preserve">                                                                                        '[4]ESG w controv'!$A$45</definedName>
    <definedName name="TRNR_419f492fd67b471fac48d329a783558c_0_5" hidden="1" xml:space="preserve">                                                                                        [4]Product!$A$87</definedName>
    <definedName name="TRNR_419fb97b9d4f4cf083a924b63bcdc25d_0_5" hidden="1" xml:space="preserve">                                                                                        [4]SDG13!$A$66</definedName>
    <definedName name="TRNR_41aed0e68488408f9bd3f393ea11fa33_0_6" hidden="1" xml:space="preserve">                                                                                              [1]ENV_INNOV!$A$41</definedName>
    <definedName name="TRNR_41b73fdc9e0940f68dfa95fed4caa0aa_0_5" hidden="1" xml:space="preserve">                                                                                        [4]SOC!$A$81</definedName>
    <definedName name="TRNR_41bc07e350204a47be4736df0546f18b_4_5" hidden="1">#REF!</definedName>
    <definedName name="TRNR_41bc774bdcd84da89496f8af858483fa_0_5" hidden="1" xml:space="preserve">                                                                                        [4]EInnov!#REF!</definedName>
    <definedName name="TRNR_41d3d1501b974471941079fd5b0c1848_4_1" hidden="1">#REF!</definedName>
    <definedName name="TRNR_41d6ddcd25b44a7692ffe6b676809921_4_1" hidden="1">#REF!</definedName>
    <definedName name="TRNR_41dc3e33f3524f3b9a2478b204279a34_0_1" hidden="1">[1]INDUSTRY!#REF!</definedName>
    <definedName name="TRNR_41e3bad0a22e49c8971ce389011fc4a1_0_5" hidden="1" xml:space="preserve">                                                                                        [4]Trade!$A$80</definedName>
    <definedName name="TRNR_41e48bd7d63b49f996067bb00c504449_0_1" hidden="1" xml:space="preserve">                                                                                        [4]VOCemred!$A$63</definedName>
    <definedName name="TRNR_41e8f827bc2341f78e7318d923abd54c_0_6" hidden="1" xml:space="preserve">                                                                                              [1]ENV_INNOV!$A$155</definedName>
    <definedName name="TRNR_41ea65c0f9a14ac5a3f050a3946095c3_0_5" hidden="1" xml:space="preserve">                                            '[4]a4 scope3'!$A$20</definedName>
    <definedName name="TRNR_41f55294333c4e87aa08175d9a762fca_0_1" hidden="1" xml:space="preserve">                                                                                        [4]Method!$A$84</definedName>
    <definedName name="TRNR_420639fbb49a42dea2dfa808e8aa490a_0_5" hidden="1" xml:space="preserve">                                                                                        [4]EmTotal!$A$38</definedName>
    <definedName name="TRNR_4208958807cb4742bbe7005be43c4f54_0_1" hidden="1">[1]ESG_COMB!#REF!</definedName>
    <definedName name="TRNR_4209ddd34ef24a1cb69e78c55f7a7dc3_0_1" hidden="1" xml:space="preserve">                                                                                        [4]VOC!$A$60</definedName>
    <definedName name="TRNR_420a7f8732d04739a2f83af9209f9a12_0_1306" hidden="1" xml:space="preserve">                                                                                              [1]RESOURCE!#REF!</definedName>
    <definedName name="TRNR_420eb584dbc44b7fb8353e50ac0b21e7_0_1" hidden="1" xml:space="preserve">                                                                                        [4]VOCemred!$A$40</definedName>
    <definedName name="TRNR_420f5bdf13c243939a5cce670d5b3fea_0_1" hidden="1">#REF!</definedName>
    <definedName name="TRNR_420f978f8e3041519c35f0c38f25acf5_0_5" hidden="1" xml:space="preserve">                                                                                        [4]EmredY!$A$98</definedName>
    <definedName name="TRNR_4213c4b3db0743edaa5698959078e546_0_1" hidden="1" xml:space="preserve">                                                                                        [4]VOC!$A$14</definedName>
    <definedName name="TRNR_421441123b91489a9f35f76f8ffc108d_0_6" hidden="1" xml:space="preserve">                                                                                              [1]RESOURCE!$A$103</definedName>
    <definedName name="TRNR_421895d2408b4478b4a318095142e6ff_0_1" hidden="1">[1]ESG_COMB!#REF!</definedName>
    <definedName name="TRNR_421a99934d5a44b684e140a764c3946f_4_5" hidden="1">#REF!</definedName>
    <definedName name="TRNR_421d405b179c4f7dbbd832128f3c6d47_1_5" hidden="1">#REF!</definedName>
    <definedName name="TRNR_421e593be965483fa50161e208843c06_0_6" hidden="1">ENV!$A$393</definedName>
    <definedName name="TRNR_4221aaa11fdb4d9bad5696ca4f33dc71_0_5" hidden="1" xml:space="preserve">                                                                                        [4]Emscore!$A$12</definedName>
    <definedName name="TRNR_4225690f2cde44e19ce6f182278b29ca_0_6" hidden="1" xml:space="preserve">                                                                                              [1]ENV_INNOV!$A$488</definedName>
    <definedName name="TRNR_422ab97729c8445b871ac6d7461dfb84_0_5" hidden="1" xml:space="preserve">                                                                                        [4]HR!$A$75</definedName>
    <definedName name="TRNR_4231d3b0a5e441efa1a8efd9b1dd45c5_0_1" hidden="1">[1]ESG_COMB!#REF!</definedName>
    <definedName name="TRNR_4234b1b0b8d048a5b83e88b485c155fd_4_5" hidden="1">#REF!</definedName>
    <definedName name="TRNR_42369a79e42a40a495909a731ecb2dc2_0_6" hidden="1">[1]USDMCAP!#REF!</definedName>
    <definedName name="TRNR_42380307673b4a2ebaab93cc7247940f_4_5" hidden="1">#REF!</definedName>
    <definedName name="TRNR_423a34105dc7472bb2b131335670b7fe_0_1306" hidden="1" xml:space="preserve">                                                                                              [1]RESOURCE!#REF!</definedName>
    <definedName name="TRNR_4241a2dd196e47f4957638bba890bad3_0_5" hidden="1" xml:space="preserve">                                                                                        [4]Controv!$A$49</definedName>
    <definedName name="TRNR_424985198a964c8790cfdafeff3a124a_0_5" hidden="1" xml:space="preserve">                                                                                        [4]NOxSOxred!$A$65</definedName>
    <definedName name="TRNR_424b08e7d7734052afba965ab0c5f2ee_4_5" hidden="1">#REF!</definedName>
    <definedName name="TRNR_424b79f538d1443ca024f0e16d8efba8_0_6" hidden="1">SOC!$A$281</definedName>
    <definedName name="TRNR_424e63ea74f24059a69acde964cd196c_0_1" hidden="1" xml:space="preserve">                                                                                        [4]TRDIR!$A$59</definedName>
    <definedName name="TRNR_42501f4ed9e946a28d26643a99a0accd_0_6" hidden="1" xml:space="preserve">                                                                                              [1]ENV_INNOV!$A$327</definedName>
    <definedName name="TRNR_425a5011ace94f8ba08b3581bc777e40_0_5" hidden="1" xml:space="preserve">                                                                                        [4]Emscore!$A$61</definedName>
    <definedName name="TRNR_425ff694a11c4e31a2e1c4818b842ab1_0_1" hidden="1">#REF!</definedName>
    <definedName name="TRNR_426595ded77743f1ad5e34df591cff1e_0_6" hidden="1">SOC!$A$315</definedName>
    <definedName name="TRNR_4265a666814748d9a1a2a07529bd31f2_0_6" hidden="1">ENV!$A$214</definedName>
    <definedName name="TRNR_4268245fc13e403cbad9c62b57545278_4_5" hidden="1">#REF!</definedName>
    <definedName name="TRNR_426dd3c11dd94b9ba6bf2965be17c352_0_1" hidden="1">[4]Sector!#REF!</definedName>
    <definedName name="TRNR_427408c9e2154dc186d1d30f3319ba38_4_1" hidden="1">#REF!</definedName>
    <definedName name="TRNR_42806d0f8737412aa236e2ead7e34d90_0_5" hidden="1" xml:space="preserve">                                                                                        [4]Emredpol!$A$2</definedName>
    <definedName name="TRNR_42874658ede34a59a79b83d6e2238418_0_1" hidden="1" xml:space="preserve">                                                                                        [4]CarbonP!$A$89</definedName>
    <definedName name="TRNR_428c2ac3a4354bb0bab056fd54c51976_0_5" hidden="1" xml:space="preserve">                                                                                        [4]HR!$A$6</definedName>
    <definedName name="TRNR_42917c103a1e476b982296f559a99a02_0_5" hidden="1" xml:space="preserve">                                                                                        [4]EmredY!$A$47</definedName>
    <definedName name="TRNR_42927367c8fc462d84366a0e3ff520ce_0_5" hidden="1" xml:space="preserve">                                            '[4]a4 scope3'!$A$14</definedName>
    <definedName name="TRNR_4296860a5f3841b7ac82265abb4d8314_0_5" hidden="1" xml:space="preserve">                                                                                        [4]Dvpmt!$A$99</definedName>
    <definedName name="TRNR_42969a44cbd44f6ba79e8010a2960ced_0_6" hidden="1">[1]USDMCAP!#REF!</definedName>
    <definedName name="TRNR_429bae5bdbf74d678922ffc3368e653f_0_6" hidden="1">ENV!$A$258</definedName>
    <definedName name="TRNR_429c03ba6e304fed9ffef0ee081a8585_0_1" hidden="1">[1]INDUSTRY!#REF!</definedName>
    <definedName name="TRNR_42a23aea081841b2bb76d4cd646dae97_4_5" hidden="1">#REF!</definedName>
    <definedName name="TRNR_42a868925f644c04a70d56cdf6856a59_0_1" hidden="1" xml:space="preserve">                                                                                        [4]VOCemred!$A$83</definedName>
    <definedName name="TRNR_42a997af44304cf6b8da27885ac28ed6_0_6" hidden="1" xml:space="preserve">                                                                                              [1]ENV_INNOV!$A$222</definedName>
    <definedName name="TRNR_42aa2df8197048bca42ae77ff0e704e5_0_1" hidden="1" xml:space="preserve">                                                                                        [4]VOCemred!$A$93</definedName>
    <definedName name="TRNR_42ab2f4a51b54a8f9b139d8584b8c7a0_0_1" hidden="1">#REF!</definedName>
    <definedName name="TRNR_42ac8daad7c24eaebd62b281e3318785_0_5" hidden="1" xml:space="preserve">                                                                                        [4]Targets!$A$77</definedName>
    <definedName name="TRNR_42ad50da98d94ee0a1af4023b2d13992_0_6" hidden="1">SOC!$A$489</definedName>
    <definedName name="TRNR_42ae12d4914f4072b57c08c7245ff6d3_0_5" hidden="1" xml:space="preserve">                                                                                        [4]Sheet1!$A$51</definedName>
    <definedName name="TRNR_42b2bf135ec944c4bda25861e41a86c7_0_1" hidden="1">#REF!</definedName>
    <definedName name="TRNR_42c71d050ac24698b5aadeec8ff06002_0_1" hidden="1">#REF!</definedName>
    <definedName name="TRNR_42d119df9c564243ae703b765cd1df09_0_5" hidden="1" xml:space="preserve">                                                                                        [4]VOCemred!$A$85</definedName>
    <definedName name="TRNR_42d4f150c78e4896971f1495096686e1_0_1" hidden="1">#REF!</definedName>
    <definedName name="TRNR_42e558836f2a4f4a8b33b34e6882d663_0_6" hidden="1">ENV!$A$183</definedName>
    <definedName name="TRNR_42e848fae0a74aa8a1fc8b0cf7f95ba6_0_5" hidden="1" xml:space="preserve">                                                                                        [4]VOCred!$A$28</definedName>
    <definedName name="TRNR_42ec79be76ae4204a5a4500e87d28117_0_5" hidden="1" xml:space="preserve">                                                                                        [4]EInnov!#REF!</definedName>
    <definedName name="TRNR_42eeb8f6a0104c11bd4206d520ebdaf9_0_5" hidden="1" xml:space="preserve">                                            '[4]a4 scope3'!$A$16</definedName>
    <definedName name="TRNR_42f18536a5f74274b783101c87333c19_0_1" hidden="1" xml:space="preserve">                                                                                        [4]SDG13!#REF!</definedName>
    <definedName name="TRNR_42f4eab73a2e449ba9723bacda34c041_0_5" hidden="1" xml:space="preserve">                                                                                        [4]Mgmt!$A$41</definedName>
    <definedName name="TRNR_42f6d25a0e6a4ac8ad95fd6ba1376856_0_1" hidden="1">#REF!</definedName>
    <definedName name="TRNR_42fa995fd43645259c8232b5183f7f13_1_5" hidden="1">#REF!</definedName>
    <definedName name="TRNR_42fad0cf9a7e46de9ce65968eda32ded_0_6" hidden="1">GOV!$A$479</definedName>
    <definedName name="TRNR_42faddf5eabe4c7bb8d26c379f672c94_1_5" hidden="1">#REF!</definedName>
    <definedName name="TRNR_42fc3ea1b1c3433ba922da920d966082_0_6" hidden="1" xml:space="preserve">                                                                                              [1]RESOURCE!$A$175</definedName>
    <definedName name="TRNR_430634e991544f74bc72914b7c191b1b_0_1" hidden="1" xml:space="preserve">                                                                                        [4]VOC!$A$69</definedName>
    <definedName name="TRNR_4307a90350654d28948afcd4613fef47_0_5" hidden="1" xml:space="preserve">                                                                                        [4]Dvpmt!$A$81</definedName>
    <definedName name="TRNR_430a58b22373433baad61161290f6fe6_0_1306" hidden="1" xml:space="preserve">                                                                                              [1]RESOURCE!#REF!</definedName>
    <definedName name="TRNR_430d2a80ad7f4b098fd3a85f27458a09_0_1" hidden="1">#REF!</definedName>
    <definedName name="TRNR_43108e3659574f02b60222b93efaa39b_0_5" hidden="1">#REF!</definedName>
    <definedName name="TRNR_431405f05ff54a528cc3902d39a22b8d_0_1" hidden="1">#REF!</definedName>
    <definedName name="TRNR_431c3b9b2b1b4f8786936422fc8a9ec1_0_6" hidden="1" xml:space="preserve">                                                                                              [1]ENV_INNOV!$A$38</definedName>
    <definedName name="TRNR_4323cd32799d4f3fa1bf75fdc77ef1e1_0_1" hidden="1" xml:space="preserve">                                                                                        [4]NOx!$A$5</definedName>
    <definedName name="TRNR_43253bfd287b479ba44414b05b20618c_0_5" hidden="1" xml:space="preserve">                                                                                        [4]ESG!$A$76</definedName>
    <definedName name="TRNR_4327b22de6ea4689b1de83267321236f_0_5" hidden="1" xml:space="preserve">                                                                                        [4]Sheet1!$A$96</definedName>
    <definedName name="TRNR_432cf069d064402f9f0ab92d6ab89b2f_0_5" hidden="1" xml:space="preserve">                                                                                                                                                    '[4]a4 scope2'!$A$66</definedName>
    <definedName name="TRNR_43310271d2bf44458aa040db526fc94d_0_6" hidden="1" xml:space="preserve">                                                                                              [1]ENV_INNOV!$A$109</definedName>
    <definedName name="TRNR_4331ba1d6361464392f105917a749977_0_6" hidden="1">[1]ESG_COMB!#REF!</definedName>
    <definedName name="TRNR_4336a1ba972843fbbc97b32db19c33eb_0_5" hidden="1" xml:space="preserve">                                                                                        [4]CarbPYN!$A$14</definedName>
    <definedName name="TRNR_4337d1b519f84ffc874e9f96414014bb_0_5" hidden="1" xml:space="preserve">                                                                                        [4]Targets!$A$67</definedName>
    <definedName name="TRNR_43442aeff7804c84b5daa98e25b4651d_0_1" hidden="1">#REF!</definedName>
    <definedName name="TRNR_434b38039bfb4eefa8c2cc3900d2b82c_0_6" hidden="1" xml:space="preserve">                                                                                              [1]ENV_INNOV!$A$86</definedName>
    <definedName name="TRNR_4355b3fbc52049d2bde865d9d91a9db0_0_5" hidden="1" xml:space="preserve">                                                                                        [4]ESG!$A$20</definedName>
    <definedName name="TRNR_435886bd92424461a505bb1ed66984e3_0_1" hidden="1">#REF!</definedName>
    <definedName name="TRNR_4358e741567d470c8f95e72c41992db5_0_6" hidden="1" xml:space="preserve">                                                                                              [1]RESOURCE!$A$268</definedName>
    <definedName name="TRNR_435ad51598114b259c88208ce6b75c34_4_1" hidden="1">#REF!</definedName>
    <definedName name="TRNR_435f4ed0bc414614944844d919799530_0_5" hidden="1" xml:space="preserve">                                                                                        [4]Resource!$A$57</definedName>
    <definedName name="TRNR_43647d3aa95e4091b44f62091f2207f1_0_5" hidden="1" xml:space="preserve">                                                                                        [4]Resource!$A$74</definedName>
    <definedName name="TRNR_4367a81134734bad91e2cde33b9c52d0_0_1" hidden="1" xml:space="preserve">                                                                                        [4]CarbPYN!$A$74</definedName>
    <definedName name="TRNR_436d2bef30dc43c98989be6b35cd52a7_0_1" hidden="1" xml:space="preserve">                                                                                        [4]NOx!$A$10</definedName>
    <definedName name="TRNR_4375036f8ae1488e9863bdfbc7ad3d73_0_1" hidden="1">#REF!</definedName>
    <definedName name="TRNR_4376c07e321f4f9c8719afaef91d15c5_0_5" hidden="1" xml:space="preserve">                                                                                        [4]HR!$A$31</definedName>
    <definedName name="TRNR_437753e6ff134d9cb4663335c16c997b_0_5" hidden="1" xml:space="preserve">                                                                                        [4]Inclusion!$A$92</definedName>
    <definedName name="TRNR_438cef0bbc5f4cb3a6218b197ea34463_0_5" hidden="1" xml:space="preserve">                                                                                        [4]Emredpol!$A$94</definedName>
    <definedName name="TRNR_43a25cbf36c2403691d1577ca6f7b66e_0_5" hidden="1" xml:space="preserve">                                                                                        [4]Mgmt!$A$29</definedName>
    <definedName name="TRNR_43a4e4efddfd4495afd5d9e25a98beac_0_5" hidden="1" xml:space="preserve">                                                                                        [4]Emtarget!$A$75</definedName>
    <definedName name="TRNR_43aeae57f7c149ddbc104e97d349bfb3_0_5" hidden="1" xml:space="preserve">                                                                                        [3]TEMS_RAW!$A$46</definedName>
    <definedName name="TRNR_43af88767144451fa14a1e13228231ff_0_6" hidden="1" xml:space="preserve">                                                                                              [1]CSR!$A$254</definedName>
    <definedName name="TRNR_43b4ff2215c04a7e9171c735b0d2466f_4_5" hidden="1">#REF!</definedName>
    <definedName name="TRNR_43b8fe2f2abb49db95bdd34e084be791_0_6" hidden="1" xml:space="preserve">                                                                                              [1]ENV_INNOV!$A$436</definedName>
    <definedName name="TRNR_43c0c9469d884b4aac94da618e0d0ee8_0_1" hidden="1">#REF!</definedName>
    <definedName name="TRNR_43cb1f3e2a174f71864fd4b0d43f7a6b_4_5" hidden="1">#REF!</definedName>
    <definedName name="TRNR_43cbbddd1a7b445185da68fae3bb818f_0_1" hidden="1">[4]Sector!#REF!</definedName>
    <definedName name="TRNR_43d3484bf5e14b319f3fc35d8b667461_0_1" hidden="1">[1]INDUSTRY!#REF!</definedName>
    <definedName name="TRNR_43d3a36c98c149f297742ab4474ecfbb_0_5" hidden="1" xml:space="preserve">                                                                                        [4]SOx!$A$23</definedName>
    <definedName name="TRNR_43d628d03f8d4b73a27031b594a7e232_0_5" hidden="1" xml:space="preserve">                                                                                        [4]CSR!$A$75</definedName>
    <definedName name="TRNR_43e752ee3da14edfb8ae1d4ae009cb96_0_1306" hidden="1" xml:space="preserve">                                                                                              [1]RESOURCE!#REF!</definedName>
    <definedName name="TRNR_43f03042ee8b40088d1eefa301e995eb_0_5" hidden="1" xml:space="preserve">                                                                                        [4]NOxSOxred!$A$73</definedName>
    <definedName name="TRNR_43f78eba41e24d0184f3dfe6baad8292_0_1" hidden="1">[1]INDUSTRY!#REF!</definedName>
    <definedName name="TRNR_44017e4ab5c54aec984a35084247fdb8_2_5" hidden="1">#REF!</definedName>
    <definedName name="TRNR_440343b2806342e5984816b62f45c211_0_5" hidden="1" xml:space="preserve">                                                                                        [4]Inclusion!$A$1</definedName>
    <definedName name="TRNR_44098f7f864341c78535f281f61125bc_0_1" hidden="1">#REF!</definedName>
    <definedName name="TRNR_44101f30fd8d4d18a69f8e3ef5439153_0_5" hidden="1" xml:space="preserve">                                                                                        [4]NOxSOxred!$A$27</definedName>
    <definedName name="TRNR_44170e4a34b4401fb662e16a9bb916d4_0_6" hidden="1">SOC!$A$218</definedName>
    <definedName name="TRNR_442236453d4f4923bfe887af5d175e60_0_1306" hidden="1" xml:space="preserve">                                                                                              [1]RESOURCE!#REF!</definedName>
    <definedName name="TRNR_442e1c8814ef4a6e82b617e92a341d11_0_1306" hidden="1" xml:space="preserve">                                                                                              [1]RESOURCE!#REF!</definedName>
    <definedName name="TRNR_443181d003ad4ccb9e42258a2d908f85_4_5" hidden="1">#REF!</definedName>
    <definedName name="TRNR_4431d7a8f9164c28bd5c9df9f89ba5cf_0_1306" hidden="1" xml:space="preserve">                                                                                              [1]RESOURCE!#REF!</definedName>
    <definedName name="TRNR_443fd4e9bdd946b1bb762500ce95039e_0_6" hidden="1" xml:space="preserve">                                                                                              [1]RESOURCE!$A$160</definedName>
    <definedName name="TRNR_44404644bf1a426c93f9c528c5201894_0_6" hidden="1" xml:space="preserve">                                                                                              [1]RESOURCE!$A$306</definedName>
    <definedName name="TRNR_4444343d48864fea91ce2cda50cf2b73_0_6" hidden="1">SOC!$A$251</definedName>
    <definedName name="TRNR_44443b52a0644d85ba2fb67e59ccaeb9_0_5" hidden="1" xml:space="preserve">                                                                                        [4]Dvpmt!$A$80</definedName>
    <definedName name="TRNR_44632bd7e41a4979af46baea4a4a1177_0_6" hidden="1" xml:space="preserve">                                                                                              [1]ENV_INNOV!$A$298</definedName>
    <definedName name="TRNR_44683fa4c8d3442388d670dc8419c9d6_0_5" hidden="1" xml:space="preserve">                                                                                        [4]Scope3Sales!$A$27</definedName>
    <definedName name="TRNR_446e10c50a08400f999ec47e4c977f68_0_5" hidden="1" xml:space="preserve">                                                                                        [4]Trade!$A$54</definedName>
    <definedName name="TRNR_4471fdd5520a45db82862125c10776bb_0_1306" hidden="1" xml:space="preserve">                                                                                              [1]RESOURCE!#REF!</definedName>
    <definedName name="TRNR_447583077b37482aa4480f7a174be750_0_1" hidden="1" xml:space="preserve">                                                                                        [4]CarbonP!$A$36</definedName>
    <definedName name="TRNR_44787ab33ed84bbeb13b24026a1755a8_0_6" hidden="1">ENV!$A$50</definedName>
    <definedName name="TRNR_447d7a83b7be47a28b9b396484f01f8c_0_5" hidden="1" xml:space="preserve">                                                                                        [4]Diverse!$A$8</definedName>
    <definedName name="TRNR_4495b8ca9c764140b730e219cae15361_0_1" hidden="1" xml:space="preserve">                                                                                        [4]Cement!$A$88</definedName>
    <definedName name="TRNR_4496fe98c64d43aaa7168a4aa8ee5660_0_1" hidden="1" xml:space="preserve">                                                                                        [4]CSR!$A$73</definedName>
    <definedName name="TRNR_449aee2dcd434704af9c8ff25eedde23_0_5" hidden="1" xml:space="preserve">                                                                                        [4]VOCSales!$A$25</definedName>
    <definedName name="TRNR_449e4364943e4297b257c5324475e193_6_1" hidden="1">[4]Sector!#REF!</definedName>
    <definedName name="TRNR_44a0aed8a8fb4e98913938d2c949cc90_0_5" hidden="1" xml:space="preserve">                                                                                        [4]Partred!$A$77</definedName>
    <definedName name="TRNR_44a1186258dd4bbe8b2625807ce016d4_0_5" hidden="1" xml:space="preserve">                                                                                        [4]NOxSOxred!$A$51</definedName>
    <definedName name="TRNR_44a62cf593a14e618a9e5f432ec30945_0_6" hidden="1" xml:space="preserve">                                                                                              [1]ENV_INNOV!$A$339</definedName>
    <definedName name="TRNR_44ad9ba17f60497898a33a1ba995d439_0_1" hidden="1" xml:space="preserve">                                                                                        [4]VOCSales!$A$39</definedName>
    <definedName name="TRNR_44b240afbefd453abc0131c2e7443f02_0_5" hidden="1" xml:space="preserve">                                                                                        [4]Inclusion!$A$13</definedName>
    <definedName name="TRNR_44b295323b334925a2f6511159da8fc4_4_5" hidden="1">#REF!</definedName>
    <definedName name="TRNR_44b5d28f8b7b4b099d87bfb3ba7b238c_0_5" hidden="1" xml:space="preserve">                                                                                        [3]TEMS_RAW!$A$25</definedName>
    <definedName name="TRNR_44b5f464ae454e9f822313adda0627e1_0_5" hidden="1" xml:space="preserve">                                                                                        [3]TEMS_RAW!$A$59</definedName>
    <definedName name="TRNR_44b68509e0ed4f088e9852d34f837dce_0_1" hidden="1">#REF!</definedName>
    <definedName name="TRNR_44bf1d083f2942a0852c20ecff71174f_0_5" hidden="1" xml:space="preserve">                                                                                        [4]EInnov!$A$71</definedName>
    <definedName name="TRNR_44c0e84a064549b69c94950d12c5f0d0_0_6" hidden="1">ENV!$A$329</definedName>
    <definedName name="TRNR_44c397ab73914a18bba3468de2d080be_4_5" hidden="1">#REF!</definedName>
    <definedName name="TRNR_44c6f8b69cdb4ef49d97014fbc4c6e4f_0_1" hidden="1">#REF!</definedName>
    <definedName name="TRNR_44d18e9207134fc9bc902319110eed82_0_1" hidden="1" xml:space="preserve">                                                                                        [4]SOx!$A$37</definedName>
    <definedName name="TRNR_44d621edc09b45379fe39500ef1f3680_0_6" hidden="1" xml:space="preserve">                                                                                              [1]CSR!$A$38</definedName>
    <definedName name="TRNR_44dac63aa92a4434b4386abfc62637fb_0_6" hidden="1">SOC!$A$425</definedName>
    <definedName name="TRNR_44db3540d0f544d691f2ec749d6acaf5_0_1" hidden="1">[1]ESG_COMB!#REF!</definedName>
    <definedName name="TRNR_44e231db8371424fbcaaded7cba9bc6e_0_5" hidden="1" xml:space="preserve">                                                                                        [4]Inclusion!$A$31</definedName>
    <definedName name="TRNR_44e2a8d04a9d4138806899e06a58d128_0_1" hidden="1">#REF!</definedName>
    <definedName name="TRNR_44e38857b2c74863aceda1c2478a98ec_0_6" hidden="1">SOC!$A$105</definedName>
    <definedName name="TRNR_44e44e5f5fc84daba5b03c546ad3dc9b_0_1" hidden="1">#REF!</definedName>
    <definedName name="TRNR_44e5b553ad4a4c3d9f91be0f73ec72ff_0_5" hidden="1" xml:space="preserve">                                                                                        [4]Partred!$A$66</definedName>
    <definedName name="TRNR_44eb1efc741c4ff3ae800a4d139cefce_0_1" hidden="1">#REF!</definedName>
    <definedName name="TRNR_44ef70959f864ffcbcfba463ac443951_0_1" hidden="1">[1]ESG_COMB!#REF!</definedName>
    <definedName name="TRNR_44f5c563b476400192e746ec3b202cbc_0_1" hidden="1" xml:space="preserve">                                                                                        [4]Emtarget!$A$89</definedName>
    <definedName name="TRNR_4503d254eb66423c8cfa9772254bddc7_0_6" hidden="1">SOC!$A$88</definedName>
    <definedName name="TRNR_450440f5730a497aaf60416edd3d5af1_0_1306" hidden="1" xml:space="preserve">                                                                                              [1]RESOURCE!#REF!</definedName>
    <definedName name="TRNR_450b369bb77e4e56838945a2de8a48a1_0_1" hidden="1" xml:space="preserve">                                                                                        [4]NOxSales!$A$93</definedName>
    <definedName name="TRNR_4514680285f4460fa07ae084e3c1810d_0_5" hidden="1" xml:space="preserve">                                                                                        [4]EmredY!$A$87</definedName>
    <definedName name="TRNR_4515a80e2b24486e8e15e5026f04427f_0_6" hidden="1" xml:space="preserve">                                                                                              [1]ENV_INNOV!$A$314</definedName>
    <definedName name="TRNR_451aaa1e50b7433aa87900fc5e1470a4_0_5" hidden="1" xml:space="preserve">                                                                                        [4]Risks!#REF!</definedName>
    <definedName name="TRNR_451d0957ddcc4d2282c74d0ea01498f1_1_5" hidden="1">#REF!</definedName>
    <definedName name="TRNR_45205143b4824228a99f7da44502f9df_0_5" hidden="1" xml:space="preserve">                                                                                                                                                    '[4]a4 scope2'!$A$47</definedName>
    <definedName name="TRNR_45243fa671ab4d5282c050426ad6ffe8_0_1306" hidden="1" xml:space="preserve">                                                                                              [1]RESOURCE!#REF!</definedName>
    <definedName name="TRNR_452abac696814058ad598685e90eaa3e_0_5" hidden="1" xml:space="preserve">                                                                                        [4]EInnov!#REF!</definedName>
    <definedName name="TRNR_45411736e5444fe0a70bcc3e1883513d_0_1" hidden="1" xml:space="preserve">                                                                                        [4]SOx!$A$75</definedName>
    <definedName name="TRNR_454ca41bc3464a33924715ff4abcf27f_0_6" hidden="1" xml:space="preserve">                                                                                              [1]ENV_INNOV!$A$433</definedName>
    <definedName name="TRNR_45500ab627c24e859e2e8d21bcad566f_4_5" hidden="1">#REF!</definedName>
    <definedName name="TRNR_455040b95279439bafdcae79595f3208_0_1" hidden="1" xml:space="preserve">                                                                                        [4]VOCemred!$A$61</definedName>
    <definedName name="TRNR_45676c0c4dec4774b85f3beac571f37d_2_5" hidden="1">#REF!</definedName>
    <definedName name="TRNR_456ad9afbe21446ebb7b8b5d5805cdd4_0_5" hidden="1" xml:space="preserve">                                                                                        [4]Diverse!$A$39</definedName>
    <definedName name="TRNR_456bea8e4d0849ada3f578c5642e3827_0_6" hidden="1">SOC!$A$160</definedName>
    <definedName name="TRNR_456d3c64ea364efb857be352aa56136d_0_5" hidden="1" xml:space="preserve">                                                                                        [4]SOC!$A$14</definedName>
    <definedName name="TRNR_4570ab74f9ad45dc85623539190dc5ef_0_5" hidden="1" xml:space="preserve">                                                                                        [4]VOCred!$A$84</definedName>
    <definedName name="TRNR_457279920f21433eab5c4ccecc08da53_0_6" hidden="1" xml:space="preserve">                                                                                              [1]ENV_INNOV!$A$326</definedName>
    <definedName name="TRNR_4574da79b6004ef0886f01e0aec27cdc_0_6" hidden="1" xml:space="preserve">                                                                                              [1]ENV_INNOV!$A$199</definedName>
    <definedName name="TRNR_4586d47d6e2543fe8828660d4b07e2b0_0_6" hidden="1" xml:space="preserve">                                                                                              [1]RESOURCE!$A$290</definedName>
    <definedName name="TRNR_4589451f9c474f4188070c7b7792e145_0_6" hidden="1" xml:space="preserve">                                                                                              [1]CSR!$A$503</definedName>
    <definedName name="TRNR_458f3944e7f24f54a001ca0c2ac7dc39_0_6" hidden="1">SOC!$A$235</definedName>
    <definedName name="TRNR_45a33689d928474b8580e012b60c10fb_0_1" hidden="1" xml:space="preserve">                                                                                        [4]SDG13!#REF!</definedName>
    <definedName name="TRNR_45a785dd677c4b499bec01e38f6b76e8_0_5" hidden="1" xml:space="preserve">                                                                                        [4]CSR!$A$11</definedName>
    <definedName name="TRNR_45ab32543ecb4a6fb8cd4527553e7ed2_0_1" hidden="1" xml:space="preserve">                                                                                        [4]VOCSales!$A$94</definedName>
    <definedName name="TRNR_45ad0307415f4b4d9ae099a8e24a14b3_0_1" hidden="1">#REF!</definedName>
    <definedName name="TRNR_45adc762b2964a9da8e596b1eacc68d5_0_5" hidden="1" xml:space="preserve">                                                                                        [4]EmTotal!$A$93</definedName>
    <definedName name="TRNR_45b0cc14683d45a39b998a64707a2c70_0_6" hidden="1" xml:space="preserve">                                                                                              [1]RESOURCE!$A$118</definedName>
    <definedName name="TRNR_45b156dfc7b54362bfff4df3f7e08c5e_0_1" hidden="1" xml:space="preserve">                                                                                        [4]EmredY!$A$41</definedName>
    <definedName name="TRNR_45ba46ba0e7447ffa670307c82e82af4_0_5" hidden="1" xml:space="preserve">                                                                                        [4]EInnov!#REF!</definedName>
    <definedName name="TRNR_45bea38b9efd4dd485ad9b0d71ebbf6e_0_1" hidden="1">[1]ESG_COMB!#REF!</definedName>
    <definedName name="TRNR_45becba902fb4a4da140bb1ff1c0bc03_0_6" hidden="1" xml:space="preserve">                                                                                              [1]RESOURCE!$A$80</definedName>
    <definedName name="TRNR_45cab6787aa14b65850b063ed5a77439_4_1" hidden="1">#REF!</definedName>
    <definedName name="TRNR_45cd738f2461430cb506745c7c1ee367_0_1" hidden="1">#REF!</definedName>
    <definedName name="TRNR_45d4697d2d994c28a5d335723bcef46f_0_5" hidden="1" xml:space="preserve">                                                                                        [4]Emredpol!$A$40</definedName>
    <definedName name="TRNR_45d5fb57f79f4164a7888e7599059730_0_5" hidden="1" xml:space="preserve">                                                                                        [4]Staff!$A$93</definedName>
    <definedName name="TRNR_45de1f957bc14668a0475e0f955cee96_0_1" hidden="1">#REF!</definedName>
    <definedName name="TRNR_45e2aa51a6524db8b4cd3408f9db26fd_0_1" hidden="1">#REF!</definedName>
    <definedName name="TRNR_45e44c4c4dfe409da85badf41c51450f_0_1" hidden="1">[1]INDUSTRY!#REF!</definedName>
    <definedName name="TRNR_45ebfa49055c4481b31c99cd48b0d6e8_2_5" hidden="1">#REF!</definedName>
    <definedName name="TRNR_45f11cba985d4051b05195f22b491b8b_0_1" hidden="1">#REF!</definedName>
    <definedName name="TRNR_45f478a0a1aa459f8f2a9d7c62706be9_0_6" hidden="1">ENV!$A$395</definedName>
    <definedName name="TRNR_45f9e08507364ca18d132f3383cdd23e_0_6" hidden="1" xml:space="preserve">                                                                                              [1]RESOURCE!$A$64</definedName>
    <definedName name="TRNR_460126606e0248848d2a76a895cb6377_0_1306" hidden="1" xml:space="preserve">                                                                                              [1]RESOURCE!#REF!</definedName>
    <definedName name="TRNR_460f59ee598043b6b88eeb0ae3d37030_0_6" hidden="1">[1]USDMCAP!#REF!</definedName>
    <definedName name="TRNR_461be51614c84a5b8bef26c46e846b7d_0_5" hidden="1" xml:space="preserve">                                                                                        [4]Staff!$A$89</definedName>
    <definedName name="TRNR_461dbe9cae07448199ec34c4874974f7_0_1" hidden="1">#REF!</definedName>
    <definedName name="TRNR_4626327c0e38498f9d5147091eb57962_0_6" hidden="1" xml:space="preserve">                                                                                              [1]RESOURCE!$A$336</definedName>
    <definedName name="TRNR_462e5dd22b3e41a9b112eaf4f2eac668_0_1" hidden="1" xml:space="preserve">                                                                                        [4]TRDIR!$A$67</definedName>
    <definedName name="TRNR_4640b805b1374f8c86347dd70c3cd5d6_0_1" hidden="1">#REF!</definedName>
    <definedName name="TRNR_464a61751d4d47a2a30fb4abba4d08a2_0_1" hidden="1">[1]INDUSTRY!#REF!</definedName>
    <definedName name="TRNR_464f31ee9ae34cc6a8666dacca0255d7_0_1" hidden="1" xml:space="preserve">                                                                                        [4]Offsets!$A$23</definedName>
    <definedName name="TRNR_46508095c5e04494904878616d40bd19_0_5" hidden="1" xml:space="preserve">                                                                                        [4]Commun!$A$41</definedName>
    <definedName name="TRNR_4652d65aff5043f1b44a6411ebf5a2fd_0_1" hidden="1">[1]INDUSTRY!#REF!</definedName>
    <definedName name="TRNR_46545f02cd0d4f9b9c913703d4640b36_0_1" hidden="1">[1]INDUSTRY!#REF!</definedName>
    <definedName name="TRNR_4656e27992784abe847e0b71de48ee00_0_5" hidden="1" xml:space="preserve">                                                                                        [3]TEMS_RAW!$A$14</definedName>
    <definedName name="TRNR_4656fc44a4f743ffb482ecd41b9e11c1_0_6" hidden="1" xml:space="preserve">                                                                                              [1]RESOURCE!$A$108</definedName>
    <definedName name="TRNR_465993d2bea94a83829accb9338f86b4_0_1" hidden="1" xml:space="preserve">                                                                                        [4]Cement!$A$61</definedName>
    <definedName name="TRNR_466159a432014519a22ebfb183dc9493_0_5" hidden="1" xml:space="preserve">                                                                                        [4]Emtarget!$A$47</definedName>
    <definedName name="TRNR_46646e0936344ab78d6954ee2044b843_0_1" hidden="1" xml:space="preserve">                                                                                        [4]VOCSales!$A$23</definedName>
    <definedName name="TRNR_4665b10cebb343c99a4ad81794201007_0_5" hidden="1" xml:space="preserve">                                                                                        [4]Trade!$A$44</definedName>
    <definedName name="TRNR_466fadcebc254bf186668c5ec010260b_0_6" hidden="1" xml:space="preserve">                                                                                              [1]RESOURCE!$A$377</definedName>
    <definedName name="TRNR_4670f6a1cfe9437397e1e6d86b677df5_0_1" hidden="1">[1]INDUSTRY!#REF!</definedName>
    <definedName name="TRNR_467805d0ef964c938d5a58f62322ed39_0_6" hidden="1" xml:space="preserve">                                                                                              [1]CSR!$A$232</definedName>
    <definedName name="TRNR_4679ba4e05244ab1b1c57c104b235782_0_6" hidden="1" xml:space="preserve">                                                                                              [1]ENV_INNOV!$A$106</definedName>
    <definedName name="TRNR_46895295bccf4ed3af133e288bf755b6_0_6" hidden="1">[1]USDMCAP!#REF!</definedName>
    <definedName name="TRNR_468ecef6c70540ba9f94ae8804c66a3c_0_5" hidden="1" xml:space="preserve">                                                                                        [4]Work!$A$69</definedName>
    <definedName name="TRNR_468f8aa9f00e4f07bafc45bc30535466_0_5" hidden="1" xml:space="preserve">                                                                                        [4]NOxSOxred!$A$86</definedName>
    <definedName name="TRNR_46a33230cc344201b984a6e51b0469e7_0_1" hidden="1" xml:space="preserve">                                            '[4]a4 scope3'!$A$78</definedName>
    <definedName name="TRNR_46b27c096745480fbcaef2efd41bd654_0_5" hidden="1" xml:space="preserve">                                                                                        [4]Targets!$A$88</definedName>
    <definedName name="TRNR_46b31592b8944d188f226fe26429ff61_4_1" hidden="1">#REF!</definedName>
    <definedName name="TRNR_46b61e3399b347aab91c11ec47c92696_0_6" hidden="1" xml:space="preserve">                                                                                              [1]ENV_INNOV!$A$137</definedName>
    <definedName name="TRNR_46bd33acb6c14e3c8b41a2c061254aa0_0_6" hidden="1">ENV!$A$101</definedName>
    <definedName name="TRNR_46cdb4ae9b79412888dfb68ced5d430b_0_6" hidden="1" xml:space="preserve">                                                                                              [1]CSR!$A$87</definedName>
    <definedName name="TRNR_46cf471f1ff240e09fcaee57a7494d00_0_6" hidden="1">GOV!$A$92</definedName>
    <definedName name="TRNR_46d3d0c89629411ba68a20543807d777_0_6" hidden="1">[1]USDMCAP!#REF!</definedName>
    <definedName name="TRNR_46da56f932f644c9aa5b1257a5ffacf5_0_1" hidden="1" xml:space="preserve">                                                                                        [4]VOC!$A$37</definedName>
    <definedName name="TRNR_46de84f5408f4c2b9f6fe9473a484680_0_6" hidden="1">GOV!$A$21</definedName>
    <definedName name="TRNR_46e0ecfb896246a798cd4eefae39eb7f_0_6" hidden="1">[1]ESG_COMB!#REF!</definedName>
    <definedName name="TRNR_46e5040e33ae47498f273911dacfa826_0_1" hidden="1">#REF!</definedName>
    <definedName name="TRNR_46f3ec9c2afe4df4acda333feb3caca0_0_1" hidden="1">[1]ESG_COMB!#REF!</definedName>
    <definedName name="TRNR_46fc2e6768394c4cad605175f50bcdeb_4_1" hidden="1">#REF!</definedName>
    <definedName name="TRNR_470424efddd14323bc40a81e06da7f88_0_1" hidden="1">[1]INDUSTRY!#REF!</definedName>
    <definedName name="TRNR_4708e7b1d5f84ea78a623dedcc697c33_0_1" hidden="1">#REF!</definedName>
    <definedName name="TRNR_470cda8de0f34571a6532687273ff739_0_1" hidden="1">[4]Sector!#REF!</definedName>
    <definedName name="TRNR_470ed53c0b5d436db9cf90bdd6e1d90b_0_1" hidden="1">#REF!</definedName>
    <definedName name="TRNR_4717365f9ce945d9bea02332b53ff0ac_0_1" hidden="1" xml:space="preserve">                                                                                        [4]SOxSales!$A$40</definedName>
    <definedName name="TRNR_471ec3d12f5f42518cce2cf65f49cb05_0_5" hidden="1" xml:space="preserve">                                                                                                                                                                                                    '[4]a4 Env'!$A$46</definedName>
    <definedName name="TRNR_471f9f677f9a4add8894d2500f60f249_0_5" hidden="1" xml:space="preserve">                                                                                        [4]Dvpmt!$A$92</definedName>
    <definedName name="TRNR_471ff84a8d3b47ac834599c1f6af6a79_0_5" hidden="1" xml:space="preserve">                                                                                        [4]Scope3Sales!$A$42</definedName>
    <definedName name="TRNR_47203b10d8d54f8e9dca423cf4d6f326_0_1" hidden="1">[1]INDUSTRY!#REF!</definedName>
    <definedName name="TRNR_4721244cd9334822bc6bda5835c1a163_0_6" hidden="1" xml:space="preserve">                                                                                              [1]RESOURCE!$A$185</definedName>
    <definedName name="TRNR_472181df928d49b5bf4d1d9e38343286_0_6" hidden="1">GOV!$A$355</definedName>
    <definedName name="TRNR_472c01717bb044d1acbb2d562ce85b88_0_1" hidden="1" xml:space="preserve">                                                                                        [4]VOCSales!$A$10</definedName>
    <definedName name="TRNR_472d15c8972d449ebec18b09e8f85bcb_0_6" hidden="1">[1]USDMCAP!#REF!</definedName>
    <definedName name="TRNR_472f9e24adb1485fbbe8a1c38016e05d_0_5" hidden="1" xml:space="preserve">                                                                                        [4]Scope3Sales!$A$95</definedName>
    <definedName name="TRNR_4731e1753d17441ba730c74ad187e3f0_0_1" hidden="1">#REF!</definedName>
    <definedName name="TRNR_4733c9ee81634c9aa0e303b5f0d167ee_0_6" hidden="1">[1]USDMCAP!#REF!</definedName>
    <definedName name="TRNR_47361105e8614d9e9959e20af78ef63e_0_5" hidden="1" xml:space="preserve">                                                                                        [4]EInnov!#REF!</definedName>
    <definedName name="TRNR_473b5c17e8a34a9aa07107552e6f8840_0_5" hidden="1" xml:space="preserve">                                                                                        [4]EInnov!$A$14</definedName>
    <definedName name="TRNR_473c21999fde40679ba7f61c90868ece_0_1" hidden="1" xml:space="preserve">                                                                                        [4]Offsets!$A$95</definedName>
    <definedName name="TRNR_4751e89e04914ab8ae0534a055d2767e_0_1" hidden="1" xml:space="preserve">                                                                                        [4]NOxSales!$A$45</definedName>
    <definedName name="TRNR_4756f8c1bb1645de8948a5a6d3b31cfe_0_6" hidden="1" xml:space="preserve">                                                                                              [1]RESOURCE!$A$207</definedName>
    <definedName name="TRNR_4759bab281d745678b6a8c2874eaf523_4_5" hidden="1">#REF!</definedName>
    <definedName name="TRNR_475b9a0f78ae491087db0b068e68a1e0_0_1" hidden="1">#REF!</definedName>
    <definedName name="TRNR_475e3e69e3514328a63be4cf49ad119b_0_1" hidden="1">[1]ESG_COMB!#REF!</definedName>
    <definedName name="TRNR_47736164e8b14c8d94bca1a2702955fb_0_1" hidden="1" xml:space="preserve">                                                                                        [4]CarbonP!$A$14</definedName>
    <definedName name="TRNR_4774062cd8be40119adda91e35ddea80_0_5" hidden="1" xml:space="preserve">                                                                                        [4]Staff!$A$37</definedName>
    <definedName name="TRNR_477bfba3ae9b4f68983a2293791632a2_0_5" hidden="1" xml:space="preserve">                                                                                        [4]Inclusion!$A$68</definedName>
    <definedName name="TRNR_477c1218d0b14acebcee2b316a6d4b49_0_1" hidden="1">#REF!</definedName>
    <definedName name="TRNR_479861d4cca346bca731f8ec8f16e2d2_0_5" hidden="1" xml:space="preserve">                                                                                        [4]CSR!$A$58</definedName>
    <definedName name="TRNR_4798ecf34c154f61a33016293d18c7f2_0_6" hidden="1">ENV!$A$352</definedName>
    <definedName name="TRNR_479cb191a7524aa0ba244e129c981b9f_0_6" hidden="1" xml:space="preserve">                                                                                              [1]CSR!$A$491</definedName>
    <definedName name="TRNR_479ef9590e45447ab9036b9ced0e3b68_0_6" hidden="1">ENV!$A$32</definedName>
    <definedName name="TRNR_47a15cf0b6b14c81afb251f3a44e96f6_0_5" hidden="1" xml:space="preserve">                                                                                        [4]Targets!$A$54</definedName>
    <definedName name="TRNR_47a8e218358b49a39d553995181a21b5_0_1" hidden="1" xml:space="preserve">                                                                                        [4]Targets!#REF!</definedName>
    <definedName name="TRNR_47ac02568e304aeb8f64beb14bf3993e_2_5" hidden="1">#REF!</definedName>
    <definedName name="TRNR_47b01c92a283464c907d12f0fe1c7fad_0_1" hidden="1">#REF!</definedName>
    <definedName name="TRNR_47b218938df849d4921db665610b59be_2_5" hidden="1">#REF!</definedName>
    <definedName name="TRNR_47bedc42df0f421a9ae20ab8f02b2711_0_1" hidden="1">[1]INDUSTRY!#REF!</definedName>
    <definedName name="TRNR_47c02a777a35449bb03ecf1a81a01d31_0_6" hidden="1" xml:space="preserve">                                                                                              [1]ENV_INNOV!$A$98</definedName>
    <definedName name="TRNR_47c0a414db3f4c918611b40c482e91b0_0_6" hidden="1">SOC!$A$452</definedName>
    <definedName name="TRNR_47c1521541e442f3b4dc9757e0130cc1_0_1" hidden="1">#REF!</definedName>
    <definedName name="TRNR_47c296b5898a420eb738a6767b700a94_0_1" hidden="1">#REF!</definedName>
    <definedName name="TRNR_47c6a18500c2447b986329ca7cb823b0_0_5" hidden="1" xml:space="preserve">                                                                                        [4]CSR!$A$1</definedName>
    <definedName name="TRNR_47ce4888544540ff88fae07528cc632d_0_5" hidden="1" xml:space="preserve">                                                                                        [4]EInnov!#REF!</definedName>
    <definedName name="TRNR_47cec6f04920463c860693a5341caf8d_0_1" hidden="1" xml:space="preserve">                                                                                        [4]NOxSales!$A$73</definedName>
    <definedName name="TRNR_47cf7591fd00486f9ed8aebfbe27d014_0_1" hidden="1">#REF!</definedName>
    <definedName name="TRNR_47cf994dd5be456ea4e0369508c733f6_0_5" hidden="1" xml:space="preserve">                                                                                        [4]Partred!$A$5</definedName>
    <definedName name="TRNR_47cfe336ecd84e8a8be4295c6e347ecd_0_1" hidden="1">#REF!</definedName>
    <definedName name="TRNR_47d230483be04ea498d972cfae93994b_2_5" hidden="1">#REF!</definedName>
    <definedName name="TRNR_47d99827d8f544a78777cc830feb3c46_0_1" hidden="1" xml:space="preserve">                                                                                        [4]SOxSales!$A$98</definedName>
    <definedName name="TRNR_47dbe5d327c44a3b945d5d109ab5dfee_0_1306" hidden="1" xml:space="preserve">                                                                                              [1]RESOURCE!#REF!</definedName>
    <definedName name="TRNR_47dc1796b9fb4d219f9134f52dca5050_0_6" hidden="1" xml:space="preserve">                                                                                              [1]RESOURCE!$A$21</definedName>
    <definedName name="TRNR_47e1d9c93e9c4a52ad511b5d7c4b6c98_0_6" hidden="1" xml:space="preserve">                                                                                              [1]CSR!$A$388</definedName>
    <definedName name="TRNR_47e38a7aa96e4f42ba183fca0b68c59d_0_6" hidden="1">GOV!$A$252</definedName>
    <definedName name="TRNR_47e7431420e64d169e9efeba6724d8b4_0_6" hidden="1">GOV!$A$305</definedName>
    <definedName name="TRNR_47ebeb4dbcaa4296bacb1bbca0d7e3be_1_1" hidden="1">#REF!</definedName>
    <definedName name="TRNR_47f501bc5ca5413e9c900ba93ce5aaa5_0_1" hidden="1">#REF!</definedName>
    <definedName name="TRNR_4804fef11b6242fab4c7b86fe3646b8d_0_5" hidden="1" xml:space="preserve">                                                                                        [4]Trade!$A$71</definedName>
    <definedName name="TRNR_480671077f664076b111967dc11f03c3_0_6" hidden="1" xml:space="preserve">                                                                                              [1]CSR!$A$54</definedName>
    <definedName name="TRNR_480a4f2da8364adaa5ceab8162494f2e_0_5" hidden="1" xml:space="preserve">                                                                                        [4]CarbPYN!$A$7</definedName>
    <definedName name="TRNR_480b8048824140158215c620f658858c_1_5" hidden="1">#REF!</definedName>
    <definedName name="TRNR_48126052f23e4271ae456123c516ab1e_0_1" hidden="1">[4]Sector!#REF!</definedName>
    <definedName name="TRNR_4820f28f81c54816b6ded6dbd821b80c_0_5" hidden="1">#REF!</definedName>
    <definedName name="TRNR_4822c88309714d45b08dd70506919ba7_0_1" hidden="1" xml:space="preserve">                                                                                        [4]Offsets!$A$26</definedName>
    <definedName name="TRNR_482a3659662e48599fd41e02f4d01798_0_5" hidden="1">#REF!</definedName>
    <definedName name="TRNR_48327161c13f459ba2548a747ea49474_0_5" hidden="1" xml:space="preserve">                                                                                        [4]EmTotal!$A$20</definedName>
    <definedName name="TRNR_4835adc93e9b459a82a34b264538e675_0_1" hidden="1" xml:space="preserve">                                                                                        [4]NOxSales!$A$41</definedName>
    <definedName name="TRNR_48370b3da50e421ebf357c2f2590c560_0_6" hidden="1" xml:space="preserve">                                                                                              [1]CSR!$A$353</definedName>
    <definedName name="TRNR_484f339fa07f4a0ca67d4cfd6d37821d_0_5" hidden="1" xml:space="preserve">                                                                                        [4]Controv!$A$54</definedName>
    <definedName name="TRNR_48531d6963b2444ca2ca837d14b66fe0_0_5" hidden="1" xml:space="preserve">                                                                                        [4]VOCemred!$A$97</definedName>
    <definedName name="TRNR_485badf40d084625a06fa56974ababd6_0_6" hidden="1">SOC!$A$410</definedName>
    <definedName name="TRNR_4860a654332e4f3f97c531c92bd8f8b1_0_5" hidden="1" xml:space="preserve">                                                                                        [4]ESG!$A$44</definedName>
    <definedName name="TRNR_4861ad28d4624fb2998513050d50f699_0_5" hidden="1" xml:space="preserve">                                                                                        [4]Product!$A$20</definedName>
    <definedName name="TRNR_48625ceba04145edbc0fcd0c87f325fd_0_5" hidden="1" xml:space="preserve">                                            '[4]a4 scope3'!$A$101</definedName>
    <definedName name="TRNR_4864bc710ff548ee8356ff3dd241d62e_0_5" hidden="1" xml:space="preserve">                                                                                        [4]EmredY!$A$72</definedName>
    <definedName name="TRNR_486cc03475be42d6a2b61b44b4b0e747_0_1" hidden="1" xml:space="preserve">                                                                                        [4]Method!$A$71</definedName>
    <definedName name="TRNR_4875ef3a79b346a689f3a3dfbfd50dca_0_5" hidden="1" xml:space="preserve">                                                                                        [4]EmTotal!$A$35</definedName>
    <definedName name="TRNR_48772c2eb2af4baabe9c5e06af555a77_0_1" hidden="1" xml:space="preserve">                                                                                        [4]Offsets!$A$55</definedName>
    <definedName name="TRNR_4878d4e6396f4cf7bb5a0f1dde5a11c5_0_6" hidden="1">ENV!$A$154</definedName>
    <definedName name="TRNR_48798d8022794ca291d9155d9eb30272_0_5" hidden="1" xml:space="preserve">                                                                                        [4]Emredpol!$A$18</definedName>
    <definedName name="TRNR_487c11e73c3d4e42b9cdb90976bf5bca_0_6" hidden="1">SOC!$A$18</definedName>
    <definedName name="TRNR_487e5eb1734b4251ab2909b01bc455a0_0_5" hidden="1" xml:space="preserve">                                                                                        [4]Emtarget!$A$54</definedName>
    <definedName name="TRNR_48813981ff4640d492cd4db595eaeacb_0_5" hidden="1" xml:space="preserve">                                                                                        [3]TEMS_RAW!$A$17</definedName>
    <definedName name="TRNR_48846cc12c7647ca97fd2edf0b4bded1_1_5" hidden="1">#REF!</definedName>
    <definedName name="TRNR_4888eb9bbfc1498da552a57288d5eda1_0_6" hidden="1" xml:space="preserve">                                                                                              [1]RESOURCE!$A$443</definedName>
    <definedName name="TRNR_48896145d08e4c2f82cee7528c7b1222_0_5" hidden="1" xml:space="preserve">                                                                                        [4]EInnov!#REF!</definedName>
    <definedName name="TRNR_488af58fee054b128bdd1d31d918b6e2_0_5" hidden="1" xml:space="preserve">                                                                                        [4]Risks!$A$52</definedName>
    <definedName name="TRNR_48919efec1f745c1b6442d9d73cc3ed5_0_1" hidden="1">[4]Sector!#REF!</definedName>
    <definedName name="TRNR_4893de024a3a403e9a4d7c6ac371464d_0_1" hidden="1">#REF!</definedName>
    <definedName name="TRNR_489c9307a53e4b2886748bed9564bdfc_0_5" hidden="1" xml:space="preserve">                                                                                        [3]TEMS_RAW!$A$80</definedName>
    <definedName name="TRNR_489ec0a5210747249806100d2b61d465_0_1" hidden="1">[1]ESG_COMB!#REF!</definedName>
    <definedName name="TRNR_489f5441d15b4207a11f739bdd19d287_4_5" hidden="1">#REF!</definedName>
    <definedName name="TRNR_48a365558d9946bba6f5ff473f21ad1b_0_5" hidden="1" xml:space="preserve">                                                                                        [4]NOxSOxred!$A$78</definedName>
    <definedName name="TRNR_48afc95bbe34405f83a9f72634d1969c_0_1" hidden="1">#REF!</definedName>
    <definedName name="TRNR_48aff47175fc4e76b01e253e713c5edf_0_1" hidden="1" xml:space="preserve">                                                                                        [4]VOCSales!$A$101</definedName>
    <definedName name="TRNR_48d1d57f3f864447bb8aef60254582e9_0_5" hidden="1" xml:space="preserve">                                                                                        [4]Dvpmt!$A$45</definedName>
    <definedName name="TRNR_48d723722c9349668d8ea4015e6825fc_0_5" hidden="1" xml:space="preserve">                                                                                        [4]CarbPYN!$A$9</definedName>
    <definedName name="TRNR_48d77f7da39949239c2c0c532bdabcc5_6_1" hidden="1">[4]Sector!#REF!</definedName>
    <definedName name="TRNR_48d8f63f25c446029ddae7b3193f8276_0_6" hidden="1">ENV!$A$493</definedName>
    <definedName name="TRNR_48db9a6d791f4330873a6eba016da063_0_5" hidden="1" xml:space="preserve">                                                                                        [4]Emtarget!$A$94</definedName>
    <definedName name="TRNR_48dc210338f64f208c80e212bbee6e5b_0_5" hidden="1" xml:space="preserve">                                                                                        [4]Targets!$A$98</definedName>
    <definedName name="TRNR_48de0696bc764dc59b6a6ba19a5ba484_0_6" hidden="1" xml:space="preserve">                                                                                              [1]RESOURCE!$A$105</definedName>
    <definedName name="TRNR_48ea752f86a649d29c1a57a1ec43e669_0_6" hidden="1" xml:space="preserve">                                                                                              [1]ENV_INNOV!$A$171</definedName>
    <definedName name="TRNR_48f7d75708464212b1e26637f85fdbe2_0_6" hidden="1">GOV!$A$134</definedName>
    <definedName name="TRNR_4900196623d04267ac371ab3971841a0_0_6" hidden="1">ENV!$A$319</definedName>
    <definedName name="TRNR_490293e4e11e41ee8d3bd0b07658a66d_0_1" hidden="1">[4]Sector!#REF!</definedName>
    <definedName name="TRNR_49047353ef674dc5b365de69a41ba933_0_1" hidden="1">GOV!$A$445</definedName>
    <definedName name="TRNR_49082fdb84d5429ea18ded21cfaa1691_0_6" hidden="1">GOV!$A$167</definedName>
    <definedName name="TRNR_4908363d82a94f0ea6785500c020aabe_0_1306" hidden="1" xml:space="preserve">                                                                                              [1]RESOURCE!#REF!</definedName>
    <definedName name="TRNR_49094ff7a34f456493c0168291ce4c88_0_6" hidden="1" xml:space="preserve">                                                                                              [1]RESOURCE!$A$447</definedName>
    <definedName name="TRNR_490aa6fb5cb445629ddad06230214bef_0_5" hidden="1" xml:space="preserve">                                                                                        [4]Cement!$A$25</definedName>
    <definedName name="TRNR_4910ac5793884299b5dc164ae2c12817_0_1" hidden="1">#REF!</definedName>
    <definedName name="TRNR_491742f16aa44eb68e66e543c0a62115_0_1" hidden="1">[4]Sector!#REF!</definedName>
    <definedName name="TRNR_491f55baabe04741b22085b646cdeab6_0_1" hidden="1">[4]Sector!#REF!</definedName>
    <definedName name="TRNR_491fe4fb6e5b44d281dcfc10a001758d_0_5" hidden="1" xml:space="preserve">                                                                                        [4]Diverse!$A$94</definedName>
    <definedName name="TRNR_49202ec0bf104f39b06c2295ec4de710_0_6" hidden="1">ENV!$A$265</definedName>
    <definedName name="TRNR_4921928f2e784171b8a1ef230bc5cbd7_0_1" hidden="1" xml:space="preserve">                                                                                        [4]CarbonP!$A$4</definedName>
    <definedName name="TRNR_492325683353457ab2188faff7a41a1a_0_1" hidden="1">#REF!</definedName>
    <definedName name="TRNR_49233c8b724a47ff9231c94152539636_0_5" hidden="1" xml:space="preserve">                                                                                        [4]EmredY!$A$37</definedName>
    <definedName name="TRNR_492591f87eef4e2a830858b32819bd43_0_1" hidden="1">#REF!</definedName>
    <definedName name="TRNR_49286c8e5103439db58e994fbd375c4b_0_1" hidden="1">[4]Sector!#REF!</definedName>
    <definedName name="TRNR_49296cb618ee4107a5d1317e7321a145_0_1" hidden="1">[1]ESG_COMB!#REF!</definedName>
    <definedName name="TRNR_492aba27e35145509a9247ae122a1238_0_6" hidden="1">[1]USDMCAP!#REF!</definedName>
    <definedName name="TRNR_492fa42d92114ad583057e9aa6ff8779_4_5" hidden="1">#REF!</definedName>
    <definedName name="TRNR_4941b165c3644bcca4cf4a10c1ba2ab7_0_1" hidden="1" xml:space="preserve">                                                                                        [4]VOC!$A$63</definedName>
    <definedName name="TRNR_4942fbeb85854a9ba9ade4264a579521_0_6" hidden="1" xml:space="preserve">                                                                                              [1]RESOURCE!$A$416</definedName>
    <definedName name="TRNR_4944bebfb89c4c2e935e1ccbefb5e67b_0_5" hidden="1" xml:space="preserve">                                                                                        [4]Sheet1!$A$57</definedName>
    <definedName name="TRNR_49464101a1c0467d893019bb2585637b_0_6" hidden="1">[1]USDMCAP!#REF!</definedName>
    <definedName name="TRNR_495aec6a3f8a4be7bff6f68d683c4f8a_0_6" hidden="1">[1]USDMCAP!#REF!</definedName>
    <definedName name="TRNR_4961302bc5fd4ffb9943722dbd968d94_0_6" hidden="1">[1]USDMCAP!#REF!</definedName>
    <definedName name="TRNR_497c508e85d346ef9fbed56028b09a72_0_6" hidden="1" xml:space="preserve">                                                                                              [1]CSR!$A$279</definedName>
    <definedName name="TRNR_4985c163016243e4880bd1165e67c1da_0_5" hidden="1" xml:space="preserve">                                                                                        [3]TEMS_RAW!$A$10</definedName>
    <definedName name="TRNR_4988664be71944b68b30ca0a7393a071_0_1" hidden="1">[1]ESG_COMB!#REF!</definedName>
    <definedName name="TRNR_498c1be1a6454f0cb0bbf2cd21fc5e64_0_5" hidden="1" xml:space="preserve">                                                                                        [4]Emscore!$A$34</definedName>
    <definedName name="TRNR_4990e3c8f0fd45bb8d5f3fee71b3c4c0_0_6" hidden="1">ENV!$A$360</definedName>
    <definedName name="TRNR_4999cca6cebd42d193223caebafa511d_0_6" hidden="1">GOV!$A$48</definedName>
    <definedName name="TRNR_49a67f34fc8d47688f7724fca3e39110_0_1" hidden="1">#REF!</definedName>
    <definedName name="TRNR_49ac97fd7a9541f8bd4ca404579969e4_0_1" hidden="1">#REF!</definedName>
    <definedName name="TRNR_49ad29c368194a409b3541722ef74e00_0_1" hidden="1">[4]Sector!#REF!</definedName>
    <definedName name="TRNR_49ae45a8e4ee4d158e94fff39f4e8a13_0_6" hidden="1" xml:space="preserve">                                                                                              [1]ENV_INNOV!$A$132</definedName>
    <definedName name="TRNR_49b542f33c5b475087320b322ac16dc0_0_5" hidden="1" xml:space="preserve">                                                                                        [4]CSR!$A$100</definedName>
    <definedName name="TRNR_49b8d454989140ababc5cbffbca392ae_0_1" hidden="1" xml:space="preserve">                                                                                        [4]Work!$A$73</definedName>
    <definedName name="TRNR_49bd2ef724f74f8daa508d646c516823_0_5" hidden="1" xml:space="preserve">                                                                                        [4]ESG!$A$67</definedName>
    <definedName name="TRNR_49ce2b7d86934abd99ad8926a0fc80ed_0_5" hidden="1" xml:space="preserve">                                                                                        [4]Gov!$A$84</definedName>
    <definedName name="TRNR_49cefbb9001840dd9647c661b45229ba_0_6" hidden="1" xml:space="preserve">                                                                                              [1]ENV_INNOV!$A$58</definedName>
    <definedName name="TRNR_49d732c631aa43f9a3fa69ac92a65bc7_0_1" hidden="1">#REF!</definedName>
    <definedName name="TRNR_49d9cb2b46e64996a0b0c997a2dd7d46_0_1" hidden="1" xml:space="preserve">                                                                                        [4]SOxSales!$A$76</definedName>
    <definedName name="TRNR_49dc1e30cf5b4f4796e032689bd150c2_0_6" hidden="1" xml:space="preserve">                                                                                              [1]CSR!$A$48</definedName>
    <definedName name="TRNR_49e48ff765bc49de9ac96b3959817829_0_5" hidden="1" xml:space="preserve">                                                                                        '[4]ESG w controv'!$A$39</definedName>
    <definedName name="TRNR_49ee929ae98b49d3a87bc2843a422df2_6_1" hidden="1">[4]Sector!#REF!</definedName>
    <definedName name="TRNR_49f26fcc1ab44301ad7686d4c1c07d25_0_5" hidden="1" xml:space="preserve">                                                                                        [4]ESG!$A$42</definedName>
    <definedName name="TRNR_49f411f8c6cf489eaea0e38b4dfb57a3_0_1" hidden="1">#REF!</definedName>
    <definedName name="TRNR_49f99c55ad0f4589a891413009a5a340_0_1306" hidden="1" xml:space="preserve">                                                                                              [1]RESOURCE!#REF!</definedName>
    <definedName name="TRNR_4a01e2977b9c460fb8f2a1185fe1f581_0_1" hidden="1" xml:space="preserve">                                                                                        [4]NOx!$A$47</definedName>
    <definedName name="TRNR_4a0213acd1cd490ca4839e6973e8214d_0_1" hidden="1">[1]ESG_COMB!#REF!</definedName>
    <definedName name="TRNR_4a0fc93424b04773827cc1f0a32c2c75_0_5" hidden="1" xml:space="preserve">                                                                                        [4]CSR!$A$33</definedName>
    <definedName name="TRNR_4a1551d562d44d829e3d09aa2e7b8802_0_5" hidden="1" xml:space="preserve">                                                                                        [4]Share!$A$35</definedName>
    <definedName name="TRNR_4a15b41dead04161a2a716b1539c5c6c_0_6" hidden="1" xml:space="preserve">                                                                                              [1]ENV_INNOV!$A$159</definedName>
    <definedName name="TRNR_4a1a213a6dd243939e93ec623fa4066f_0_6" hidden="1" xml:space="preserve">                                                                                              [1]ENV_INNOV!$A$283</definedName>
    <definedName name="TRNR_4a1a76df8bd6462392fb9538ee3d9390_0_6" hidden="1" xml:space="preserve">                                                                                              [1]CSR!$A$223</definedName>
    <definedName name="TRNR_4a1de38fc79f433ab9c3f25551c15ade_0_5" hidden="1" xml:space="preserve">                                            '[4]a4 scope3'!$A$43</definedName>
    <definedName name="TRNR_4a20cdd6118647b3bd95f7a76faad67c_0_1306" hidden="1" xml:space="preserve">                                                                                              [1]RESOURCE!#REF!</definedName>
    <definedName name="TRNR_4a24abe6e64042dab5126c765aa497c4_0_5" hidden="1" xml:space="preserve">                                                                                        [4]Product!$A$64</definedName>
    <definedName name="TRNR_4a281b2757b949ab941543c921999548_0_6" hidden="1">ENV!$A$76</definedName>
    <definedName name="TRNR_4a2d1a78e6e448b18665648ed7af429a_0_5" hidden="1" xml:space="preserve">                                                                                        [4]Emtarget!$A$28</definedName>
    <definedName name="TRNR_4a37558e36a04b4eaaa661ed6e49a0aa_0_6" hidden="1" xml:space="preserve">                                                                                              [1]CSR!$A$282</definedName>
    <definedName name="TRNR_4a38bf41257b4bcaa0b39b10243f4c80_0_1" hidden="1" xml:space="preserve">                                                                                        [4]Targets!#REF!</definedName>
    <definedName name="TRNR_4a3ab9b3541640468043dff867b3a677_0_1" hidden="1">#REF!</definedName>
    <definedName name="TRNR_4a45a8d10f5a42e8866e4f03b9c15d7d_0_1" hidden="1">#REF!</definedName>
    <definedName name="TRNR_4a4b0b61dcfb4fdea853d8cff39c3e11_0_5" hidden="1">#REF!</definedName>
    <definedName name="TRNR_4a4b70ec00034cd9893ae6abaec6b2e1_0_1" hidden="1" xml:space="preserve">                                                                                        [4]Offsets!$A$37</definedName>
    <definedName name="TRNR_4a4d3decb49c4982b7765267700386a2_2_5" hidden="1">#REF!</definedName>
    <definedName name="TRNR_4a54a3d55a804225a36953ad5bc1c89d_0_6" hidden="1">[1]ESG_COMB!#REF!</definedName>
    <definedName name="TRNR_4a55b77d0ddc4990befe7123e0520326_0_1" hidden="1" xml:space="preserve">                                                                                        [4]SDG13!#REF!</definedName>
    <definedName name="TRNR_4a5a94b2ef30412ba87c9dccc28bc56e_0_1" hidden="1" xml:space="preserve">                                                                                        [4]Offsets!$A$68</definedName>
    <definedName name="TRNR_4a61963258dc4f9fa296b99cf4cf1ad7_0_6" hidden="1" xml:space="preserve">                                                                                              [1]CSR!$A$81</definedName>
    <definedName name="TRNR_4a62fca371e84c19b0760a85afef385b_0_1" hidden="1" xml:space="preserve">                                                                                        [4]Method!$A$58</definedName>
    <definedName name="TRNR_4a64ca27ee38495f9d4cfaf015f0993d_0_5" hidden="1" xml:space="preserve">                                                                                        [4]Diverse!$A$34</definedName>
    <definedName name="TRNR_4a6e2fd99f7c460abba1e9e3df301d96_0_6" hidden="1" xml:space="preserve">                                                                                              [1]ENV_INNOV!$A$459</definedName>
    <definedName name="TRNR_4a73b7dec4c546a281083d7f289a0ee4_0_1" hidden="1">#REF!</definedName>
    <definedName name="TRNR_4a7e5c1251334845b488b8d885974090_0_1" hidden="1">#REF!</definedName>
    <definedName name="TRNR_4a899f8df4a84bb3840a62684af46bbe_0_5" hidden="1" xml:space="preserve">                                                                                        [4]Emredpol!$A$68</definedName>
    <definedName name="TRNR_4a8a9b696abf4548b6e7acc630876f55_0_5" hidden="1" xml:space="preserve">                                                                                        '[4]ESG w controv'!$A$52</definedName>
    <definedName name="TRNR_4a8da874e2f94d92b9375ae35a3b88c4_0_6" hidden="1">GOV!$A$289</definedName>
    <definedName name="TRNR_4a8f6935444c438c94c70b9b1db516bb_0_6" hidden="1">[1]ESG_COMB!#REF!</definedName>
    <definedName name="TRNR_4a904d227c8949c9a204657fc5c89735_0_5" hidden="1" xml:space="preserve">                                                                                        '[4]ESG w controv'!$A$53</definedName>
    <definedName name="TRNR_4a9526f2427846c7be7f33b5a8da27c5_0_5" hidden="1" xml:space="preserve">                                                                                        [4]EInnov!#REF!</definedName>
    <definedName name="TRNR_4a99d652c66548aca009d674e28d8109_4_5" hidden="1">#REF!</definedName>
    <definedName name="TRNR_4a9b4b4a2a52456b832ffe83ca207733_0_5" hidden="1" xml:space="preserve">                                                                                        [4]EmredY!$A$56</definedName>
    <definedName name="TRNR_4a9c7e0355074276be9fedceff52ecc0_0_5" hidden="1" xml:space="preserve">                                                                                        [4]EmredY!$A$31</definedName>
    <definedName name="TRNR_4aa45b55e9c84c7ca43fbce82de9ef6d_0_6" hidden="1" xml:space="preserve">                                                                                              [1]ENV_INNOV!$A$462</definedName>
    <definedName name="TRNR_4aa97727fb83436a8756893e591036fb_0_5" hidden="1" xml:space="preserve">                                                                                        [4]NOxSOxred!$A$53</definedName>
    <definedName name="TRNR_4aaef38e94164d9e88c007d8d9a86d4c_0_6" hidden="1">[1]USDMCAP!#REF!</definedName>
    <definedName name="TRNR_4ab864b1832948fe86f5c0d4ac9be5a7_0_1" hidden="1">[1]INDUSTRY!#REF!</definedName>
    <definedName name="TRNR_4ac3fdc4f9c2493482745399dd51d672_0_5" hidden="1" xml:space="preserve">                                                                                        [4]Dvpmt!$A$65</definedName>
    <definedName name="TRNR_4aca4acd555547c88eea93fa15a726fe_0_1" hidden="1">[4]Sector!#REF!</definedName>
    <definedName name="TRNR_4aca6279c4994755a6e13d829f3158cd_0_1" hidden="1" xml:space="preserve">                                                                                        [4]SOxSales!$A$21</definedName>
    <definedName name="TRNR_4ad34b76a63c4f6fa2111a777d264490_0_1" hidden="1" xml:space="preserve">                                                                                        [4]VOCSales!$A$26</definedName>
    <definedName name="TRNR_4ad3de1c4bb74b9aaab54d701c40bb82_0_1" hidden="1">[1]INDUSTRY!#REF!</definedName>
    <definedName name="TRNR_4ad55d2ae1324199ba0f89574800d01a_0_1" hidden="1">#REF!</definedName>
    <definedName name="TRNR_4ad6d5404bd6485ea7615cc3ea5d12d8_0_1306" hidden="1" xml:space="preserve">                                                                                              [1]RESOURCE!#REF!</definedName>
    <definedName name="TRNR_4adcefa2949343fa824b19070079f2c7_0_1" hidden="1">#REF!</definedName>
    <definedName name="TRNR_4ae13b3508214ce194339a73b2f71b5d_0_5" hidden="1" xml:space="preserve">                                                                                        [4]Partred!$A$78</definedName>
    <definedName name="TRNR_4ae824333eeb4728af446f384f498dae_0_1" hidden="1" xml:space="preserve">                                                                                        [4]VOCSales!$A$99</definedName>
    <definedName name="TRNR_4ae8b38783474528a40ba48f54d4454b_0_6" hidden="1">SOC!$A$65</definedName>
    <definedName name="TRNR_4aee1d3626464833905496dabb8c4d5b_0_1" hidden="1" xml:space="preserve">                                                                                        [4]Scope3Sales!$A$40</definedName>
    <definedName name="TRNR_4af1b59379484500a53520215634ddd9_0_5" hidden="1" xml:space="preserve">                                                                                        [4]Partred!$A$19</definedName>
    <definedName name="TRNR_4af40219077e4a4fa40eac6d23511465_0_5" hidden="1" xml:space="preserve">                                                                                        [4]VOCred!$A$80</definedName>
    <definedName name="TRNR_4af5a7c3f15748b3bd033792170750e7_0_6" hidden="1">GOV!$A$110</definedName>
    <definedName name="TRNR_4af6ebbe03e747a2973a5f5d4195acce_0_5" hidden="1" xml:space="preserve">                                                                                        [4]Risks!#REF!</definedName>
    <definedName name="TRNR_4af8f9665ec14edea5c5d8b63c5c6cf3_0_1306" hidden="1" xml:space="preserve">                                                                                              [1]RESOURCE!#REF!</definedName>
    <definedName name="TRNR_4b024be84284495eb025a889fe9f7e3e_0_5" hidden="1" xml:space="preserve">                                                                                        [4]Emscore!$A$47</definedName>
    <definedName name="TRNR_4b030bc131b94e59ab1256653f6e913d_0_5" hidden="1" xml:space="preserve">                                                                                        [4]Share!$A$70</definedName>
    <definedName name="TRNR_4b03b626c29a431da262b3785f272260_0_6" hidden="1">ENV!$A$59</definedName>
    <definedName name="TRNR_4b0b8e12651142be8e185466e2ce6a17_0_1" hidden="1">[1]ESG_COMB!#REF!</definedName>
    <definedName name="TRNR_4b18a12e86164646b317133d8881ef0b_0_5" hidden="1" xml:space="preserve">                                                                                        [4]Trade!$A$10</definedName>
    <definedName name="TRNR_4b215600c7044e068d8c1e31270a1fd3_0_1" hidden="1" xml:space="preserve">                                                                                        [4]Targets!#REF!</definedName>
    <definedName name="TRNR_4b21c95a03a04630b88a8e295a09e4a2_0_5" hidden="1" xml:space="preserve">                                                                                        [4]Work!$A$18</definedName>
    <definedName name="TRNR_4b223abb694247d1802806f55e234c1f_0_1" hidden="1">[1]INDUSTRY!#REF!</definedName>
    <definedName name="TRNR_4b230f5e3026450da80525516a6c067b_0_1" hidden="1" xml:space="preserve">                                                                                        [4]Offsets!$A$51</definedName>
    <definedName name="TRNR_4b25dc8d29e0457183f889f37224495f_0_6" hidden="1">SOC!$A$152</definedName>
    <definedName name="TRNR_4b297c66053f46a8b538d3a0b51ac7cf_0_1" hidden="1">[4]Sector!#REF!</definedName>
    <definedName name="TRNR_4b2be529c5da4035881111a65bac2830_0_6" hidden="1">GOV!$A$235</definedName>
    <definedName name="TRNR_4b3834638f41418d9d51fee28b9b1587_0_6" hidden="1">SOC!$A$148</definedName>
    <definedName name="TRNR_4b3f1a3215b44a46bb6fe8091a1a340c_0_1" hidden="1">#REF!</definedName>
    <definedName name="TRNR_4b42e2221527453cba9ce14811dc81f9_6_1" hidden="1">[4]Sector!#REF!</definedName>
    <definedName name="TRNR_4b4ff183868946dcb7754db5b6d25fa5_0_6" hidden="1" xml:space="preserve">                                                                                              [1]RESOURCE!$A$482</definedName>
    <definedName name="TRNR_4b55eaffa139491f8caae1eb90fdcf6a_0_5" hidden="1" xml:space="preserve">                                                                                        [4]EInnov!$A$100</definedName>
    <definedName name="TRNR_4b562fd8593440b9a35e4985f33f7223_0_5" hidden="1" xml:space="preserve">                                                                                        [4]EInnov!#REF!</definedName>
    <definedName name="TRNR_4b565b578eaf4facb28fdda5241cace1_0_1" hidden="1">SOC!$A$445</definedName>
    <definedName name="TRNR_4b576833aa5640ea86cb7be0153291bd_0_5" hidden="1" xml:space="preserve">                                                                                        [4]VOCred!$A$92</definedName>
    <definedName name="TRNR_4b61d4747bef4e868af4c77e9e7b9688_0_5" hidden="1" xml:space="preserve">                                                                                        [4]NOx!$A$58</definedName>
    <definedName name="TRNR_4b6450855ef843ad810d2b10e5a3c00e_0_5" hidden="1" xml:space="preserve">                                                                                        [4]Share!$A$28</definedName>
    <definedName name="TRNR_4b64744a9c8648f9919de13aa167a312_0_5" hidden="1" xml:space="preserve">                                                                                        [4]Risks!$A$78</definedName>
    <definedName name="TRNR_4b7118f4a9bc442c91947a923f7522f5_0_6" hidden="1" xml:space="preserve">                                                                                              [1]RESOURCE!$A$124</definedName>
    <definedName name="TRNR_4b7167b8ce0d42afb68dbbe35f7c1002_0_5" hidden="1" xml:space="preserve">                                                                                        [4]Inclusion!$A$91</definedName>
    <definedName name="TRNR_4b72a83cfe04474da85f025667e048ea_0_1" hidden="1">[4]Sector!#REF!</definedName>
    <definedName name="TRNR_4b7479bafae44f9187fc9448ecdc0e07_0_5" hidden="1">#REF!</definedName>
    <definedName name="TRNR_4b7b411728dd40cc9cc3a3fe35212cc5_0_1" hidden="1">[1]ESG_COMB!#REF!</definedName>
    <definedName name="TRNR_4b7d8447a45a4c35be010a9924daa1e1_0_5" hidden="1" xml:space="preserve">                                                                                        [4]SOC!$A$22</definedName>
    <definedName name="TRNR_4b7f6c02521147b0b602e1c04a40e3f0_0_5" hidden="1" xml:space="preserve">                                                                                        [4]EInnov!#REF!</definedName>
    <definedName name="TRNR_4b8100ebe14549a2a9a991cb50e625eb_0_6" hidden="1" xml:space="preserve">                                                                                              [1]RESOURCE!$A$220</definedName>
    <definedName name="TRNR_4b83ef9a60e041bf8729bdc75e90441d_2_5" hidden="1">#REF!</definedName>
    <definedName name="TRNR_4b87d03650084ae6969ce8e223cfc994_0_1306" hidden="1" xml:space="preserve">                                                                                              [1]RESOURCE!#REF!</definedName>
    <definedName name="TRNR_4b88b029cf4a43df8768e540cd940b87_4_5" hidden="1">#REF!</definedName>
    <definedName name="TRNR_4b9b6eeb3c62456f819e35289faa93b4_4_5" hidden="1">#REF!</definedName>
    <definedName name="TRNR_4b9e95cda1634c54b57ca0129f10991e_0_5" hidden="1" xml:space="preserve">                                                                                        [4]CarbPYN!$A$50</definedName>
    <definedName name="TRNR_4ba4ffaef17340b79f53e51ca2059207_0_6" hidden="1" xml:space="preserve">                                                                                              [1]RESOURCE!$A$350</definedName>
    <definedName name="TRNR_4bab0f9eaac244a8adc5a21b44e76329_0_5" hidden="1" xml:space="preserve">                                                                                        [4]CSR!$A$41</definedName>
    <definedName name="TRNR_4bae8f740cea4bbd81227c78d1d25e43_0_5" hidden="1" xml:space="preserve">                                            '[4]a4 scope3'!$A$18</definedName>
    <definedName name="TRNR_4bb2bdfca9564385863609140cf05acf_0_6" hidden="1">ENV!$A$228</definedName>
    <definedName name="TRNR_4bb354533ea24f9d8f255ec04bfbdcbf_0_1" hidden="1">#REF!</definedName>
    <definedName name="TRNR_4bc00ba2a6054f88a30183b239d7aa04_0_6" hidden="1">SOC!$A$163</definedName>
    <definedName name="TRNR_4bc3d9f15e04410cb2a02ab17e582cc1_0_1" hidden="1">#REF!</definedName>
    <definedName name="TRNR_4bc4ee537d88432e8ab3e164d9914f11_0_1" hidden="1">[1]ESG_COMB!#REF!</definedName>
    <definedName name="TRNR_4bc5f783ff9845538303f6f77eb04786_0_6" hidden="1" xml:space="preserve">                                                                                              [1]RESOURCE!$A$372</definedName>
    <definedName name="TRNR_4bc83efab9044772bca56724d389b9d7_0_5" hidden="1" xml:space="preserve">                                                                                        [4]Staff!$A$6</definedName>
    <definedName name="TRNR_4bcc9c38289e462e906a12a6ebc8dbfb_0_5" hidden="1" xml:space="preserve">                                            '[4]a4 scope3'!$A$59</definedName>
    <definedName name="TRNR_4bd4384a89394265bc3e313673f51bc4_0_1" hidden="1">[1]INDUSTRY!#REF!</definedName>
    <definedName name="TRNR_4bd70f76e34d42e0a9e9e659a1618565_0_6" hidden="1" xml:space="preserve">                                                                                              [1]RESOURCE!$A$168</definedName>
    <definedName name="TRNR_4bd82477b92a4cadbe0bec1c41a02882_0_6" hidden="1" xml:space="preserve">                                                                                              [1]CSR!$A$39</definedName>
    <definedName name="TRNR_4bdb9c68501147d88fd3f0125d1bccc7_0_5" hidden="1" xml:space="preserve">                                                                                        [4]VOCSales!$A$73</definedName>
    <definedName name="TRNR_4be00b3c0fd644e280719c9ae52216d8_0_1" hidden="1">[4]Sector!#REF!</definedName>
    <definedName name="TRNR_4be04e5c17b447d98a330b2c15d60bcb_0_1" hidden="1">[1]ESG_COMB!#REF!</definedName>
    <definedName name="TRNR_4bf08cb91a1c48b5a1b7d0878819309d_0_1" hidden="1">#REF!</definedName>
    <definedName name="TRNR_4bf82e47449b4be8a457246960a5abbe_0_5" hidden="1" xml:space="preserve">                                                                                        [4]HR!$A$28</definedName>
    <definedName name="TRNR_4bfef45f9bc94fb09d3197db5efc4bc0_0_5" hidden="1" xml:space="preserve">                                                                                        [4]Sheet1!$A$95</definedName>
    <definedName name="TRNR_4bffbe64dbda4506b8d3b733c58b98a1_0_1" hidden="1">[1]ESG_COMB!#REF!</definedName>
    <definedName name="TRNR_4c044670cc984208891820140474a831_0_6" hidden="1">ENV!$A$447</definedName>
    <definedName name="TRNR_4c0ede449a9f4814bcbc78724d0a2c17_0_6" hidden="1">GOV!$A$373</definedName>
    <definedName name="TRNR_4c133b7ce13045c093680deb0c3003b6_0_5" hidden="1" xml:space="preserve">                                                                                        [4]CarbPYN!$A$65</definedName>
    <definedName name="TRNR_4c19126be9ac407392aea9b056620c7f_0_6" hidden="1">SOC!$A$80</definedName>
    <definedName name="TRNR_4c1cc24cba144709ac32e6bfa4175dd3_0_5" hidden="1" xml:space="preserve">                                                                                        [4]Diverse!$A$100</definedName>
    <definedName name="TRNR_4c23e263c3d64c85a39cea62a3d6e6b5_0_6" hidden="1">[1]USDMCAP!#REF!</definedName>
    <definedName name="TRNR_4c241733703f484989d622dbc3b32f0c_0_1" hidden="1" xml:space="preserve">                                                                                        [4]VOCemred!$A$56</definedName>
    <definedName name="TRNR_4c2521681f814ddbba1169b59dfae09e_0_1" hidden="1">[1]INDUSTRY!#REF!</definedName>
    <definedName name="TRNR_4c26977f303f4365b3b174ef26b781a9_0_1" hidden="1">[1]INDUSTRY!#REF!</definedName>
    <definedName name="TRNR_4c31bf5dd39f43ee9cfb6eb257de7250_0_5" hidden="1" xml:space="preserve">                                                                                        [4]Dvpmt!$A$34</definedName>
    <definedName name="TRNR_4c3bb3bfa1514f76b7726740186bb206_0_1" hidden="1">#REF!</definedName>
    <definedName name="TRNR_4c42da552ce342ebaea281ee93d5e803_0_5" hidden="1" xml:space="preserve">                                                                                        [4]Trade!$A$9</definedName>
    <definedName name="TRNR_4c44cef28fb54ac3b5605203892b9bca_0_1" hidden="1" xml:space="preserve">                                                                                              [1]CSR!$A$471</definedName>
    <definedName name="TRNR_4c48fa0a3b1f40409acc1c4560b40c97_0_6" hidden="1">[1]USDMCAP!#REF!</definedName>
    <definedName name="TRNR_4c495409ece448a28c63b4e2d3482b1a_0_1306" hidden="1" xml:space="preserve">                                                                                              [1]RESOURCE!#REF!</definedName>
    <definedName name="TRNR_4c4ca80abd0d480f84d17d38dbbd774c_0_1" hidden="1">#REF!</definedName>
    <definedName name="TRNR_4c51db85d3df419c8a6efd48da984b1f_0_1" hidden="1">#REF!</definedName>
    <definedName name="TRNR_4c56dc82ed8346bfbc0f918cc1036d3f_0_5" hidden="1" xml:space="preserve">                                                                                                                                                    '[4]a4 scope2'!$A$16</definedName>
    <definedName name="TRNR_4c5808fd070a4c90b8a7bf8587527c8f_0_5" hidden="1" xml:space="preserve">                                                                                        [4]NOx!$A$98</definedName>
    <definedName name="TRNR_4c5fad5e87e34d2d8b7fb0cc3f0b918c_0_1" hidden="1" xml:space="preserve">                                                                                        [4]SOxSales!$A$100</definedName>
    <definedName name="TRNR_4c60f9bf188a49ca9f0d21ffcaba93c7_0_5" hidden="1" xml:space="preserve">                                                                                        [4]Emtarget!$A$93</definedName>
    <definedName name="TRNR_4c61b297cfdc400ebe647253b0ec9b83_0_6" hidden="1">[1]USDMCAP!#REF!</definedName>
    <definedName name="TRNR_4c636789f1ce4be2a9ebfaed6b02db34_0_5" hidden="1" xml:space="preserve">                                                                                        [4]SOC!$A$52</definedName>
    <definedName name="TRNR_4c6ea0427c404dbfacea10a74977b39e_0_5" hidden="1" xml:space="preserve">                                                                                        [4]Mgmt!$A$28</definedName>
    <definedName name="TRNR_4c6eb8f6580c4bfe8b0e2c0bfeeffd38_0_6" hidden="1">[1]USDMCAP!#REF!</definedName>
    <definedName name="TRNR_4c822c1b10ee4ce097376456e74f0616_0_5" hidden="1" xml:space="preserve">                                                                                        [4]Emredpol!$A$49</definedName>
    <definedName name="TRNR_4c85409a1c5d4e9cbaf759ec6e318638_0_1" hidden="1">[1]INDUSTRY!#REF!</definedName>
    <definedName name="TRNR_4c883f6289414e728e9b2ee6d58a1c40_0_5" hidden="1" xml:space="preserve">                                                                                        [4]Product!$A$44</definedName>
    <definedName name="TRNR_4c9077836db4484c89d16bac41a63059_0_6" hidden="1">ENV!$A$161</definedName>
    <definedName name="TRNR_4c990e429b0545ee9bd2844a38aa0035_0_1" hidden="1">[1]INDUSTRY!#REF!</definedName>
    <definedName name="TRNR_4c9d9067fc0749e5b9f440b12fe3ed02_0_1" hidden="1">[1]INDUSTRY!#REF!</definedName>
    <definedName name="TRNR_4c9fc24e00594230ac68e0c64710898e_0_6" hidden="1">ENV!$A$348</definedName>
    <definedName name="TRNR_4ca088caccf642ac8e7bdfc0b5b23569_0_5" hidden="1" xml:space="preserve">                                                                                        [4]Offsets!$A$71</definedName>
    <definedName name="TRNR_4ca1c85c9d694ad69c25652e99892c13_0_1" hidden="1" xml:space="preserve">                                                                                        [4]SOxSales!$A$58</definedName>
    <definedName name="TRNR_4ca7ae7e256644f38e50f2a75f954258_0_1" hidden="1">[1]ESG_COMB!#REF!</definedName>
    <definedName name="TRNR_4cb46735b0704a38bad4a24b0ad4f33c_0_6" hidden="1">[1]USDMCAP!#REF!</definedName>
    <definedName name="TRNR_4cb980a0c5a14233ab77922dda9d2909_1_5" hidden="1">#REF!</definedName>
    <definedName name="TRNR_4cc05907f4d34b529062100265182dc7_0_6" hidden="1">ENV!$A$46</definedName>
    <definedName name="TRNR_4cc6e59ccbd7421da07d03ab742c9377_0_5" hidden="1" xml:space="preserve">                                                                                        [4]Product!$A$85</definedName>
    <definedName name="TRNR_4cca6d3d37574274a5908078f75a0077_0_6" hidden="1" xml:space="preserve">                                                                                              [1]RESOURCE!$A$302</definedName>
    <definedName name="TRNR_4ccf67b59da84a3d8b597893baf53d29_0_6" hidden="1" xml:space="preserve">                                                                                              [1]RESOURCE!$A$30</definedName>
    <definedName name="TRNR_4cd2837bebe647b69f497805e0ea7e10_0_6" hidden="1" xml:space="preserve">                                                                                              [1]CSR!$A$281</definedName>
    <definedName name="TRNR_4cd3b76a9efc44c7bdd873188b3fe61a_0_1" hidden="1" xml:space="preserve">                                                                                        [4]SOxSales!$A$82</definedName>
    <definedName name="TRNR_4cd5c1618d3e4827b789b27bd1727423_0_6" hidden="1" xml:space="preserve">                                                                                              [1]CSR!$A$439</definedName>
    <definedName name="TRNR_4cd614ed053440caac0f0d6dbfcf45bc_0_1" hidden="1">[1]ESG_COMB!#REF!</definedName>
    <definedName name="TRNR_4cd84aa608524e6b82f63af2d358d7b5_0_5" hidden="1" xml:space="preserve">                                                                                        [4]VOCred!$A$17</definedName>
    <definedName name="TRNR_4cda564182994d7da5eed531f945f8ac_0_5" hidden="1" xml:space="preserve">                                                                                        [4]Emredpol!$A$55</definedName>
    <definedName name="TRNR_4cda9a7197624e47b20d26fab7f4824f_0_1" hidden="1" xml:space="preserve">                                                                                        [4]SDG13!#REF!</definedName>
    <definedName name="TRNR_4ce38d468990482dac89341b5d5aeaf6_0_1" hidden="1">[1]INDUSTRY!#REF!</definedName>
    <definedName name="TRNR_4ce57243d0b0485a96a5b0c0516086b6_0_5" hidden="1" xml:space="preserve">                                                                                        [4]VOCred!$A$10</definedName>
    <definedName name="TRNR_4ced67faf376479f9d1505e4164a0c76_0_1" hidden="1">[1]INDUSTRY!#REF!</definedName>
    <definedName name="TRNR_4cedf0ec42434e0987a70071860ddaa5_0_5" hidden="1">#REF!</definedName>
    <definedName name="TRNR_4ceec04cb3414aa5a2990633330c7d48_0_1" hidden="1" xml:space="preserve">                                                                                        [4]VOCemred!$A$19</definedName>
    <definedName name="TRNR_4cf08f1b350c4b8697fab26da9735908_0_6" hidden="1">GOV!$A$119</definedName>
    <definedName name="TRNR_4cfca76da3fb4256b2ace596581d0955_0_5" hidden="1" xml:space="preserve">                                                                                        [4]Staff!$A$58</definedName>
    <definedName name="TRNR_4d0568c5274549db921b91c44d902ec8_0_1" hidden="1" xml:space="preserve">                                                                                        [4]VOCemred!$A$69</definedName>
    <definedName name="TRNR_4d0f106d44384163afc1b4d201dfc9e9_0_1306" hidden="1" xml:space="preserve">                                                                                              [1]RESOURCE!#REF!</definedName>
    <definedName name="TRNR_4d141a3343ca4b16b408eb70cf0fbb55_0_1" hidden="1" xml:space="preserve">                                                                                        [4]Targets!#REF!</definedName>
    <definedName name="TRNR_4d162878f79d47f09419bb5606144ca3_4_1" hidden="1">#REF!</definedName>
    <definedName name="TRNR_4d1f837c1ef949d2a513a1f18ffc36fe_0_1" hidden="1">#REF!</definedName>
    <definedName name="TRNR_4d1fe65a686345f487d18492492919b7_0_5" hidden="1" xml:space="preserve">                                                                                        [4]CSR!$A$8</definedName>
    <definedName name="TRNR_4d21d84a4e814a12bee26b29812e4942_6_1" hidden="1">[4]Sector!#REF!</definedName>
    <definedName name="TRNR_4d294fd1c36847338189d0a92ae9c112_0_6" hidden="1" xml:space="preserve">                                                                                              [1]ENV_INNOV!$A$67</definedName>
    <definedName name="TRNR_4d3a7c392de94aca934440a00303817a_0_5" hidden="1" xml:space="preserve">                                                                                        [4]NOxSOxred!$A$66</definedName>
    <definedName name="TRNR_4d4a3d9670d942ecafb1e96b31184774_0_1" hidden="1">#REF!</definedName>
    <definedName name="TRNR_4d4e5944330e495b98c2bf26eb20d6ac_0_1" hidden="1" xml:space="preserve">                                            '[4]a4 scope3'!$A$89</definedName>
    <definedName name="TRNR_4d5427cfe2b441c890b531b08574d550_0_1" hidden="1">[1]INDUSTRY!#REF!</definedName>
    <definedName name="TRNR_4d561624102844fbb4c4edb5fb248515_0_1" hidden="1" xml:space="preserve">                                                                                              [1]CSR!$A$445</definedName>
    <definedName name="TRNR_4d565f1c3baa4bf795ca1434d7dc3d3a_0_5" hidden="1" xml:space="preserve">                                                                                        '[4]ESG w controv'!$A$70</definedName>
    <definedName name="TRNR_4d62372c11184c15bc5e70c937d09140_0_1" hidden="1" xml:space="preserve">                                                                                        [4]NOxSales!$A$71</definedName>
    <definedName name="TRNR_4d6b4dd8073b4899a43b6294b1a4335f_4_5" hidden="1">#REF!</definedName>
    <definedName name="TRNR_4d7266f3b2254259a2376d29eebb81d4_0_6" hidden="1">GOV!$A$298</definedName>
    <definedName name="TRNR_4d77aabd313e4d11988332a5ae5035fe_4_5" hidden="1">#REF!</definedName>
    <definedName name="TRNR_4d88fc0d551f42548f42556dbab8c303_0_6" hidden="1">[1]USDMCAP!#REF!</definedName>
    <definedName name="TRNR_4d8efc21bdff476b896edab01cc5d9b7_0_5" hidden="1" xml:space="preserve">                                                                                        [3]TEMS_RAW!$A$100</definedName>
    <definedName name="TRNR_4da03e45b9aa484198dd1c8967480937_0_1" hidden="1">#REF!</definedName>
    <definedName name="TRNR_4da53f98459f4b5988c873d8469410f2_0_5" hidden="1" xml:space="preserve">                                                                                        [4]TRDIR!$A$45</definedName>
    <definedName name="TRNR_4db07ed5515e44419ea29cc0ae4b8df6_0_5" hidden="1" xml:space="preserve">                                                                                        [4]Gov!$A$53</definedName>
    <definedName name="TRNR_4db1629997c5424399e330323d54d12e_0_6" hidden="1">SOC!$A$415</definedName>
    <definedName name="TRNR_4db31b732baf4cfea62566e6b480ec54_0_1" hidden="1">[1]INDUSTRY!#REF!</definedName>
    <definedName name="TRNR_4db6cbd856c043d8a3650551498f69cb_0_5" hidden="1" xml:space="preserve">                                                                                        [4]Product!$A$42</definedName>
    <definedName name="TRNR_4dbe88c6d5594bc798ab1b226d683542_0_5" hidden="1" xml:space="preserve">                                                                                        [4]Emredpol!$A$98</definedName>
    <definedName name="TRNR_4dd3e46ad7f14b588f594a71f6844e19_0_6" hidden="1">GOV!$A$35</definedName>
    <definedName name="TRNR_4dd6a70a01464fd486b2c49acc78929c_0_6" hidden="1" xml:space="preserve">                                                                                              [1]ENV_INNOV!$A$128</definedName>
    <definedName name="TRNR_4dd99a1c63bb44c3a3500a3e5e0bd4a3_0_1" hidden="1">#REF!</definedName>
    <definedName name="TRNR_4ddc1190c34543bb891db08c706c1c44_0_5" hidden="1" xml:space="preserve">                                                                                        [4]TRDIR!$A$22</definedName>
    <definedName name="TRNR_4de1e73e11254545ab29201e8fd2b494_0_6" hidden="1">GOV!$A$410</definedName>
    <definedName name="TRNR_4de4fb6d348c42aba00fe6e4ea36a32a_0_5" hidden="1" xml:space="preserve">                                                                                        [4]Targets!$A$18</definedName>
    <definedName name="TRNR_4de9f44f5f4140a5a6efb47fc496d264_0_1" hidden="1">[4]Sector!#REF!</definedName>
    <definedName name="TRNR_4df35d06128d478b9049017e97a65f49_0_6" hidden="1">ENV!$A$427</definedName>
    <definedName name="TRNR_4df4b646845848eca64a1fdd93e20868_0_1" hidden="1">#REF!</definedName>
    <definedName name="TRNR_4df8e15ae7da44dda58a6d770e06bc68_0_5" hidden="1" xml:space="preserve">                                                                                        [4]Work!$A$44</definedName>
    <definedName name="TRNR_4df98b9d52bb4f24ba4e38ae709c808f_0_5" hidden="1" xml:space="preserve">                                                                                        [4]Targets!$A$34</definedName>
    <definedName name="TRNR_4e00892261804d2982e201955dcc9aec_0_6" hidden="1">[1]USDMCAP!#REF!</definedName>
    <definedName name="TRNR_4e00cf45bc224d70aca6052c58df8df2_0_5" hidden="1" xml:space="preserve">                                                                                        [4]ESG!$A$38</definedName>
    <definedName name="TRNR_4e03ecf4e306477daac2b8e304d1da3b_0_1" hidden="1">#REF!</definedName>
    <definedName name="TRNR_4e0a5f32fdbc4840ba683ce32b946eaf_0_5" hidden="1" xml:space="preserve">                                                                                        [4]EInnov!#REF!</definedName>
    <definedName name="TRNR_4e0dc43e033f47049f37380bc0591c81_0_6" hidden="1" xml:space="preserve">                                                                                              [1]RESOURCE!$A$234</definedName>
    <definedName name="TRNR_4e0ea652c2a94abbba52596a61346234_0_6" hidden="1">GOV!$A$173</definedName>
    <definedName name="TRNR_4e17fbeaa7a44ea69341a73c93c4f19d_4_5" hidden="1">#REF!</definedName>
    <definedName name="TRNR_4e1a138617b0426288153d39ae210d06_0_1" hidden="1">#REF!</definedName>
    <definedName name="TRNR_4e2aa3c92d124d6aa20dd484a6c6bc60_0_6" hidden="1">ENV!$A$358</definedName>
    <definedName name="TRNR_4e2fdaecc5f94c899249dee5d6d2f7c5_0_5" hidden="1" xml:space="preserve">                                                                                        [4]SOx!$A$52</definedName>
    <definedName name="TRNR_4e32384116744bdf97615f8e5dfa48ea_0_1" hidden="1">#REF!</definedName>
    <definedName name="TRNR_4e325c515a9b4c6587dbad1365f39698_0_6" hidden="1" xml:space="preserve">                                                                                              [1]CSR!$A$349</definedName>
    <definedName name="TRNR_4e34fa3eee024d16a0b84f7afd460802_0_1" hidden="1">#REF!</definedName>
    <definedName name="TRNR_4e37fec4ccb1414798e8f53cdb78f1ab_0_6" hidden="1">[1]USDMCAP!#REF!</definedName>
    <definedName name="TRNR_4e3d4fdf4dea4ad6963389813ac145cf_0_6" hidden="1">GOV!$A$466</definedName>
    <definedName name="TRNR_4e3ff3261e994f27a27afa7c06d71fe3_0_6" hidden="1" xml:space="preserve">                                                                                              [1]RESOURCE!$A$33</definedName>
    <definedName name="TRNR_4e4b186bbd5c4392994fdca37b0d81e8_4_5" hidden="1">#REF!</definedName>
    <definedName name="TRNR_4e59fe12443049c4b2db59bf10957f1a_2_5" hidden="1">#REF!</definedName>
    <definedName name="TRNR_4e6652f5d6c74c319351ec84fc467082_0_6" hidden="1">SOC!$A$276</definedName>
    <definedName name="TRNR_4e714d78f7b94cfe84b4e47c2483b5c7_0_1" hidden="1">#REF!</definedName>
    <definedName name="TRNR_4e7158818ef9439cafc89fdeb766220a_0_6" hidden="1" xml:space="preserve">                                                                                              [1]ENV_INNOV!$A$278</definedName>
    <definedName name="TRNR_4e71cba70c334273a375dfbccebb4bb3_0_6" hidden="1">[1]USDMCAP!#REF!</definedName>
    <definedName name="TRNR_4e72a3281b494e8d917e28ae583b32d8_0_5" hidden="1" xml:space="preserve">                                                                                        '[4]ESG w controv'!$A$92</definedName>
    <definedName name="TRNR_4e7b17306789494389e3fec8913a632e_0_1" hidden="1" xml:space="preserve">                                                                                        [4]Gov!$A$73</definedName>
    <definedName name="TRNR_4e89aa123ff44493ac3ee58999a44abb_0_5" hidden="1" xml:space="preserve">                                                                                        [4]Partred!$A$73</definedName>
    <definedName name="TRNR_4e920fa2e98841da9bde5d2ee80f55be_0_1" hidden="1" xml:space="preserve">                                                                                        [4]Emtarget!$A$37</definedName>
    <definedName name="TRNR_4e942fe24a394e8cac675c631a3997e4_0_5" hidden="1">#REF!</definedName>
    <definedName name="TRNR_4e960ebb0b734106be5fead1f83f570e_0_5" hidden="1" xml:space="preserve">                                                                                        [4]Staff!$A$65</definedName>
    <definedName name="TRNR_4e9d1d519b2545a9b541342aaaaafffe_0_5" hidden="1" xml:space="preserve">                                                                                        [4]Share!$A$63</definedName>
    <definedName name="TRNR_4e9f2efd4cb24e1ba707d1b5cf09342c_0_1" hidden="1" xml:space="preserve">                                                                                        [4]Method!$A$23</definedName>
    <definedName name="TRNR_4ea3e2c510ad4dad8fa80464dbabc015_0_1" hidden="1">[1]ESG_COMB!#REF!</definedName>
    <definedName name="TRNR_4ea3f2c4701140688ca65c8dd6ad755b_0_6" hidden="1" xml:space="preserve">                                                                                              [1]RESOURCE!$A$214</definedName>
    <definedName name="TRNR_4ead13e052b84d9186dcbbcceade4ae2_4_5" hidden="1">#REF!</definedName>
    <definedName name="TRNR_4eb1a3a8ad204a9083cc075849dccc1d_0_1" hidden="1">[1]ESG_COMB!#REF!</definedName>
    <definedName name="TRNR_4eb43338eae043bfa633b3227b257533_0_6" hidden="1" xml:space="preserve">                                                                                              [1]RESOURCE!$A$38</definedName>
    <definedName name="TRNR_4eb53a8c55e0470583fadb01b147dacc_0_1" hidden="1" xml:space="preserve">                                                                                        [4]NOxSales!$A$69</definedName>
    <definedName name="TRNR_4eb8a1e22f95422e8dd636291835ef54_0_1" hidden="1">[4]Sector!#REF!</definedName>
    <definedName name="TRNR_4ec64b22042a4ed68ae67928a66d53d0_0_1" hidden="1">[1]ESG_COMB!#REF!</definedName>
    <definedName name="TRNR_4ec9144985c849aba5ad3da08f46e7e5_0_6" hidden="1">ENV!$A$23</definedName>
    <definedName name="TRNR_4eca859a01a4425eb0bec109f3bc78e6_0_1" hidden="1" xml:space="preserve">                                                                                        [4]Cement!$A$67</definedName>
    <definedName name="TRNR_4ecc24b78db1477c90560b8a946ebb80_0_6" hidden="1">ENV!$A$413</definedName>
    <definedName name="TRNR_4ed0778963d240a1961266f28b5f1fd1_0_5" hidden="1" xml:space="preserve">                                                                                        [4]Staff!$A$55</definedName>
    <definedName name="TRNR_4ed67f9dee96410eb0a625b1e2e6d82d_0_1" hidden="1">[1]ESG_COMB!#REF!</definedName>
    <definedName name="TRNR_4ede78b2cba94471969e91ec3f14d9a9_0_6" hidden="1">[1]USDMCAP!#REF!</definedName>
    <definedName name="TRNR_4ee17c5231414f3188f6992fec210843_0_1" hidden="1">#REF!</definedName>
    <definedName name="TRNR_4ee6d1e0c98b4ee8b92006950834d7f8_0_1" hidden="1">[1]ESG_COMB!#REF!</definedName>
    <definedName name="TRNR_4ef057cc538d4f328bcacf07aeafb7b4_0_1" hidden="1" xml:space="preserve">                                                                                        [4]SDG13!$A$74</definedName>
    <definedName name="TRNR_4ef17682b1b1430ab9bb342d31d1a495_0_5" hidden="1" xml:space="preserve">                                                                                        [4]CSR!$A$17</definedName>
    <definedName name="TRNR_4ef5255fa8b4471d8d3fec8c18ee3dd1_0_6" hidden="1" xml:space="preserve">                                                                                              [1]CSR!$A$425</definedName>
    <definedName name="TRNR_4efb50aad66544b18dbf39a2e96b1892_0_5" hidden="1" xml:space="preserve">                                                                                        [4]EmTotal!$A$64</definedName>
    <definedName name="TRNR_4efbd1d7f62146cfa5bbc4b01e5f4d31_0_1" hidden="1">#REF!</definedName>
    <definedName name="TRNR_4efc1c16ae8b48f7b195a4e7f54bdb61_0_5" hidden="1" xml:space="preserve">                                                                                        [4]CarbPYN!$A$94</definedName>
    <definedName name="TRNR_4efdbab8239f40ceb3b403b954e7a665_0_5" hidden="1" xml:space="preserve">                                                                                        [4]HR!$A$68</definedName>
    <definedName name="TRNR_4f018fa29e0d40b695af312ced03c363_0_5" hidden="1" xml:space="preserve">                                                                                        [4]Inclusion!$A$22</definedName>
    <definedName name="TRNR_4f0441808f934ed3ae478234b4b9513a_0_1" hidden="1">SOC!$A$456</definedName>
    <definedName name="TRNR_4f09d2fee4c94bf7999fe522d3cdbc70_0_5" hidden="1">#REF!</definedName>
    <definedName name="TRNR_4f0a7634758b466882365ee7d6ac5f3f_0_1" hidden="1" xml:space="preserve">                                                                                        [4]Method!$A$32</definedName>
    <definedName name="TRNR_4f0a81bd974a46438f1bd3937cbb84ff_0_5" hidden="1" xml:space="preserve">                                                                                        [4]EInnov!#REF!</definedName>
    <definedName name="TRNR_4f1166fcba704c709f45fd8b8bfcb1d9_0_6" hidden="1">GOV!$A$412</definedName>
    <definedName name="TRNR_4f14861263df4968bceefff344a26076_0_6" hidden="1">GOV!$A$80</definedName>
    <definedName name="TRNR_4f16a3205cfa420689bd8457dcddda58_0_1" hidden="1" xml:space="preserve">                                                                                        [4]NOx!$A$53</definedName>
    <definedName name="TRNR_4f1b14f40ecb4379b05417f68f115f96_0_5" hidden="1" xml:space="preserve">                                                                                        [4]Gov!$A$34</definedName>
    <definedName name="TRNR_4f1cf928783d440083720f7705f86772_4_5" hidden="1">#REF!</definedName>
    <definedName name="TRNR_4f1f877d38a74582863a4c8508cff400_0_1306" hidden="1" xml:space="preserve">                                                                                              [1]RESOURCE!#REF!</definedName>
    <definedName name="TRNR_4f27a6a9b8c34488a5edfa450200b7e4_0_5" hidden="1" xml:space="preserve">                                                                                        [4]Diverse!$A$69</definedName>
    <definedName name="TRNR_4f2b620fdd0d4b80bab55a2d27cfa531_0_5" hidden="1" xml:space="preserve">                                                                                        [4]Commun!$A$20</definedName>
    <definedName name="TRNR_4f2fef354f72435483680da744ef64fb_0_6" hidden="1" xml:space="preserve">                                                                                              [1]CSR!$A$47</definedName>
    <definedName name="TRNR_4f345017c70f403ca24cc9de4db23033_0_1" hidden="1" xml:space="preserve">                                                                                        [4]CarbonP!$A$87</definedName>
    <definedName name="TRNR_4f3ba0fe3a6f43aa8e9a769a71fe3361_0_6" hidden="1" xml:space="preserve">                                                                                              [1]ENV_INNOV!$A$256</definedName>
    <definedName name="TRNR_4f41dd42a38646beb42e20cf80d35068_0_6" hidden="1">GOV!$A$244</definedName>
    <definedName name="TRNR_4f43c83c9c9b43859c156c2776d1c441_0_1" hidden="1">#REF!</definedName>
    <definedName name="TRNR_4f46d6379c594e86a800e1e68f6a7483_0_5" hidden="1" xml:space="preserve">                                                                                        [4]Commun!$A$60</definedName>
    <definedName name="TRNR_4f48b250671f4b1999ff8d30d573b274_0_5" hidden="1">#REF!</definedName>
    <definedName name="TRNR_4f4c31d0151049fb90b3bbbd1ee0f73c_0_1" hidden="1">#REF!</definedName>
    <definedName name="TRNR_4f4cb1f11b904decbc5869d02a9892f1_0_6" hidden="1">GOV!$A$55</definedName>
    <definedName name="TRNR_4f50213ddaac4b1f81df273ac78fc0b1_0_1" hidden="1">#REF!</definedName>
    <definedName name="TRNR_4f5339996a2b42778315012b3ec52843_0_1" hidden="1" xml:space="preserve">                                                                                        [4]Offsets!$A$86</definedName>
    <definedName name="TRNR_4f5bd6a8e8bd4ff1b4c72e1a9eacac40_0_5" hidden="1" xml:space="preserve">                                                                                        [4]Risks!$A$61</definedName>
    <definedName name="TRNR_4f70c1bbb42a4b9f9ea629f47fc776f0_0_1" hidden="1" xml:space="preserve">                                                                                        [4]Method!$A$69</definedName>
    <definedName name="TRNR_4f70ff55da544423a1e0baa8ea0fdcab_0_5" hidden="1" xml:space="preserve">                                                                                                                                                    '[4]a4 scope2'!$A$96</definedName>
    <definedName name="TRNR_4f7d58b4f3804041b50ca075806c46f8_4_5" hidden="1">#REF!</definedName>
    <definedName name="TRNR_4f7f10f1994947c48ef20776ad5db2db_0_1" hidden="1">#REF!</definedName>
    <definedName name="TRNR_4f860d4fac9248e08c91d17b319f120d_0_5" hidden="1" xml:space="preserve">                                                                                        [4]Diverse!$A$15</definedName>
    <definedName name="TRNR_4f8c0cd187fb489bb35290f889ec0409_0_5" hidden="1" xml:space="preserve">                                                                                        [4]Risks!$A$64</definedName>
    <definedName name="TRNR_4f9177b7c8a04fe5b89973dbc4cc1460_0_1" hidden="1">[1]INDUSTRY!#REF!</definedName>
    <definedName name="TRNR_4f942ea8dea84fa0b717e2fa5bce07b0_0_6" hidden="1">SOC!$A$482</definedName>
    <definedName name="TRNR_4f949525c3944544bf9fb7a526411182_0_6" hidden="1">GOV!$A$465</definedName>
    <definedName name="TRNR_4f9e426ffa874ca69ab2e34d9ae53c48_0_5" hidden="1" xml:space="preserve">                                                                                        [4]CarbPYN!$A$38</definedName>
    <definedName name="TRNR_4fa84b928cf54b9bb5d2ff9c3eda1e34_0_1" hidden="1">#REF!</definedName>
    <definedName name="TRNR_4fb65a7d08ea46bbbd804d2d311dddb8_0_5" hidden="1" xml:space="preserve">                                                                                        [4]CarbPYN!$A$83</definedName>
    <definedName name="TRNR_4fb81d75a3074ed2bf9bf32e820cbfc7_0_5" hidden="1" xml:space="preserve">                                                                                        [4]Inclusion!$A$51</definedName>
    <definedName name="TRNR_4fb9567acacb41139b26322f5ee6a9c2_0_1306" hidden="1" xml:space="preserve">                                                                                              [1]RESOURCE!#REF!</definedName>
    <definedName name="TRNR_4fcb1c8c9e224764a6a8b8fba31af397_0_1" hidden="1" xml:space="preserve">                                                                                        [4]Emtarget!$A$41</definedName>
    <definedName name="TRNR_4fe29365879241379fab86df09b4044a_0_5" hidden="1" xml:space="preserve">                                                                                        [4]Mgmt!$A$33</definedName>
    <definedName name="TRNR_4fef28d4d5ab4cf489c37600e11941c1_0_5" hidden="1" xml:space="preserve">                                                                                        [4]SOC!$A$67</definedName>
    <definedName name="TRNR_4ff3294b8c2e4517ac874823e677cc88_0_5" hidden="1">#REF!</definedName>
    <definedName name="TRNR_4ff664f35c27448f8fecc095127cefb5_6_1" hidden="1">[4]Sector!#REF!</definedName>
    <definedName name="TRNR_4ff86f84070d4858870bdb8e5f734a2e_0_1" hidden="1" xml:space="preserve">                                                                                        [4]NOx!$A$44</definedName>
    <definedName name="TRNR_5001fe993f564fbface6152bf9ad8f87_0_1" hidden="1">#REF!</definedName>
    <definedName name="TRNR_50089ee524084544bd99977cf7d45706_0_6" hidden="1">SOC!$A$293</definedName>
    <definedName name="TRNR_500a5aac44504a5485e12ee758a485ff_0_1" hidden="1">#REF!</definedName>
    <definedName name="TRNR_500bdd5fcae74589a868a46498d38a9f_0_1" hidden="1">[1]ESG_COMB!#REF!</definedName>
    <definedName name="TRNR_5014bf0874174fea982f96272e3149bd_0_5" hidden="1" xml:space="preserve">                                                                                                                                                    '[4]a4 scope2'!$A$77</definedName>
    <definedName name="TRNR_5015fd0fbbdb48fdaef061c3390745d3_0_6" hidden="1">[1]USDMCAP!#REF!</definedName>
    <definedName name="TRNR_5021c8ba42b24b21b32561cd813cf66b_0_5" hidden="1" xml:space="preserve">                                                                                        [4]EInnov!$A$64</definedName>
    <definedName name="TRNR_5027ce42599b4391ab686c4bb86d70c6_0_1" hidden="1">[1]ESG_COMB!#REF!</definedName>
    <definedName name="TRNR_5032b8aa55c8413982121a0b99175c7a_0_6" hidden="1">[1]ESG_COMB!#REF!</definedName>
    <definedName name="TRNR_503346417c4245aaa5144d862cf33bd3_0_6" hidden="1">SOC!$A$321</definedName>
    <definedName name="TRNR_503c78bc250a4e46aa34095fbcf018fa_0_6" hidden="1">[1]USDMCAP!#REF!</definedName>
    <definedName name="TRNR_503dc1f561814711b4cf6a6b53eec245_0_1" hidden="1" xml:space="preserve">                                                                                        [4]Cement!$A$1</definedName>
    <definedName name="TRNR_50454a89d3924752ae9a65d09e06a5a6_0_6" hidden="1" xml:space="preserve">                                                                                              [1]CSR!$A$245</definedName>
    <definedName name="TRNR_5047895708e24028a86eb6ebe4413dae_0_5" hidden="1" xml:space="preserve">                                                                                        [4]EInnov!$A$91</definedName>
    <definedName name="TRNR_504ab1d512894618864c361bd356f87e_0_1" hidden="1">[1]ESG_COMB!#REF!</definedName>
    <definedName name="TRNR_5051a203e9f64361a6ceb5f12f18c027_0_5" hidden="1" xml:space="preserve">                                                                                        [4]Gov!$A$47</definedName>
    <definedName name="TRNR_505a02462b884caf94120518ce15eb7b_0_1" hidden="1">[1]ESG_COMB!#REF!</definedName>
    <definedName name="TRNR_505d70eaf00c461185d2bfb6e8a6a8cd_4_5" hidden="1">#REF!</definedName>
    <definedName name="TRNR_5065811441fe468eb94a6bdbaee6533d_0_6" hidden="1">SOC!$A$485</definedName>
    <definedName name="TRNR_506857418ae848f4bd5b5b86cf8dd666_0_5" hidden="1" xml:space="preserve">                                                                                        [4]Product!$A$29</definedName>
    <definedName name="TRNR_506b7bc9fb95407f91cac6d852c6a77d_0_6" hidden="1">[1]USDMCAP!#REF!</definedName>
    <definedName name="TRNR_506d339740ce40c18d7d652edf395798_0_6" hidden="1">SOC!$A$459</definedName>
    <definedName name="TRNR_50701c2220284d3a80b48007eeecc586_0_5" hidden="1" xml:space="preserve">                                                                                        [4]Inclusion!$A$48</definedName>
    <definedName name="TRNR_507c981c00da4ae3a67dbca2705943bd_0_5" hidden="1" xml:space="preserve">                                                                                        [4]Partred!$A$83</definedName>
    <definedName name="TRNR_507d5a793b7f479a88d9bd375bdeb678_0_5" hidden="1" xml:space="preserve">                                                                                        [4]EInnov!#REF!</definedName>
    <definedName name="TRNR_507e1e97fce74fb8b2841c994e88eac4_0_1" hidden="1">#REF!</definedName>
    <definedName name="TRNR_507ea143de344adf97832429667fef3f_0_6" hidden="1">ENV!$A$316</definedName>
    <definedName name="TRNR_508014b269a343b6b896e62e3e7902d1_0_6" hidden="1">ENV!$A$117</definedName>
    <definedName name="TRNR_508ccdab0097419bb401405cc5613eee_0_6" hidden="1" xml:space="preserve">                                                                                              [1]CSR!$A$33</definedName>
    <definedName name="TRNR_508eec4c2f42442589d0321770482730_0_6" hidden="1" xml:space="preserve">                                                                                              [1]RESOURCE!$A$370</definedName>
    <definedName name="TRNR_5090017326a345aa83fed4ac5c8be796_0_5" hidden="1" xml:space="preserve">                                                                                        [4]Staff!$A$81</definedName>
    <definedName name="TRNR_50907367156d4f96a612feef168fb9c6_0_1" hidden="1">[1]INDUSTRY!#REF!</definedName>
    <definedName name="TRNR_5092e4ff217a4233bed0d4180ccb3477_4_5" hidden="1">#REF!</definedName>
    <definedName name="TRNR_5093be4f7ac3456288800997269cfda2_0_6" hidden="1">ENV!$A$2</definedName>
    <definedName name="TRNR_509443f735344cfb8621b1bc58350edc_0_5" hidden="1" xml:space="preserve">                                                                                        [4]Diverse!$A$32</definedName>
    <definedName name="TRNR_5095d071fcfc40ef84e10e3e76079152_0_1" hidden="1">[1]ESG_COMB!#REF!</definedName>
    <definedName name="TRNR_509ee1e2b02a4e15867f8122bddc0669_6_1" hidden="1">[4]Sector!#REF!</definedName>
    <definedName name="TRNR_50a2b3ae50ae4d27aa4207b976d8d866_0_1306" hidden="1" xml:space="preserve">                                                                                              [1]RESOURCE!#REF!</definedName>
    <definedName name="TRNR_50a32f11496d435eae1b80685a157772_0_6" hidden="1">ENV!$A$357</definedName>
    <definedName name="TRNR_50a3dd778d37493ebd6a8708fcc6b2d0_0_1" hidden="1" xml:space="preserve">                                                                                        [4]VOC!$A$92</definedName>
    <definedName name="TRNR_50a7adc1eaae4880b191109d3e5009ab_0_5" hidden="1" xml:space="preserve">                                                                                        [4]NOxSOxred!$A$5</definedName>
    <definedName name="TRNR_50acb49764c242dc9927d8db49bff824_0_5" hidden="1" xml:space="preserve">                                                                                        [4]VOCemred!$A$25</definedName>
    <definedName name="TRNR_50b0ef2bf8cf43f7a6de9415b295fc4f_0_5" hidden="1" xml:space="preserve">                                                                                        [4]Inclusion!$A$20</definedName>
    <definedName name="TRNR_50b94c93dec5444caae23439fb0217fc_0_5" hidden="1" xml:space="preserve">                                                                                                                                                                                                    '[4]a4 Env'!$A$22</definedName>
    <definedName name="TRNR_50bb379309ca4272b8dc19a0ac0e3a76_0_5" hidden="1" xml:space="preserve">                                                                                        [4]CarbPYN!$A$97</definedName>
    <definedName name="TRNR_50bbd278f9b9488f894b97b01aa686d3_0_6" hidden="1">ENV!$A$69</definedName>
    <definedName name="TRNR_50bbe9f83cef45b1a9951e300c613108_0_1" hidden="1">#REF!</definedName>
    <definedName name="TRNR_50bcdf1981cd4cef9e182036194d29f6_0_6" hidden="1" xml:space="preserve">                                                                                              [1]RESOURCE!$A$119</definedName>
    <definedName name="TRNR_50bd9600d1f84a71985e5ee505a7329d_0_6" hidden="1" xml:space="preserve">                                                                                              [1]CSR!$A$473</definedName>
    <definedName name="TRNR_50c207a88a5f42c6abaab5a9b46d5ec0_0_1306" hidden="1" xml:space="preserve">                                                                                              [1]RESOURCE!#REF!</definedName>
    <definedName name="TRNR_50c323f168014445b7eb1fbcaeec4737_0_6" hidden="1" xml:space="preserve">                                                                                              [1]CSR!$A$90</definedName>
    <definedName name="TRNR_50c647f100794a8e9faab68587c2058d_0_1" hidden="1">[1]INDUSTRY!#REF!</definedName>
    <definedName name="TRNR_50c886c0a03049068961f997646a6404_0_1" hidden="1">[4]Sector!#REF!</definedName>
    <definedName name="TRNR_50ce890185724dea987c2f173e18f3ad_0_5" hidden="1" xml:space="preserve">                                                                                        [4]Partred!$A$21</definedName>
    <definedName name="TRNR_50d19c46c64c4b18940b903187e38f17_0_5" hidden="1" xml:space="preserve">                                                                                                                                                    '[4]a4 scope2'!$A$20</definedName>
    <definedName name="TRNR_50d1e321fbac4ffcaa5c964f045c6920_0_6" hidden="1" xml:space="preserve">                                                                                              [1]RESOURCE!$A$343</definedName>
    <definedName name="TRNR_50d5b9a0bd604bf7acdcb006d0926c75_0_5" hidden="1" xml:space="preserve">                                                                                        [4]TRDIR!$A$70</definedName>
    <definedName name="TRNR_50d952797959421a9710c48b0b97e843_0_6" hidden="1">[1]USDMCAP!#REF!</definedName>
    <definedName name="TRNR_50dec8d6036b4b7abdbc79f3b246a75f_0_5" hidden="1" xml:space="preserve">                                                                                        [4]Sheet1!$A$16</definedName>
    <definedName name="TRNR_50e3d95a49354aaa823d0989bc2cf3cc_0_6" hidden="1" xml:space="preserve">                                                                                              [1]RESOURCE!$A$376</definedName>
    <definedName name="TRNR_50e585b233534bd5b7fe9fdea9806168_0_1" hidden="1">[1]ESG_COMB!#REF!</definedName>
    <definedName name="TRNR_50e59f4606534411af7e6fcdf6563e6c_0_5" hidden="1" xml:space="preserve">                                                                                        [4]Controv!$A$71</definedName>
    <definedName name="TRNR_50ef52fac0874e00a9590654fdadea9a_0_6" hidden="1" xml:space="preserve">                                                                                              [1]CSR!$A$242</definedName>
    <definedName name="TRNR_50f32ba42e024e5f9092cbb38b1fb737_0_1" hidden="1">#REF!</definedName>
    <definedName name="TRNR_50f8445ad05e41458c69cba8f7e9514b_4_5" hidden="1">#REF!</definedName>
    <definedName name="TRNR_50f8769d9de447ffa375a6fa6c7b0f77_0_5" hidden="1" xml:space="preserve">                                                                                        [4]Emredpol!$A$41</definedName>
    <definedName name="TRNR_5103563e88af47cd99c7dcc77dba6f39_0_6" hidden="1" xml:space="preserve">                                                                                              [1]CSR!$A$18</definedName>
    <definedName name="TRNR_510b66940fd14e38909dd78a6b451f59_0_5" hidden="1">#REF!</definedName>
    <definedName name="TRNR_511a50e758ea4886a14cf44573c3dbe2_0_6" hidden="1" xml:space="preserve">                                                                                              [1]CSR!$A$401</definedName>
    <definedName name="TRNR_511fe4c339a44577859fda00b5beb243_0_5" hidden="1" xml:space="preserve">                                                                                        [4]Diverse!$A$12</definedName>
    <definedName name="TRNR_512c583c256a493ea8e067ce3cd95c73_0_1" hidden="1">[1]ESG_COMB!#REF!</definedName>
    <definedName name="TRNR_5133d720735247d8a046fc849fe55f73_0_1" hidden="1">#REF!</definedName>
    <definedName name="TRNR_513a9ae06bf24e0e8cc4e5830632dca7_0_1" hidden="1">[4]Sector!#REF!</definedName>
    <definedName name="TRNR_513c00f5edf94c0e89a538ff41fbef98_0_1" hidden="1">[1]ESG_COMB!#REF!</definedName>
    <definedName name="TRNR_513ec936a1264146acab65ab21e0fb5e_0_6" hidden="1">ENV!$A$197</definedName>
    <definedName name="TRNR_5146bc1948114097aec74469df17e338_0_1" hidden="1">#REF!</definedName>
    <definedName name="TRNR_51502907b7914df39270874199a405dc_0_5" hidden="1" xml:space="preserve">                                                                                        [4]Gov!$A$17</definedName>
    <definedName name="TRNR_5151ab4fec9f467d80a7d0b93789a941_0_6" hidden="1">ENV!$A$169</definedName>
    <definedName name="TRNR_5157fd05d84f4003991169b1581e427e_0_1" hidden="1">#REF!</definedName>
    <definedName name="TRNR_515fb3dc68fe4c79b7c0616002baf229_0_6" hidden="1">ENV!$A$492</definedName>
    <definedName name="TRNR_515fb830d6e346ef84f68c2d87ea8b40_0_1306" hidden="1" xml:space="preserve">                                                                                              [1]RESOURCE!#REF!</definedName>
    <definedName name="TRNR_5160f81a42ae42e9841d22d4a663f4db_0_1" hidden="1" xml:space="preserve">                                                                                        [4]SDG13!#REF!</definedName>
    <definedName name="TRNR_516a073aa5274aa68c490a02a84ff6fd_0_5" hidden="1" xml:space="preserve">                                                                                        [4]Gov!$A$83</definedName>
    <definedName name="TRNR_516bd33b70a24864a3c584f820dda7e3_0_5" hidden="1" xml:space="preserve">                                                                                        [4]Staff!$A$54</definedName>
    <definedName name="TRNR_516e684278384f94bb23994c2f922b29_0_6" hidden="1" xml:space="preserve">                                                                                              [1]ENV_INNOV!$A$407</definedName>
    <definedName name="TRNR_516ee7cf2d6542f3bb838d1233f3545a_0_1" hidden="1">#REF!</definedName>
    <definedName name="TRNR_516f66de1f5b49d992c0f9181a6229cc_0_6" hidden="1" xml:space="preserve">                                                                                              [1]CSR!$A$382</definedName>
    <definedName name="TRNR_517002738db3496aaffaabc9f62cfe13_0_6" hidden="1" xml:space="preserve">                                                                                              [1]CSR!$A$278</definedName>
    <definedName name="TRNR_51705993845d4b7fac679459a0f1dda8_0_1" hidden="1" xml:space="preserve">                                                                                        [4]SOx!$A$88</definedName>
    <definedName name="TRNR_5176effddb224e859c9d51c76e318935_0_6" hidden="1" xml:space="preserve">                                                                                              [1]CSR!$A$285</definedName>
    <definedName name="TRNR_517961c384984cdca274903e34074700_0_5" hidden="1" xml:space="preserve">                                                                                        [4]EmredY!$A$66</definedName>
    <definedName name="TRNR_517bc7e27fb6460db2e9e0a23feb5ee1_2_5" hidden="1">#REF!</definedName>
    <definedName name="TRNR_518113e9d27445ecb79c3c68c8d35eb0_0_1" hidden="1" xml:space="preserve">                                                                                        [4]SOxSales!$A$81</definedName>
    <definedName name="TRNR_51919f3ab3a6478a8808bf346955c37f_0_1" hidden="1" xml:space="preserve">                                                                                        [4]Targets!#REF!</definedName>
    <definedName name="TRNR_51a1edb2e4bb4e84b2e3b8500647a72c_0_1" hidden="1" xml:space="preserve">                                                                                        [4]SOxSales!$A$55</definedName>
    <definedName name="TRNR_51abde33931c498392c6a83e4f6afc01_0_1" hidden="1" xml:space="preserve">                                                                                        [4]SDG13!#REF!</definedName>
    <definedName name="TRNR_51ac7d979c804053816f5a5d1d7c48c6_0_5" hidden="1" xml:space="preserve">                                                                                                                                                    '[4]a4 scope2'!$A$52</definedName>
    <definedName name="TRNR_51b26e0c3e2a47c5af01a0ee523d80d3_0_6" hidden="1" xml:space="preserve">                                                                                              [1]CSR!$A$424</definedName>
    <definedName name="TRNR_51ba525451664fc68ec13cc043a97055_0_6" hidden="1" xml:space="preserve">                                                                                              [1]RESOURCE!$A$379</definedName>
    <definedName name="TRNR_51babcfe7c4f474fb62573e1d006e5c0_0_1" hidden="1">[1]INDUSTRY!#REF!</definedName>
    <definedName name="TRNR_51be94897b8c45ef8aac71e348cc16bc_0_6" hidden="1">ENV!$A$166</definedName>
    <definedName name="TRNR_51bf68d81b654fdc9026d2aa02a2638c_0_5" hidden="1" xml:space="preserve">                                                                                        [4]Product!$A$26</definedName>
    <definedName name="TRNR_51c0c71027f44c9c8a9a867c025efee0_0_5" hidden="1" xml:space="preserve">                                                                                        [4]Partred!$A$6</definedName>
    <definedName name="TRNR_51cae01289294981af1a80e31f39d65c_0_1" hidden="1">#REF!</definedName>
    <definedName name="TRNR_51cb5be1c73a43ed93481c141e57b340_0_1" hidden="1" xml:space="preserve">                                                                                        [4]CarbonP!$A$80</definedName>
    <definedName name="TRNR_51ccf197c2384044a0efded136af0d9c_0_5" hidden="1" xml:space="preserve">                                                                                        [4]CarbPYN!$A$44</definedName>
    <definedName name="TRNR_51cdb48eaa824d758fae901f0ca830ed_0_1306" hidden="1" xml:space="preserve">                                                                                              [1]RESOURCE!#REF!</definedName>
    <definedName name="TRNR_51ce23da4a9e4b1593a04450e7043de8_1_5" hidden="1">#REF!</definedName>
    <definedName name="TRNR_51d065d9d7e64268b357b55877407a34_0_1" hidden="1" xml:space="preserve">                                                                                        [4]TRDIR!$A$20</definedName>
    <definedName name="TRNR_51d6aaa1f7cc44ba877f4cec965a8163_6_1" hidden="1">[4]Sector!#REF!</definedName>
    <definedName name="TRNR_51e6cef01bc54f7ba5570302edc8c431_0_1" hidden="1">[1]ESG_COMB!#REF!</definedName>
    <definedName name="TRNR_51ebac50547643628553ddbbe98b40e9_0_1306" hidden="1" xml:space="preserve">                                                                                              [1]RESOURCE!#REF!</definedName>
    <definedName name="TRNR_51ee274d05424921af0a8cad7c6eee66_0_5" hidden="1" xml:space="preserve">                                                                                        [4]ESG!$A$11</definedName>
    <definedName name="TRNR_51f05ad4752b4c4daa5f404144dbfdf3_0_6" hidden="1" xml:space="preserve">                                                                                              [1]CSR!$A$42</definedName>
    <definedName name="TRNR_51f2a20f689f4064a25a9e8ac2f7f402_0_1" hidden="1">#REF!</definedName>
    <definedName name="TRNR_51f6c88cce174717a3c4e954c9b387ac_0_1" hidden="1" xml:space="preserve">                                                                                        [4]SOx!$A$10</definedName>
    <definedName name="TRNR_51fb5c3c1cf64aa195fdabf240360f34_0_1" hidden="1" xml:space="preserve">                                                                                        [4]Method!$A$34</definedName>
    <definedName name="TRNR_51fc3ab196c444a49b36a7c742a4dc75_0_5" hidden="1" xml:space="preserve">                                                                                        [4]Risks!$A$3</definedName>
    <definedName name="TRNR_51fc643dd08d4fc7bb913962b7c6cf3c_0_1" hidden="1" xml:space="preserve">                                                                                        [4]Offsets!$A$44</definedName>
    <definedName name="TRNR_5201865da4ba48609d1657f38d4dd36e_0_5" hidden="1" xml:space="preserve">                                                                                        '[4]ESG w controv'!$A$42</definedName>
    <definedName name="TRNR_52024e3f56d74acbbfe29e28810738dc_0_1" hidden="1" xml:space="preserve">                                                                                        [4]Method!$A$3</definedName>
    <definedName name="TRNR_520808ae8b7c4857b94270850e396ca9_0_5" hidden="1" xml:space="preserve">                                                                                        [4]Dvpmt!$A$26</definedName>
    <definedName name="TRNR_520b4e2d02204a168ce36e6c25fa460d_0_1" hidden="1">[1]INDUSTRY!#REF!</definedName>
    <definedName name="TRNR_52182c46794a47b79cbd7f01d70ce2ca_0_6" hidden="1" xml:space="preserve">                                                                                              [1]CSR!$A$170</definedName>
    <definedName name="TRNR_52183ab7fc014f6ba4eb7197a8d26384_0_6" hidden="1">SOC!$A$389</definedName>
    <definedName name="TRNR_521af492f97c44ec9fc9064590932844_0_1" hidden="1">ENV!$A$445</definedName>
    <definedName name="TRNR_5225bf6587ab4e97a69be15bfc09b061_0_5" hidden="1" xml:space="preserve">                                                                                        [4]CarbPYN!$A$88</definedName>
    <definedName name="TRNR_52260d6396ca46748625316118afe7b7_0_1" hidden="1">#REF!</definedName>
    <definedName name="TRNR_52275926f16c4512af0b37fce4873d21_0_1" hidden="1">#REF!</definedName>
    <definedName name="TRNR_5227b20f801645b796964a5c2fbd6901_4_5" hidden="1">#REF!</definedName>
    <definedName name="TRNR_52293e500a7f4dc68dfca1df09bdb56d_0_6" hidden="1" xml:space="preserve">                                                                                              [1]CSR!$A$204</definedName>
    <definedName name="TRNR_522b4ff6aa714355b263c39163e705e3_0_5" hidden="1" xml:space="preserve">                                                                                        [4]CSR!$A$64</definedName>
    <definedName name="TRNR_522c88d1bcc8407c9a18be053c78b05e_0_5" hidden="1" xml:space="preserve">                                                                                        [4]Commun!$A$71</definedName>
    <definedName name="TRNR_52320e7ec9f44f98a3179fe014515dd8_0_1" hidden="1">#REF!</definedName>
    <definedName name="TRNR_52344d09703b4f8a850ad62f765f2c99_0_5" hidden="1" xml:space="preserve">                                                                                        [4]EInnov!$A$74</definedName>
    <definedName name="TRNR_5239699b5715401cb3f92fdd8a048218_0_6" hidden="1">GOV!$A$163</definedName>
    <definedName name="TRNR_525e51cf130e4bae9485684a815d4bed_0_1" hidden="1" xml:space="preserve">                                                                                        [4]VOCSales!$A$47</definedName>
    <definedName name="TRNR_5262e51fb40a43e4b97564fe518758fd_0_6" hidden="1" xml:space="preserve">                                                                                              [1]ENV_INNOV!$A$290</definedName>
    <definedName name="TRNR_5267295bec3f4767a6a2bbef05c4ea98_0_6" hidden="1">SOC!$A$206</definedName>
    <definedName name="TRNR_526781f980424a2197084f086cd71a1a_0_6" hidden="1">ENV!$A$225</definedName>
    <definedName name="TRNR_526b343543c8423692a3e09a83ce3b98_0_1" hidden="1">#REF!</definedName>
    <definedName name="TRNR_5280d9f4fcd945afb52ee81bb66d2a74_0_5" hidden="1" xml:space="preserve">                                                                                        [4]Risks!#REF!</definedName>
    <definedName name="TRNR_5287285d318949ffa0932ca8a4d8f2cd_0_5" hidden="1">#REF!</definedName>
    <definedName name="TRNR_528b88639c52481ba23b109b744224ee_0_6" hidden="1">SOC!$A$36</definedName>
    <definedName name="TRNR_5295824c8090467799e2c6203992a08d_0_5" hidden="1" xml:space="preserve">                                                                                        [4]SDG13!$A$25</definedName>
    <definedName name="TRNR_529baf4929b14172b57c3c160d16fa8a_0_6" hidden="1">GOV!$A$112</definedName>
    <definedName name="TRNR_52a90316c14f4242b52a7aea2d902d9c_0_5" hidden="1" xml:space="preserve">                                                                                        [4]CarbPYN!$A$19</definedName>
    <definedName name="TRNR_52b3e89f2c9d41f381365fcb632a274b_0_1" hidden="1">[1]ESG_COMB!#REF!</definedName>
    <definedName name="TRNR_52b8b54e23994ceaa0c611c90dfdc5a1_0_5" hidden="1" xml:space="preserve">                                                                                        [4]Emtarget!$A$73</definedName>
    <definedName name="TRNR_52b97f055ab64d2d9df2b08579139125_0_1306" hidden="1" xml:space="preserve">                                                                                              [1]RESOURCE!#REF!</definedName>
    <definedName name="TRNR_52bbc4147a084eabbc561bd2bf1aa33a_0_5" hidden="1" xml:space="preserve">                                                                                        '[4]ESG w controv'!$A$35</definedName>
    <definedName name="TRNR_52bedf7c8b59416e805fc96522ad13a5_0_5" hidden="1" xml:space="preserve">                                                                                        [4]Dvpmt!$A$49</definedName>
    <definedName name="TRNR_52c275f2a348480e83409b1c13d8479e_0_1" hidden="1">#REF!</definedName>
    <definedName name="TRNR_52ca35ae96bd47e7819dce37876d5cfb_0_5" hidden="1" xml:space="preserve">                                                                                        [4]Scope3Sales!$A$52</definedName>
    <definedName name="TRNR_52d5e223ffb94503b4aac6f974057a44_0_1" hidden="1">[1]ESG_COMB!#REF!</definedName>
    <definedName name="TRNR_52d601c9c5a546348800172a921a2808_0_5" hidden="1" xml:space="preserve">                                                                                        [4]SOC!$A$25</definedName>
    <definedName name="TRNR_52d9cb9c87e349c99f93ed5a136d1b5c_0_6" hidden="1">[1]USDMCAP!#REF!</definedName>
    <definedName name="TRNR_52e566e958f74236850171df2a2c9c09_0_6" hidden="1">SOC!$A$159</definedName>
    <definedName name="TRNR_52e5846c5be44d7da784712465774a25_0_6" hidden="1">GOV!$A$85</definedName>
    <definedName name="TRNR_52f96969a2ad4c2c92531629efe01ca8_0_5" hidden="1" xml:space="preserve">                                                                                        [4]NOxSOxred!$A$76</definedName>
    <definedName name="TRNR_52fc324f5142453aa6808eac50f06225_0_5" hidden="1" xml:space="preserve">                                                                                                                                                                                                    '[4]a4 Env'!$A$43</definedName>
    <definedName name="TRNR_52fcff0a5f7242df99ea1515bb1a48e0_0_5" hidden="1" xml:space="preserve">                                                                                        [4]Inclusion!$A$56</definedName>
    <definedName name="TRNR_52ff40430b1f44f99569f5650c812b2b_0_1" hidden="1">[1]ESG_COMB!#REF!</definedName>
    <definedName name="TRNR_530004ceafe54fd39573f95e7173e7bb_0_1" hidden="1">#REF!</definedName>
    <definedName name="TRNR_53002c74987a4fd2a80cb82e3eff9f53_6_1" hidden="1">[4]Sector!#REF!</definedName>
    <definedName name="TRNR_530ee031352e4620908b50caa490af36_0_6" hidden="1">[1]USDMCAP!#REF!</definedName>
    <definedName name="TRNR_53100bb199394d8890f2c8672bf303fa_0_1" hidden="1">#REF!</definedName>
    <definedName name="TRNR_53101fb24d564d9b9d400e29a72921f2_2_5" hidden="1">#REF!</definedName>
    <definedName name="TRNR_5313f2f755014e64ab65d931f3d7e2a7_0_1" hidden="1">[4]Sector!#REF!</definedName>
    <definedName name="TRNR_53247e23751a4b94b87d2bd5b33ec575_0_1" hidden="1">[1]ESG_COMB!#REF!</definedName>
    <definedName name="TRNR_53261d461c9e440d98e8766bb84e23fd_0_1" hidden="1">[4]Sector!#REF!</definedName>
    <definedName name="TRNR_5326f8329b8342c8adfa9ed182d9b13b_0_5" hidden="1" xml:space="preserve">                                                                                        [4]Trade!$A$57</definedName>
    <definedName name="TRNR_5339dbcd783746ddb78b0a12d99838e0_0_1" hidden="1">#REF!</definedName>
    <definedName name="TRNR_533d90d633a14e71a928531c345c317e_0_5" hidden="1" xml:space="preserve">                                                                                                                                                    '[4]a4 scope2'!$A$29</definedName>
    <definedName name="TRNR_533e8105426e433fb9291f9f43c72cef_0_5" hidden="1" xml:space="preserve">                                            '[4]a4 scope3'!$A$22</definedName>
    <definedName name="TRNR_534040ef00814c85a574d5323ef00794_0_5" hidden="1" xml:space="preserve">                                                                                        [4]Scope3Sales!$A$29</definedName>
    <definedName name="TRNR_5340f23eba5a48089f52e3fe59a48a3b_0_1" hidden="1">#REF!</definedName>
    <definedName name="TRNR_535060d1b14c48f8827f4a2552cce5d7_0_6" hidden="1" xml:space="preserve">                                                                                              [1]RESOURCE!$A$112</definedName>
    <definedName name="TRNR_535fec1fe71c4534bc840bba7d5ef7ef_0_1" hidden="1" xml:space="preserve">                                                                                        [4]Cement!$A$75</definedName>
    <definedName name="TRNR_5363d29a7b684e25a3493f77973bcdef_0_6" hidden="1" xml:space="preserve">                                                                                              [1]CSR!$A$387</definedName>
    <definedName name="TRNR_5366b9212e254f2d9268c2f7b1eb102a_0_6" hidden="1">SOC!$A$58</definedName>
    <definedName name="TRNR_537a21270d1d46bcb445643034186fa0_0_1" hidden="1">#REF!</definedName>
    <definedName name="TRNR_537bd03ae2fa4998bf3118b6369eb552_0_5" hidden="1" xml:space="preserve">                                                                                        [4]Staff!$A$71</definedName>
    <definedName name="TRNR_538132e713374d80a6b003dc412cbc8b_0_5" hidden="1" xml:space="preserve">                                                                                        [4]Emredpol!$A$78</definedName>
    <definedName name="TRNR_5387cc2bda1b4bba8d5f2675195253b2_0_5" hidden="1" xml:space="preserve">                                                                                                                                                                                                    '[4]a4 Env'!$A$101</definedName>
    <definedName name="TRNR_538ef5fe243a4bb69fef16d6fa67c683_0_1" hidden="1" xml:space="preserve">                                                                                        [4]Scope3Sales!$A$28</definedName>
    <definedName name="TRNR_5391a6abf44248808e66a29c959be237_0_5" hidden="1" xml:space="preserve">                                                                                        [4]HR!$A$10</definedName>
    <definedName name="TRNR_53aa7f3c65e9488fa391922af40a1e12_1_5" hidden="1">#REF!</definedName>
    <definedName name="TRNR_53aea69f659a4605a71bf155be3fb679_0_1" hidden="1">#REF!</definedName>
    <definedName name="TRNR_53bcd2acbaba4218b9a1c16857bfb1a9_0_5" hidden="1" xml:space="preserve">                                                                                        '[4]ESG w controv'!$A$90</definedName>
    <definedName name="TRNR_53c3fada0fd3474783245e648eefbcc5_0_6" hidden="1">[1]USDMCAP!#REF!</definedName>
    <definedName name="TRNR_53c4f34b10654ef6882702a60e3f1e91_0_1" hidden="1">[4]Sector!#REF!</definedName>
    <definedName name="TRNR_53c597ac4d0140ed9de14eace941d945_0_5" hidden="1" xml:space="preserve">                                                                                        [4]Risks!$A$54</definedName>
    <definedName name="TRNR_53ce833637694f29ae78c11d3cfedb2e_0_1" hidden="1">#REF!</definedName>
    <definedName name="TRNR_53cfc8b413384eef91483047037a5428_0_1" hidden="1">[4]Sector!#REF!</definedName>
    <definedName name="TRNR_53d6f47c567443968dc2c5396a175ce7_0_5" hidden="1" xml:space="preserve">                                                                                        [4]Scope3Sales!$A$82</definedName>
    <definedName name="TRNR_53df2ce7ea9a4f5b8c132ea6cac8a643_0_5" hidden="1" xml:space="preserve">                                                                                        [4]Risks!$A$6</definedName>
    <definedName name="TRNR_53e470724fb44bfbaee8329a4993d7f5_0_6" hidden="1" xml:space="preserve">                                                                                              [1]RESOURCE!$A$344</definedName>
    <definedName name="TRNR_53e708f3d488420b8ea40121985ff0f0_0_5" hidden="1" xml:space="preserve">                                                                                        [4]CSR!$A$91</definedName>
    <definedName name="TRNR_53e751cd67cf42988e10488bd316966c_0_5" hidden="1" xml:space="preserve">                                                                                        [4]EmTotal!$A$21</definedName>
    <definedName name="TRNR_53e968dc734f4c5bbf9d003da4012c15_0_6" hidden="1">[1]USDMCAP!#REF!</definedName>
    <definedName name="TRNR_53ea4a6a0754427aa931507a092977f4_0_5" hidden="1" xml:space="preserve">                                                                                        [4]Staff!$A$46</definedName>
    <definedName name="TRNR_53ed442fe40743cfafce39e8c6f9b43b_0_5" hidden="1" xml:space="preserve">                                                                                        [4]Controv!$A$46</definedName>
    <definedName name="TRNR_53f7dc47958c431b87f65b651fa73123_0_5" hidden="1" xml:space="preserve">                                                                                        [4]EmTotal!$A$76</definedName>
    <definedName name="TRNR_53fc20921b68464f86fb09f15d584b32_0_5" hidden="1" xml:space="preserve">                                                                                        [4]HR!$A$27</definedName>
    <definedName name="TRNR_53fd283b6a7e4f859f6afa28abe9ddbb_0_6" hidden="1">ENV!$A$163</definedName>
    <definedName name="TRNR_540b0a95553d4a69839fec0b13e6bbc7_0_1" hidden="1">[4]Sector!#REF!</definedName>
    <definedName name="TRNR_540f7a5cd8c94f92a82751ec4f2e9a83_0_5" hidden="1" xml:space="preserve">                                                                                        [4]VOCemred!$A$92</definedName>
    <definedName name="TRNR_541362714555447eb2bae38491f2493e_0_1" hidden="1" xml:space="preserve">                                                                                        [3]TEMS_RAW!$A$51</definedName>
    <definedName name="TRNR_541fba4bfa744c099ec40048fd8ae3f8_0_1" hidden="1" xml:space="preserve">                                                                                        [4]Emscore!$A$73</definedName>
    <definedName name="TRNR_541ffe8fb50840db8c8f35502b0358d0_4_5" hidden="1">#REF!</definedName>
    <definedName name="TRNR_5426bab9e1084bedaf3c3a437d9e1aa2_4_5" hidden="1">#REF!</definedName>
    <definedName name="TRNR_542853823980470a8812022c3cb68ecd_0_1" hidden="1">#REF!</definedName>
    <definedName name="TRNR_543cc6e8c6b4440bb12b44e2706ea075_0_5" hidden="1" xml:space="preserve">                                                                                        [4]HR!$A$79</definedName>
    <definedName name="TRNR_543fe36c522b4aee9d552896f8a1afac_4_1" hidden="1">#REF!</definedName>
    <definedName name="TRNR_5445b512e1534f72a65edb2b4f2f7c00_0_1" hidden="1" xml:space="preserve">                                                                                        [4]VOCSales!$A$61</definedName>
    <definedName name="TRNR_544c55bc457742f0b4f39cc341dc2f65_0_1" hidden="1">[1]ESG_COMB!#REF!</definedName>
    <definedName name="TRNR_544de930cc3a444184bb1f015e4bf8f9_0_5" hidden="1" xml:space="preserve">                                                                                        [4]CarbPYN!$A$70</definedName>
    <definedName name="TRNR_544ff4b4341342539cbd10a4ccabfff6_0_5" hidden="1" xml:space="preserve">                                                                                        [4]Share!$A$83</definedName>
    <definedName name="TRNR_5450c67f9cd945f0ae72c04f78471d4a_0_6" hidden="1">SOC!$A$274</definedName>
    <definedName name="TRNR_545154dc3296460dbe8f8df038325672_0_6" hidden="1">GOV!$A$232</definedName>
    <definedName name="TRNR_5457792aa67c42c8aaca86084c3af068_0_1" hidden="1" xml:space="preserve">                                                                                        [4]Targets!#REF!</definedName>
    <definedName name="TRNR_54595fbd2c4045d2be1e083d5a4ac6ed_0_5" hidden="1" xml:space="preserve">                                                                                        [4]Partred!$A$84</definedName>
    <definedName name="TRNR_545b1c8d827245a083bfa59c1e05612e_0_6" hidden="1" xml:space="preserve">                                                                                              [1]ENV_INNOV!$A$300</definedName>
    <definedName name="TRNR_54601a55a4044e858b0a56e1d82a50ef_0_5" hidden="1" xml:space="preserve">                                                                                        [4]Risks!$A$2</definedName>
    <definedName name="TRNR_5460814e0fec4c8c968fb2496fed0fab_0_6" hidden="1" xml:space="preserve">                                                                                              [1]CSR!$A$19</definedName>
    <definedName name="TRNR_5468503d2a2a47cc88512746e5df5ed7_0_1" hidden="1">[1]INDUSTRY!#REF!</definedName>
    <definedName name="TRNR_546d49ca802e400c99a615eaccc7bd55_0_5" hidden="1" xml:space="preserve">                                                                                        [4]Work!$A$90</definedName>
    <definedName name="TRNR_546ee7ad5e304bc1b02fc300ec26105b_0_1" hidden="1">#REF!</definedName>
    <definedName name="TRNR_54794dea92974e11b6f70eeb9c1c451b_0_5" hidden="1" xml:space="preserve">                                                                                        [4]ESG!$A$9</definedName>
    <definedName name="TRNR_5482ea8be2254abeaf21fcf4e7054dcb_0_6" hidden="1">[1]USDMCAP!#REF!</definedName>
    <definedName name="TRNR_548cceac22444be1b0c42f06ed8873b4_0_1" hidden="1">[1]ESG_COMB!#REF!</definedName>
    <definedName name="TRNR_548e890a88504c50889bf8dba08ce13d_0_5" hidden="1" xml:space="preserve">                                                                                        [4]Staff!$A$26</definedName>
    <definedName name="TRNR_549b1317428647f0bf58b229caaaa946_0_5" hidden="1" xml:space="preserve">                                                                                        [4]Controv!$A$32</definedName>
    <definedName name="TRNR_54a1dbd8b52c4fe99d9790ffea77e50c_0_6" hidden="1" xml:space="preserve">                                                                                              [1]ENV_INNOV!$A$365</definedName>
    <definedName name="TRNR_54a7a7c640de4d128d2331a60abad1b4_0_1306" hidden="1" xml:space="preserve">                                                                                              [1]RESOURCE!#REF!</definedName>
    <definedName name="TRNR_54ae6b19f4624d6496b53adf12fe3840_0_6" hidden="1">GOV!$A$73</definedName>
    <definedName name="TRNR_54b07c8b0c014b1cb0e1157435c57424_0_1" hidden="1">[1]INDUSTRY!#REF!</definedName>
    <definedName name="TRNR_54b3a7e82ccb4d23bdfd7933fd7729c8_0_6" hidden="1">ENV!$A$470</definedName>
    <definedName name="TRNR_54b66ad0e7e741ccbebf62168338c69e_0_6" hidden="1">GOV!$A$222</definedName>
    <definedName name="TRNR_54bbfcd21d9941aea86e8a8c43269989_0_1" hidden="1" xml:space="preserve">                                                                                        [4]NOxSales!$A$76</definedName>
    <definedName name="TRNR_54be4bf936e945b38e526640fafc89e0_0_5" hidden="1" xml:space="preserve">                                                                                                                                                                                                    '[4]a4 Env'!$A$20</definedName>
    <definedName name="TRNR_54be8e2ed5ad406f82eee456a43a6691_0_1306" hidden="1" xml:space="preserve">                                                                                              [1]RESOURCE!#REF!</definedName>
    <definedName name="TRNR_54c19df0772541d8a634985ce88de764_0_1" hidden="1" xml:space="preserve">                                                                                        [4]Cement!$A$95</definedName>
    <definedName name="TRNR_54c30f63a07d4585992d4cf2822979c6_0_5" hidden="1" xml:space="preserve">                                                                                        [4]EInnov!#REF!</definedName>
    <definedName name="TRNR_54c67d613d5447b3ac78ce68298665eb_0_6" hidden="1" xml:space="preserve">                                                                                              [1]CSR!$A$99</definedName>
    <definedName name="TRNR_54c983702f1c45f496dec1db25717f57_0_1" hidden="1" xml:space="preserve">                                                                                        [4]Targets!#REF!</definedName>
    <definedName name="TRNR_54c985cb9d2e4a89b8895a21f2c7fd4c_0_6" hidden="1">[1]USDMCAP!#REF!</definedName>
    <definedName name="TRNR_54cad1755fbf42dd80b780ef82ab8c6c_0_6" hidden="1">ENV!$A$72</definedName>
    <definedName name="TRNR_54d9cafd2b354d2e927c6ea849cb0ea7_0_5" hidden="1" xml:space="preserve">                                                                                        [4]TRDIR!$A$66</definedName>
    <definedName name="TRNR_54dad684ee414daab8481e1c44eca753_0_1306" hidden="1" xml:space="preserve">                                                                                              [1]RESOURCE!#REF!</definedName>
    <definedName name="TRNR_54ddcc16d39f46e3837eb8775c3210f6_4_5" hidden="1">#REF!</definedName>
    <definedName name="TRNR_54e1b854216c4dd5a4c8ab0a2da2dc59_0_5" hidden="1" xml:space="preserve">                                                                                        [4]CarbPYN!$A$55</definedName>
    <definedName name="TRNR_54e25d87735f4a61ad391fe06dba1ebc_0_1" hidden="1">#REF!</definedName>
    <definedName name="TRNR_54e9ccd099af403d9c39f3d931c115cf_0_6" hidden="1">SOC!$A$385</definedName>
    <definedName name="TRNR_54ebaa0e4c2744eeae117a7e4dadbf6d_0_5" hidden="1" xml:space="preserve">                                                                                        [4]VOCred!$A$51</definedName>
    <definedName name="TRNR_54eceb63e4974e1f851f022bd75223d7_0_5" hidden="1" xml:space="preserve">                                                                                        [4]VOCemred!$A$12</definedName>
    <definedName name="TRNR_54ed5509aae145e2a4e0ed7ce9fd2e2d_0_5" hidden="1" xml:space="preserve">                                                                                        [4]Work!$A$51</definedName>
    <definedName name="TRNR_54ef7e96c53c495bbfb0ebf40f51469b_0_5" hidden="1" xml:space="preserve">                                                                                        [4]EInnov!$A$62</definedName>
    <definedName name="TRNR_54f24ddb9cc949afa5b907e2d350d6c4_0_5" hidden="1" xml:space="preserve">                                                                                        [4]Share!$A$101</definedName>
    <definedName name="TRNR_54f9b25371014927bf94458e16972195_0_6" hidden="1" xml:space="preserve">                                                                                              [1]CSR!$A$255</definedName>
    <definedName name="TRNR_54ff4309d7af4445bc262c18e3549ae5_0_5" hidden="1">#REF!</definedName>
    <definedName name="TRNR_55024cd1ec5b481c9a753d17bb765703_0_1" hidden="1">[1]INDUSTRY!#REF!</definedName>
    <definedName name="TRNR_55046ec7452d429a9ab65cd540b307cd_0_5" hidden="1" xml:space="preserve">                                                                                        [4]TRDIR!$A$98</definedName>
    <definedName name="TRNR_5507823fa4f04e5a929b7129ce5701eb_0_5" hidden="1" xml:space="preserve">                                                                                        [4]Partred!$A$9</definedName>
    <definedName name="TRNR_5507a8447d9248f291f24738b41e81a5_0_1" hidden="1">#REF!</definedName>
    <definedName name="TRNR_550cfa92502147b98ae020355bbb13dc_0_5" hidden="1" xml:space="preserve">                                            '[4]a4 scope3'!$A$97</definedName>
    <definedName name="TRNR_5512c4c157304d1f86c7d6534525d546_0_1" hidden="1">#REF!</definedName>
    <definedName name="TRNR_5512cfa87d714729b6fdf824a977780a_0_5" hidden="1" xml:space="preserve">                                                                                        [4]Share!$A$69</definedName>
    <definedName name="TRNR_5514bdc12268403893f425b6d8650c81_0_5" hidden="1">#REF!</definedName>
    <definedName name="TRNR_551889b86b5a4027b40b98e2baf2340e_0_6" hidden="1">GOV!$A$420</definedName>
    <definedName name="TRNR_5526e2f63515433ea55fcb6e733ac076_0_5" hidden="1" xml:space="preserve">                                                                                                                                                    '[4]a4 scope2'!$A$95</definedName>
    <definedName name="TRNR_552b265088cb41d68d247a90cfadaeac_0_5" hidden="1" xml:space="preserve">                                                                                                                                                    '[4]a4 scope2'!$A$84</definedName>
    <definedName name="TRNR_5533a6ce7ba44552bf4609293b345892_4_5" hidden="1">#REF!</definedName>
    <definedName name="TRNR_5538234b47c64f9d9f39a27493557e5b_0_5" hidden="1">#REF!</definedName>
    <definedName name="TRNR_5539615f094c415ab87c512d05c51574_0_1" hidden="1" xml:space="preserve">                                                                                        [4]CarbonP!$A$1</definedName>
    <definedName name="TRNR_5555796aae724ca48a464e0a3d69f319_0_5" hidden="1" xml:space="preserve">                                                                                        [4]HR!$A$1</definedName>
    <definedName name="TRNR_555fa57fcba5449685ad6b21679fafa4_0_1" hidden="1" xml:space="preserve">                                                                                        [4]Scope3Sales!$A$8</definedName>
    <definedName name="TRNR_55709b42cd51430eb690a25a57c44a64_0_1" hidden="1" xml:space="preserve">                                                                                        [4]Method!$A$90</definedName>
    <definedName name="TRNR_5570eb9aa8c2451fbaa35540a6db98d0_0_5" hidden="1" xml:space="preserve">                                                                                        [3]TEMS_RAW!$A$54</definedName>
    <definedName name="TRNR_557800664d0e4f2098369b38432ea2c3_0_5" hidden="1" xml:space="preserve">                                                                                        [4]CarbPYN!$A$48</definedName>
    <definedName name="TRNR_557cc7553e6d49faaad6f6e447c3ed21_0_1" hidden="1" xml:space="preserve">                                                                                        [4]Method!$A$4</definedName>
    <definedName name="TRNR_558000a8c8454368bfa07cb9fbac5b5c_0_5" hidden="1" xml:space="preserve">                                                                                        [4]Dvpmt!$A$67</definedName>
    <definedName name="TRNR_5592e27f57b5457aa93e306904c7753d_0_1" hidden="1" xml:space="preserve">                                                                                        [4]Scope3Sales!$A$5</definedName>
    <definedName name="TRNR_5598bfed83c24907b51f42c2786e0d32_0_1" hidden="1">#REF!</definedName>
    <definedName name="TRNR_5599e4c1046a45ab976a725713acc8dd_0_6" hidden="1">[1]USDMCAP!#REF!</definedName>
    <definedName name="TRNR_559dcedb3918426c9ec67aef6fd5abd7_0_1306" hidden="1" xml:space="preserve">                                                                                              [1]RESOURCE!#REF!</definedName>
    <definedName name="TRNR_55a5863680f24cbc86f8db24acea28fb_0_5" hidden="1" xml:space="preserve">                                                                                        [4]Risks!#REF!</definedName>
    <definedName name="TRNR_55b606f7d25849deaa8adc18011c7cc8_0_1" hidden="1">#REF!</definedName>
    <definedName name="TRNR_55b74c40f4934ce184b64ebecc79c305_0_1" hidden="1">[1]ESG_COMB!#REF!</definedName>
    <definedName name="TRNR_55b9aa802d7f4d7bb291f04eecd912f5_0_1" hidden="1">[4]Sector!#REF!</definedName>
    <definedName name="TRNR_55bd22f0369f44a3b5491747dc6d07ab_0_1" hidden="1">[1]ESG_COMB!#REF!</definedName>
    <definedName name="TRNR_55bdb5b54de540609a54b10a376078a3_0_5" hidden="1" xml:space="preserve">                                                                                        [4]SOC!$A$77</definedName>
    <definedName name="TRNR_55be5b67423549a2ba93ba080835bfc2_0_1" hidden="1" xml:space="preserve">                                                                                        [4]Targets!#REF!</definedName>
    <definedName name="TRNR_55bf6a834cd24795b3c85ef91956d7d2_0_1" hidden="1">#REF!</definedName>
    <definedName name="TRNR_55c32f6c490b47d98c4adc5fb6416f1a_4_1" hidden="1">#REF!</definedName>
    <definedName name="TRNR_55ca9970dc3e41828e50e6c335040806_0_1306" hidden="1" xml:space="preserve">                                                                                              [1]RESOURCE!#REF!</definedName>
    <definedName name="TRNR_55cc666836d249dca2e035b40086e44d_0_6" hidden="1">GOV!$A$484</definedName>
    <definedName name="TRNR_55ce523194c14b668e5321707a72aa96_0_5" hidden="1" xml:space="preserve">                                                                                        [4]Gov!$A$32</definedName>
    <definedName name="TRNR_55d2cda7152749a1bab618ac94a70e82_0_5" hidden="1" xml:space="preserve">                                                                                        [4]Risks!#REF!</definedName>
    <definedName name="TRNR_55e0882395684fbeb7b1f086cec480d2_0_5" hidden="1" xml:space="preserve">                                                                                        [4]Staff!$A$38</definedName>
    <definedName name="TRNR_55e22cf6a3b64ca2b39ab8e7fa86e5e0_0_5" hidden="1">#REF!</definedName>
    <definedName name="TRNR_55e65d19275a498ab8ca6204f5c1f369_0_5" hidden="1" xml:space="preserve">                                                                                        [4]VOCred!$A$8</definedName>
    <definedName name="TRNR_55f0797d526f44069f823f295dbf7c27_0_1" hidden="1" xml:space="preserve">                                                                                        [4]NOx!$A$66</definedName>
    <definedName name="TRNR_55f78a45dd1d4a49bb6ee1c85c8c6e72_0_1" hidden="1" xml:space="preserve">                                            '[4]a4 scope3'!$A$21</definedName>
    <definedName name="TRNR_55f90c84a481410fae92f54f12ad9983_0_5" hidden="1" xml:space="preserve">                                                                                        [4]VOCred!$A$102</definedName>
    <definedName name="TRNR_55ffbe27fd5b44b2977a14154ed68b82_0_6" hidden="1" xml:space="preserve">                                                                                              [1]RESOURCE!$A$135</definedName>
    <definedName name="TRNR_56043d61e1d94fdabc67ba463859910b_0_6" hidden="1" xml:space="preserve">                                                                                              [1]CSR!$A$85</definedName>
    <definedName name="TRNR_560761d3c668447bb28f718bb5bc19c5_0_5" hidden="1" xml:space="preserve">                                                                                        [4]VOCemred!$A$88</definedName>
    <definedName name="TRNR_56142f4e4cb341a4b710a01b0234878b_0_6" hidden="1">SOC!$A$229</definedName>
    <definedName name="TRNR_561aa49eca3b46c1bcbe677e600e7749_0_1" hidden="1">[4]Sector!#REF!</definedName>
    <definedName name="TRNR_5621903b35444dde868d52afc366c169_4_5" hidden="1">#REF!</definedName>
    <definedName name="TRNR_56229010ef484ccc85265483826a3940_0_1" hidden="1">#REF!</definedName>
    <definedName name="TRNR_5626e78bf9b840f8872d525d8ed1fdf6_0_1" hidden="1" xml:space="preserve">                                                                                        [4]VOCSales!$A$71</definedName>
    <definedName name="TRNR_562aa4ecc4c5448181cc31af3d0519d5_0_1" hidden="1">#REF!</definedName>
    <definedName name="TRNR_562b00b9742e40feb70cac15e7556b2c_0_5" hidden="1" xml:space="preserve">                                                                                        [4]EInnov!$A$89</definedName>
    <definedName name="TRNR_562f77ef0819467aa4e4c32bdd9aa9c4_0_5" hidden="1" xml:space="preserve">                                                                                        [4]Commun!$A$48</definedName>
    <definedName name="TRNR_5631005284bb46dda2d0af8f3ce0fefe_4_5" hidden="1">#REF!</definedName>
    <definedName name="TRNR_5631719f644249aa891bcf9d8c7d998f_0_5" hidden="1" xml:space="preserve">                                                                                                                                                    '[4]a4 scope2'!$A$99</definedName>
    <definedName name="TRNR_5647432b89ac4cf48f7df225f1d5e92a_0_6" hidden="1" xml:space="preserve">                                                                                              [1]CSR!$A$151</definedName>
    <definedName name="TRNR_564c3c7d8d674a459a7ee06364c68637_0_1" hidden="1">[1]ESG_COMB!#REF!</definedName>
    <definedName name="TRNR_565141b5ea2d421a86b7c9990a11b4e3_4_5" hidden="1">#REF!</definedName>
    <definedName name="TRNR_56553a567f124ac49fff2848e77123dc_0_5" hidden="1" xml:space="preserve">                                                                                        [4]Commun!$A$50</definedName>
    <definedName name="TRNR_565595cbb6284dd8833830f4714720d7_0_6" hidden="1">ENV!$A$196</definedName>
    <definedName name="TRNR_565cce05473f434eabd1f65653b85b2b_0_1" hidden="1">#REF!</definedName>
    <definedName name="TRNR_5665041800774d37b36b8ecc50307666_0_6" hidden="1">SOC!$A$379</definedName>
    <definedName name="TRNR_566dea8c16594d8da3dfa7ab5e3b235f_0_5" hidden="1" xml:space="preserve">                                                                                        [4]NOxSOxred!$A$63</definedName>
    <definedName name="TRNR_566e3a0e63cf463fba6e3992fd947679_0_6" hidden="1">ENV!$A$48</definedName>
    <definedName name="TRNR_5674444c78284ec89f2f3d2b9e4c7117_0_6" hidden="1">[1]USDMCAP!#REF!</definedName>
    <definedName name="TRNR_5674a3ed872d4a23858e4434d1e5e904_0_5" hidden="1" xml:space="preserve">                                                                                        [4]Inclusion!$A$21</definedName>
    <definedName name="TRNR_567ea62f7d5d48be9229cbae70547044_0_5" hidden="1" xml:space="preserve">                                                                                        [4]Mgmt!$A$17</definedName>
    <definedName name="TRNR_567ea69458a54f4887f7409c56495551_0_5" hidden="1" xml:space="preserve">                                                                                        '[4]ESG w controv'!$A$73</definedName>
    <definedName name="TRNR_5680cd82aad148c2837606a36e834e8a_0_6" hidden="1" xml:space="preserve">                                                                                              [1]ENV_INNOV!$A$389</definedName>
    <definedName name="TRNR_568553042ba7484986383c9111569e17_6_1" hidden="1">[4]Sector!#REF!</definedName>
    <definedName name="TRNR_56988b388d1a44529ff9f2ee517e428e_0_1" hidden="1">#REF!</definedName>
    <definedName name="TRNR_569abb72131e49589c891bebe5bd7c4c_0_5" hidden="1" xml:space="preserve">                                                                                        [4]NOxSOxred!$A$3</definedName>
    <definedName name="TRNR_569b38a3fc92419f85fd84e97042bad3_0_1306" hidden="1" xml:space="preserve">                                                                                              [1]RESOURCE!#REF!</definedName>
    <definedName name="TRNR_56a3285ca3c4494ba0a631b82f6526a1_0_5" hidden="1" xml:space="preserve">                                                                                        [4]Staff!$A$94</definedName>
    <definedName name="TRNR_56a387dca6194372b2c771c899547e91_0_5" hidden="1" xml:space="preserve">                                                                                        [4]Dvpmt!$A$77</definedName>
    <definedName name="TRNR_56a3c99bed1d43f28113ae7f13b96582_0_5" hidden="1" xml:space="preserve">                                                                                        [4]EInnov!#REF!</definedName>
    <definedName name="TRNR_56a5a3f99e2a40cbbf012b40a5706a5c_0_1" hidden="1" xml:space="preserve">                                                                                        [4]SDG13!#REF!</definedName>
    <definedName name="TRNR_56bad5b872e64a27be60ecfb683c2408_0_6" hidden="1" xml:space="preserve">                                                                                              [1]ENV_INNOV!$A$485</definedName>
    <definedName name="TRNR_56bcbfe4eabe47cca4ba63344ffdae22_4_5" hidden="1">#REF!</definedName>
    <definedName name="TRNR_56c5945b6c7d4dddb65ebb5b979cbf17_0_1" hidden="1">#REF!</definedName>
    <definedName name="TRNR_56c894281bce4fa986bd525cbb4a2393_4_1" hidden="1">#REF!</definedName>
    <definedName name="TRNR_56c902ee44e141c08ec107be766c8304_0_1" hidden="1">[1]INDUSTRY!#REF!</definedName>
    <definedName name="TRNR_56c98a5128a74ac0883f3b0b1d2f2f36_0_6" hidden="1">ENV!$A$281</definedName>
    <definedName name="TRNR_56ca3e88698d49d38d468149f3f1f3a9_0_5" hidden="1" xml:space="preserve">                                                                                        [4]ESG!$A$25</definedName>
    <definedName name="TRNR_56d33307b4ba44698a2ff2804fddad60_0_5" hidden="1">#REF!</definedName>
    <definedName name="TRNR_56d4b10694714e9292966a531b63330a_0_1" hidden="1" xml:space="preserve">                                                                                        [4]CarbonP!$A$62</definedName>
    <definedName name="TRNR_56d5d9ea8ab64d79a3703849422c3bf6_0_5" hidden="1" xml:space="preserve">                                            '[4]a4 scope3'!$A$19</definedName>
    <definedName name="TRNR_56d64120bef543d598c048e39f9b30cb_0_1" hidden="1">#REF!</definedName>
    <definedName name="TRNR_56df9330db704fefb94d722cc4b1b29f_0_6" hidden="1">GOV!$A$156</definedName>
    <definedName name="TRNR_56e1257989f24e85a101baf6ce1e8b6f_0_1" hidden="1">[4]Sector!#REF!</definedName>
    <definedName name="TRNR_56e5b5cfba904781beb87684961493fc_0_5" hidden="1" xml:space="preserve">                                                                                        [4]Emscore!$A$97</definedName>
    <definedName name="TRNR_56e8287520f7444dabe9607bceb558d9_0_6" hidden="1" xml:space="preserve">                                                                                              [1]RESOURCE!$A$23</definedName>
    <definedName name="TRNR_56ead0f09d044589b5fc2b260ca2b435_0_1" hidden="1" xml:space="preserve">                                                                                        [4]CarbonP!$A$35</definedName>
    <definedName name="TRNR_56ed6dd1e10a4e86bbb9304ba55ed723_0_6" hidden="1" xml:space="preserve">                                                                                              [1]RESOURCE!$A$170</definedName>
    <definedName name="TRNR_56edbb81e3884ae5a39d9dcb42ea23c5_0_1" hidden="1">[4]Sector!#REF!</definedName>
    <definedName name="TRNR_56ee9b075464478685ab67f2b34d8943_4_5" hidden="1">#REF!</definedName>
    <definedName name="TRNR_56fad687d8304e478c42d6f8f6be0992_0_5" hidden="1" xml:space="preserve">                                                                                        [4]Dvpmt!$A$12</definedName>
    <definedName name="TRNR_57022c6702c84aefbf024ddd976b16bf_0_6" hidden="1">[1]USDMCAP!#REF!</definedName>
    <definedName name="TRNR_57025b8c949341409fca9327ba197e76_0_5" hidden="1" xml:space="preserve">                                                                                        '[4]ESG w controv'!$A$84</definedName>
    <definedName name="TRNR_570e091b54624882a2790feec2584827_0_1" hidden="1" xml:space="preserve">                                                                                        [4]VOCSales!$A$60</definedName>
    <definedName name="TRNR_571a791c24df45008ea6ccb8ac3b9b24_0_1" hidden="1">[1]ESG_COMB!#REF!</definedName>
    <definedName name="TRNR_571cc9f960054f41af1589d1ac9cc24f_0_1" hidden="1">[1]INDUSTRY!#REF!</definedName>
    <definedName name="TRNR_5726c4f8939e4396b176686ece8510e9_0_6" hidden="1" xml:space="preserve">                                                                                              [1]ENV_INNOV!$A$6</definedName>
    <definedName name="TRNR_5728f69f12ba495780e8a44541ef4b9d_0_6" hidden="1">SOC!$A$70</definedName>
    <definedName name="TRNR_5734daee44b94c499603b54b01ef1ceb_0_5" hidden="1" xml:space="preserve">                                                                                        [4]Work!$A$65</definedName>
    <definedName name="TRNR_57371732f3f9444f8958a0290c82914f_0_5" hidden="1" xml:space="preserve">                                                                                        [4]EInnov!#REF!</definedName>
    <definedName name="TRNR_5743cc6615884f36bb7f00e375a9bc05_0_1" hidden="1">#REF!</definedName>
    <definedName name="TRNR_5744c7dd94a14cfc8e1e64eed04245db_2_5" hidden="1">#REF!</definedName>
    <definedName name="TRNR_57457b01b0584701965080eb0ef76760_0_1" hidden="1">#REF!</definedName>
    <definedName name="TRNR_575cca521dc64351a17a904557e1f911_0_6" hidden="1">ENV!$A$14</definedName>
    <definedName name="TRNR_575e071fd1dc4219b432062b3eba48ad_0_6" hidden="1">[1]USDMCAP!#REF!</definedName>
    <definedName name="TRNR_576a74273366494e9cfa7dc918f19475_0_6" hidden="1" xml:space="preserve">                                                                                              [1]CSR!$A$399</definedName>
    <definedName name="TRNR_576c5ee7362640d19be1b9ca00b621d4_0_1306" hidden="1" xml:space="preserve">                                                                                              [1]RESOURCE!#REF!</definedName>
    <definedName name="TRNR_57791646e51446a0bb229d7c3d90e8ed_0_5" hidden="1" xml:space="preserve">                                                                                        [4]Share!$A$20</definedName>
    <definedName name="TRNR_577b25f6ef5d475ea7693b7f313565cb_0_1" hidden="1">#REF!</definedName>
    <definedName name="TRNR_577dfcb007fe4eebb6f4393455fa3112_0_1" hidden="1">#REF!</definedName>
    <definedName name="TRNR_57828e2013a24b8ea9a5c963dc9cabd2_0_5" hidden="1" xml:space="preserve">                                                                                        [4]Partred!$A$26</definedName>
    <definedName name="TRNR_578a094dac7744e698165755bc6f548e_0_1" hidden="1">[4]Sector!#REF!</definedName>
    <definedName name="TRNR_578aefb13e7b4adabf13e73fea2d7832_0_5" hidden="1" xml:space="preserve">                                                                                        [4]SOC!$A$88</definedName>
    <definedName name="TRNR_57907024ba0543e5a149c43892b483b9_0_1" hidden="1">[1]ESG_COMB!#REF!</definedName>
    <definedName name="TRNR_57996cca17b04dce9abed21df4ae2a2e_0_6" hidden="1" xml:space="preserve">                                                                                              [1]ENV_INNOV!$A$309</definedName>
    <definedName name="TRNR_57a43dd101914eb896b85a875f1e41d9_0_1" hidden="1">#REF!</definedName>
    <definedName name="TRNR_57a666a523364f07a77aac93563b4877_4_5" hidden="1">#REF!</definedName>
    <definedName name="TRNR_57b28cd9198341b48fda0c5f023d5758_0_5" hidden="1" xml:space="preserve">                                                                                        [4]Partred!$A$56</definedName>
    <definedName name="TRNR_57b332bea4c941e1b98fc0a9963f2baf_0_6" hidden="1">GOV!$A$95</definedName>
    <definedName name="TRNR_57b5045e329d4bc0a8cf89ee3046b169_0_5" hidden="1" xml:space="preserve">                                            '[4]a4 scope3'!$A$64</definedName>
    <definedName name="TRNR_57b70a672cdd4bc9a36f1734869f7c8e_0_5" hidden="1" xml:space="preserve">                                                                                                                                                    '[4]a4 scope2'!$A$70</definedName>
    <definedName name="TRNR_57c7ef84c38c48cdb2662c311dc49f8e_0_1" hidden="1" xml:space="preserve">                                                                                        [4]SDG13!#REF!</definedName>
    <definedName name="TRNR_57cc35904ee447b2a4474d22c61907a2_0_5" hidden="1" xml:space="preserve">                                                                                        [4]Targets!$A$35</definedName>
    <definedName name="TRNR_57cccbfac44f4c80ad645147c10dbaf4_0_6" hidden="1" xml:space="preserve">                                                                                              [1]CSR!$A$210</definedName>
    <definedName name="TRNR_57d0af785c544d7c9ad54244eda7d20a_0_1" hidden="1">#REF!</definedName>
    <definedName name="TRNR_57d5cb383bc34b8c9130cf75058304dc_0_6" hidden="1">ENV!$A$206</definedName>
    <definedName name="TRNR_57e740bc0d3340d695b0bd20daa30829_0_5" hidden="1" xml:space="preserve">                                                                                        [4]Diverse!$A$28</definedName>
    <definedName name="TRNR_57e978256d2c469db785c7216f653264_0_1" hidden="1">#REF!</definedName>
    <definedName name="TRNR_57f1aed65f35412ebbb04bfd4d567b6f_0_5" hidden="1" xml:space="preserve">                                                                                        [4]CarbPYN!$A$18</definedName>
    <definedName name="TRNR_57f4317a3bc44fb0961fff5fe0a5714a_0_6" hidden="1">[1]ESG_COMB!#REF!</definedName>
    <definedName name="TRNR_580495e407b4479bbd1ce0f6ce298972_0_1" hidden="1">GOV!$A$455</definedName>
    <definedName name="TRNR_5807589cd2de4ba0a8aaaf47db24bf5c_0_6" hidden="1" xml:space="preserve">                                                                                              [1]ENV_INNOV!$A$477</definedName>
    <definedName name="TRNR_58077cc1be31484b81a29b1dcaf9acc2_0_5" hidden="1" xml:space="preserve">                                                                                        [4]Inclusion!$A$58</definedName>
    <definedName name="TRNR_5807a0e365704504ad216e1ba34e3d25_0_5" hidden="1" xml:space="preserve">                                                                                        [3]TEMS_RAW!$A$90</definedName>
    <definedName name="TRNR_5807ba8977864a61bd8e0fdd4b2d4d3c_0_5" hidden="1" xml:space="preserve">                                                                                        '[4]ESG w controv'!$A$49</definedName>
    <definedName name="TRNR_581072ab07be47379e19484e9324d183_0_6" hidden="1" xml:space="preserve">                                                                                              [1]CSR!$A$168</definedName>
    <definedName name="TRNR_581093f8cc7a4e08ac42110964a49895_0_5" hidden="1" xml:space="preserve">                                                                                        [4]Diverse!$A$75</definedName>
    <definedName name="TRNR_5817fffbf8aa4ab5b02e5dc7df0fe28b_0_1" hidden="1" xml:space="preserve">                                                                                        [4]VOCemred!$A$32</definedName>
    <definedName name="TRNR_5819d4f89db0419cb340c46e93c9417b_0_6" hidden="1" xml:space="preserve">                                                                                              [1]ENV_INNOV!$A$446</definedName>
    <definedName name="TRNR_581d313fe3bf476d9d1b679fc4217a72_0_1306" hidden="1" xml:space="preserve">                                                                                              [1]RESOURCE!#REF!</definedName>
    <definedName name="TRNR_581e344c14ad4814bff5c1f3b609e287_0_5" hidden="1" xml:space="preserve">                                                                                        [4]VOCred!$A$35</definedName>
    <definedName name="TRNR_581f5ec050524051b73c67ca8b74bae1_0_1" hidden="1">#REF!</definedName>
    <definedName name="TRNR_58243380871a4a6e9acd8c2496fcdda2_0_5" hidden="1" xml:space="preserve">                                                                                        [4]Diverse!$A$48</definedName>
    <definedName name="TRNR_582c3806a6da453997b912e230cd2ad3_0_1" hidden="1" xml:space="preserve">                                                                                        [4]VOCemred!$A$79</definedName>
    <definedName name="TRNR_5836ff5e4b444cdeaf521ddc2bb0586f_0_1" hidden="1">[1]ESG_COMB!#REF!</definedName>
    <definedName name="TRNR_583dada81c354ce28ef1b2433ccbae24_0_1" hidden="1" xml:space="preserve">                                                                                        [4]Targets!#REF!</definedName>
    <definedName name="TRNR_5840583ded24499699832502dc38797a_0_6" hidden="1">GOV!$A$300</definedName>
    <definedName name="TRNR_584268cf49c84c02b9869a18350d00cb_0_1" hidden="1">[4]Sector!#REF!</definedName>
    <definedName name="TRNR_584549ddd60a4ce2b14fa327aa45860c_0_1" hidden="1">#REF!</definedName>
    <definedName name="TRNR_5850a4db596941bf8c1fafce769300e3_0_1" hidden="1">#REF!</definedName>
    <definedName name="TRNR_5852f9de86e14fa2b7aa351dccf856c2_0_5" hidden="1" xml:space="preserve">                                                                                        [4]Emredpol!$A$51</definedName>
    <definedName name="TRNR_585d1c42f585489387f0484a64a9612f_0_1" hidden="1">[1]INDUSTRY!#REF!</definedName>
    <definedName name="TRNR_585ec9b419614d14a3228aa01e9154bc_0_6" hidden="1" xml:space="preserve">                                                                                              [1]ENV_INNOV!$A$202</definedName>
    <definedName name="TRNR_5866793ef2524eaaa32df1b3de761b42_1_5" hidden="1">#REF!</definedName>
    <definedName name="TRNR_586cd23cbd154f2ba4fedb790dff7e4c_4_5" hidden="1">#REF!</definedName>
    <definedName name="TRNR_5872f2cab3994c2496f2cc1d19b0d207_0_1" hidden="1">[1]INDUSTRY!#REF!</definedName>
    <definedName name="TRNR_5884811a40c34b769a2a6de25d83f8ab_0_6" hidden="1">ENV!$A$312</definedName>
    <definedName name="TRNR_5884dfe2179646778b2991fb4bedaba6_0_1" hidden="1">[4]Sector!#REF!</definedName>
    <definedName name="TRNR_5885b6b1c1d04e52ad50b6c2ff9fc611_0_1" hidden="1">#REF!</definedName>
    <definedName name="TRNR_588f1c52eb3147cea3ce22f256a387c5_0_5" hidden="1" xml:space="preserve">                                                                                        [4]Partred!$A$89</definedName>
    <definedName name="TRNR_5890262723d547ee9fee6c62fde36a65_0_6" hidden="1">GOV!$A$452</definedName>
    <definedName name="TRNR_589c5ad5aa2f42a99841f8582fb62087_0_6" hidden="1">GOV!$A$401</definedName>
    <definedName name="TRNR_589d8d3c8911495da0843baa4392e93f_0_6" hidden="1" xml:space="preserve">                                                                                              [1]ENV_INNOV!$A$393</definedName>
    <definedName name="TRNR_58a1415cfc214c349ec2b270f9952325_0_6" hidden="1">SOC!$A$57</definedName>
    <definedName name="TRNR_58a7f3257ad346578a43b8e10afb2f8b_0_1306" hidden="1" xml:space="preserve">                                                                                              [1]RESOURCE!#REF!</definedName>
    <definedName name="TRNR_58a96d881903429d851a72fb2fca8ae2_1_5" hidden="1">#REF!</definedName>
    <definedName name="TRNR_58abfad26d684759a8a9e7fcb174402c_0_5" hidden="1" xml:space="preserve">                                                                                        [4]CSR!$A$78</definedName>
    <definedName name="TRNR_58acb38b882e4f80adfebbb050fe8408_0_6" hidden="1">[1]USDMCAP!#REF!</definedName>
    <definedName name="TRNR_58ae0e148c89452d8f1aa3d10df602d1_0_1" hidden="1">#REF!</definedName>
    <definedName name="TRNR_58b18d3b7e404dbd9fd4864cb33e1514_0_1" hidden="1">#REF!</definedName>
    <definedName name="TRNR_58b51412c1194800a180fdd8c4bd846c_0_6" hidden="1">GOV!$A$368</definedName>
    <definedName name="TRNR_58b8e1f2e2fe46a8b50da773ec72fb40_0_6" hidden="1" xml:space="preserve">                                                                                              [1]ENV_INNOV!$A$235</definedName>
    <definedName name="TRNR_58b909c6e6b1490981a31d952221d6c0_0_1" hidden="1" xml:space="preserve">                                                                                        [4]SOxSales!$A$34</definedName>
    <definedName name="TRNR_58d25260c9ec49e994d61d4ed34274a3_0_1306" hidden="1" xml:space="preserve">                                                                                              [1]RESOURCE!#REF!</definedName>
    <definedName name="TRNR_58d2784294bf47f3af8c653b2a22ec2f_0_6" hidden="1" xml:space="preserve">                                                                                              [1]RESOURCE!$A$271</definedName>
    <definedName name="TRNR_58de009ad52e46e39278d1924c4e4c0c_0_6" hidden="1" xml:space="preserve">                                                                                              [1]CSR!$A$296</definedName>
    <definedName name="TRNR_58e32b7219404659803f8b9910c107c9_0_5" hidden="1" xml:space="preserve">                                                                                        [4]SOC!$A$36</definedName>
    <definedName name="TRNR_58ee90c47e8a47ef89804b2fd6167e33_0_5" hidden="1" xml:space="preserve">                                                                                        [4]Targets!$A$63</definedName>
    <definedName name="TRNR_58f007512e5f4f359d4f50bc0535ebfe_0_6" hidden="1">SOC!$A$481</definedName>
    <definedName name="TRNR_58f3e5f3223d4a26830e8614257fbb67_0_6" hidden="1" xml:space="preserve">                                                                                              [1]ENV_INNOV!$A$113</definedName>
    <definedName name="TRNR_58f6ff5596e0413196a59a982edf7282_0_5" hidden="1" xml:space="preserve">                                                                                        [4]Product!$A$52</definedName>
    <definedName name="TRNR_58fc972aab6e422787e42f99d31ee0a8_0_6" hidden="1">ENV!$A$422</definedName>
    <definedName name="TRNR_590078f039fe46469abf73826202217d_0_6" hidden="1" xml:space="preserve">                                                                                              [1]RESOURCE!$A$449</definedName>
    <definedName name="TRNR_5903c1cccd784b3faabadb2c2eafc663_0_1" hidden="1">[4]Sector!#REF!</definedName>
    <definedName name="TRNR_5906232d90ae45468305ec4fdec5b862_0_1306" hidden="1" xml:space="preserve">                                                                                              [1]RESOURCE!#REF!</definedName>
    <definedName name="TRNR_590b0fee3f4e46e290ac1235745e178a_0_6" hidden="1">SOC!$A$10</definedName>
    <definedName name="TRNR_59126832a9b44252aad00666f1cb8eb9_0_1" hidden="1">#REF!</definedName>
    <definedName name="TRNR_59164a902ab3468685bcb8d38ddca4e1_0_1" hidden="1">#REF!</definedName>
    <definedName name="TRNR_59167c4a570548088e6a0a168cf814fc_0_1" hidden="1">[1]ESG_COMB!#REF!</definedName>
    <definedName name="TRNR_5919d0e66a94425d9235409c29a357af_0_6" hidden="1" xml:space="preserve">                                                                                              [1]CSR!$A$141</definedName>
    <definedName name="TRNR_5919e246322d4a079ed77528a2fa34d2_0_1306" hidden="1" xml:space="preserve">                                                                                              [1]RESOURCE!#REF!</definedName>
    <definedName name="TRNR_591aecab9e3e419a9c9197dc5dda20b8_0_5" hidden="1" xml:space="preserve">                                                                                        [4]Emtarget!$A$15</definedName>
    <definedName name="TRNR_592d10871907488f85a324902b922436_0_5" hidden="1" xml:space="preserve">                                            '[4]a4 scope3'!$A$63</definedName>
    <definedName name="TRNR_5930fe3a98a840eaaa6d883489559d69_0_6" hidden="1" xml:space="preserve">                                                                                              [1]ENV_INNOV!$A$192</definedName>
    <definedName name="TRNR_5931dc4281a44ea7982767d533e32873_0_6" hidden="1">ENV!$A$410</definedName>
    <definedName name="TRNR_593492c9d40049c9a4ad1fcf5086809a_0_5" hidden="1" xml:space="preserve">                                                                                        [4]SOC!$A$51</definedName>
    <definedName name="TRNR_593c2091965549b4be811730b2dd8c9e_0_5" hidden="1" xml:space="preserve">                                                                                        [4]Emscore!$A$83</definedName>
    <definedName name="TRNR_593cb08944bc46a681f3ac91bafc2471_0_6" hidden="1">GOV!$A$148</definedName>
    <definedName name="TRNR_59419bf331dd40c08f944f90dd776bbf_0_5" hidden="1" xml:space="preserve">                                                                                        [4]Diverse!$A$22</definedName>
    <definedName name="TRNR_5943a8a029d64b9aa79edd14c55fa603_0_1" hidden="1">[1]INDUSTRY!#REF!</definedName>
    <definedName name="TRNR_59471de74a3e47a29c83a13b72d14c33_0_6" hidden="1" xml:space="preserve">                                                                                              [1]RESOURCE!$A$315</definedName>
    <definedName name="TRNR_59489251091b45cf833206b652e894ea_0_1" hidden="1" xml:space="preserve">                                                                                        [4]NOxSales!$A$9</definedName>
    <definedName name="TRNR_594af59cca294406ae80090fa9589cdf_0_5" hidden="1">#REF!</definedName>
    <definedName name="TRNR_594f06f322fd47ca9041fb81e8c7c00d_0_5" hidden="1" xml:space="preserve">                                                                                        [4]Controv!$A$64</definedName>
    <definedName name="TRNR_59563b39cadc4bee98a47b176ea73a34_0_5" hidden="1" xml:space="preserve">                                                                                        [4]Share!$A$41</definedName>
    <definedName name="TRNR_59566d6244364231991b9a06c7c55c02_0_1" hidden="1">#REF!</definedName>
    <definedName name="TRNR_595eebaebf994a33a706fa8892fba800_0_5" hidden="1" xml:space="preserve">                                                                                        [4]Controv!$A$38</definedName>
    <definedName name="TRNR_59657babb8e642e1900f283e6a05b1fc_0_5" hidden="1" xml:space="preserve">                                                                                        [4]Diverse!$A$49</definedName>
    <definedName name="TRNR_59676027756b4c4184b472bb4f1c1677_0_6" hidden="1">[1]USDMCAP!#REF!</definedName>
    <definedName name="TRNR_5967f4b33e8646b3ad9759d862ec0ba3_0_6" hidden="1">GOV!$A$9</definedName>
    <definedName name="TRNR_596ae15ff233422788aaa385a06b1ade_0_5" hidden="1" xml:space="preserve">                                                                                        [4]Product!$A$39</definedName>
    <definedName name="TRNR_5970b44ac446419aa56713b2f6d756be_0_6" hidden="1" xml:space="preserve">                                                                                              [1]CSR!$A$309</definedName>
    <definedName name="TRNR_5971f7e8606f47678b4953e95fc9f163_0_5" hidden="1" xml:space="preserve">                                                                                        [4]EmTotal!$A$74</definedName>
    <definedName name="TRNR_597b8708c501405c99a6ae4ec4683a90_0_1" hidden="1">#REF!</definedName>
    <definedName name="TRNR_597bddf9f3444b759f9f3bbe7f966ef9_0_6" hidden="1" xml:space="preserve">                                                                                              [1]ENV_INNOV!$A$260</definedName>
    <definedName name="TRNR_597eeb523dc649398c6158ebaac980f3_2_5" hidden="1">#REF!</definedName>
    <definedName name="TRNR_59849e5c03694aa5a470b80bde6122bd_0_1" hidden="1">[1]INDUSTRY!#REF!</definedName>
    <definedName name="TRNR_59917d7569aa4dae9222999ace6059a6_0_5" hidden="1" xml:space="preserve">                                                                                        [4]SOx!$A$85</definedName>
    <definedName name="TRNR_5998dda2ccb648a48d73e563e536a184_2_5" hidden="1">#REF!</definedName>
    <definedName name="TRNR_599d609a206c4154b6ecb8183e4232d0_0_6" hidden="1">ENV!$A$105</definedName>
    <definedName name="TRNR_59a058cf33284fb5a8ec7fbd0eeeb1c1_0_1" hidden="1">#REF!</definedName>
    <definedName name="TRNR_59a10260e322418582beb9efd15efbde_0_1" hidden="1" xml:space="preserve">                                                                                        [4]Offsets!$A$21</definedName>
    <definedName name="TRNR_59a171abbb174c9d865839e8bf246530_0_1" hidden="1">[4]Sector!#REF!</definedName>
    <definedName name="TRNR_59a6a484705c4d6aae12be3675f75012_0_6" hidden="1">ENV!$A$440</definedName>
    <definedName name="TRNR_59ae50961f0c49f1929113b8ab8a32be_0_5" hidden="1" xml:space="preserve">                                                                                        [4]Sheet1!$A$25</definedName>
    <definedName name="TRNR_59afb66f0e3143ce898045b8979299bf_0_5" hidden="1">#REF!</definedName>
    <definedName name="TRNR_59b1225eea1e46b59975128e1bddf4d8_0_1" hidden="1" xml:space="preserve">                                                                                        [4]Targets!#REF!</definedName>
    <definedName name="TRNR_59b26e53a33e4852a10c5c6dbfce8316_0_6" hidden="1">[1]USDMCAP!#REF!</definedName>
    <definedName name="TRNR_59b4babbc17c4b78908f601ec1bcd5f4_0_1" hidden="1">#REF!</definedName>
    <definedName name="TRNR_59b751292c46494c883e96f853d82e19_0_6" hidden="1" xml:space="preserve">                                                                                              [1]RESOURCE!$A$82</definedName>
    <definedName name="TRNR_59c13b98dfe346be92413fec387cb45b_0_1" hidden="1">#REF!</definedName>
    <definedName name="TRNR_59c217b814e445dfac2abb728f020fb1_0_6" hidden="1" xml:space="preserve">                                                                                              [1]CSR!$A$362</definedName>
    <definedName name="TRNR_59c439ac48764ed999dedcdfd0938977_0_5" hidden="1" xml:space="preserve">                                                                                        [4]SDG13!$A$77</definedName>
    <definedName name="TRNR_59c8e21701584b5ab5dbdb6925ce2a09_0_5" hidden="1" xml:space="preserve">                                                                                        '[4]ESG w controv'!$A$44</definedName>
    <definedName name="TRNR_59c9ca0732b04f039fe328c7bdd1b3d0_0_5" hidden="1" xml:space="preserve">                                                                                        [4]VOC!$A$22</definedName>
    <definedName name="TRNR_59d2857deb5a4bcdaeb976bba0d1f8e6_0_5" hidden="1" xml:space="preserve">                                                                                        [4]Diverse!$A$93</definedName>
    <definedName name="TRNR_59d3a767eff740fbba76e6ebd2f24ef5_0_6" hidden="1" xml:space="preserve">                                                                                              [1]ENV_INNOV!$A$468</definedName>
    <definedName name="TRNR_59db23eb4eba4315953a31ff54b4769e_0_5" hidden="1" xml:space="preserve">                                                                                        [4]Risks!$A$70</definedName>
    <definedName name="TRNR_59dcb4415ccb4cfd863b6ddc3ba98d39_0_5" hidden="1" xml:space="preserve">                                                                                        [4]EmTotal!$A$63</definedName>
    <definedName name="TRNR_59de4357739c4b9c85d828798cd3f916_0_1" hidden="1">#REF!</definedName>
    <definedName name="TRNR_59e88f5feded4272ae8fc1ad7d60fe00_0_5" hidden="1" xml:space="preserve">                                                                                        [4]Sheet1!$A$56</definedName>
    <definedName name="TRNR_59ec98076ba84595bef234bd3b21d32b_0_5" hidden="1" xml:space="preserve">                                                                                        [4]ESG!$A$56</definedName>
    <definedName name="TRNR_59f7b3b086704a878bc28961616e2177_6_1" hidden="1">[4]Sector!#REF!</definedName>
    <definedName name="TRNR_59f7ff7041314469b9138370d60d75e9_0_1" hidden="1">[1]ESG_COMB!#REF!</definedName>
    <definedName name="TRNR_59fc0e1d2070410b8bfc2541fc3c2d59_6_1" hidden="1">[4]Sector!#REF!</definedName>
    <definedName name="TRNR_5a0e983688e247c586f2a94432515bc9_0_1" hidden="1" xml:space="preserve">                                                                                        [4]VOCemred!$A$57</definedName>
    <definedName name="TRNR_5a1263141c8a4837a2a2225a101c1f1f_0_1" hidden="1">#REF!</definedName>
    <definedName name="TRNR_5a13f4ac6c20441d920844d6dd8aa1d9_0_1" hidden="1">[1]ESG_COMB!#REF!</definedName>
    <definedName name="TRNR_5a14d36481a543159b3e75a1e68fae0c_0_6" hidden="1" xml:space="preserve">                                                                                              [1]ENV_INNOV!$A$186</definedName>
    <definedName name="TRNR_5a1891e9ac2f4c098fdb53a0821797ea_0_5" hidden="1" xml:space="preserve">                                                                                        [4]Product!$A$77</definedName>
    <definedName name="TRNR_5a19d10b99da4fa79e99548919c2531b_0_6" hidden="1" xml:space="preserve">                                                                                              [1]RESOURCE!$A$227</definedName>
    <definedName name="TRNR_5a19ef0062f04aa889b7fe28392e36d5_0_5" hidden="1" xml:space="preserve">                                                                                        [4]EInnov!$A$87</definedName>
    <definedName name="TRNR_5a1b91efb2c84bebb7cb8b75c3e0fb02_0_6" hidden="1">SOC!$A$484</definedName>
    <definedName name="TRNR_5a20f710bdce419096d49ccd9e919c81_0_1" hidden="1">#REF!</definedName>
    <definedName name="TRNR_5a2dc7f4bb6d4af9a73603caa714a395_0_5" hidden="1" xml:space="preserve">                                                                                        [4]Diverse!$A$57</definedName>
    <definedName name="TRNR_5a323713a7cb4ad9bdfd96e7b0e6ffaf_0_5" hidden="1" xml:space="preserve">                                                                                        '[4]ESG w controv'!$A$14</definedName>
    <definedName name="TRNR_5a345cd1d2084efc8e311d56d6cffbfa_0_6" hidden="1">ENV!$A$172</definedName>
    <definedName name="TRNR_5a3bbf3e26f345ed9c6fa693aa5d4146_0_5" hidden="1" xml:space="preserve">                                                                                                                                                    '[4]a4 scope2'!$A$93</definedName>
    <definedName name="TRNR_5a421d52b7f3497aa0747aa5b69320fc_0_6" hidden="1">[1]USDMCAP!#REF!</definedName>
    <definedName name="TRNR_5a46eebd6c6d4d11881fe1d439cb4ae0_0_1" hidden="1" xml:space="preserve">                                                                                        [4]NOx!$A$71</definedName>
    <definedName name="TRNR_5a48e209972d47b0ae2883444b616456_0_1" hidden="1" xml:space="preserve">                                                                                        [4]Emtarget!$A$30</definedName>
    <definedName name="TRNR_5a5766532179413991f4880cec0d0826_0_1" hidden="1">#REF!</definedName>
    <definedName name="TRNR_5a5da7efa6824bc8b9724fc5c9af9f4d_4_5" hidden="1">#REF!</definedName>
    <definedName name="TRNR_5a66c3e0510f4971a7b3b80222da11c5_0_1" hidden="1" xml:space="preserve">                                                                                        [4]VOCSales!$A$5</definedName>
    <definedName name="TRNR_5a6d4e19dc214b84898fa44099c5a128_0_6" hidden="1">ENV!$A$411</definedName>
    <definedName name="TRNR_5a71eef84cc942558837e8780a804ce2_0_1" hidden="1">[1]INDUSTRY!#REF!</definedName>
    <definedName name="TRNR_5a73ec1608e84d2e88e7c1f98fbd0850_0_1" hidden="1">[1]INDUSTRY!#REF!</definedName>
    <definedName name="TRNR_5a74dc7e1b954baab04e3ee99df4dde4_0_6" hidden="1">SOC!$A$194</definedName>
    <definedName name="TRNR_5a74e630d2e0458db0d6810b28a6ad3e_0_6" hidden="1">ENV!$A$482</definedName>
    <definedName name="TRNR_5a7fca800bb64ca9b689381445ee2215_0_5" hidden="1" xml:space="preserve">                                                                                        [4]ESG!$A$96</definedName>
    <definedName name="TRNR_5a829256c38744f2a5f2461030c21392_0_1306" hidden="1" xml:space="preserve">                                                                                              [1]RESOURCE!#REF!</definedName>
    <definedName name="TRNR_5a831bf5060d4c4798f622b54f75b119_1_5" hidden="1">#REF!</definedName>
    <definedName name="TRNR_5a905320d1fd4331aa125b08eae80b51_0_5" hidden="1" xml:space="preserve">                                                                                        [4]Emtarget!$A$21</definedName>
    <definedName name="TRNR_5a90aeb4040148da96adc360d7c51758_0_5" hidden="1" xml:space="preserve">                                                                                        [4]Controv!$A$25</definedName>
    <definedName name="TRNR_5a944f752cfc4fb5a55253fe76ad7d70_0_5" hidden="1" xml:space="preserve">                                                                                        [4]EInnov!$A$101</definedName>
    <definedName name="TRNR_5a98b80ba9504d49ab5d2cbf8dfebd60_0_1" hidden="1" xml:space="preserve">                                                                                        [4]SOx!$A$56</definedName>
    <definedName name="TRNR_5a9b0f36e1df4f44a9f7e0f6cbdee112_0_5" hidden="1" xml:space="preserve">                                                                                        [4]Risks!#REF!</definedName>
    <definedName name="TRNR_5aa40c627c9041dfb0f7c21d53b5d523_0_5" hidden="1" xml:space="preserve">                                                                                        [4]Resource!$A$85</definedName>
    <definedName name="TRNR_5aa52d95ff77449180345e645cc53f11_0_6" hidden="1" xml:space="preserve">                                                                                              [1]RESOURCE!$A$62</definedName>
    <definedName name="TRNR_5aab4b36cc8d4f25bbb0384c24daf2fa_0_5" hidden="1" xml:space="preserve">                                                                                        [4]CarbPYN!$A$15</definedName>
    <definedName name="TRNR_5aba7835d49547d5a267ec3c938d2c63_0_1" hidden="1">[1]ESG_COMB!#REF!</definedName>
    <definedName name="TRNR_5abbde3f947f44eb8fb4f772b5178dbd_0_5" hidden="1" xml:space="preserve">                                                                                        [4]Controv!$A$87</definedName>
    <definedName name="TRNR_5ac0ddd34c184b5f8eab6f1a606a964d_0_5" hidden="1" xml:space="preserve">                                                                                        [4]SOC!$A$2</definedName>
    <definedName name="TRNR_5ac7bfef4235495c9cc3e8203c90e599_4_5" hidden="1">#REF!</definedName>
    <definedName name="TRNR_5ac9364f3ca84233872a4f815d292a5a_0_6" hidden="1">ENV!$A$152</definedName>
    <definedName name="TRNR_5ad1823c39de4ea8a47b46a643a194f0_0_1" hidden="1">#REF!</definedName>
    <definedName name="TRNR_5ad71150652a4c298ca097d1bb9ae798_0_1" hidden="1" xml:space="preserve">                                                                                        [4]Cement!$A$23</definedName>
    <definedName name="TRNR_5adcd7aa3fd34249808f39b6ce202625_0_1" hidden="1" xml:space="preserve">                                                                                        [4]SDG13!#REF!</definedName>
    <definedName name="TRNR_5af07423623444afb8c9ecc016ca08d5_0_6" hidden="1" xml:space="preserve">                                                                                              [1]ENV_INNOV!$A$349</definedName>
    <definedName name="TRNR_5af0aff5949f44518e2d21025e3d396b_0_1" hidden="1" xml:space="preserve">                                                                                        [4]SOx!$A$41</definedName>
    <definedName name="TRNR_5af32a7f18df488190e9aff11ceda19a_0_1" hidden="1">[1]ESG_COMB!#REF!</definedName>
    <definedName name="TRNR_5afb1604508041b19fae07c7b66a0e2c_0_5" hidden="1">#REF!</definedName>
    <definedName name="TRNR_5afbf10b7e014fbdb0b5418508edf85b_0_1306" hidden="1" xml:space="preserve">                                                                                              [1]RESOURCE!#REF!</definedName>
    <definedName name="TRNR_5b017a40f448441c86edb89a148f7a2c_0_1" hidden="1">#REF!</definedName>
    <definedName name="TRNR_5b030e99211d4b2da2d2885c176b31de_0_6" hidden="1">[1]USDMCAP!#REF!</definedName>
    <definedName name="TRNR_5b078473264c4b9e811013430e433026_0_6" hidden="1" xml:space="preserve">                                                                                              [1]ENV_INNOV!$A$75</definedName>
    <definedName name="TRNR_5b0a40429cce410d99252b2949d54deb_0_1" hidden="1" xml:space="preserve">                                                                                        [4]CarbonP!$A$30</definedName>
    <definedName name="TRNR_5b0c7978e3524e2683c58ed92a243ef9_0_6" hidden="1" xml:space="preserve">                                                                                              [1]CSR!$A$10</definedName>
    <definedName name="TRNR_5b0e764bbe374427b623d0e2e03863e0_0_1" hidden="1">#REF!</definedName>
    <definedName name="TRNR_5b11983237354de280c0d18c77f96386_0_5" hidden="1" xml:space="preserve">                                                                                        [4]Dvpmt!$A$3</definedName>
    <definedName name="TRNR_5b1d28ab2f7b45f2921e43f329a8135b_0_1" hidden="1" xml:space="preserve">                                                                                        [4]VOCSales!$A$93</definedName>
    <definedName name="TRNR_5b20ee902de14444b3432c84786625ed_0_5" hidden="1" xml:space="preserve">                                                                                        [4]Scope3Sales!$A$22</definedName>
    <definedName name="TRNR_5b23926632964750ba778747a4d9cb5f_0_1306" hidden="1" xml:space="preserve">                                                                                              [1]RESOURCE!#REF!</definedName>
    <definedName name="TRNR_5b24663526e04090a44c3384e608d96c_0_6" hidden="1">SOC!$A$343</definedName>
    <definedName name="TRNR_5b26c344c98841cbb26235211b6818cc_0_6" hidden="1" xml:space="preserve">                                                                                              [1]ENV_INNOV!$A$34</definedName>
    <definedName name="TRNR_5b27b2f05832418aa9f7bb83273aecee_0_5" hidden="1" xml:space="preserve">                                                                                        [4]TRDIR!$A$10</definedName>
    <definedName name="TRNR_5b397820baaa4e77937e65589453c219_4_5" hidden="1">#REF!</definedName>
    <definedName name="TRNR_5b3ae498067e4b52a8d0d10ef81b1453_0_1" hidden="1">[1]INDUSTRY!#REF!</definedName>
    <definedName name="TRNR_5b3b5d6881c045baaf5e3cdf5d848b29_0_1" hidden="1">[4]Sector!#REF!</definedName>
    <definedName name="TRNR_5b46aac85ae344acbb410659a2650c34_0_1" hidden="1">[1]INDUSTRY!#REF!</definedName>
    <definedName name="TRNR_5b46beb0f57e4f9282fa082d84bfb62a_0_5" hidden="1" xml:space="preserve">                                                                                        [4]Risks!$A$56</definedName>
    <definedName name="TRNR_5b475f71a5394b6c8ce3f90d4c3743ce_0_1" hidden="1">[1]ESG_COMB!#REF!</definedName>
    <definedName name="TRNR_5b4923cb4b264b1faf98990e5149e18e_4_5" hidden="1">#REF!</definedName>
    <definedName name="TRNR_5b4e915e970b4fd6a9260299889a733f_0_5" hidden="1" xml:space="preserve">                                                                                                                                                                                                    '[4]a4 Env'!$A$47</definedName>
    <definedName name="TRNR_5b4e9856d2d34b4ebbd24d2712c1f377_0_6" hidden="1">[1]USDMCAP!#REF!</definedName>
    <definedName name="TRNR_5b5061508d874c49923f06cd4cb76f7f_0_1" hidden="1">#REF!</definedName>
    <definedName name="TRNR_5b63add794974111a806a3bade60e11b_0_6" hidden="1" xml:space="preserve">                                                                                              [1]RESOURCE!$A$88</definedName>
    <definedName name="TRNR_5b682a7a1428407d823026aa37ef9e28_0_1" hidden="1">[4]Sector!#REF!</definedName>
    <definedName name="TRNR_5b699f2d62674be8a53faf856b3874ba_2_5" hidden="1">#REF!</definedName>
    <definedName name="TRNR_5b6a20241bfa4395b0eee9433c0914f2_0_5" hidden="1" xml:space="preserve">                                                                                        [4]Commun!$A$57</definedName>
    <definedName name="TRNR_5b6d861f27434b57952e1ac2627a4f0e_0_1" hidden="1">#REF!</definedName>
    <definedName name="TRNR_5b70d4a59e764f1b85a2c97e765a131f_0_5" hidden="1" xml:space="preserve">                                                                                        [4]CSR!$A$70</definedName>
    <definedName name="TRNR_5b7105a586da4fc4931f8c87f371ec5d_0_1" hidden="1" xml:space="preserve">                                                                                        [4]Offsets!$A$56</definedName>
    <definedName name="TRNR_5b7487c04ee04f40b5b12a2a58092326_0_1" hidden="1">#REF!</definedName>
    <definedName name="TRNR_5b7a775a7dab4434a5e1cfc7becf15e9_0_5" hidden="1" xml:space="preserve">                                                                                        [4]SDG13!$A$23</definedName>
    <definedName name="TRNR_5b7c3768e2364326956d5455576abe89_0_6" hidden="1" xml:space="preserve">                                                                                              [1]RESOURCE!$A$225</definedName>
    <definedName name="TRNR_5b808ea41cf44387b18ea6484c19a18a_0_1" hidden="1">[1]ESG_COMB!#REF!</definedName>
    <definedName name="TRNR_5b83b1a1ba7044b6936217743cd74cf8_0_5" hidden="1" xml:space="preserve">                                                                                        [4]Risks!$A$48</definedName>
    <definedName name="TRNR_5b853cdf20094fc7835743ed7fa845f5_0_6" hidden="1" xml:space="preserve">                                                                                              [1]RESOURCE!$A$341</definedName>
    <definedName name="TRNR_5b8853f0c80644cba82c1999519712c3_0_5" hidden="1" xml:space="preserve">                                                                                        [4]Share!$A$76</definedName>
    <definedName name="TRNR_5b8e1e6887d84d39a232ed9307c2d947_0_6" hidden="1">GOV!$A$137</definedName>
    <definedName name="TRNR_5b98369079dd4bd89721a2902170d296_0_1" hidden="1">[1]INDUSTRY!#REF!</definedName>
    <definedName name="TRNR_5b986c8e30d14e44a1c36e2360c8e2f9_0_6" hidden="1" xml:space="preserve">                                                                                              [1]ENV_INNOV!$A$201</definedName>
    <definedName name="TRNR_5b9c4c4782354e24b7a9eaa731f2c0aa_0_5" hidden="1" xml:space="preserve">                                                                                        [4]VOCred!$A$6</definedName>
    <definedName name="TRNR_5ba2bc25d99d46e2a2b47d14da0eb99d_0_5" hidden="1" xml:space="preserve">                                                                                        [4]EmredY!$A$100</definedName>
    <definedName name="TRNR_5ba7d516d55b4bc08e0ca1cd8812b4c3_0_1" hidden="1">[1]ESG_COMB!#REF!</definedName>
    <definedName name="TRNR_5bb6a6d195694638b606cb7c28951b0c_0_1" hidden="1">[1]INDUSTRY!#REF!</definedName>
    <definedName name="TRNR_5bb9266fc9a446dfba1970f90ddc8e36_0_5" hidden="1" xml:space="preserve">                                                                                        [4]SDG13!$A$39</definedName>
    <definedName name="TRNR_5bd09f6f65ad46d4aac2c0cec973000b_0_6" hidden="1">[1]USDMCAP!#REF!</definedName>
    <definedName name="TRNR_5bd97c9db894430586555937f1a60c59_0_1" hidden="1" xml:space="preserve">                                                                                        [4]VOCSales!$A$37</definedName>
    <definedName name="TRNR_5bddcc98d7f14bb8966158a2b3a949bb_0_5" hidden="1" xml:space="preserve">                                                                                                                                                    '[4]a4 scope2'!$A$50</definedName>
    <definedName name="TRNR_5be1390fb727461e92f5769e9147534f_0_6" hidden="1">[1]USDMCAP!#REF!</definedName>
    <definedName name="TRNR_5bf14c3d7b004c21be5cfa00d298ece5_0_5" hidden="1" xml:space="preserve">                                                                                        [4]HR!$A$52</definedName>
    <definedName name="TRNR_5bf567152e254f50b57c3e2be39593f0_2_5" hidden="1">#REF!</definedName>
    <definedName name="TRNR_5bf9c60ba0534beba0cde2bac63574ad_0_1" hidden="1" xml:space="preserve">                                                                                        [4]NOxSales!$A$10</definedName>
    <definedName name="TRNR_5bf9e1ebc0924b4e8ddfa34f6fa3d179_0_1" hidden="1">[1]INDUSTRY!#REF!</definedName>
    <definedName name="TRNR_5bfb3594621249f292d57898b62dfc47_0_1" hidden="1">[4]Sector!#REF!</definedName>
    <definedName name="TRNR_5bfc586d0b824ec28e046ceae3531fd6_0_5" hidden="1" xml:space="preserve">                                                                                        [4]Staff!$A$22</definedName>
    <definedName name="TRNR_5bffebdba53e48f0a90517a8e0edce74_0_1" hidden="1">[1]ESG_COMB!#REF!</definedName>
    <definedName name="TRNR_5c09d7d63df148a49bc65b92544ca77b_0_6" hidden="1" xml:space="preserve">                                                                                              [1]CSR!$A$336</definedName>
    <definedName name="TRNR_5c0b1488961d44b2a21cf765408827e2_0_1" hidden="1" xml:space="preserve">                                                                                        [4]VOCSales!$A$41</definedName>
    <definedName name="TRNR_5c11e3625a574ea9be47d797f1555c24_0_6" hidden="1">GOV!$A$115</definedName>
    <definedName name="TRNR_5c14704898cd4dad89b08cdd1558b2c5_0_5" hidden="1" xml:space="preserve">                                                                                        [4]Product!$A$58</definedName>
    <definedName name="TRNR_5c1a8d818c134d92a1e621f281053e37_0_1" hidden="1">[1]ESG_COMB!#REF!</definedName>
    <definedName name="TRNR_5c1d286929214a3a923ddf9ea23bf255_0_5" hidden="1" xml:space="preserve">                                                                                        [4]Risks!$A$76</definedName>
    <definedName name="TRNR_5c2b345020924bc1bb775a8c70f06ec0_0_5" hidden="1" xml:space="preserve">                                                                                        [4]SOx!$A$58</definedName>
    <definedName name="TRNR_5c3429b752294b1f868cb225e87c8ebc_0_6" hidden="1" xml:space="preserve">                                                                                              [1]CSR!$A$483</definedName>
    <definedName name="TRNR_5c3501d1cab44abba6590b9bd6111b59_0_5" hidden="1" xml:space="preserve">                                                                                        [4]SOC!$A$23</definedName>
    <definedName name="TRNR_5c36f78ff31f40edb83a9d8151f8bb7a_0_1306" hidden="1" xml:space="preserve">                                                                                              [1]RESOURCE!#REF!</definedName>
    <definedName name="TRNR_5c3f9ae92658432d8feb86aac9de9db4_0_5" hidden="1" xml:space="preserve">                                                                                        [4]EmredY!$A$42</definedName>
    <definedName name="TRNR_5c43ae149e9f4576bf77315117da6206_0_5" hidden="1" xml:space="preserve">                                                                                        [4]Controv!$A$86</definedName>
    <definedName name="TRNR_5c45a6e9c4a54f159b4008de17e9bc7d_0_5" hidden="1" xml:space="preserve">                                                                                        [4]Work!$A$43</definedName>
    <definedName name="TRNR_5c48102b5cbe49349499d09a549d9801_0_5" hidden="1" xml:space="preserve">                                                                                        [4]Controv!$A$14</definedName>
    <definedName name="TRNR_5c55f6cd80384f689ed89e61400c75f7_0_5" hidden="1" xml:space="preserve">                                                                                        [4]EmTotal!$A$34</definedName>
    <definedName name="TRNR_5c57b08b94d74c3ea3c6b082602efe10_0_1" hidden="1">[1]ESG_COMB!#REF!</definedName>
    <definedName name="TRNR_5c63123867e64102b71dbd8e08160167_0_5" hidden="1" xml:space="preserve">                                                                                        [4]Risks!#REF!</definedName>
    <definedName name="TRNR_5c63f2e5f51b4c76b8cc8a02d8ca5dee_0_5" hidden="1" xml:space="preserve">                                                                                        [4]Trade!$A$69</definedName>
    <definedName name="TRNR_5c66315c8ec24bf0ab788c71b95bee8e_0_5" hidden="1" xml:space="preserve">                                                                                        [4]EInnov!$A$6</definedName>
    <definedName name="TRNR_5c6808e003d74e3588a657a3de8decd7_0_1" hidden="1" xml:space="preserve">                                                                                        [4]NOx!$A$93</definedName>
    <definedName name="TRNR_5c6f0c2608724a9e9e98a0cb5eea8070_0_1" hidden="1">#REF!</definedName>
    <definedName name="TRNR_5c6f716d0c714c5380dda6b3dfb9c857_0_1" hidden="1">#REF!</definedName>
    <definedName name="TRNR_5c772c0dec374b09a0f826876125f383_0_1" hidden="1">#REF!</definedName>
    <definedName name="TRNR_5c78d2dd76ed4c70a340e14ffc839a2f_0_5" hidden="1" xml:space="preserve">                                                                                        [4]EmTotal!$A$55</definedName>
    <definedName name="TRNR_5c845a1849c64152a2c88ed54edd6119_4_5" hidden="1">#REF!</definedName>
    <definedName name="TRNR_5c8839cdf8ca407ba217d1ee63ace641_0_1" hidden="1">[1]ESG_COMB!#REF!</definedName>
    <definedName name="TRNR_5c8839fa242e40b58dc1d35f60cf4283_0_6" hidden="1">GOV!$A$224</definedName>
    <definedName name="TRNR_5c8a5fbcaaeb4c14b227dfc8d4940446_0_1" hidden="1" xml:space="preserve">                                                                                        [4]VOC!$A$41</definedName>
    <definedName name="TRNR_5c8e326fcbd04f44b3761298609ecd68_0_1" hidden="1">[1]ESG_COMB!#REF!</definedName>
    <definedName name="TRNR_5c937459e9094058be6c84bb7a32424a_0_5" hidden="1" xml:space="preserve">                                                                                        [4]Sheet1!$A$5</definedName>
    <definedName name="TRNR_5c94a29a701c4a569f3486d2af6cd0d6_0_1" hidden="1">[1]INDUSTRY!#REF!</definedName>
    <definedName name="TRNR_5c98335beb3f4ef585ddf1905354443d_0_6" hidden="1" xml:space="preserve">                                                                                              [1]CSR!$A$383</definedName>
    <definedName name="TRNR_5c9f888b106b4f5ebbbd0bd59daa8e7b_0_5" hidden="1" xml:space="preserve">                                                                                        [4]Partred!$A$69</definedName>
    <definedName name="TRNR_5cb2483143c74e54a7cbd22228fa9475_0_5" hidden="1" xml:space="preserve">                                                                                        [4]Commun!$A$101</definedName>
    <definedName name="TRNR_5cb3c145512e4001be2d32427143589e_0_1306" hidden="1" xml:space="preserve">                                                                                              [1]RESOURCE!#REF!</definedName>
    <definedName name="TRNR_5cb93489a4c64c54b40dd323b1138745_0_5" hidden="1" xml:space="preserve">                                                                                        [4]EmTotal!$A$18</definedName>
    <definedName name="TRNR_5cbbad8de72f40fdab9c48524f60bea8_0_6" hidden="1" xml:space="preserve">                                                                                              [1]ENV_INNOV!$A$228</definedName>
    <definedName name="TRNR_5cbcb9fdb59b44b989f23a04882d095a_0_1" hidden="1" xml:space="preserve">                                                                                        [4]CarbonP!$A$55</definedName>
    <definedName name="TRNR_5cc225a8efb04c7c89f4f0a4fceb488b_0_5" hidden="1" xml:space="preserve">                                                                                        [4]Emscore!$A$52</definedName>
    <definedName name="TRNR_5cc279f093804568b172201e9f2d3e02_0_6" hidden="1">[1]USDMCAP!#REF!</definedName>
    <definedName name="TRNR_5cc44adc68544f259570d34a0df06254_0_6" hidden="1">ENV!$A$10</definedName>
    <definedName name="TRNR_5cca7442a7414db19c423d771ec5df62_0_5" hidden="1" xml:space="preserve">                                                                                        [4]VOCred!$A$73</definedName>
    <definedName name="TRNR_5ccde8c0a07d48f59c64d58a44df38bd_0_6" hidden="1" xml:space="preserve">                                                                                              [1]RESOURCE!$A$22</definedName>
    <definedName name="TRNR_5cce84aeadf04980a4fe8199da083ca1_0_1306" hidden="1" xml:space="preserve">                                                                                              [1]RESOURCE!#REF!</definedName>
    <definedName name="TRNR_5cd30263f7554ec1a4228ca40020c2a9_0_6" hidden="1" xml:space="preserve">                                                                                              [1]RESOURCE!$A$405</definedName>
    <definedName name="TRNR_5cd4243762d94a0496e6b3c76dcf109a_0_1306" hidden="1" xml:space="preserve">                                                                                              [1]RESOURCE!#REF!</definedName>
    <definedName name="TRNR_5cd6ae520e83488cb86eb96c265b492d_0_6" hidden="1" xml:space="preserve">                                                                                              [1]ENV_INNOV!$A$56</definedName>
    <definedName name="TRNR_5cdd091a2e704d4c938f1e5d3ad63510_0_6" hidden="1">[1]USDMCAP!#REF!</definedName>
    <definedName name="TRNR_5cddb1f857fa4aa8aee4d1707f874f4f_4_1" hidden="1">#REF!</definedName>
    <definedName name="TRNR_5cdf8c03f737485d9cd2ddda29b7064c_0_1" hidden="1">#REF!</definedName>
    <definedName name="TRNR_5ce5b9af49074c0d85e4bbcc9ca04d00_0_6" hidden="1">[1]USDMCAP!#REF!</definedName>
    <definedName name="TRNR_5ce6002b63be4155a5b31d7f0420c7aa_0_5" hidden="1" xml:space="preserve">                                                                                        [4]Resource!$A$20</definedName>
    <definedName name="TRNR_5ced9775ae7c4105a142488248e4a555_0_1" hidden="1">[1]ESG_COMB!#REF!</definedName>
    <definedName name="TRNR_5cf461a7355c4e078d9f8224dd5b71b0_0_6" hidden="1">SOC!$A$150</definedName>
    <definedName name="TRNR_5cf72d7fabc34496b32e5b4a3d66c9aa_0_1" hidden="1" xml:space="preserve">                                                                                        [4]VOC!$A$17</definedName>
    <definedName name="TRNR_5cf746170672499889c96d07caaab8c8_0_1" hidden="1" xml:space="preserve">                                                                                        [4]Offsets!$A$7</definedName>
    <definedName name="TRNR_5d01edaf6f72486680ea3a4eb155532b_0_1" hidden="1">#REF!</definedName>
    <definedName name="TRNR_5d048ee1152845f790dd42ad31f65465_0_5" hidden="1" xml:space="preserve">                                                                                        [4]HR!$A$50</definedName>
    <definedName name="TRNR_5d0792e8e0934fc98d0d1aced82d64a6_0_5" hidden="1" xml:space="preserve">                                                                                        [4]Sheet1!$A$62</definedName>
    <definedName name="TRNR_5d07bf0c8cab42f28e5dcf15a00ffe1b_0_1" hidden="1" xml:space="preserve">                                                                                        [4]NOxSales!$A$60</definedName>
    <definedName name="TRNR_5d093e043e994660907d638bf3122361_0_1" hidden="1">[1]ESG_COMB!#REF!</definedName>
    <definedName name="TRNR_5d0ed0c46e4c4a11b69c817163330ad6_0_1" hidden="1">[4]Sector!#REF!</definedName>
    <definedName name="TRNR_5d26438bf6a04ddaa607c178b863548f_0_5" hidden="1" xml:space="preserve">                                                                                        [4]HR!$A$33</definedName>
    <definedName name="TRNR_5d2a578ed0104603badeaf630a97ab8a_0_1" hidden="1">[1]INDUSTRY!#REF!</definedName>
    <definedName name="TRNR_5d2a870892144aca81655267e1903855_0_6" hidden="1">SOC!$A$346</definedName>
    <definedName name="TRNR_5d2d0ec47d0744ff90bec6f50f7df5b2_0_1306" hidden="1" xml:space="preserve">                                                                                              [1]RESOURCE!#REF!</definedName>
    <definedName name="TRNR_5d4411a038bc4a93a69f88a76465d7a1_0_1" hidden="1">[1]ESG_COMB!#REF!</definedName>
    <definedName name="TRNR_5d4d6e16ae11488d9dc0407080d0e82a_0_6" hidden="1" xml:space="preserve">                                                                                              [1]ENV_INNOV!$A$435</definedName>
    <definedName name="TRNR_5d560a44e9a3409b8b2611ea785e01cf_0_5" hidden="1" xml:space="preserve">                                            '[4]a4 scope3'!$A$3</definedName>
    <definedName name="TRNR_5d57cc826815447db51290cb62ea4fa3_4_1" hidden="1">#REF!</definedName>
    <definedName name="TRNR_5d5bdf64b4e14fcd81f154156506a94d_0_6" hidden="1">ENV!$A$67</definedName>
    <definedName name="TRNR_5d66c943d8f743e2ba9d8dd33d1e27cc_0_1" hidden="1">[1]ESG_COMB!#REF!</definedName>
    <definedName name="TRNR_5d6a9bf6130c4f6db97ba8808dcea6ab_0_1306" hidden="1" xml:space="preserve">                                                                                              [1]RESOURCE!#REF!</definedName>
    <definedName name="TRNR_5d734b1405a44c8e86d7a7906dc7a7ca_0_6" hidden="1">ENV!$A$181</definedName>
    <definedName name="TRNR_5d76b5b3ff634b4c8979c84491eda7a9_0_5" hidden="1" xml:space="preserve">                                                                                        [4]ESG!$A$18</definedName>
    <definedName name="TRNR_5d7b1495ac434b80bfc06e74b5046c19_0_6" hidden="1" xml:space="preserve">                                                                                              [1]CSR!$A$272</definedName>
    <definedName name="TRNR_5d7bc2b2a80940a7864adc5f562c7b9c_0_1" hidden="1" xml:space="preserve">                                                                                        [4]TRDIR!$A$38</definedName>
    <definedName name="TRNR_5d7d074581cb40ada4a703e22ebe8398_0_5" hidden="1">#REF!</definedName>
    <definedName name="TRNR_5d7faae979c345438021710596dc3f22_0_1" hidden="1">#REF!</definedName>
    <definedName name="TRNR_5d8181920d7447bd90836c72f213c9d0_0_5" hidden="1">#REF!</definedName>
    <definedName name="TRNR_5d86ebf059fa4e4793e6c7c5210a6b45_0_1" hidden="1">[4]Sector!#REF!</definedName>
    <definedName name="TRNR_5d8cb67c893a4d31883816affd00d87d_0_1" hidden="1">#REF!</definedName>
    <definedName name="TRNR_5d8d2750ba774357b7c0681a44c2e9be_0_1" hidden="1" xml:space="preserve">                                                                                        [4]NOxSales!$A$56</definedName>
    <definedName name="TRNR_5d8ed2e0974544b7ac3eafc5542ecad6_0_1306" hidden="1" xml:space="preserve">                                                                                              [1]RESOURCE!#REF!</definedName>
    <definedName name="TRNR_5d8f274576d5409b8c88305f9a224f24_0_6" hidden="1" xml:space="preserve">                                                                                              [1]RESOURCE!$A$326</definedName>
    <definedName name="TRNR_5d9423b373044f38a8a7096674c7d4d6_0_1" hidden="1">[1]INDUSTRY!#REF!</definedName>
    <definedName name="TRNR_5d9939923dc94204a58f95fc575223f4_0_1" hidden="1">#REF!</definedName>
    <definedName name="TRNR_5d9aa3c389164a31a2c0cd03d1c0283f_0_1" hidden="1">#REF!</definedName>
    <definedName name="TRNR_5d9c52c8116e49d9ae046517cb60548f_0_5" hidden="1" xml:space="preserve">                                                                                        [4]HR!$A$64</definedName>
    <definedName name="TRNR_5da3d5da503d4a61a13a5aa7d53a56e9_0_5" hidden="1" xml:space="preserve">                                                                                        [4]Emtarget!$A$56</definedName>
    <definedName name="TRNR_5da5e4dc7ead4110af7e7ad82071b205_0_5" hidden="1" xml:space="preserve">                                                                                        [4]Risks!#REF!</definedName>
    <definedName name="TRNR_5dab073ab854443c9eecce541698734a_0_1306" hidden="1" xml:space="preserve">                                                                                              [1]RESOURCE!#REF!</definedName>
    <definedName name="TRNR_5db19bbb0f064e52b7041bc3cab42f1d_0_6" hidden="1" xml:space="preserve">                                                                                              [1]RESOURCE!$A$332</definedName>
    <definedName name="TRNR_5db69dc74b634155b4b2137ecf7cf9b3_0_1" hidden="1" xml:space="preserve">                                                                                        [4]Cement!$A$48</definedName>
    <definedName name="TRNR_5dc0515062c2459bbed49e505149cb25_1_5" hidden="1">#REF!</definedName>
    <definedName name="TRNR_5dcadfc27e8e409986ec359802e19559_0_1" hidden="1">[1]INDUSTRY!#REF!</definedName>
    <definedName name="TRNR_5dcaf6c636394dafa452bc287c2fa0ed_0_5" hidden="1" xml:space="preserve">                                                                                        [4]Partred!$A$14</definedName>
    <definedName name="TRNR_5dd2fe466e134360bc42c176d736b7c4_0_6" hidden="1" xml:space="preserve">                                                                                              [1]ENV_INNOV!$A$151</definedName>
    <definedName name="TRNR_5dd71f4922ea4021adb1f03cecec42e9_0_5" hidden="1" xml:space="preserve">                                                                                        [4]Share!$A$8</definedName>
    <definedName name="TRNR_5de062035d14464ab5e0cc1a51e241cb_0_5" hidden="1" xml:space="preserve">                                                                                        [4]Commun!$A$49</definedName>
    <definedName name="TRNR_5de18199afb5474693e8907792e9c098_0_6" hidden="1" xml:space="preserve">                                                                                              [1]CSR!$A$207</definedName>
    <definedName name="TRNR_5dec913e7df844fc93a64bd06879c0f7_0_1" hidden="1">#REF!</definedName>
    <definedName name="TRNR_5df9510c835d4fc99ffcc7c6b34f07b6_0_5" hidden="1" xml:space="preserve">                                                                                        [4]Trade!$A$40</definedName>
    <definedName name="TRNR_5dfd3a6f1c3c4e598028d75c329ca9ce_0_1" hidden="1">[1]ESG_COMB!#REF!</definedName>
    <definedName name="TRNR_5e1105c6fc0f41128ce680d0a5df8f7f_0_5" hidden="1" xml:space="preserve">                                            '[4]a4 scope3'!$A$45</definedName>
    <definedName name="TRNR_5e19e9129ffe4db1809264fdaf7c8cfb_0_5" hidden="1" xml:space="preserve">                                                                                        [4]Dvpmt!$A$57</definedName>
    <definedName name="TRNR_5e1a813b48d14ec2803208cebacd8046_0_5" hidden="1" xml:space="preserve">                                                                                        [4]Targets!$A$46</definedName>
    <definedName name="TRNR_5e1d0121416c491ea024eb9794e13d5c_0_5" hidden="1" xml:space="preserve">                                                                                        [4]Staff!$A$77</definedName>
    <definedName name="TRNR_5e1e75886582417998901befa7897298_0_5" hidden="1" xml:space="preserve">                                                                                        [4]Inclusion!$A$47</definedName>
    <definedName name="TRNR_5e2a7a32df0047e6a088d36632c2df4b_0_1" hidden="1" xml:space="preserve">                                                                                        [4]NOx!$A$43</definedName>
    <definedName name="TRNR_5e2ea2a34d2e4fd5a802243672b8ff81_4_5" hidden="1">#REF!</definedName>
    <definedName name="TRNR_5e3acc3f394d4cd6af8acb85a3e42752_0_1" hidden="1">#REF!</definedName>
    <definedName name="TRNR_5e4124180c2f49309a949122a578d27d_0_5" hidden="1" xml:space="preserve">                                                                                        [4]Emscore!$A$35</definedName>
    <definedName name="TRNR_5e41e04286534dabb4796df726d0e8ea_0_5" hidden="1" xml:space="preserve">                                                                                        [4]EmTotal!$A$88</definedName>
    <definedName name="TRNR_5e49721fc3a54e1bb74807bc0fe6103b_0_1" hidden="1">#REF!</definedName>
    <definedName name="TRNR_5e4a243ecbb34530a51ad500c450c023_0_1" hidden="1" xml:space="preserve">                                                                                        [4]Offsets!$A$78</definedName>
    <definedName name="TRNR_5e53a1bf06514b5d944304d334dc3759_0_5" hidden="1" xml:space="preserve">                                            '[4]a4 scope3'!$A$92</definedName>
    <definedName name="TRNR_5e5807af6d6c4250803ea0203a356927_0_1" hidden="1" xml:space="preserve">                                                                                        [4]Targets!#REF!</definedName>
    <definedName name="TRNR_5e5aedb9365b402e8cf0253157941912_0_6" hidden="1">GOV!$A$268</definedName>
    <definedName name="TRNR_5e60bf4cb53e421cbe0de37b99370ef1_0_1" hidden="1">[4]Sector!#REF!</definedName>
    <definedName name="TRNR_5e63adc2ef114d379c0f2d4bc9c7251a_0_1" hidden="1">#REF!</definedName>
    <definedName name="TRNR_5e6c7f85f715447fb064824379044340_0_6" hidden="1">ENV!$A$255</definedName>
    <definedName name="TRNR_5e6e553a47ff450c93972129810ba755_0_1" hidden="1">[1]ESG_COMB!#REF!</definedName>
    <definedName name="TRNR_5e6ec1b731c046e0942a2b695fb99399_0_6" hidden="1">GOV!$A$419</definedName>
    <definedName name="TRNR_5e6fa45635b14456a7192031183e2cf0_0_5" hidden="1" xml:space="preserve">                                                                                        [4]SDG13!$A$47</definedName>
    <definedName name="TRNR_5e727e2daf574ca998342176cc2801d1_0_5" hidden="1" xml:space="preserve">                                                                                        [4]SOC!$A$62</definedName>
    <definedName name="TRNR_5e7f28e9cb114e57b3574d14047d587a_0_5" hidden="1" xml:space="preserve">                                                                                        [4]VOCred!$A$76</definedName>
    <definedName name="TRNR_5e83de0e5f34428fa2273de74ff5657c_0_6" hidden="1" xml:space="preserve">                                                                                              [1]ENV_INNOV!$A$259</definedName>
    <definedName name="TRNR_5e83f8e67f744db88645649a2d0e557d_0_1" hidden="1">#REF!</definedName>
    <definedName name="TRNR_5e841616e4344a60bb60f295c7ef04b6_0_5" hidden="1" xml:space="preserve">                                                                                        [4]Trade!$A$73</definedName>
    <definedName name="TRNR_5e87066fdf4d42f18f40f90dc181e888_0_1" hidden="1" xml:space="preserve">                                                                                        [4]Method!$A$91</definedName>
    <definedName name="TRNR_5e87544c67b244a98056506abe723a0c_0_5" hidden="1" xml:space="preserve">                                                                                        [4]Share!$A$30</definedName>
    <definedName name="TRNR_5e89b73973f44cab8fb85d419eb591fd_0_1" hidden="1" xml:space="preserve">                                                                                        [4]VOCSales!$A$17</definedName>
    <definedName name="TRNR_5e8b4db406cf4574a5b310ef16d311f0_4_5" hidden="1">#REF!</definedName>
    <definedName name="TRNR_5e93e6f2deb243bbb87adb258f025fbe_0_1" hidden="1" xml:space="preserve">                                                                                        [4]Trade!$A$74</definedName>
    <definedName name="TRNR_5ea2823a677d40bb9855bc8480ccedd3_0_1306" hidden="1" xml:space="preserve">                                                                                              [1]RESOURCE!#REF!</definedName>
    <definedName name="TRNR_5ea7898d97df4064b0ebc167def3692d_4_5" hidden="1">#REF!</definedName>
    <definedName name="TRNR_5ea790f95642453fa9beccbfc3b3cf2a_0_6" hidden="1" xml:space="preserve">                                                                                              [1]CSR!$A$154</definedName>
    <definedName name="TRNR_5eb7b19af0a94583b4b16be67fdfa1d3_0_1" hidden="1">[1]ESG_COMB!#REF!</definedName>
    <definedName name="TRNR_5ebf7d49eb8d440696484406b58971ee_0_1306" hidden="1" xml:space="preserve">                                                                                              [1]RESOURCE!#REF!</definedName>
    <definedName name="TRNR_5ec74abdcd11487bba837f1f762f3d90_0_1" hidden="1" xml:space="preserve">                                                                                        [4]SOxSales!$A$36</definedName>
    <definedName name="TRNR_5ec826a2fa6e4765baf901f546a3efd7_0_1" hidden="1" xml:space="preserve">                                                                                        [4]Targets!#REF!</definedName>
    <definedName name="TRNR_5ec871197389424684827952b02ac7b1_4_5" hidden="1">#REF!</definedName>
    <definedName name="TRNR_5edd548348804efdbbe4efc5227dd42e_0_1306" hidden="1" xml:space="preserve">                                                                                              [1]RESOURCE!#REF!</definedName>
    <definedName name="TRNR_5edea29f4e5345dc80c5eaeedb3aac10_0_5" hidden="1" xml:space="preserve">                                                                                        [4]Diverse!$A$31</definedName>
    <definedName name="TRNR_5ee777af8d3740eca75db3c6cd450d6a_0_5" hidden="1" xml:space="preserve">                                                                                        [4]Gov!$A$51</definedName>
    <definedName name="TRNR_5ef05a06f875478ba0b45bc27d2a01a1_0_1" hidden="1">[4]Sector!#REF!</definedName>
    <definedName name="TRNR_5ef1ebe31171413e8e4128df4301ff3a_0_1" hidden="1">[1]INDUSTRY!#REF!</definedName>
    <definedName name="TRNR_5ef208f26fab420ca351dcee588bb20e_0_6" hidden="1">SOC!$A$193</definedName>
    <definedName name="TRNR_5ef5a167a0194840b6c78b839458a13e_0_6" hidden="1" xml:space="preserve">                                                                                              [1]CSR!$A$193</definedName>
    <definedName name="TRNR_5ef75352e322460583a828a316f6f106_0_1" hidden="1" xml:space="preserve">                                                                                        [4]SOxSales!$A$29</definedName>
    <definedName name="TRNR_5ef75ae9f2c1454fb67e7831fc336137_0_5" hidden="1" xml:space="preserve">                                                                                        [4]Emtarget!$A$69</definedName>
    <definedName name="TRNR_5efb32cad39546ebbf65163a6ecaa6ad_0_6" hidden="1">ENV!$A$213</definedName>
    <definedName name="TRNR_5f03bb5c8bc84c0688726dbca03227e7_0_1" hidden="1" xml:space="preserve">                                                                                        [4]CarbonP!$A$11</definedName>
    <definedName name="TRNR_5f095a193f324158b343fe2a3a33bf77_4_5" hidden="1">#REF!</definedName>
    <definedName name="TRNR_5f0d0dad8edd4b75922befb70ffb4070_0_1" hidden="1">[1]ESG_COMB!#REF!</definedName>
    <definedName name="TRNR_5f0dacd8686645348c183682a94fe3d4_0_1" hidden="1">#REF!</definedName>
    <definedName name="TRNR_5f114a4134b744b49677a67d1aaf5b65_0_6" hidden="1">ENV!$A$421</definedName>
    <definedName name="TRNR_5f11eef833014805847001684721dffe_0_6" hidden="1" xml:space="preserve">                                                                                              [1]RESOURCE!$A$40</definedName>
    <definedName name="TRNR_5f128d1ea82e40d8be2af8af062033f5_0_1" hidden="1" xml:space="preserve">                                                                                        [4]Targets!#REF!</definedName>
    <definedName name="TRNR_5f1d5c49cf6c4bfea675b1ab6355994b_0_5" hidden="1" xml:space="preserve">                                                                                        [4]Trade!$A$20</definedName>
    <definedName name="TRNR_5f2656ca84324a658d3b17fa5a87f007_0_5" hidden="1" xml:space="preserve">                                                                                        [4]Trade!$A$17</definedName>
    <definedName name="TRNR_5f28e5b12b8a404ea56801b3d1a81ba8_0_1306" hidden="1" xml:space="preserve">                                                                                              [1]RESOURCE!#REF!</definedName>
    <definedName name="TRNR_5f37c75048a5478fbd9272d9c6c272f5_0_1" hidden="1" xml:space="preserve">                                                                                        [4]CarbonP!$A$9</definedName>
    <definedName name="TRNR_5f46b049c9064d349eabcbee57a0997f_0_1306" hidden="1" xml:space="preserve">                                                                                              [1]RESOURCE!#REF!</definedName>
    <definedName name="TRNR_5f4e8defd87441728f86fb59aa44a7ca_0_6" hidden="1">SOC!$A$296</definedName>
    <definedName name="TRNR_5f4fd021d05140f49d39ba942b71932f_4_5" hidden="1">#REF!</definedName>
    <definedName name="TRNR_5f5282c383084d279e7f9fbd93cc1671_0_6" hidden="1">[1]USDMCAP!#REF!</definedName>
    <definedName name="TRNR_5f5727be8ce94309a25d8605950bce87_0_5" hidden="1">#REF!</definedName>
    <definedName name="TRNR_5f5c83009e644997b4cf71b89d92cc12_0_1" hidden="1">#REF!</definedName>
    <definedName name="TRNR_5f5e7d96d70c40999aa4925728e6d986_0_1" hidden="1">[1]INDUSTRY!#REF!</definedName>
    <definedName name="TRNR_5f5f0d41cde24eca8b1a42602441196b_0_5" hidden="1" xml:space="preserve">                                                                                        [4]Emtarget!$A$81</definedName>
    <definedName name="TRNR_5f6e1577bfa740358e75eb65dab6d887_1_5" hidden="1">#REF!</definedName>
    <definedName name="TRNR_5f712dbe5105437b897759ebb34039a5_0_6" hidden="1">[1]USDMCAP!#REF!</definedName>
    <definedName name="TRNR_5f768dff792b4e84ad4e565d3b79b58c_0_5" hidden="1" xml:space="preserve">                                                                                        [4]Commun!$A$59</definedName>
    <definedName name="TRNR_5f7ee5e20dbe484cab3acfa8a8e88e2a_0_1" hidden="1">[1]ESG_COMB!#REF!</definedName>
    <definedName name="TRNR_5f84dea022af4351bea96525c55ac0d9_0_1" hidden="1">#REF!</definedName>
    <definedName name="TRNR_5f84eebb727a4d2797f2968f98404a0b_0_5" hidden="1" xml:space="preserve">                                                                                        [4]Sheet1!$A$3</definedName>
    <definedName name="TRNR_5f880a15b8da429f95da9e5b86f8c137_0_5" hidden="1" xml:space="preserve">                                                                                        [4]Risks!#REF!</definedName>
    <definedName name="TRNR_5f8a999d3da74e13a55b0acf524c5c17_0_5" hidden="1" xml:space="preserve">                                                                                        [4]Targets!$A$70</definedName>
    <definedName name="TRNR_5f94002a92f04781b686ea92a6288873_4_5" hidden="1">#REF!</definedName>
    <definedName name="TRNR_5f941cc077ae4827b9606153ea57c562_0_1" hidden="1" xml:space="preserve">                                                                                        [4]SDG13!#REF!</definedName>
    <definedName name="TRNR_5fa45f7eb031461e8fbd3839a72fb5d2_0_1" hidden="1">#REF!</definedName>
    <definedName name="TRNR_5fa67f065e27484d99e6a8d4bf70015b_0_1" hidden="1" xml:space="preserve">                                                                                        [4]Cement!$A$26</definedName>
    <definedName name="TRNR_5fab053a9621434fbc188b2243dd530f_0_5" hidden="1" xml:space="preserve">                                                                                        [3]TEMS_RAW!$A$93</definedName>
    <definedName name="TRNR_5fc1fa3ffdad4dd99c5ad52c86f383b3_0_5" hidden="1" xml:space="preserve">                                                                                        [4]Share!$A$96</definedName>
    <definedName name="TRNR_5fc5d659423a43ff973824ebb1423b59_0_6" hidden="1">SOC!$A$139</definedName>
    <definedName name="TRNR_5fc793705e0e434eb4957fff63cbfc3b_0_5" hidden="1" xml:space="preserve">                                                                                        [3]TEMS_RAW!$A$2</definedName>
    <definedName name="TRNR_5fc8d0d5f2d44e6caab8a1f639617aa1_1_5" hidden="1">#REF!</definedName>
    <definedName name="TRNR_5fcb573245734319858d3d8eaeb4de27_0_1" hidden="1">[1]INDUSTRY!#REF!</definedName>
    <definedName name="TRNR_5fcb589c0fec4eb7802dde8d659d189b_2_1" hidden="1">#REF!</definedName>
    <definedName name="TRNR_5fd54650c908476ab06e2fe24447c11a_0_6" hidden="1">[1]USDMCAP!#REF!</definedName>
    <definedName name="TRNR_5fd70b2e8ed74e3a964e503e97691780_0_1" hidden="1">[4]Sector!#REF!</definedName>
    <definedName name="TRNR_5fdbf2ec564a4a598c1cfa2075e4889c_0_1" hidden="1">#REF!</definedName>
    <definedName name="TRNR_5fe016fb243c4af793bec303d3c0feaa_0_1" hidden="1">[1]INDUSTRY!#REF!</definedName>
    <definedName name="TRNR_5fe07419d99d41a19f04ffb2392adbfa_0_1" hidden="1">[1]INDUSTRY!#REF!</definedName>
    <definedName name="TRNR_5fe4017508fa4fd1bfa12378566c9144_0_5" hidden="1" xml:space="preserve">                                                                                        [4]Risks!$A$83</definedName>
    <definedName name="TRNR_5fe64dc7c65749b4a251b6379d6f0edf_0_5" hidden="1" xml:space="preserve">                                                                                        [4]CSR!$A$12</definedName>
    <definedName name="TRNR_5fea6786d38f4e388a4a51ee253e3191_0_5" hidden="1" xml:space="preserve">                                                                                        [4]Resource!$A$59</definedName>
    <definedName name="TRNR_5feef3f64a95446aa675903460817dac_0_5" hidden="1" xml:space="preserve">                                                                                        [4]VOCemred!$A$16</definedName>
    <definedName name="TRNR_5fef503a48df44938d7fdb789f5eab77_0_6" hidden="1" xml:space="preserve">                                                                                              [1]ENV_INNOV!$A$59</definedName>
    <definedName name="TRNR_5ff0783bba0448df9d75d5accb3a960c_0_6" hidden="1">[1]USDMCAP!#REF!</definedName>
    <definedName name="TRNR_5ff1cf6b20e54f1e9a9f66897504916b_0_1306" hidden="1" xml:space="preserve">                                                                                              [1]RESOURCE!#REF!</definedName>
    <definedName name="TRNR_5ff635dc6ef0462ba3d895abacaaf50f_4_5" hidden="1">#REF!</definedName>
    <definedName name="TRNR_5ffbb214ddcd4985afcdb4e2fbf64c8f_0_6" hidden="1">GOV!$A$225</definedName>
    <definedName name="TRNR_600663a4436b41df8e90c150b5e90ad3_0_5" hidden="1" xml:space="preserve">                                                                                        [4]Commun!$A$78</definedName>
    <definedName name="TRNR_600b498d3ef84ffd890490859ecd69c8_0_6" hidden="1">GOV!$A$208</definedName>
    <definedName name="TRNR_6017c8f0e5b943c2adb50515545a978d_0_1" hidden="1">[1]INDUSTRY!#REF!</definedName>
    <definedName name="TRNR_6018cef2a2634d95853738a19bc21cd5_0_5" hidden="1" xml:space="preserve">                                                                                        [4]HR!$A$35</definedName>
    <definedName name="TRNR_6018dc7533f2441ead788058cc810b9d_0_5" hidden="1" xml:space="preserve">                                                                                        [4]Resource!$A$7</definedName>
    <definedName name="TRNR_601b1fa7e25649139a66733b936421f8_0_5" hidden="1" xml:space="preserve">                                                                                                                                                    '[4]a4 scope2'!$A$17</definedName>
    <definedName name="TRNR_60366a0b819547f8972b5b307bae616b_4_5" hidden="1">#REF!</definedName>
    <definedName name="TRNR_60383eacca0747f9861c744a9b5e0e1c_0_6" hidden="1">ENV!$A$5</definedName>
    <definedName name="TRNR_6039128592c248bc888d1c6418fbdaa5_0_5" hidden="1" xml:space="preserve">                                                                                        [4]Share!$A$84</definedName>
    <definedName name="TRNR_60399993c72d45298e4f9653220e12cb_0_6" hidden="1">GOV!$A$20</definedName>
    <definedName name="TRNR_603e13c0f0df4fefb3565ee752e38dec_0_6" hidden="1">SOC!$A$122</definedName>
    <definedName name="TRNR_603ff6e7483e42c58cde7faca1358135_0_1" hidden="1" xml:space="preserve">                                            '[4]a4 scope3'!$A$91</definedName>
    <definedName name="TRNR_60400eb193904330bd047f72def9ad23_0_6" hidden="1">ENV!$A$424</definedName>
    <definedName name="TRNR_6040528000774e2fb231cb271f8c0d2b_0_5" hidden="1" xml:space="preserve">                                            '[4]a4 scope3'!$A$100</definedName>
    <definedName name="TRNR_60476ff3c3fa49ac81a79c6c30b603ba_0_5" hidden="1" xml:space="preserve">                                                                                        '[4]ESG w controv'!$A$29</definedName>
    <definedName name="TRNR_6047d10cbe344c99b30c6ebc3abaaa5f_0_6" hidden="1">ENV!$A$475</definedName>
    <definedName name="TRNR_604abed0a80a4ad39208acff5d720ce5_0_1306" hidden="1" xml:space="preserve">                                                                                              [1]RESOURCE!#REF!</definedName>
    <definedName name="TRNR_604d2ac92e184af1b44403b5e0a86e4e_0_5" hidden="1" xml:space="preserve">                                                                                        [4]Work!$A$45</definedName>
    <definedName name="TRNR_6052eb65522e47f78706df7f777a1565_0_5" hidden="1" xml:space="preserve">                                                                                        [4]Work!$A$64</definedName>
    <definedName name="TRNR_6059266b671a4ee3b74c61a3102f66ba_0_6" hidden="1" xml:space="preserve">                                                                                              [1]RESOURCE!$A$422</definedName>
    <definedName name="TRNR_605bff12673847d089b11612f6d4d373_0_6" hidden="1" xml:space="preserve">                                                                                              [1]RESOURCE!$A$439</definedName>
    <definedName name="TRNR_6060f3f9a4424dc7bb4dae54f9f74c21_0_5" hidden="1" xml:space="preserve">                                                                                        [4]EmTotal!$A$32</definedName>
    <definedName name="TRNR_60633dab6fec45b5aa887fdcb05c85d9_0_5" hidden="1" xml:space="preserve">                                                                                        [4]Inclusion!$A$87</definedName>
    <definedName name="TRNR_6063ca9c64f2417caacf9571ded7a7e2_0_1" hidden="1">#REF!</definedName>
    <definedName name="TRNR_6074512511bb464eb78606055ba19076_0_1" hidden="1" xml:space="preserve">                                                                                        [4]Method!$A$45</definedName>
    <definedName name="TRNR_607fa2cc92934e70814281b3f54d5ec6_0_6" hidden="1" xml:space="preserve">                                                                                              [1]ENV_INNOV!$A$12</definedName>
    <definedName name="TRNR_60821c17e5ba4e38b1ad5dce4b66abff_0_6" hidden="1" xml:space="preserve">                                                                                              [1]ENV_INNOV!$A$114</definedName>
    <definedName name="TRNR_6084b51eefd64a87ad894e63c3e10208_0_6" hidden="1">GOV!$A$212</definedName>
    <definedName name="TRNR_6085b17365fa4a079e87b047e201cb0e_0_5" hidden="1" xml:space="preserve">                                                                                        [4]Controv!$A$35</definedName>
    <definedName name="TRNR_6086e784436d4275973b0702fd262eb0_0_5" hidden="1" xml:space="preserve">                                                                                        [4]Risks!#REF!</definedName>
    <definedName name="TRNR_60879903a387404492a8f6e5634c7f4e_0_5" hidden="1" xml:space="preserve">                                                                                        [4]Controv!$A$42</definedName>
    <definedName name="TRNR_60887026d5524ab2a2b36703732b04ee_0_5" hidden="1" xml:space="preserve">                                                                                        [4]Mgmt!$A$58</definedName>
    <definedName name="TRNR_6089e39610204eafb40d2e1df3c5d04e_0_6" hidden="1">[1]USDMCAP!#REF!</definedName>
    <definedName name="TRNR_608ae7d8602c4921ae3c52866afdaf5a_0_5" hidden="1" xml:space="preserve">                                                                                        [4]Trade!$A$8</definedName>
    <definedName name="TRNR_608c1e20aaf3489681cebef1e478c26f_0_1" hidden="1" xml:space="preserve">                                                                                        [4]SDG13!#REF!</definedName>
    <definedName name="TRNR_60944eaf46784daab54e1084c95fbf84_0_1" hidden="1" xml:space="preserve">                                                                                        [4]NOx!$A$84</definedName>
    <definedName name="TRNR_60960a8aad0246a9a76fb26dccacfb7b_0_5" hidden="1" xml:space="preserve">                                                                                        [4]Inclusion!$A$30</definedName>
    <definedName name="TRNR_609899a65c13445fa87ce74a76ccde19_0_6" hidden="1">[1]USDMCAP!#REF!</definedName>
    <definedName name="TRNR_609b9fe8cd5840b6809099bca334acfd_0_1" hidden="1">[4]Sector!#REF!</definedName>
    <definedName name="TRNR_609cc16e28b44be7b6853dc83a803178_0_5" hidden="1" xml:space="preserve">                                                                                        [4]VOCemred!$A$98</definedName>
    <definedName name="TRNR_60a49b97f7104ba4a98949d5f5ea87bd_0_1" hidden="1">#REF!</definedName>
    <definedName name="TRNR_60a6223104194800a3003929089a0daa_0_1" hidden="1">#REF!</definedName>
    <definedName name="TRNR_60adf966d342439bb6cad3d9ad9d7845_0_1" hidden="1">[1]INDUSTRY!#REF!</definedName>
    <definedName name="TRNR_60b5560f0b20415e96bf0aaeb28f58d8_0_1" hidden="1">#REF!</definedName>
    <definedName name="TRNR_60b677196a1548b0b752f1f7ddb6ef33_0_5" hidden="1" xml:space="preserve">                                                                                        [4]NOxSOxred!$A$92</definedName>
    <definedName name="TRNR_60b9921c085e431d9cfb906448ecf777_0_6" hidden="1">ENV!$A$90</definedName>
    <definedName name="TRNR_60c0394bc9604c51bf3313d8c91e525c_0_6" hidden="1" xml:space="preserve">                                                                                              [1]RESOURCE!$A$363</definedName>
    <definedName name="TRNR_60c2723cc02a4b5a92e893a5bf6bec65_0_6" hidden="1" xml:space="preserve">                                                                                              [1]ENV_INNOV!$A$338</definedName>
    <definedName name="TRNR_60ca114350fd42d2a883cb9cb2b63e6d_0_5" hidden="1" xml:space="preserve">                                                                                        [4]Diverse!$A$96</definedName>
    <definedName name="TRNR_60cdaaec37384f5086ff36a2282e94d7_0_1" hidden="1" xml:space="preserve">                                                                                        [4]VOC!$A$21</definedName>
    <definedName name="TRNR_60d4e4e84c6345f8a24b7f8243ec7776_0_1" hidden="1" xml:space="preserve">                                                                                        [4]Offsets!$A$97</definedName>
    <definedName name="TRNR_60d5b328205243d8a0f3387439f8be06_0_1306" hidden="1" xml:space="preserve">                                                                                              [1]RESOURCE!#REF!</definedName>
    <definedName name="TRNR_60d8db71f7764e20ad9c5cfb51472ded_0_5" hidden="1" xml:space="preserve">                                                                                        [4]Sheet1!$A$88</definedName>
    <definedName name="TRNR_60e27d97459649dbb3a1eb1d7a5eb3bf_0_5" hidden="1" xml:space="preserve">                                                                                        [4]Emtarget!$A$63</definedName>
    <definedName name="TRNR_60ecce11f7ea4a6dac2f742aa9b6ccf3_0_1" hidden="1" xml:space="preserve">                                                                                        [4]SOxSales!$A$6</definedName>
    <definedName name="TRNR_60fa0bf70bb54ad5bc8797687594ce31_0_1" hidden="1">[1]ESG_COMB!#REF!</definedName>
    <definedName name="TRNR_60fe974c2d3a40ff900e719cf6a74654_0_1" hidden="1">[1]ESG_COMB!#REF!</definedName>
    <definedName name="TRNR_61046eb1b98941eeadac8a09d869beb1_0_1" hidden="1" xml:space="preserve">                                                                                        [4]Cement!$A$66</definedName>
    <definedName name="TRNR_610c9b541e2d4375ab65d2308c1dd24e_1_5" hidden="1">#REF!</definedName>
    <definedName name="TRNR_611b6ba74ed5472cb749aae8e336404a_0_1" hidden="1">#REF!</definedName>
    <definedName name="TRNR_612f801cb5fe4760925a013b65b9ecf7_0_6" hidden="1">SOC!$A$56</definedName>
    <definedName name="TRNR_6132347a570d4133acd421ce877c2ed0_0_5" hidden="1" xml:space="preserve">                                                                                        [4]EInnov!#REF!</definedName>
    <definedName name="TRNR_61331c38899847ac8009349bdd4143cb_0_6" hidden="1">ENV!$A$353</definedName>
    <definedName name="TRNR_61336c49d2d946778b52bc50cc2e73d4_0_5" hidden="1" xml:space="preserve">                                                                                        [4]Trade!$A$7</definedName>
    <definedName name="TRNR_61347a2f6daf4a098ff5d903626f15c4_0_5" hidden="1" xml:space="preserve">                                                                                        [4]Gov!$A$86</definedName>
    <definedName name="TRNR_613531dbdcf74468b48755304ced959c_0_6" hidden="1">[1]USDMCAP!#REF!</definedName>
    <definedName name="TRNR_613bb5aa3ee242819465a45ee6c338cc_0_5" hidden="1" xml:space="preserve">                                                                                        [4]Risks!#REF!</definedName>
    <definedName name="TRNR_6144470b4446480e8ed4cec9bb90bbe8_0_5" hidden="1" xml:space="preserve">                                                                                        [4]EmredY!$A$15</definedName>
    <definedName name="TRNR_61484ef83ca64689842ad3fe3d42784a_0_5" hidden="1" xml:space="preserve">                                                                                        [4]Dvpmt!$A$35</definedName>
    <definedName name="TRNR_6156fda26e544e938108a4e9eea53adc_0_1306" hidden="1" xml:space="preserve">                                                                                              [1]RESOURCE!#REF!</definedName>
    <definedName name="TRNR_6159fa2c2a814d8097e6bf285a2672a6_0_6" hidden="1" xml:space="preserve">                                                                                              [1]RESOURCE!$A$380</definedName>
    <definedName name="TRNR_61601d50c342453a8309790667eec02d_0_1" hidden="1" xml:space="preserve">                                                                                        [4]VOCemred!$A$71</definedName>
    <definedName name="TRNR_6162f953dc494dd7be0e2f4a4ce723b2_0_5" hidden="1" xml:space="preserve">                                                                                        [4]NOxSales!$A$51</definedName>
    <definedName name="TRNR_61668ba42cd04e05a5526afafbad16c5_0_6" hidden="1" xml:space="preserve">                                                                                              [1]RESOURCE!$A$117</definedName>
    <definedName name="TRNR_61676145b9e547f99103074fdcd4928b_0_5" hidden="1" xml:space="preserve">                                                                                        [4]Diverse!$A$5</definedName>
    <definedName name="TRNR_6169883062cd4b48926b9b257f5c98fb_0_1" hidden="1" xml:space="preserve">                                                                                        [4]Offsets!$A$20</definedName>
    <definedName name="TRNR_616abfd1c94d418585ab434f22106cd5_0_5" hidden="1" xml:space="preserve">                                                                                                                                                                                                    '[4]a4 Env'!$A$35</definedName>
    <definedName name="TRNR_617b4ee8f2c24db5b04d1ec8e03eb099_0_6" hidden="1">ENV!$A$45</definedName>
    <definedName name="TRNR_618510a047614689ba274ac69692494e_0_5" hidden="1" xml:space="preserve">                                                                                        [4]Commun!$A$32</definedName>
    <definedName name="TRNR_618853e9c4d64c25b0be8928ce6acc0f_0_5" hidden="1" xml:space="preserve">                                                                                        [4]Commun!$A$27</definedName>
    <definedName name="TRNR_61897c6842924e538c66943543c14f93_0_6" hidden="1">ENV!$A$496</definedName>
    <definedName name="TRNR_618af4fd06664e489ca9a82e8d6fc997_0_1" hidden="1" xml:space="preserve">                                                                                        [4]NOxSales!$A$7</definedName>
    <definedName name="TRNR_618ebbf7cea94f3fa0694e654c04958d_0_1" hidden="1">[1]ESG_COMB!#REF!</definedName>
    <definedName name="TRNR_61a4f70ce5ee4305ad44d62ce76a4cbb_0_5" hidden="1" xml:space="preserve">                                                                                        [4]Mgmt!$A$82</definedName>
    <definedName name="TRNR_61a6d36c8e6b4f539517bf62efb063fd_0_5" hidden="1" xml:space="preserve">                                                                                        [4]Resource!$A$71</definedName>
    <definedName name="TRNR_61aa28aef88145078418b838a4d623e5_0_1" hidden="1">[4]Sector!#REF!</definedName>
    <definedName name="TRNR_61ac50f0f644420ca0a1b37069572316_0_6" hidden="1" xml:space="preserve">                                                                                              [1]RESOURCE!$A$110</definedName>
    <definedName name="TRNR_61ad67dee341465b8879b41c2beb25b3_0_5" hidden="1" xml:space="preserve">                                                                                        [4]Resource!$A$22</definedName>
    <definedName name="TRNR_61ae18f13d594c9eab3ca2369e94ac5b_0_1" hidden="1">#REF!</definedName>
    <definedName name="TRNR_61ae52feaa1546d3a6a7fb9c8bd36b2e_0_6" hidden="1">[1]USDMCAP!#REF!</definedName>
    <definedName name="TRNR_61b3d324506749ed867ef864b9d6b6ff_0_1" hidden="1">[1]ESG_COMB!#REF!</definedName>
    <definedName name="TRNR_61c0444274e9451887a05c36a0508d24_0_1" hidden="1">#REF!</definedName>
    <definedName name="TRNR_61c4ae41b6de4c6b9921ba9358e16806_0_6" hidden="1">[1]ESG_COMB!#REF!</definedName>
    <definedName name="TRNR_61c5923dcb644cc1bfd4c99a07518dea_0_5" hidden="1" xml:space="preserve">                                                                                        [4]Risks!$A$60</definedName>
    <definedName name="TRNR_61c89e47411b4db390df1cf83bc93b0d_4_5" hidden="1">#REF!</definedName>
    <definedName name="TRNR_61cb7a21d58b4a199ea11ead16f2799a_0_6" hidden="1" xml:space="preserve">                                                                                              [1]CSR!$A$367</definedName>
    <definedName name="TRNR_61d011126f1940ecb6917f0a69bc0109_0_6" hidden="1">GOV!$A$188</definedName>
    <definedName name="TRNR_61d0fb084866496f836081fcc2d522ad_0_1" hidden="1" xml:space="preserve">                                                                                        [4]NOx!$A$31</definedName>
    <definedName name="TRNR_61d1d7ea8b9446e09611fb1151978dcc_0_1306" hidden="1" xml:space="preserve">                                                                                              [1]RESOURCE!#REF!</definedName>
    <definedName name="TRNR_61d2930ae80f4ace8b1ba2ddee4ae495_0_6" hidden="1">ENV!$A$185</definedName>
    <definedName name="TRNR_61d59d9694c14bcf9e9667add3fe7205_0_5" hidden="1" xml:space="preserve">                                                                                        [4]Controv!$A$5</definedName>
    <definedName name="TRNR_61d88cd28c994e98a2d8036192cec124_0_6" hidden="1" xml:space="preserve">                                                                                              [1]CSR!$A$262</definedName>
    <definedName name="TRNR_61db4238b9514df4a871585a84f45419_0_5" hidden="1" xml:space="preserve">                                                                                        [4]VOCred!$A$2</definedName>
    <definedName name="TRNR_61db7a4aa85a4d8c9e2b4b7e75303b42_4_5" hidden="1">#REF!</definedName>
    <definedName name="TRNR_61dd2a8e696243de8e3896cb10bd186d_0_1" hidden="1">[1]ESG_COMB!#REF!</definedName>
    <definedName name="TRNR_61e08e960333444989e3f28be47bef5e_0_1" hidden="1" xml:space="preserve">                                                                                        [4]SDG13!#REF!</definedName>
    <definedName name="TRNR_61e17048ab0a42e1a1cc325a1b589e14_0_6" hidden="1">[1]USDMCAP!#REF!</definedName>
    <definedName name="TRNR_61e49772f1d444eebe45b338c1ec7e40_0_1" hidden="1">#REF!</definedName>
    <definedName name="TRNR_61e4c6c8d4024bf09cb3fa94e0093966_0_1306" hidden="1" xml:space="preserve">                                                                                              [1]RESOURCE!#REF!</definedName>
    <definedName name="TRNR_61e7bbcde51544de85ac6f6fc6132ca5_0_6" hidden="1" xml:space="preserve">                                                                                              [1]ENV_INNOV!$A$135</definedName>
    <definedName name="TRNR_61e7f8945b7d4445b6f9ddddfb965086_0_1" hidden="1">[1]ESG_COMB!#REF!</definedName>
    <definedName name="TRNR_61f7e59372e24fdd868dd335fd4978b1_0_1" hidden="1">[1]ESG_COMB!#REF!</definedName>
    <definedName name="TRNR_61fc77c322ad44b6989347fe8086e9e3_0_1" hidden="1">[4]Sector!#REF!</definedName>
    <definedName name="TRNR_6201163bd58b4e1ea2d0420ed4c33abb_0_5" hidden="1" xml:space="preserve">                                                                                        [4]ESG!$A$54</definedName>
    <definedName name="TRNR_620d3317d9ca4001b9b1f1df69c083ad_0_5" hidden="1" xml:space="preserve">                                                                                        [4]Product!$A$24</definedName>
    <definedName name="TRNR_621750046cdc485b868c385b6d26938e_0_1" hidden="1">[1]INDUSTRY!#REF!</definedName>
    <definedName name="TRNR_6225b7594a6f44349e1056a634bf1f68_0_5" hidden="1" xml:space="preserve">                                                                                        '[4]ESG w controv'!$A$55</definedName>
    <definedName name="TRNR_622dbc25d1a64adf9a98f64d282c1680_0_5" hidden="1" xml:space="preserve">                                                                                        [4]HR!$A$101</definedName>
    <definedName name="TRNR_622dcbf83ff544d8a933efec942b82ab_6_1" hidden="1">[4]Sector!#REF!</definedName>
    <definedName name="TRNR_622fc751f60445f2940b1c1e0e29e26a_0_6" hidden="1">[1]USDMCAP!#REF!</definedName>
    <definedName name="TRNR_623e1ebd8e404873af539e2520d79c35_0_5" hidden="1" xml:space="preserve">                                                                                                                                                                                                    '[4]a4 Env'!$A$69</definedName>
    <definedName name="TRNR_6246d86d99a94ac2bb861dfb6e7cdbf4_0_5" hidden="1" xml:space="preserve">                                                                                        [4]Risks!#REF!</definedName>
    <definedName name="TRNR_624c70ff0b87457397dc2922747b3729_0_5" hidden="1" xml:space="preserve">                                                                                        [4]Gov!$A$2</definedName>
    <definedName name="TRNR_624cad64da2146e08fe158d88cad0352_0_5" hidden="1" xml:space="preserve">                                                                                        [4]CSR!$A$26</definedName>
    <definedName name="TRNR_62596f4814d3418ab537565d11633af3_0_5" hidden="1" xml:space="preserve">                                                                                        [4]Staff!$A$25</definedName>
    <definedName name="TRNR_625d51f9397e435596bf8df9c5e06e61_0_5" hidden="1" xml:space="preserve">                                                                                        [4]TRDIR!$A$81</definedName>
    <definedName name="TRNR_62698eb9079b4265b7b2680d08259c3e_1_5" hidden="1">#REF!</definedName>
    <definedName name="TRNR_626f736ef4fd4cc981954681cb8d3fa5_0_6" hidden="1">[1]USDMCAP!#REF!</definedName>
    <definedName name="TRNR_626f83dd960b446db9e93dd5448f87fe_0_1" hidden="1">[1]INDUSTRY!#REF!</definedName>
    <definedName name="TRNR_627546da8bfd4a31954b582138be35fb_0_5" hidden="1">#REF!</definedName>
    <definedName name="TRNR_627845e1c7454853b296e0dd6f907a73_0_5" hidden="1" xml:space="preserve">                                                                                                                                                    '[4]a4 scope2'!$A$49</definedName>
    <definedName name="TRNR_6282d576a96e428b970f52710a70f1b2_0_6" hidden="1" xml:space="preserve">                                                                                              [1]ENV_INNOV!$A$458</definedName>
    <definedName name="TRNR_6285cfb7174b4ea1b5c4f1aa320ef612_0_6" hidden="1" xml:space="preserve">                                                                                              [1]RESOURCE!$A$432</definedName>
    <definedName name="TRNR_628a3ceb4c354306b6dae18b9258592f_0_5" hidden="1" xml:space="preserve">                                                                                        [4]Staff!$A$27</definedName>
    <definedName name="TRNR_62923d381100437796c1fa342e300d8c_0_5" hidden="1" xml:space="preserve">                                                                                        [4]EInnov!$A$55</definedName>
    <definedName name="TRNR_629f1e58317641329942da2f2dceb30c_0_6" hidden="1">SOC!$A$299</definedName>
    <definedName name="TRNR_62a72fad4668403293fb1aa99e637748_0_6" hidden="1">[1]USDMCAP!#REF!</definedName>
    <definedName name="TRNR_62a9e232181b4420bd9b1459e0c3a7c1_0_1" hidden="1" xml:space="preserve">                                                                                        [4]Method!$A$35</definedName>
    <definedName name="TRNR_62aca540a66b494e84f716ac36c3a7c8_0_1" hidden="1" xml:space="preserve">                                                                                        [4]NOxSales!$A$54</definedName>
    <definedName name="TRNR_62b1a81b46814c36b7667337d15550cd_0_5" hidden="1" xml:space="preserve">                                            '[4]a4 scope3'!$A$17</definedName>
    <definedName name="TRNR_62bc3ed40b0449138c5ad9e8e2d86dab_0_1" hidden="1">[4]Sector!#REF!</definedName>
    <definedName name="TRNR_62bff19ff0074fd5a918fe72c0978e63_0_6" hidden="1" xml:space="preserve">                                                                                              [1]CSR!$A$364</definedName>
    <definedName name="TRNR_62c22bbbab7447daab94a2178cd139dd_0_5" hidden="1" xml:space="preserve">                                            '[4]a4 scope3'!$A$56</definedName>
    <definedName name="TRNR_62c706cb6005429789fd2d47a7ae0f8e_0_5" hidden="1" xml:space="preserve">                                                                                        [4]Controv!$A$45</definedName>
    <definedName name="TRNR_62cd2dd8eca44f65b67db3ff1bd3cb90_0_5" hidden="1" xml:space="preserve">                                                                                        [4]CarbPYN!$A$100</definedName>
    <definedName name="TRNR_62d99a841cb346a498d157ad8334fd3a_0_5" hidden="1">#REF!</definedName>
    <definedName name="TRNR_62db33a9f1fa4eddab8f3ec6cb40ee75_0_5" hidden="1" xml:space="preserve">                                                                                        [4]Partred!$A$61</definedName>
    <definedName name="TRNR_62dcba56dce7462d850542362620c5cb_0_1" hidden="1">[1]ESG_COMB!#REF!</definedName>
    <definedName name="TRNR_62e5e9cf503b436b9c7b65c27f834b2f_4_5" hidden="1">#REF!</definedName>
    <definedName name="TRNR_62f05ba8e6694d03b0e3838517032016_0_6" hidden="1" xml:space="preserve">                                                                                              [1]RESOURCE!$A$434</definedName>
    <definedName name="TRNR_62f7eb47ed7041398b54193a10fbad3b_4_5" hidden="1">#REF!</definedName>
    <definedName name="TRNR_62f8e42266f04d228a476a4307c96085_0_6" hidden="1">SOC!$A$38</definedName>
    <definedName name="TRNR_62f9307c05814569af309baa0f1bda12_0_1" hidden="1">[4]Sector!#REF!</definedName>
    <definedName name="TRNR_62fe65b2631a46698a306cc7c053c219_0_5" hidden="1" xml:space="preserve">                                                                                        [4]EInnov!#REF!</definedName>
    <definedName name="TRNR_62ffb56fdfcb4a5fbe4367cd7e3cf51d_0_1306" hidden="1" xml:space="preserve">                                                                                              [1]RESOURCE!#REF!</definedName>
    <definedName name="TRNR_630afc6c1d8b4dd8b35bbdcd94dd8715_0_5" hidden="1" xml:space="preserve">                                                                                        [4]Work!$A$54</definedName>
    <definedName name="TRNR_630f8857ad2640c883c3a1e90807b5c0_0_5" hidden="1" xml:space="preserve">                                                                                        [4]Controv!$A$33</definedName>
    <definedName name="TRNR_63128edf5f934e6cbc3b2798df6691c1_0_5" hidden="1" xml:space="preserve">                                                                                        [4]Mgmt!$A$94</definedName>
    <definedName name="TRNR_6313782b5ba6476da1ee2f2dd27258fb_0_6" hidden="1">ENV!$A$126</definedName>
    <definedName name="TRNR_631a22071e8d467fba447beeb237f90e_0_1" hidden="1">#REF!</definedName>
    <definedName name="TRNR_631dfb7436574ce0a8e68bafaf2d3468_0_1" hidden="1">#REF!</definedName>
    <definedName name="TRNR_6322a41cf8c445d286a34d5a86c2f460_0_1306" hidden="1" xml:space="preserve">                                                                                              [1]RESOURCE!#REF!</definedName>
    <definedName name="TRNR_6324657350e74376a7c1417b21aa75b4_0_1" hidden="1">[4]Sector!#REF!</definedName>
    <definedName name="TRNR_63269bdb78b6477fb7bdc7811583df90_0_5" hidden="1" xml:space="preserve">                                                                                        '[4]ESG w controv'!$A$80</definedName>
    <definedName name="TRNR_632b2dd539d14d6e802778a412b29345_4_5" hidden="1">#REF!</definedName>
    <definedName name="TRNR_63366e8838274ade869f73a1a3ac3a73_0_5" hidden="1" xml:space="preserve">                                                                                        [4]Emredpol!$A$9</definedName>
    <definedName name="TRNR_63407c62fad14139af40d716703c02bf_0_1" hidden="1">[1]ESG_COMB!#REF!</definedName>
    <definedName name="TRNR_6342c3f9ec2447a1ad5eeead8263aa64_0_1" hidden="1" xml:space="preserve">                                                                                        [4]SDG13!#REF!</definedName>
    <definedName name="TRNR_6344275a02d744bc8599559ea16087af_0_1" hidden="1">#REF!</definedName>
    <definedName name="TRNR_634831d949544f298503d61e37c516e7_0_1" hidden="1">[1]ESG_COMB!#REF!</definedName>
    <definedName name="TRNR_635fc03a14294d498830ccf7b2e8dc31_0_6" hidden="1">SOC!$A$333</definedName>
    <definedName name="TRNR_6361c8e402bb473f96f35a5de6d37753_0_5" hidden="1" xml:space="preserve">                                                                                                                                                                                                    '[4]a4 Env'!$A$34</definedName>
    <definedName name="TRNR_636ad281385e4546a769b2edc52a90d2_0_1" hidden="1">#REF!</definedName>
    <definedName name="TRNR_636f7b426ef746a7b2ae69fc1e183234_0_1" hidden="1" xml:space="preserve">                                                                                        [4]TRDIR!$A$4</definedName>
    <definedName name="TRNR_63706a64d93241c4b01cf8fd42a73415_0_5" hidden="1" xml:space="preserve">                                                                                        [4]Targets!$A$5</definedName>
    <definedName name="TRNR_6376752f0f9c4d1ebb34bf5c2d0fc9d0_0_5" hidden="1" xml:space="preserve">                                                                                        [4]Scope3Sales!$A$93</definedName>
    <definedName name="TRNR_637aecd636cb435799ad656a35a8a336_0_5" hidden="1" xml:space="preserve">                                                                                        [4]Mgmt!$A$93</definedName>
    <definedName name="TRNR_6389ff52e4cd428caa00f4ff49e5925c_0_5" hidden="1" xml:space="preserve">                                                                                        [4]Scope3Sales!$A$62</definedName>
    <definedName name="TRNR_63915cccdc3c488ba168557cab5c44b8_0_6" hidden="1" xml:space="preserve">                                                                                              [1]RESOURCE!$A$470</definedName>
    <definedName name="TRNR_6398461547314eef8ff7b60f5e6546be_0_1" hidden="1">#REF!</definedName>
    <definedName name="TRNR_639d57182c624568acef1aeb3f4e2441_0_5" hidden="1" xml:space="preserve">                                                                                        [4]EmTotal!$A$22</definedName>
    <definedName name="TRNR_63ae50e5a62b45ce9588749de62fa2fd_0_1" hidden="1">#REF!</definedName>
    <definedName name="TRNR_63b7ea099e674db39a13418ad9ea8fe2_0_5" hidden="1" xml:space="preserve">                                                                                        [4]VOCred!$A$55</definedName>
    <definedName name="TRNR_63c15d8c655a4e93aaf7e152a89c0a0c_0_1" hidden="1" xml:space="preserve">                                                                                        [4]VOC!$A$98</definedName>
    <definedName name="TRNR_63c2122072994a4786e9b891d78cbec4_4_5" hidden="1">#REF!</definedName>
    <definedName name="TRNR_63c32c295fdd4a338f36c72d12b113f5_4_5" hidden="1">#REF!</definedName>
    <definedName name="TRNR_63c3d282d4c34c209cd50a4931f4a1ca_0_1" hidden="1" xml:space="preserve">                                                                                        [4]VOC!$A$54</definedName>
    <definedName name="TRNR_63c56d6ac38b4139a750e3578c9408bb_4_5" hidden="1">#REF!</definedName>
    <definedName name="TRNR_63c9ba7e242e465d97619b42dc4eff12_0_5" hidden="1" xml:space="preserve">                                                                                        [4]Share!$A$90</definedName>
    <definedName name="TRNR_63cb427be6b4444cab2832b1f9a373aa_0_5" hidden="1" xml:space="preserve">                                                                                        [4]Sheet1!$A$59</definedName>
    <definedName name="TRNR_63cb70fa3621438e8a22426343c06f41_0_1" hidden="1" xml:space="preserve">                                                                                        [4]Offsets!$A$72</definedName>
    <definedName name="TRNR_63cefcf5b18d44b2aacda94640bc022a_0_1" hidden="1">#REF!</definedName>
    <definedName name="TRNR_63cf1fef203243769b11d28e58c64416_0_5" hidden="1" xml:space="preserve">                                                                                        [4]Trade!$A$19</definedName>
    <definedName name="TRNR_63cf8431a78744b9a5b65acbd764c76e_0_1" hidden="1">[1]ESG_COMB!#REF!</definedName>
    <definedName name="TRNR_63d1414eab7e473e8b27f6d74edcbca9_0_5" hidden="1" xml:space="preserve">                                                                                                                                                                                                    '[4]a4 Env'!$A$72</definedName>
    <definedName name="TRNR_63e19813cf0f4cc8a8c8c7a179296196_0_1" hidden="1" xml:space="preserve">                                                                                        [4]VOCSales!$A$58</definedName>
    <definedName name="TRNR_63e1dc422c774656987245d8375cb206_0_5" hidden="1" xml:space="preserve">                                                                                        [4]Trade!$A$67</definedName>
    <definedName name="TRNR_63e3a83c075343eb967933aa59352cbd_0_5" hidden="1" xml:space="preserve">                                                                                        [4]SOC!$A$16</definedName>
    <definedName name="TRNR_63e4647ccbaf49b1a4fa6f36a81c2952_0_5" hidden="1" xml:space="preserve">                                                                                        [4]Dvpmt!$A$75</definedName>
    <definedName name="TRNR_63e5ad47cc50479f8b9d38c0f5f05cb8_0_5" hidden="1" xml:space="preserve">                                                                                                                                                    '[4]a4 scope2'!$A$27</definedName>
    <definedName name="TRNR_63eb5d12d16b41faa4a5117c2dc41218_0_1" hidden="1">[1]INDUSTRY!#REF!</definedName>
    <definedName name="TRNR_63ecb4e748624cb2aa98a14e27e0c7c8_0_1" hidden="1" xml:space="preserve">                                                                                        [4]SDG13!#REF!</definedName>
    <definedName name="TRNR_63ed93a3286b4603942da4224575f1ad_0_6" hidden="1">GOV!$A$384</definedName>
    <definedName name="TRNR_63f660a6f376493b8e7d0309f9fc34ae_0_1" hidden="1" xml:space="preserve">                                                                                        [4]Cement!$A$45</definedName>
    <definedName name="TRNR_63f9577b83254252a620b467404aa62b_0_6" hidden="1" xml:space="preserve">                                                                                              [1]ENV_INNOV!$A$357</definedName>
    <definedName name="TRNR_63f9db033bad492a8c27b99045dc5ff3_0_1" hidden="1">[1]INDUSTRY!#REF!</definedName>
    <definedName name="TRNR_64051158c7fc4cd88791ee2f8b939c4e_0_1" hidden="1">[1]ESG_COMB!#REF!</definedName>
    <definedName name="TRNR_6407300a8b2048ba9a1676770773e9d4_6_1" hidden="1">[4]Sector!#REF!</definedName>
    <definedName name="TRNR_640e662e668547f0aa59213f8ee5b0e3_4_5" hidden="1">#REF!</definedName>
    <definedName name="TRNR_6410d068f061461aa23b5eebbf22bd42_0_6" hidden="1" xml:space="preserve">                                                                                              [1]ENV_INNOV!$A$147</definedName>
    <definedName name="TRNR_6411ffb8cf424406b594dc5d4b538a96_0_5" hidden="1" xml:space="preserve">                                                                                        [4]Mgmt!$A$56</definedName>
    <definedName name="TRNR_64141e201e2d419988d1785feec19f81_0_1" hidden="1">#REF!</definedName>
    <definedName name="TRNR_641a9d67fdf04cf5a5bdf4dc60bd8210_0_1" hidden="1">#REF!</definedName>
    <definedName name="TRNR_64214eb75f684baa94f3c232a5592182_0_5" hidden="1" xml:space="preserve">                                                                                        [4]Mgmt!$A$52</definedName>
    <definedName name="TRNR_6422c12deeb6476b8dbdef6f97cc35b9_0_1" hidden="1">#REF!</definedName>
    <definedName name="TRNR_6424acf7c9a44d8d8024987bad199ecd_0_1" hidden="1">#REF!</definedName>
    <definedName name="TRNR_6432c5c1f65e41e196f076011eff26aa_0_6" hidden="1">ENV!$A$145</definedName>
    <definedName name="TRNR_6442890a19a043259e2ff348e0f13dd1_0_1" hidden="1">[4]Sector!#REF!</definedName>
    <definedName name="TRNR_6445dbdfbe864c4187df48d295624336_0_6" hidden="1" xml:space="preserve">                                                                                              [1]CSR!$A$271</definedName>
    <definedName name="TRNR_644791840f2a410887136f903c2c7a8d_0_6" hidden="1">SOC!$A$506</definedName>
    <definedName name="TRNR_644986024e0343deb8e654fcd2ad18ba_0_1" hidden="1" xml:space="preserve">                                                                                        [4]Offsets!$A$76</definedName>
    <definedName name="TRNR_644bcadd28e14b1fadfac46b11f894cd_0_1" hidden="1">[1]ESG_COMB!#REF!</definedName>
    <definedName name="TRNR_6455bf3e831a4343933443aef9bbfab4_0_6" hidden="1">[1]USDMCAP!#REF!</definedName>
    <definedName name="TRNR_6455ed2b1d504d3194ee3e47cc438a5a_4_5" hidden="1">#REF!</definedName>
    <definedName name="TRNR_646003df8ebc4693bf0921563bde2584_0_6" hidden="1" xml:space="preserve">                                                                                              [1]ENV_INNOV!$A$329</definedName>
    <definedName name="TRNR_646835542ac74ee3a9bc4c2693e0edeb_0_1" hidden="1">#REF!</definedName>
    <definedName name="TRNR_6476fc83ee644e49b15c2244e792d50a_0_5" hidden="1" xml:space="preserve">                                                                                        [4]NOxSOxred!$A$21</definedName>
    <definedName name="TRNR_647c7335e288452aa12a8a30baf7a24b_0_6" hidden="1">[1]ESG_COMB!#REF!</definedName>
    <definedName name="TRNR_6481cf8e8cf04a75b8fa59af4faa2894_0_6" hidden="1" xml:space="preserve">                                                                                              [1]ENV_INNOV!$A$153</definedName>
    <definedName name="TRNR_6486329101e54b4ebfdabf4d555ea58e_0_6" hidden="1" xml:space="preserve">                                                                                              [1]ENV_INNOV!$A$66</definedName>
    <definedName name="TRNR_6488bfcb42d34ce9a6b661e8f64ecec0_0_1" hidden="1">#REF!</definedName>
    <definedName name="TRNR_648b7045e72b48f3aa581d08f5ff59e6_0_1306" hidden="1" xml:space="preserve">                                                                                              [1]RESOURCE!#REF!</definedName>
    <definedName name="TRNR_64a59496a6d04a9aae3dd2f3c6c4e81c_0_1306" hidden="1" xml:space="preserve">                                                                                              [1]RESOURCE!#REF!</definedName>
    <definedName name="TRNR_64a83894a4604b69a536ec85a104852c_0_6" hidden="1" xml:space="preserve">                                                                                              [1]CSR!$A$63</definedName>
    <definedName name="TRNR_64aedf3939b84b608910973714cef941_0_1" hidden="1" xml:space="preserve">                                                                                        [4]CarbonP!$A$21</definedName>
    <definedName name="TRNR_64af507e21064306be9fc1893ac58f4e_0_5" hidden="1" xml:space="preserve">                                                                                        [4]SDG13!$A$98</definedName>
    <definedName name="TRNR_64b07e38bf4048a78e2ac1b2040a26ee_0_5" hidden="1" xml:space="preserve">                                                                                        [4]Controv!$A$34</definedName>
    <definedName name="TRNR_64b13a1605d2450b91ad89e31dde91f2_0_6" hidden="1" xml:space="preserve">                                                                                              [1]ENV_INNOV!$A$318</definedName>
    <definedName name="TRNR_64b8fe338f1b4e85a0cfe32bd80a50e5_0_1" hidden="1">#REF!</definedName>
    <definedName name="TRNR_64bcf3468baa4b4eaea383bbd5a7c1e8_4_1" hidden="1">#REF!</definedName>
    <definedName name="TRNR_64c077cb263b448fa5473aa55486102c_0_5" hidden="1" xml:space="preserve">                                                                                        [4]Inclusion!$A$59</definedName>
    <definedName name="TRNR_64c3836131b3491f96a106de93ca832d_0_5" hidden="1" xml:space="preserve">                                                                                        [4]NOxSales!$A$61</definedName>
    <definedName name="TRNR_64c67a9cbe574ff198ea2cf31b47f08d_0_1" hidden="1">#REF!</definedName>
    <definedName name="TRNR_64c769cf26c244b5859fd3e192efb242_0_5" hidden="1" xml:space="preserve">                                                                                        [4]Inclusion!$A$2</definedName>
    <definedName name="TRNR_64cd9f8ddeb5429d93c8c8e79fc121e0_0_1" hidden="1">#REF!</definedName>
    <definedName name="TRNR_64ce00534c264e5f8b818e0370304d09_0_1" hidden="1">[4]Sector!#REF!</definedName>
    <definedName name="TRNR_64d43c109d294b6d8f8bdcbdaf527b93_4_5" hidden="1">#REF!</definedName>
    <definedName name="TRNR_64d735d185984585a8a00dabe649d3ae_0_6" hidden="1" xml:space="preserve">                                                                                              [1]ENV_INNOV!$A$111</definedName>
    <definedName name="TRNR_64e54e62a81748dd923d22f61627265f_0_6" hidden="1">GOV!$A$489</definedName>
    <definedName name="TRNR_64e7a437b2d4492ca69c53a0ab51fa83_0_6" hidden="1" xml:space="preserve">                                                                                              [1]ENV_INNOV!$A$333</definedName>
    <definedName name="TRNR_64e87e2d0a3d4fa2ae0a34988683b241_0_6" hidden="1">ENV!$A$300</definedName>
    <definedName name="TRNR_64ed46e66376443189926b8eb10ffee3_0_1" hidden="1">[1]ESG_COMB!#REF!</definedName>
    <definedName name="TRNR_64ed6d4ae1af4778aa74b35fd69c1f98_0_5" hidden="1" xml:space="preserve">                                                                                        [4]Product!$A$8</definedName>
    <definedName name="TRNR_64f6aef6e01443a38ab724937437b077_0_5" hidden="1" xml:space="preserve">                                                                                        [4]Inclusion!$A$55</definedName>
    <definedName name="TRNR_64f73513d774405a9d2906962c104b52_0_6" hidden="1">SOC!$A$493</definedName>
    <definedName name="TRNR_64f9742a7eb342128a52e12235b81b31_0_6" hidden="1">[1]USDMCAP!#REF!</definedName>
    <definedName name="TRNR_64fa4eae4770409681acf188bf87f9db_0_6" hidden="1">SOC!$A$42</definedName>
    <definedName name="TRNR_65067c694d3e4fcea8bd556e330cddaf_0_5" hidden="1" xml:space="preserve">                                                                                        [4]EmredY!$A$33</definedName>
    <definedName name="TRNR_650cb94d83f2469396a5042b51d5bcaa_0_6" hidden="1" xml:space="preserve">                                                                                              [1]CSR!$A$92</definedName>
    <definedName name="TRNR_650f1e3929d94073b44282f79424cf1d_0_5" hidden="1" xml:space="preserve">                                                                                        [3]TEMS_RAW!$A$8</definedName>
    <definedName name="TRNR_6510e4427ed442d4bb4dca2220390b8f_0_1" hidden="1" xml:space="preserve">                                                                                        [4]Targets!#REF!</definedName>
    <definedName name="TRNR_6511b470845b45528351317acacc035a_0_6" hidden="1" xml:space="preserve">                                                                                              [1]CSR!$A$156</definedName>
    <definedName name="TRNR_6514680f386d4966be280c425ea74f26_0_1" hidden="1" xml:space="preserve">                                                                                        [4]SOx!$A$45</definedName>
    <definedName name="TRNR_651495e01b4b4dbb8516c314a7869663_0_5" hidden="1" xml:space="preserve">                                                                                        [4]EmredY!$A$76</definedName>
    <definedName name="TRNR_6516e52936dd4ca9897256021aabce76_0_6" hidden="1" xml:space="preserve">                                                                                              [1]ENV_INNOV!$A$188</definedName>
    <definedName name="TRNR_6519afd0c3814842a6290a1cbbf8ffcf_0_5" hidden="1" xml:space="preserve">                                                                                        [4]EInnov!#REF!</definedName>
    <definedName name="TRNR_651ba35c5c604da7ad5e0e36d5a3af58_0_6" hidden="1">ENV!$A$318</definedName>
    <definedName name="TRNR_652a4bc18fe04aa0b89faabb11f77f70_0_5" hidden="1">#REF!</definedName>
    <definedName name="TRNR_652d460bf5154b15978c263395faca20_0_1" hidden="1">[1]ESG_COMB!#REF!</definedName>
    <definedName name="TRNR_652d6ff1313c4ca3a1831e80c339e86d_0_5" hidden="1" xml:space="preserve">                                                                                        [4]Emredpol!$A$24</definedName>
    <definedName name="TRNR_652ed7ae35f74cab87f41b2a87653284_0_5" hidden="1" xml:space="preserve">                                                                                        [4]VOCSales!$A$68</definedName>
    <definedName name="TRNR_65302418cd1e4647b30eac4480eca153_0_1" hidden="1" xml:space="preserve">                                                                                        [4]VOC!$A$80</definedName>
    <definedName name="TRNR_6531ec5b637a4bca9de3a33d0f0f9b58_0_6" hidden="1">ENV!$A$121</definedName>
    <definedName name="TRNR_6532423e8c0b411aa0da2ecfbb4ffec1_0_1" hidden="1">#REF!</definedName>
    <definedName name="TRNR_653284830193495db62c6c390bbaa270_0_1" hidden="1">#REF!</definedName>
    <definedName name="TRNR_65330360231a46a2ae8e225759343137_6_1" hidden="1">[4]Sector!#REF!</definedName>
    <definedName name="TRNR_653cb0869b82446ba23666ca972eb960_0_1" hidden="1" xml:space="preserve">                                                                                        [4]Offsets!$A$9</definedName>
    <definedName name="TRNR_655c4bde8b914846a44ae016c75ec34a_0_1" hidden="1">#REF!</definedName>
    <definedName name="TRNR_655c5fbe10144971b6b18f41935f9371_0_5" hidden="1" xml:space="preserve">                                                                                        [4]Product!$A$63</definedName>
    <definedName name="TRNR_655d70f287354a86b81142b381cdfb2f_0_1" hidden="1">[1]INDUSTRY!#REF!</definedName>
    <definedName name="TRNR_655f1e356eb44815bba371a84db0c872_0_5" hidden="1" xml:space="preserve">                                                                                        [4]Gov!$A$42</definedName>
    <definedName name="TRNR_6560ebbc1e6c4e77a52b84a2740b3568_0_5" hidden="1" xml:space="preserve">                                                                                        [4]Scope3Sales!$A$53</definedName>
    <definedName name="TRNR_65630f880fa24c4ea514ac1f0ee2fca6_0_6" hidden="1">GOV!$A$107</definedName>
    <definedName name="TRNR_65649aef5ee24881a0ced682b318d828_0_1" hidden="1">#REF!</definedName>
    <definedName name="TRNR_65671f041c2445a5bd9274e566237229_0_6" hidden="1">SOC!$A$95</definedName>
    <definedName name="TRNR_656b925897fc4739b728ff816bcf24f0_0_1" hidden="1" xml:space="preserve">                                                                                        [4]SOx!$A$15</definedName>
    <definedName name="TRNR_6584022be2bd49aba3f316af63372dcf_0_5" hidden="1" xml:space="preserve">                                                                                        [4]Trade!$A$31</definedName>
    <definedName name="TRNR_6584af72ff9c4dcc8e2e9f208117da18_0_6" hidden="1">[1]USDMCAP!#REF!</definedName>
    <definedName name="TRNR_6584fe0de1074fd4a78dbf75ad6fba70_0_1306" hidden="1" xml:space="preserve">                                                                                              [1]RESOURCE!#REF!</definedName>
    <definedName name="TRNR_6589e98eca394dc3980ea8af3e6c61f9_0_6" hidden="1">[1]USDMCAP!#REF!</definedName>
    <definedName name="TRNR_659492e246d241218fbed0c9b3b93127_0_1" hidden="1">[1]INDUSTRY!#REF!</definedName>
    <definedName name="TRNR_6595d5a230fe4648a02a98e8e99e5a9a_0_6" hidden="1" xml:space="preserve">                                                                                              [1]CSR!$A$103</definedName>
    <definedName name="TRNR_659b03d0b3a94af790acf9a315d500a2_0_5" hidden="1" xml:space="preserve">                                                                                        [4]Resource!$A$101</definedName>
    <definedName name="TRNR_65a11ac18c8d4f36889ea5a55ae983fa_0_1" hidden="1" xml:space="preserve">                                                                                        [4]Targets!#REF!</definedName>
    <definedName name="TRNR_65a255eab5994860bbbdae224a3d1564_0_6" hidden="1" xml:space="preserve">                                                                                              [1]ENV_INNOV!$A$267</definedName>
    <definedName name="TRNR_65a574c94a38457b8111a1304d0ec67a_0_5" hidden="1" xml:space="preserve">                                                                                        [4]Product!$A$82</definedName>
    <definedName name="TRNR_65a94cced4774c279835618e967b35d8_0_6" hidden="1">[1]USDMCAP!#REF!</definedName>
    <definedName name="TRNR_65ae42830a6c4d7aa2f841e1543ca085_0_5" hidden="1" xml:space="preserve">                                                                                        [4]Targets!$A$80</definedName>
    <definedName name="TRNR_65b36ceb410940909b039c1fe1acf753_0_6" hidden="1">[1]USDMCAP!#REF!</definedName>
    <definedName name="TRNR_65b67a7915b14cddae9b74ee0bef5777_0_6" hidden="1" xml:space="preserve">                                                                                              [1]RESOURCE!$A$285</definedName>
    <definedName name="TRNR_65b6f507cb7244a4b620d1bacd2e212c_0_5" hidden="1" xml:space="preserve">                                                                                        [4]Staff!$A$82</definedName>
    <definedName name="TRNR_65b9ea4d3de94525999b3c963df5b537_0_6" hidden="1">GOV!$A$2</definedName>
    <definedName name="TRNR_65d0e42a6a944893b90734eae6f6b562_0_5" hidden="1" xml:space="preserve">                                                                                        [4]SOC!$A$87</definedName>
    <definedName name="TRNR_65d6687568484244bdac09e540a6f927_0_1" hidden="1" xml:space="preserve">                                                                                        [4]SOxSales!$A$47</definedName>
    <definedName name="TRNR_65d893601d2b4ba682b2fdc2429bc067_0_5" hidden="1" xml:space="preserve">                                                                                        [4]Mgmt!$A$26</definedName>
    <definedName name="TRNR_65df0a24d5bb4138baa3f84502526994_0_5" hidden="1" xml:space="preserve">                                                                                        [4]Staff!$A$48</definedName>
    <definedName name="TRNR_65e0e833c8ab43a3bbe417ecc408187e_4_5" hidden="1">#REF!</definedName>
    <definedName name="TRNR_65e4ddcd2c0d42b5a7d1a8d75eca3ad1_0_1" hidden="1">#REF!</definedName>
    <definedName name="TRNR_65ed52c5ad3a4753910c138c72386359_0_5" hidden="1" xml:space="preserve">                                                                                        [4]HR!$A$93</definedName>
    <definedName name="TRNR_65edaf9735ce43cdb98d9f45ecd8c76a_4_5" hidden="1">#REF!</definedName>
    <definedName name="TRNR_65eecdf8f5554c5e81d178984122e9d6_0_6" hidden="1">[1]USDMCAP!#REF!</definedName>
    <definedName name="TRNR_65eed72961614e528681f3ef937ad0fd_0_5" hidden="1" xml:space="preserve">                                                                                        [4]EInnov!$A$28</definedName>
    <definedName name="TRNR_65f4be2862e44ee5b11ed898472e0e54_0_6" hidden="1">ENV!$A$463</definedName>
    <definedName name="TRNR_65faa18d2fcc4ac2a85f9517a9206eb3_0_5" hidden="1" xml:space="preserve">                                                                                        [4]Scope3Sales!$A$48</definedName>
    <definedName name="TRNR_65fe82b0c05647ddbb6c6aab1819e9aa_0_6" hidden="1">ENV!$A$250</definedName>
    <definedName name="TRNR_6603699ebdb94e14b901f8ce400957b6_0_5" hidden="1" xml:space="preserve">                                                                                        [4]Controv!$A$13</definedName>
    <definedName name="TRNR_660b62ba46a046029552940f0f1428ed_0_6" hidden="1" xml:space="preserve">                                                                                              [1]RESOURCE!$A$307</definedName>
    <definedName name="TRNR_660d1819317046b09b99966e9556f487_0_6" hidden="1" xml:space="preserve">                                                                                              [1]RESOURCE!$A$2</definedName>
    <definedName name="TRNR_661353a9cf3748a493904ba4ae4c54d2_0_5" hidden="1" xml:space="preserve">                                                                                        [4]Targets!$A$39</definedName>
    <definedName name="TRNR_6615baa9943a494c9a02c99b8487533f_0_5" hidden="1" xml:space="preserve">                                                                                        [3]TEMS_RAW!$A$48</definedName>
    <definedName name="TRNR_6626561cebc8445b9295c5ce6abc4802_6_1" hidden="1">[4]Sector!#REF!</definedName>
    <definedName name="TRNR_6627d17cacbb451abe53f51791ffc461_0_6" hidden="1" xml:space="preserve">                                                                                              [1]RESOURCE!$A$116</definedName>
    <definedName name="TRNR_66323d10a36544819efd177793dc0f7e_4_5" hidden="1">#REF!</definedName>
    <definedName name="TRNR_6636f89ae8de453d98218f8974fd4477_0_5" hidden="1" xml:space="preserve">                                                                                                                                                                                                    '[4]a4 Env'!$A$2</definedName>
    <definedName name="TRNR_6637544f104e4bb99157145b9ffe48b9_0_5" hidden="1" xml:space="preserve">                                                                                        [4]Emtarget!$A$70</definedName>
    <definedName name="TRNR_663860b0cca844a3827d5e07a4a880f9_0_6" hidden="1" xml:space="preserve">                                                                                              [1]ENV_INNOV!$A$271</definedName>
    <definedName name="TRNR_663a959d6248401d8f864e79acf18aa7_0_1" hidden="1" xml:space="preserve">                                                                                        [4]Emtarget!$A$16</definedName>
    <definedName name="TRNR_664855ac47eb4748992e38a4640424b6_0_1" hidden="1" xml:space="preserve">                                                                                        [4]NOx!$A$18</definedName>
    <definedName name="TRNR_664a8accaad442ae9a26e2da29a5831b_4_5" hidden="1">#REF!</definedName>
    <definedName name="TRNR_6655d80c457047eb8a528b86d0456cc5_1_5" hidden="1">#REF!</definedName>
    <definedName name="TRNR_665de28498cb4b6f9e7616ff31059d3c_0_6" hidden="1">ENV!$A$279</definedName>
    <definedName name="TRNR_665fa94417934349a2d5c1e3cd5642ed_0_6" hidden="1">GOV!$A$218</definedName>
    <definedName name="TRNR_666a7772cfe34cbdafecae9687e3d9f8_0_5" hidden="1" xml:space="preserve">                                                                                        [4]Trade!$A$18</definedName>
    <definedName name="TRNR_666b410372684340bea716cf930af042_0_1" hidden="1">[1]INDUSTRY!#REF!</definedName>
    <definedName name="TRNR_6672a34360304e0d837dd3c3159d548d_0_5" hidden="1" xml:space="preserve">                                                                                        [4]Emscore!$A$40</definedName>
    <definedName name="TRNR_66741559ea52469e9a5af70ce97aa719_0_1" hidden="1">[1]INDUSTRY!#REF!</definedName>
    <definedName name="TRNR_6674c22781724f2389861d52750cfba8_0_1" hidden="1">[1]INDUSTRY!#REF!</definedName>
    <definedName name="TRNR_6681fa795074408d8a96ebdcb0001bb6_0_5" hidden="1" xml:space="preserve">                                                                                        [4]Share!$A$64</definedName>
    <definedName name="TRNR_668267327a434d00935ac66881c36cda_0_1306" hidden="1" xml:space="preserve">                                                                                              [1]RESOURCE!#REF!</definedName>
    <definedName name="TRNR_668adac1d0244944bcf5a69492530e7e_0_6" hidden="1" xml:space="preserve">                                                                                              [1]ENV_INNOV!$A$160</definedName>
    <definedName name="TRNR_6691bf406e9447e99f0c330122fdb244_0_6" hidden="1">SOC!$A$393</definedName>
    <definedName name="TRNR_6697be0a9ef246e1aa13a5076ee2feea_0_6" hidden="1" xml:space="preserve">                                                                                              [1]CSR!$A$280</definedName>
    <definedName name="TRNR_669cb8a3a8d14f7597dfb5a7cf365c83_0_1" hidden="1">[1]INDUSTRY!#REF!</definedName>
    <definedName name="TRNR_669d6383d5734c60bdef0ca50affbef4_0_1" hidden="1">[1]ESG_COMB!#REF!</definedName>
    <definedName name="TRNR_66a3b5f54f46452bbab21eeae83695db_0_1" hidden="1">[4]Sector!#REF!</definedName>
    <definedName name="TRNR_66a4513915124dd6896ff0de4518bd2f_0_5" hidden="1" xml:space="preserve">                                                                                        [4]CarbPYN!$A$101</definedName>
    <definedName name="TRNR_66b4af8e122440cbadb62854d4b1d37f_0_5" hidden="1" xml:space="preserve">                                                                                        [4]Gov!$A$23</definedName>
    <definedName name="TRNR_66cca00259e64d069e99630ecbbf7b1c_0_1" hidden="1" xml:space="preserve">                                                                                        [4]Offsets!$A$29</definedName>
    <definedName name="TRNR_66cd7ce7fe474d35bb16246e77da1758_0_5" hidden="1" xml:space="preserve">                                                                                        [4]CSR!$A$46</definedName>
    <definedName name="TRNR_66cd817a90164c599b5a83830ddf6907_0_6" hidden="1">SOC!$A$240</definedName>
    <definedName name="TRNR_66cddd780d79498e908ff52aa7bdb813_0_6" hidden="1">GOV!$A$332</definedName>
    <definedName name="TRNR_66d01029869749e58d0046e71ab77fbe_0_5" hidden="1" xml:space="preserve">                                                                                        [4]HR!$A$62</definedName>
    <definedName name="TRNR_66ddcce2b1304c6a8c524cded44897db_0_5" hidden="1" xml:space="preserve">                                                                                        [4]Sheet1!$A$87</definedName>
    <definedName name="TRNR_66e321bf4a2344c1babd56f0d4eaeaad_0_6" hidden="1">ENV!$A$134</definedName>
    <definedName name="TRNR_66e5643025a04d5da3e6b0739714a2bc_0_5" hidden="1" xml:space="preserve">                                                                                        [4]Share!$A$79</definedName>
    <definedName name="TRNR_66e5e104259e4770981a724ae39dc319_0_1" hidden="1">[1]ESG_COMB!#REF!</definedName>
    <definedName name="TRNR_66eb227340124f8fb7fe3a29efc64ee2_0_1" hidden="1">#REF!</definedName>
    <definedName name="TRNR_66fd269cf24849d9b12261f5e619b48c_0_5" hidden="1" xml:space="preserve">                                                                                        [4]Scope3Sales!$A$10</definedName>
    <definedName name="TRNR_66fe67aaadba4b88a4715358c93b4477_0_6" hidden="1" xml:space="preserve">                                                                                              [1]RESOURCE!$A$59</definedName>
    <definedName name="TRNR_670087209e324535b5563a2b5204b346_0_6" hidden="1" xml:space="preserve">                                                                                              [1]ENV_INNOV!$A$429</definedName>
    <definedName name="TRNR_6700a559adfc4f9faee3ce22b7955cf1_0_6" hidden="1">ENV!$A$49</definedName>
    <definedName name="TRNR_670596c8f335483f911e12c96c27ba3d_0_1306" hidden="1" xml:space="preserve">                                                                                              [1]RESOURCE!#REF!</definedName>
    <definedName name="TRNR_67105b1b022d490cbe4f41ecae225d02_4_5" hidden="1">#REF!</definedName>
    <definedName name="TRNR_6713552422fa4a77b4545c918596dce4_0_1" hidden="1">[4]Sector!#REF!</definedName>
    <definedName name="TRNR_67196e5054a84669b6635528c976fa85_0_5" hidden="1" xml:space="preserve">                                                                                        [4]EInnov!$A$15</definedName>
    <definedName name="TRNR_671f040d6bab46a2b5f6023cb43433a5_0_1" hidden="1" xml:space="preserve">                                                                                        [4]TRDIR!$A$32</definedName>
    <definedName name="TRNR_671f7733f41a41bdab9afc8b8fe6b6b4_0_6" hidden="1" xml:space="preserve">                                                                                              [1]RESOURCE!$A$340</definedName>
    <definedName name="TRNR_6729549ce2534e07b01d411775ccbef2_0_6" hidden="1">ENV!$A$111</definedName>
    <definedName name="TRNR_6737e0a9d1324c24b39d8f7c7a193968_0_6" hidden="1" xml:space="preserve">                                                                                              [1]CSR!$A$77</definedName>
    <definedName name="TRNR_673d07a9cabe4def830b3ee5a5a3b869_0_1" hidden="1">[1]ESG_COMB!#REF!</definedName>
    <definedName name="TRNR_675151c0349e4d50bba153dcfaf11194_0_1" hidden="1">[1]INDUSTRY!#REF!</definedName>
    <definedName name="TRNR_675527ba43004588b865ac43095c47c8_0_1306" hidden="1" xml:space="preserve">                                                                                              [1]RESOURCE!#REF!</definedName>
    <definedName name="TRNR_675721a6491347c4b862d6f06c34fecf_4_5" hidden="1">#REF!</definedName>
    <definedName name="TRNR_675cb22efb1c4f7491cca045f26fe40d_0_1" hidden="1">#REF!</definedName>
    <definedName name="TRNR_675daeabc97444e289b6f0af912be8d9_0_5" hidden="1" xml:space="preserve">                                                                                        [4]Commun!$A$85</definedName>
    <definedName name="TRNR_675ea48e52734469985b5e64ce09b34c_0_1" hidden="1">#REF!</definedName>
    <definedName name="TRNR_67637c8f83c84d579671581e7036a04c_0_1" hidden="1">[1]ESG_COMB!#REF!</definedName>
    <definedName name="TRNR_676df3d2ba92483aa934c15ad4d2c00a_0_6" hidden="1">[1]USDMCAP!#REF!</definedName>
    <definedName name="TRNR_676ee2885ce04ac5aafbffcdf8aca7cb_0_1" hidden="1">[1]INDUSTRY!#REF!</definedName>
    <definedName name="TRNR_676fd9227f0c47e7a7ab73980c969cfd_0_5" hidden="1" xml:space="preserve">                                                                                        [4]Targets!$A$58</definedName>
    <definedName name="TRNR_67745a7a1c8c46f0aedd7f1a457a1fe0_0_6" hidden="1">SOC!$A$401</definedName>
    <definedName name="TRNR_677a437840a04e1b964e0143b14e3237_4_5" hidden="1">#REF!</definedName>
    <definedName name="TRNR_67800256c21248949d71f151a569c6f2_0_6" hidden="1" xml:space="preserve">                                                                                              [1]ENV_INNOV!$A$315</definedName>
    <definedName name="TRNR_678af5facec2434b983b80060352f01d_0_5" hidden="1" xml:space="preserve">                                                                                        [4]EmredY!$A$11</definedName>
    <definedName name="TRNR_678bc7414e3f4f95a0975f29528cd47a_0_6" hidden="1">[1]USDMCAP!#REF!</definedName>
    <definedName name="TRNR_678c071150a449ce89e6560fcdd96ee6_0_1" hidden="1">[1]ESG_COMB!#REF!</definedName>
    <definedName name="TRNR_67922b1766a64edcba50f5cf2cccff00_0_1" hidden="1">[1]ESG_COMB!#REF!</definedName>
    <definedName name="TRNR_679377a38dc0403fb9db730f71b5fc32_0_5" hidden="1" xml:space="preserve">                                                                                        [4]Gov!$A$18</definedName>
    <definedName name="TRNR_6794df27b4fa46fa84829f15d80f37c1_4_5" hidden="1">#REF!</definedName>
    <definedName name="TRNR_679ce9c307ce443096fb0424200998d5_0_6" hidden="1">GOV!$A$207</definedName>
    <definedName name="TRNR_67a9a80adaa1400d9725e1110b2c8abb_0_1" hidden="1">#REF!</definedName>
    <definedName name="TRNR_67ab7e6c016b415592a8af4ca441763b_0_5" hidden="1" xml:space="preserve">                                                                                        [4]CarbPYN!$A$36</definedName>
    <definedName name="TRNR_67aba36f33bd403bbd7e948cf6ea21f4_0_5" hidden="1" xml:space="preserve">                                            '[4]a4 scope3'!$A$57</definedName>
    <definedName name="TRNR_67ae65be07304979af4fbbbbc5a5c70b_0_1" hidden="1" xml:space="preserve">                                                                                        [4]SOx!$A$31</definedName>
    <definedName name="TRNR_67c5fdf937fa4e50bc435d99a27a7193_0_6" hidden="1" xml:space="preserve">                                                                                              [1]CSR!$A$290</definedName>
    <definedName name="TRNR_67cb2ca47511481b94e6531a8b7e8644_0_1" hidden="1">[4]Sector!#REF!</definedName>
    <definedName name="TRNR_67d20bb172824a949390e1cfda8facdf_0_5" hidden="1" xml:space="preserve">                                                                                        [4]Trade!$A$23</definedName>
    <definedName name="TRNR_67d6ba4d1f80415e81310b53955deb86_4_5" hidden="1">#REF!</definedName>
    <definedName name="TRNR_67d72ffdffd44921a224910e87d7d17f_0_1" hidden="1">#REF!</definedName>
    <definedName name="TRNR_67dfaf179f9f443ca469c75a0859c21c_0_6" hidden="1">SOC!$A$388</definedName>
    <definedName name="TRNR_67e198e129ad4e86938481dda2c2a909_0_5" hidden="1" xml:space="preserve">                                                                                        [4]Emtarget!$A$48</definedName>
    <definedName name="TRNR_67eb25e442ea44c982e7b8aa75007c94_0_1" hidden="1">#REF!</definedName>
    <definedName name="TRNR_67f4f05da9ce4b9aa65c0aba0511beaa_0_5" hidden="1" xml:space="preserve">                                                                                        [4]HR!$A$95</definedName>
    <definedName name="TRNR_67f5297e46ee4e31b286d3deb80c4cce_0_5" hidden="1" xml:space="preserve">                                                                                        [4]Controv!$A$23</definedName>
    <definedName name="TRNR_67f8b8853a4349b1aac59be750ca5a91_0_5" hidden="1" xml:space="preserve">                                                                                        [4]Controv!$A$93</definedName>
    <definedName name="TRNR_67fc6c6a445e441f95f78525262aeccb_0_5" hidden="1" xml:space="preserve">                                                                                        [4]Commun!$A$90</definedName>
    <definedName name="TRNR_6806449e25f64b14a0d04c672809c1ea_0_6" hidden="1">GOV!$A$293</definedName>
    <definedName name="TRNR_68131e003d4644d288e307d12d893848_0_1306" hidden="1" xml:space="preserve">                                                                                              [1]RESOURCE!#REF!</definedName>
    <definedName name="TRNR_681e966ac1c24731b6067040c8bd7a9e_0_6" hidden="1" xml:space="preserve">                                                                                              [1]ENV_INNOV!$A$342</definedName>
    <definedName name="TRNR_6821ade280cf4dfb93675089e263db6b_0_1" hidden="1">[1]INDUSTRY!#REF!</definedName>
    <definedName name="TRNR_6823100895e84766994b3b58d5f4dd76_0_1" hidden="1">[1]INDUSTRY!#REF!</definedName>
    <definedName name="TRNR_682e0af14211419c820193e6b9af2244_0_5" hidden="1" xml:space="preserve">                                                                                        [4]Partred!$A$45</definedName>
    <definedName name="TRNR_682f21ce855041c095e1157b1bcef998_0_6" hidden="1">GOV!$A$245</definedName>
    <definedName name="TRNR_6835824804bf4e9599eae6a2164e3bc9_0_5" hidden="1">#REF!</definedName>
    <definedName name="TRNR_6835f350b8574d34a0690bfde7c9a25d_0_6" hidden="1">ENV!$A$99</definedName>
    <definedName name="TRNR_683a9120c486423a8c71717f15aa002b_0_6" hidden="1" xml:space="preserve">                                                                                              [1]RESOURCE!$A$217</definedName>
    <definedName name="TRNR_683dda69f50048b0a9b9c663e844f79b_4_5" hidden="1">#REF!</definedName>
    <definedName name="TRNR_683f06be87d343dba784045fbf324b97_0_6" hidden="1">ENV!$A$114</definedName>
    <definedName name="TRNR_6845877ef65c4c5ea1ac20af073a6308_0_1306" hidden="1" xml:space="preserve">                                                                                              [1]RESOURCE!#REF!</definedName>
    <definedName name="TRNR_684d8101a5bf45e1a7b76cf699fed827_0_6" hidden="1">GOV!$A$198</definedName>
    <definedName name="TRNR_684f1bf5c444431aac6d5124bd968efc_1_5" hidden="1">#REF!</definedName>
    <definedName name="TRNR_685ad8d57f194072a458fff225d45793_0_5" hidden="1" xml:space="preserve">                                                                                        [4]Scope3Sales!$A$25</definedName>
    <definedName name="TRNR_685f4390339e430e83e759c8bddc1456_0_5" hidden="1" xml:space="preserve">                                                                                        '[4]ESG w controv'!$A$32</definedName>
    <definedName name="TRNR_6868894543fb47e69adca04ff13431bc_0_5" hidden="1" xml:space="preserve">                                                                                        [4]Targets!$A$68</definedName>
    <definedName name="TRNR_687b73f78f844fbf945e715eb1895e4b_0_5" hidden="1" xml:space="preserve">                                                                                        [4]CSR!$A$98</definedName>
    <definedName name="TRNR_6880ca3051674c7c97a73bd162fda151_0_6" hidden="1" xml:space="preserve">                                                                                              [1]RESOURCE!$A$309</definedName>
    <definedName name="TRNR_6882d622d24f4ff8bd73f027e295f227_0_5" hidden="1">#REF!</definedName>
    <definedName name="TRNR_6883a1077923416a81f5d60b1df8801e_0_5" hidden="1" xml:space="preserve">                                                                                        [4]Diverse!$A$101</definedName>
    <definedName name="TRNR_688735921b1c4a5a9f9d767fcda259e1_1_5" hidden="1">#REF!</definedName>
    <definedName name="TRNR_688f6baa48f94ecf9bee08b4a6e49cb5_0_1" hidden="1" xml:space="preserve">                                                                                        [4]SDG13!#REF!</definedName>
    <definedName name="TRNR_68938a9f1a49401eb6f83b38a4a00bbd_0_1" hidden="1" xml:space="preserve">                                                                                        [4]CarbonP!$A$76</definedName>
    <definedName name="TRNR_68945843289a4e279cd395bf886b30c5_0_5" hidden="1" xml:space="preserve">                                                                                        [4]Dvpmt!$A$30</definedName>
    <definedName name="TRNR_68a0e8fb8b9b432e9d648c9b9121f599_0_5" hidden="1" xml:space="preserve">                                                                                        [4]Targets!$A$10</definedName>
    <definedName name="TRNR_68c2bcbeed2441c088e072444e1052e5_0_1" hidden="1" xml:space="preserve">                                                                                        [4]Method!$A$29</definedName>
    <definedName name="TRNR_68c7991c83524ef1b60fdde3d5a755d2_0_5" hidden="1" xml:space="preserve">                                                                                        [4]NOxSOxred!$A$19</definedName>
    <definedName name="TRNR_68c870a8c87d42b3a23c153faac43053_0_1" hidden="1">[1]INDUSTRY!#REF!</definedName>
    <definedName name="TRNR_68d818bf1f644efd99f296ded5662411_0_1" hidden="1">#REF!</definedName>
    <definedName name="TRNR_68dbcdfdfd1d4b2a9d8371ccde1a15e1_4_5" hidden="1">#REF!</definedName>
    <definedName name="TRNR_68dc84a153cd4826ba21e9e86b7da551_0_6" hidden="1">[1]USDMCAP!#REF!</definedName>
    <definedName name="TRNR_68e7641710084597833825a6960780e4_0_1" hidden="1">[1]ESG_COMB!#REF!</definedName>
    <definedName name="TRNR_68eb00bbfc544b72ba4197e565bfb729_0_1" hidden="1" xml:space="preserve">                                                                                        [4]Offsets!$A$81</definedName>
    <definedName name="TRNR_68f5cfca94e447cbba50995eae3ad04c_0_6" hidden="1">[1]USDMCAP!#REF!</definedName>
    <definedName name="TRNR_6907f0e1f4d84814bb7e54d00aaea06c_0_1" hidden="1">[1]ESG_COMB!#REF!</definedName>
    <definedName name="TRNR_690a7959b7884c5e993ffb739f7ca1cb_0_5" hidden="1" xml:space="preserve">                                                                                        '[4]ESG w controv'!$A$26</definedName>
    <definedName name="TRNR_690a92fec98a49fdbd9f43597518beb2_0_1" hidden="1">#REF!</definedName>
    <definedName name="TRNR_690ed671bf044b28b33e6f71ec58bcdc_0_5" hidden="1" xml:space="preserve">                                                                                        [4]VOCred!$A$14</definedName>
    <definedName name="TRNR_692719d369ba4b8da216474666195c8b_0_1" hidden="1">[4]Sector!#REF!</definedName>
    <definedName name="TRNR_692c79139d9945c898d39f371a337b8d_0_5" hidden="1" xml:space="preserve">                                                                                        [4]Diverse!$A$25</definedName>
    <definedName name="TRNR_692e6a90f91f43dc9da6fc88eeb48794_0_5" hidden="1" xml:space="preserve">                                                                                        [4]Commun!$A$24</definedName>
    <definedName name="TRNR_6935f42b538e41f4b64d94ffb49297ff_0_5" hidden="1" xml:space="preserve">                                                                                        [4]CarbPYN!$A$87</definedName>
    <definedName name="TRNR_6938357c350e40d0a89885f8f02944e2_0_1" hidden="1" xml:space="preserve">                                                                                        [4]NOxSales!$A$95</definedName>
    <definedName name="TRNR_693922ea520b435fb1e93429e832a62a_0_5" hidden="1" xml:space="preserve">                                                                                        [4]VOCemred!$A$76</definedName>
    <definedName name="TRNR_6940fbc477fb4cd59a7badf19e691d33_0_6" hidden="1" xml:space="preserve">                                                                                              [1]ENV_INNOV!$A$127</definedName>
    <definedName name="TRNR_6942ba04f54f4587941281c3772b4c03_0_6" hidden="1">SOC!$A$66</definedName>
    <definedName name="TRNR_6946e04150c743b0b28be994bf8a458c_0_6" hidden="1">SOC!$A$239</definedName>
    <definedName name="TRNR_694a0a5708ec454da2ade68443db5572_0_5" hidden="1" xml:space="preserve">                                                                                        [4]Gov!$A$64</definedName>
    <definedName name="TRNR_694a39a547c84511a519e9a173a207c3_4_5" hidden="1">#REF!</definedName>
    <definedName name="TRNR_6950c91e3b9f4e8d9342989166042bd6_0_5" hidden="1" xml:space="preserve">                                                                                        [4]ESG!$A$5</definedName>
    <definedName name="TRNR_695130cdcc3f4fba912dde26cd309db5_0_1" hidden="1" xml:space="preserve">                                                                                        [4]VOCemred!$A$55</definedName>
    <definedName name="TRNR_695a4decfaa34bd38870b66fc68f4fe4_0_1" hidden="1" xml:space="preserve">                                                                                        [4]CarbonP!$A$84</definedName>
    <definedName name="TRNR_6969968ba4df44c194f194eed878a461_0_5" hidden="1" xml:space="preserve">                                                                                        [4]EInnov!$A$79</definedName>
    <definedName name="TRNR_6977eb3533f14f1ba2a4282cc01704e6_0_5" hidden="1" xml:space="preserve">                                                                                        [4]Emtarget!$A$85</definedName>
    <definedName name="TRNR_6977f2f8594e4c8b86e91521508847d7_0_5" hidden="1" xml:space="preserve">                                                                                        [4]SDG13!$A$30</definedName>
    <definedName name="TRNR_697d7c5872594ba58fce200b2547ff4a_0_6" hidden="1" xml:space="preserve">                                                                                              [1]CSR!$A$314</definedName>
    <definedName name="TRNR_6983616a4c0f4aea8cfc03ffb2254f5b_0_6" hidden="1">SOC!$A$365</definedName>
    <definedName name="TRNR_698a59fa27da4a4eb2f8f026f4b04f75_0_6" hidden="1" xml:space="preserve">                                                                                              [1]RESOURCE!$A$237</definedName>
    <definedName name="TRNR_69a50557768347888cdaf2ed19119284_0_1" hidden="1" xml:space="preserve">                                                                                        [4]VOC!$A$101</definedName>
    <definedName name="TRNR_69ae0905c15d4934bcd0d0ebb3a07ad8_0_5" hidden="1" xml:space="preserve">                                                                                        [4]NOx!$A$23</definedName>
    <definedName name="TRNR_69b18c0364da4bc696db2fba0f35a9d6_2_5" hidden="1">#REF!</definedName>
    <definedName name="TRNR_69c7d82d2b264d84980d3ea853ff0e3d_0_5" hidden="1" xml:space="preserve">                                                                                        [3]TEMS_RAW!$A$9</definedName>
    <definedName name="TRNR_69cbf1ed3b1d4fa2b5a34f94e41d6d0b_4_5" hidden="1">#REF!</definedName>
    <definedName name="TRNR_69cca47b9db6420686352e5ad5bb5fbc_0_6" hidden="1">GOV!$A$457</definedName>
    <definedName name="TRNR_69d554e1f78643e588003e20b43508f8_0_5" hidden="1" xml:space="preserve">                                                                                        [4]Product!$A$30</definedName>
    <definedName name="TRNR_69d7fb70e8394a159c0d62a54b601b88_0_6" hidden="1">GOV!$A$409</definedName>
    <definedName name="TRNR_69e18a4cebc4476293481cb9a8ec6fba_0_1" hidden="1" xml:space="preserve">                                                                                        [4]Method!$A$16</definedName>
    <definedName name="TRNR_69e23b4d78274ee7a81feb721cc23b1b_0_6" hidden="1" xml:space="preserve">                                                                                              [1]CSR!$A$440</definedName>
    <definedName name="TRNR_69e2af56b90f4f22bbe07379329107c2_0_5" hidden="1" xml:space="preserve">                                                                                        [4]Emredpol!$A$82</definedName>
    <definedName name="TRNR_69e4cea95a9d4a449695af70b18afe0c_0_5" hidden="1" xml:space="preserve">                                                                                        [4]NOxSOxred!$A$14</definedName>
    <definedName name="TRNR_69ea1111689540d0ae5456fc680a27d7_0_5" hidden="1" xml:space="preserve">                                                                                        [4]Share!$A$23</definedName>
    <definedName name="TRNR_69ec6cb0e04441739431c77462bc20ba_0_1" hidden="1" xml:space="preserve">                                                                                        [4]Targets!#REF!</definedName>
    <definedName name="TRNR_69eccc1a877047b9863f68d8f1d06e87_0_6" hidden="1" xml:space="preserve">                                                                                              [1]ENV_INNOV!$A$40</definedName>
    <definedName name="TRNR_69ed9d56def8465e8c3aca1a17ee2881_0_1" hidden="1">[1]ESG_COMB!#REF!</definedName>
    <definedName name="TRNR_69edbb40ed944f14ae79037f68df0a43_4_5" hidden="1">#REF!</definedName>
    <definedName name="TRNR_69f17fb4a4e5446f912fc945811531fc_0_1" hidden="1" xml:space="preserve">                                            '[4]a4 scope3'!$A$6</definedName>
    <definedName name="TRNR_69f940cf1ada4d31b5c3072cf85c1d21_0_5" hidden="1" xml:space="preserve">                                                                                        [4]Partred!$A$101</definedName>
    <definedName name="TRNR_69fa427444a34cebb8dccd2f8079e77a_0_6" hidden="1">[1]USDMCAP!#REF!</definedName>
    <definedName name="TRNR_6a05340f8b1c46499ce660375610f400_0_6" hidden="1">GOV!$A$90</definedName>
    <definedName name="TRNR_6a0cdab998b54b5db87df4fb3ff85727_0_6" hidden="1">GOV!$A$333</definedName>
    <definedName name="TRNR_6a1bcce7921f46d3b0730ea83371829c_6_1" hidden="1">[4]Sector!#REF!</definedName>
    <definedName name="TRNR_6a1e636593484ce6a4e7e2b2e47c0742_0_5" hidden="1" xml:space="preserve">                                                                                        [4]Scope3Sales!$A$31</definedName>
    <definedName name="TRNR_6a2073921f914ece80ab46ce35cc8ee6_0_5" hidden="1" xml:space="preserve">                                                                                        [4]EmredY!$A$81</definedName>
    <definedName name="TRNR_6a22c12831114347bf2666e171b75ce5_0_6" hidden="1">SOC!$A$486</definedName>
    <definedName name="TRNR_6a2c6492287e43159e11c91eb9fee12d_0_6" hidden="1">GOV!$A$363</definedName>
    <definedName name="TRNR_6a336d029a444a279535f76dba9e0dfd_0_1" hidden="1" xml:space="preserve">                                                                                        [4]Method!$A$20</definedName>
    <definedName name="TRNR_6a480d9b5d88464191b040bbea12b127_0_6" hidden="1" xml:space="preserve">                                                                                              [1]RESOURCE!$A$106</definedName>
    <definedName name="TRNR_6a4f2f055c104d4ab7f55a63b04fb9e9_0_5" hidden="1" xml:space="preserve">                                                                                        [4]Emscore!$A$14</definedName>
    <definedName name="TRNR_6a4fa6246ca04056b452dbcb178781b1_4_5" hidden="1">#REF!</definedName>
    <definedName name="TRNR_6a5201bdfb84413ebfe81a613579da5d_0_1" hidden="1">#REF!</definedName>
    <definedName name="TRNR_6a59b0877e024bb2b96aadfc31498e89_0_5" hidden="1" xml:space="preserve">                                                                                        [4]EmTotal!$A$83</definedName>
    <definedName name="TRNR_6a6b3d77596e410d85c400acf36391b2_0_5" hidden="1" xml:space="preserve">                                                                                        [4]Targets!$A$48</definedName>
    <definedName name="TRNR_6a6d3d270f874cd8b0d131983b9be186_0_1" hidden="1">[1]ESG_COMB!#REF!</definedName>
    <definedName name="TRNR_6a6ef16af7184624870ea4c36e7dbd5e_4_1" hidden="1">#REF!</definedName>
    <definedName name="TRNR_6a6ef78cffb3415091dba21a29baceb5_0_5" hidden="1" xml:space="preserve">                                                                                        [4]VOCemred!$A$72</definedName>
    <definedName name="TRNR_6a6fc84221614198810b5f379267ea4d_0_5" hidden="1" xml:space="preserve">                                                                                        [4]VOCred!$A$46</definedName>
    <definedName name="TRNR_6a72876ba60048a5ad10e2e8a3d8fb99_0_6" hidden="1">[1]USDMCAP!#REF!</definedName>
    <definedName name="TRNR_6a747824bf0040a9b309b6ce22c13656_0_5" hidden="1" xml:space="preserve">                                                                                        [4]Diverse!$A$79</definedName>
    <definedName name="TRNR_6a7737c1cfc34365b0016708f0dacd84_0_5" hidden="1">#REF!</definedName>
    <definedName name="TRNR_6a77b50a79444cb3ad61e18b5bff0ae4_0_6" hidden="1" xml:space="preserve">                                                                                              [1]RESOURCE!$A$424</definedName>
    <definedName name="TRNR_6a7b3e1f864d4b288cb3799905ce257e_0_6" hidden="1">GOV!$A$135</definedName>
    <definedName name="TRNR_6a82bbc562964ff589c60fc43770b08d_0_1" hidden="1">#REF!</definedName>
    <definedName name="TRNR_6a91088735044546a94ada26469ed8bb_0_5" hidden="1" xml:space="preserve">                                                                                        [4]VOCred!$A$96</definedName>
    <definedName name="TRNR_6a9730280d914ecd81e6f81987b0b44f_0_5" hidden="1" xml:space="preserve">                                                                                        [4]Risks!#REF!</definedName>
    <definedName name="TRNR_6a99c3fc57e84e5d99a5ddde88df1668_0_6" hidden="1" xml:space="preserve">                                                                                              [1]CSR!$A$400</definedName>
    <definedName name="TRNR_6a9f18f50d3c4a0386f40f1e52a30815_0_1" hidden="1">#REF!</definedName>
    <definedName name="TRNR_6aa170cc3fac4d2baa820a0da22fb118_0_6" hidden="1" xml:space="preserve">                                                                                              [1]CSR!$A$93</definedName>
    <definedName name="TRNR_6aa38b9761514f13954c49afb441b8c4_0_1" hidden="1">#REF!</definedName>
    <definedName name="TRNR_6aa4368c861d4ab988974e423cfdfc42_0_6" hidden="1">ENV!$A$280</definedName>
    <definedName name="TRNR_6aa74391d6bb4cf4a7ff5b6e55754b92_4_5" hidden="1">#REF!</definedName>
    <definedName name="TRNR_6aa7d47b65ca4cb4a7fc62b45740b91b_4_5" hidden="1">#REF!</definedName>
    <definedName name="TRNR_6aacc9a8d66d47f6b04407f78ecf07fa_0_1" hidden="1">#REF!</definedName>
    <definedName name="TRNR_6ab1fc3c93fe47898e24a8e2b185bdef_0_1" hidden="1">#REF!</definedName>
    <definedName name="TRNR_6ab259a0a0a5499697710ed13763d41b_0_1" hidden="1">#REF!</definedName>
    <definedName name="TRNR_6ab3222b632f439689cd5d593968f8e5_0_1" hidden="1">#REF!</definedName>
    <definedName name="TRNR_6ab75efc438448c182b1bfbfb37d691d_0_5" hidden="1" xml:space="preserve">                                                                                        [4]Gov!$A$80</definedName>
    <definedName name="TRNR_6ab8680a151d44509e783c02fed9af64_0_6" hidden="1">GOV!$A$194</definedName>
    <definedName name="TRNR_6ab8a5edd4334d2f967a8aa12fc7726f_0_1" hidden="1" xml:space="preserve">                                                                                        [4]CarbonP!$A$57</definedName>
    <definedName name="TRNR_6ac66a82e52a43b58a26defe8a67c232_4_5" hidden="1">#REF!</definedName>
    <definedName name="TRNR_6acccc4ab5184bb7ac1f97a4f578788d_0_1" hidden="1" xml:space="preserve">                                                                                        [4]Targets!#REF!</definedName>
    <definedName name="TRNR_6acea7ad3ae1493398c3b9be5da904a4_0_5" hidden="1" xml:space="preserve">                                                                                        [4]Controv!$A$78</definedName>
    <definedName name="TRNR_6adb744944b14e148ad1dc33572cc260_0_6" hidden="1">[1]USDMCAP!#REF!</definedName>
    <definedName name="TRNR_6ae87f8c111e4c3cb4a094f9f76da9d7_0_5" hidden="1" xml:space="preserve">                                                                                                                                                    '[4]a4 scope2'!$A$62</definedName>
    <definedName name="TRNR_6af078bdf6734f1b8063345a0be41c26_0_6" hidden="1">GOV!$A$324</definedName>
    <definedName name="TRNR_6af083a082664661ada6ed3455b338eb_0_1" hidden="1">[1]INDUSTRY!#REF!</definedName>
    <definedName name="TRNR_6af229241b6545e19285a0ffe442e35e_0_1" hidden="1">#REF!</definedName>
    <definedName name="TRNR_6af2748a484449c9881bb62bdbd48833_0_1" hidden="1">[1]ESG_COMB!#REF!</definedName>
    <definedName name="TRNR_6afa69a15042471fbe377b19dcb59cf7_0_1" hidden="1">[1]INDUSTRY!#REF!</definedName>
    <definedName name="TRNR_6b094913ae3f48c5a18642f934442188_0_5" hidden="1" xml:space="preserve">                                                                                        [4]ESG!$A$15</definedName>
    <definedName name="TRNR_6b182bc049de4070aefe57177138e951_0_1" hidden="1" xml:space="preserve">                                                                                        [4]Method!$A$38</definedName>
    <definedName name="TRNR_6b1aa997334b4f63a5d8b65956c969bf_0_1" hidden="1" xml:space="preserve">                                                                                        [4]Method!$A$42</definedName>
    <definedName name="TRNR_6b265e417c8c4cdc8879be2f2389e465_0_6" hidden="1" xml:space="preserve">                                                                                              [1]CSR!$A$165</definedName>
    <definedName name="TRNR_6b2aed4d14f44077b4c27c6a3484897f_0_6" hidden="1" xml:space="preserve">                                                                                              [1]ENV_INNOV!$A$68</definedName>
    <definedName name="TRNR_6b2af077dce34bb3adc95ee67121793f_0_5" hidden="1" xml:space="preserve">                                                                                        [4]Emscore!$A$24</definedName>
    <definedName name="TRNR_6b326459f13947c69b538804c0cc2faa_0_1" hidden="1" xml:space="preserve">                                                                                        [4]SDG13!#REF!</definedName>
    <definedName name="TRNR_6b348185a9134279a2ddc378e34bceb7_0_5" hidden="1" xml:space="preserve">                                                                                        [4]Partred!$A$17</definedName>
    <definedName name="TRNR_6b3e812d23544c7eb0b278beaca5bb8c_0_1" hidden="1">[1]INDUSTRY!#REF!</definedName>
    <definedName name="TRNR_6b42c2506aa947608deee8ccc3b6e62f_0_5" hidden="1" xml:space="preserve">                                                                                        [4]Commun!$A$93</definedName>
    <definedName name="TRNR_6b44ee06633f4441807235dd2abe5b44_0_6" hidden="1" xml:space="preserve">                                                                                              [1]ENV_INNOV!$A$216</definedName>
    <definedName name="TRNR_6b45ab3c1d43486f99c29f8c06b53b39_0_1" hidden="1">[1]ESG_COMB!#REF!</definedName>
    <definedName name="TRNR_6b4b828fd1d94661b911c9de28bc2f8e_0_1" hidden="1">[1]INDUSTRY!#REF!</definedName>
    <definedName name="TRNR_6b4c9fbb9b004e08bebe88b534492d0c_0_1" hidden="1">#REF!</definedName>
    <definedName name="TRNR_6b4d3499d578481dafde41cbd319f8a7_2_5" hidden="1">#REF!</definedName>
    <definedName name="TRNR_6b4e34e9fbd74ae28a3e3af68eacdbbe_0_5" hidden="1" xml:space="preserve">                                                                                        [4]Partred!$A$25</definedName>
    <definedName name="TRNR_6b4fb162732a4717a73de76043a831e6_0_1" hidden="1">#REF!</definedName>
    <definedName name="TRNR_6b51898e9ff0412d853cd6ec5b7391d8_0_1" hidden="1">#REF!</definedName>
    <definedName name="TRNR_6b5bfbda2a114e4d808d78d1ef5608f5_0_1" hidden="1">[1]INDUSTRY!#REF!</definedName>
    <definedName name="TRNR_6b5de85af384459dbc514ae5c1c24dee_0_5" hidden="1" xml:space="preserve">                                                                                        [4]Inclusion!$A$76</definedName>
    <definedName name="TRNR_6b634208170843a480e3a37cdcdbba31_0_1" hidden="1">#REF!</definedName>
    <definedName name="TRNR_6b64e2cb635e47e1b1cfa89716d18cbd_0_6" hidden="1" xml:space="preserve">                                                                                              [1]CSR!$A$313</definedName>
    <definedName name="TRNR_6b67b67ff88f4ce3a7037c6b281029e1_0_5" hidden="1" xml:space="preserve">                                                                                        [4]EInnov!#REF!</definedName>
    <definedName name="TRNR_6b6b385d7d7e45848c03278ede25dc2b_0_6" hidden="1">GOV!$A$132</definedName>
    <definedName name="TRNR_6b6c82f22edf4d1dab6197ddf4043799_4_5" hidden="1">#REF!</definedName>
    <definedName name="TRNR_6b6f7df8c1834c5d92e5d8bed6091bbc_0_6" hidden="1" xml:space="preserve">                                                                                              [1]ENV_INNOV!$A$210</definedName>
    <definedName name="TRNR_6b7a38d142064a35941c29fffeecc1f2_0_6" hidden="1" xml:space="preserve">                                                                                              [1]CSR!$A$311</definedName>
    <definedName name="TRNR_6b7fe529357749c88827ddb02b7ef56b_4_5" hidden="1">#REF!</definedName>
    <definedName name="TRNR_6b80c16adf0b43c0b21d524f6dc0a1c9_0_5" hidden="1" xml:space="preserve">                                                                                        [4]NOx!$A$16</definedName>
    <definedName name="TRNR_6b811c286466460ea4688ac083f9d673_0_6" hidden="1">SOC!$A$382</definedName>
    <definedName name="TRNR_6b8b137b37fe40b8bf053de3faf9a1b3_0_5" hidden="1" xml:space="preserve">                                                                                        [4]Mgmt!$A$27</definedName>
    <definedName name="TRNR_6b8e47132c524a2f875d39e385db4a94_0_1" hidden="1">[1]INDUSTRY!#REF!</definedName>
    <definedName name="TRNR_6b949ae25fa64eb686661327c77a313a_0_6" hidden="1" xml:space="preserve">                                                                                              [1]RESOURCE!$A$204</definedName>
    <definedName name="TRNR_6b960acad6f140f08c2b11772cc11592_0_5" hidden="1" xml:space="preserve">                                                                                        '[4]ESG w controv'!$A$43</definedName>
    <definedName name="TRNR_6b9de8ba33cd4bab8375eed997a7a15a_2_5" hidden="1">#REF!</definedName>
    <definedName name="TRNR_6ba6154e7d8c45e99071673d45e83da6_0_5" hidden="1" xml:space="preserve">                                                                                        [4]EInnov!$A$97</definedName>
    <definedName name="TRNR_6bad0a364e02498aa18df2a185a399cb_0_6" hidden="1">GOV!$A$154</definedName>
    <definedName name="TRNR_6baead8e760347b099e74fbec62c0c49_0_6" hidden="1">ENV!$A$462</definedName>
    <definedName name="TRNR_6bb04a08b4214606b0be7e2a58033376_0_5" hidden="1" xml:space="preserve">                                                                                        [4]Scope3Sales!$A$68</definedName>
    <definedName name="TRNR_6bb0a25e6e6b4407b2d2a8e6d99a4991_0_1" hidden="1">[1]INDUSTRY!#REF!</definedName>
    <definedName name="TRNR_6bb24aa211b3451eadf418efea4222d0_0_1" hidden="1">#REF!</definedName>
    <definedName name="TRNR_6bb41a41cefc43778211f5ab06a4e626_0_5" hidden="1" xml:space="preserve">                                                                                        [4]Trade!$A$29</definedName>
    <definedName name="TRNR_6bb4799378c14b60a03dc60005707ebe_0_1" hidden="1">#REF!</definedName>
    <definedName name="TRNR_6bb4903823e746859db5037c17576754_0_1306" hidden="1" xml:space="preserve">                                                                                              [1]RESOURCE!#REF!</definedName>
    <definedName name="TRNR_6bb646787c864e8296141791622350ac_0_6" hidden="1" xml:space="preserve">                                                                                              [1]CSR!$A$118</definedName>
    <definedName name="TRNR_6bbf2460f142469fa78002b6c5c6faa7_0_1" hidden="1" xml:space="preserve">                                                                                        [4]Offsets!$A$59</definedName>
    <definedName name="TRNR_6bc2941970644ef8982c569cae6664ca_0_5" hidden="1" xml:space="preserve">                                                                                        [4]EmTotal!$A$26</definedName>
    <definedName name="TRNR_6bc39796a67849e796cad52a656b7766_0_5" hidden="1" xml:space="preserve">                                                                                        [4]Trade!$A$41</definedName>
    <definedName name="TRNR_6bc6e0a0b3c84dfaa8bc7845812e5a4b_0_6" hidden="1" xml:space="preserve">                                                                                              [1]RESOURCE!$A$213</definedName>
    <definedName name="TRNR_6bcd53e49e304ad387bfe1fb199fcf1b_0_5" hidden="1" xml:space="preserve">                                                                                        [4]Product!$A$68</definedName>
    <definedName name="TRNR_6bcf9d0a2bf84dd499fbe0e900fad872_0_1" hidden="1">#REF!</definedName>
    <definedName name="TRNR_6bd73296f9424325a74caa5ec322eda2_0_6" hidden="1">[1]ESG_COMB!#REF!</definedName>
    <definedName name="TRNR_6bdaa48a906d4071b20f5004b630ccfc_0_5" hidden="1" xml:space="preserve">                                                                                        '[4]ESG w controv'!$A$17</definedName>
    <definedName name="TRNR_6bdd8cfe11c24d13884c7db7823847f1_0_6" hidden="1">[1]USDMCAP!#REF!</definedName>
    <definedName name="TRNR_6bdf09dd70754197a37083d3778b8eb3_0_6" hidden="1">ENV!$A$243</definedName>
    <definedName name="TRNR_6befb4025f234e7d8a2f10717a29d6a1_0_6" hidden="1">GOV!$A$214</definedName>
    <definedName name="TRNR_6bf1e11ab8dc480997d5255c45a22eba_0_1" hidden="1" xml:space="preserve">                                                                                        [4]Offsets!$A$35</definedName>
    <definedName name="TRNR_6bf3766db3dc4c9db6c5e14c3b802686_0_5" hidden="1" xml:space="preserve">                                                                                        [4]VOCred!$A$101</definedName>
    <definedName name="TRNR_6bf5dcf8cc3d4800b44067863deb8796_4_5" hidden="1">#REF!</definedName>
    <definedName name="TRNR_6bf76a329c4a467d8c2e1e5211ae594d_0_6" hidden="1" xml:space="preserve">                                                                                              [1]ENV_INNOV!$A$218</definedName>
    <definedName name="TRNR_6bf86c65fb224325ace07f000104a1ea_0_1" hidden="1" xml:space="preserve">                                                                                        [4]Offsets!$A$96</definedName>
    <definedName name="TRNR_6c0f91c348ac45e09759dd02122898b7_0_1" hidden="1">#REF!</definedName>
    <definedName name="TRNR_6c10ebbd299b442799af71b98d0d7620_0_5" hidden="1" xml:space="preserve">                                                                                        [4]Emscore!$A$19</definedName>
    <definedName name="TRNR_6c11e0e8aeb14cf2bb0944441e57bc9c_0_5" hidden="1" xml:space="preserve">                                                                                        [4]TRDIR!$A$6</definedName>
    <definedName name="TRNR_6c2277a21cb14f7489b054c1f268e65c_0_1" hidden="1">[1]INDUSTRY!#REF!</definedName>
    <definedName name="TRNR_6c2302cfcf37475c92d7f050dd432d0f_0_5" hidden="1" xml:space="preserve">                                                                                        [4]TRDIR!$A$96</definedName>
    <definedName name="TRNR_6c38fa17a327464d9fb56c0a603e05b5_0_5" hidden="1" xml:space="preserve">                                                                                        [4]Mgmt!$A$64</definedName>
    <definedName name="TRNR_6c4045767a104ab7819eee5bfd6a7b42_0_6" hidden="1" xml:space="preserve">                                                                                              [1]ENV_INNOV!$A$413</definedName>
    <definedName name="TRNR_6c43e8fc5cf74d0e9c9c6c82861f61ee_0_6" hidden="1">ENV!$A$245</definedName>
    <definedName name="TRNR_6c468a00a50345d78dc8473ff319b422_0_6" hidden="1">ENV!$A$160</definedName>
    <definedName name="TRNR_6c4a177d4f324148895e68f40806c1d5_0_1" hidden="1">[1]INDUSTRY!#REF!</definedName>
    <definedName name="TRNR_6c503d2209a44905af2b9d80f51f743c_0_1" hidden="1">#REF!</definedName>
    <definedName name="TRNR_6c5578a2884e48fdbf208125228ccb25_0_1" hidden="1">[1]ESG_COMB!#REF!</definedName>
    <definedName name="TRNR_6c6383d44cb44a3ba9d20cb9aff0202f_0_6" hidden="1">ENV!$A$365</definedName>
    <definedName name="TRNR_6c70f0989dea40b3b71e622097857b5b_0_1" hidden="1" xml:space="preserve">                                                                                        [4]Cement!$A$68</definedName>
    <definedName name="TRNR_6c79f913458f4c878002c69f80ec731b_0_6" hidden="1" xml:space="preserve">                                                                                              [1]CSR!$A$372</definedName>
    <definedName name="TRNR_6c7f48b8b5404db3a1675039c5465638_0_1306" hidden="1" xml:space="preserve">                                                                                              [1]RESOURCE!#REF!</definedName>
    <definedName name="TRNR_6c8fd0911745475c90899a44b484b042_0_6" hidden="1">SOC!$A$437</definedName>
    <definedName name="TRNR_6c9aa15417474b259d063f40b0637ab0_0_5" hidden="1" xml:space="preserve">                                                                                        [4]Mgmt!$A$25</definedName>
    <definedName name="TRNR_6c9af34a390f4238a010fe83cb8405c1_0_1306" hidden="1" xml:space="preserve">                                                                                              [1]RESOURCE!#REF!</definedName>
    <definedName name="TRNR_6ca6d65f167b477a9ceb6370267dd50a_0_1" hidden="1" xml:space="preserve">                                            '[4]a4 scope3'!$A$9</definedName>
    <definedName name="TRNR_6cb280a016eb4aa29cd26f724333f7f4_0_1" hidden="1">[1]ESG_COMB!#REF!</definedName>
    <definedName name="TRNR_6cb30667b0d840d19970cf2649bdf1b1_0_5" hidden="1" xml:space="preserve">                                                                                        [4]Commun!$A$63</definedName>
    <definedName name="TRNR_6cb41203a28a40369002b47cbecea8c5_0_1" hidden="1">[4]Sector!#REF!</definedName>
    <definedName name="TRNR_6cc1c6c418a141c691ec1718368e3e8b_0_1306" hidden="1" xml:space="preserve">                                                                                              [1]RESOURCE!#REF!</definedName>
    <definedName name="TRNR_6cd3f00630b04ec087a2329d0153d8da_0_1" hidden="1">[1]INDUSTRY!#REF!</definedName>
    <definedName name="TRNR_6cd4670795cf404d864c6596cb1b68d2_0_1" hidden="1">#REF!</definedName>
    <definedName name="TRNR_6cda15ea4a814d848c88788cee3a98d7_0_5" hidden="1" xml:space="preserve">                                                                                        [4]CarbPYN!$A$47</definedName>
    <definedName name="TRNR_6cdfbc937e6b46c594a347056ec4d1e7_0_5" hidden="1" xml:space="preserve">                                                                                        [4]Partred!$A$90</definedName>
    <definedName name="TRNR_6ce57007e0de433f9f0ed75cd4ed1ddc_0_5" hidden="1" xml:space="preserve">                                                                                        [4]Targets!$A$81</definedName>
    <definedName name="TRNR_6cf35f81520c47a09cfc4fb14199a4ff_0_5" hidden="1" xml:space="preserve">                                                                                        [3]TEMS_RAW!$A$70</definedName>
    <definedName name="TRNR_6cf4768dfce546f6bacc394032759cd0_0_6" hidden="1" xml:space="preserve">                                                                                              [1]CSR!$A$488</definedName>
    <definedName name="TRNR_6cf784320e3340b28cd64e1d298f76a1_0_5" hidden="1" xml:space="preserve">                                                                                        [4]Trade!$A$50</definedName>
    <definedName name="TRNR_6cf821010e5f4be5afe94ae1f59c2794_0_1" hidden="1">#REF!</definedName>
    <definedName name="TRNR_6cfae6ba775149c1b17c3452701b9090_0_5" hidden="1" xml:space="preserve">                                                                                        [4]Mgmt!$A$22</definedName>
    <definedName name="TRNR_6cfe21c5902c43e4ac0b91e94a565f0a_0_6" hidden="1" xml:space="preserve">                                                                                              [1]ENV_INNOV!$A$4</definedName>
    <definedName name="TRNR_6d009844e49e4e8fa81d7976af003cc9_0_5" hidden="1" xml:space="preserve">                                                                                        [4]Work!$A$80</definedName>
    <definedName name="TRNR_6d02299814c74b08875bec8a91f92f9a_0_6" hidden="1" xml:space="preserve">                                                                                              [1]ENV_INNOV!$A$26</definedName>
    <definedName name="TRNR_6d0a20cee3dd44729d3d3ba232637901_0_1" hidden="1">[1]ESG_COMB!#REF!</definedName>
    <definedName name="TRNR_6d0ce2f148984de398c7c1a12b662be8_0_1" hidden="1">#REF!</definedName>
    <definedName name="TRNR_6d0ce81c83f4466b91e0482846035045_0_5" hidden="1" xml:space="preserve">                                                                                        [4]Trade!$A$52</definedName>
    <definedName name="TRNR_6d11189b052c4cd287ad7d153e8fe7d3_0_6" hidden="1">GOV!$A$129</definedName>
    <definedName name="TRNR_6d1280c2f60f4352996081f237f8d522_4_5" hidden="1">#REF!</definedName>
    <definedName name="TRNR_6d1757bda5f548399a998d3484b98b31_0_5" hidden="1" xml:space="preserve">                                                                                        [4]Product!$A$50</definedName>
    <definedName name="TRNR_6d1968e0adcc4e7ba521da18631c0dac_0_1" hidden="1">[1]ESG_COMB!#REF!</definedName>
    <definedName name="TRNR_6d2735392ff7439dafd4d5c6f87b83c5_0_1" hidden="1">[1]INDUSTRY!#REF!</definedName>
    <definedName name="TRNR_6d388af2b8dd4209b73ca69a2edd1e5a_0_6" hidden="1">SOC!$A$246</definedName>
    <definedName name="TRNR_6d3e350512974615ba82a5a52b587177_0_6" hidden="1" xml:space="preserve">                                                                                              [1]RESOURCE!$A$151</definedName>
    <definedName name="TRNR_6d48b37fd0af44beaa66c0968e905d80_0_1" hidden="1">[1]INDUSTRY!#REF!</definedName>
    <definedName name="TRNR_6d4de8986a744ef19e41312afc7a6a6a_0_6" hidden="1">[1]USDMCAP!#REF!</definedName>
    <definedName name="TRNR_6d5571c7f3174686bb83d06c160b8f54_0_5" hidden="1" xml:space="preserve">                                                                                        [4]Resource!$A$35</definedName>
    <definedName name="TRNR_6d562667c4b54d65a1dd01b76affb561_0_1" hidden="1" xml:space="preserve">                                                                                        [4]Cement!$A$96</definedName>
    <definedName name="TRNR_6d5baba5e95246a0aa746a817cb3db49_0_1" hidden="1" xml:space="preserve">                                                                                        [4]VOC!$A$66</definedName>
    <definedName name="TRNR_6d6d9b3e543e4d7c8c6e3acf99e03fbb_0_1" hidden="1">[1]ESG_COMB!#REF!</definedName>
    <definedName name="TRNR_6d73c420aa914d46993489b0e83e3574_0_5" hidden="1" xml:space="preserve">                                                                                        [4]Risks!#REF!</definedName>
    <definedName name="TRNR_6d7b7b1d14214c56b021c82536224cfc_0_1" hidden="1" xml:space="preserve">                                                                                        [4]NOx!$A$17</definedName>
    <definedName name="TRNR_6d801b81343a45a5ab3965bc78ab93a1_0_6" hidden="1" xml:space="preserve">                                                                                              [1]RESOURCE!$A$242</definedName>
    <definedName name="TRNR_6d80f9bd9b4e4022a323b775079efa6d_0_1" hidden="1">#REF!</definedName>
    <definedName name="TRNR_6d822b83806e4a02a47fdf0f09d7a876_0_6" hidden="1" xml:space="preserve">                                                                                              [1]CSR!$A$201</definedName>
    <definedName name="TRNR_6d83357eb2c7477587344df0d85467ea_0_1" hidden="1">#REF!</definedName>
    <definedName name="TRNR_6d84727144ee4121b5efc267cc202d05_0_6" hidden="1" xml:space="preserve">                                                                                              [1]CSR!$A$181</definedName>
    <definedName name="TRNR_6d84d24853444eb0b712df0a8d4f609c_0_1" hidden="1">#REF!</definedName>
    <definedName name="TRNR_6d8ad4149697481c858bf39a3268f913_0_1" hidden="1" xml:space="preserve">                                                                                        [4]SDG13!#REF!</definedName>
    <definedName name="TRNR_6d97ba80162949fcbaea17b7d4e69870_0_1" hidden="1">[1]INDUSTRY!#REF!</definedName>
    <definedName name="TRNR_6d97f88b0b36499187930b08fe1dc9a5_1_5" hidden="1">#REF!</definedName>
    <definedName name="TRNR_6d9f0492861249bda5996ff653b95f71_0_6" hidden="1">GOV!$A$239</definedName>
    <definedName name="TRNR_6d9f30b26d814fcc97377dc0097df6d5_0_6" hidden="1" xml:space="preserve">                                                                                              [1]ENV_INNOV!$A$399</definedName>
    <definedName name="TRNR_6da256b9637c4e9c9420f084e031c6e5_4_5" hidden="1">#REF!</definedName>
    <definedName name="TRNR_6daa471821ee4783b8ed5bbd5afc32ee_0_5" hidden="1" xml:space="preserve">                                                                                        [4]Commun!$A$82</definedName>
    <definedName name="TRNR_6dac6cca2a4d44d78a0ee2fdbdd5a19e_0_5" hidden="1" xml:space="preserve">                                                                                        [4]Controv!$A$31</definedName>
    <definedName name="TRNR_6db132bb48244e8690a49d04daf04a0e_0_1" hidden="1">#REF!</definedName>
    <definedName name="TRNR_6db1788a408f43b1adf643eebf4faabe_0_6" hidden="1">ENV!$A$226</definedName>
    <definedName name="TRNR_6db47fec10f7482691ada0e333cf64d5_0_6" hidden="1" xml:space="preserve">                                                                                              [1]ENV_INNOV!$A$197</definedName>
    <definedName name="TRNR_6db64cdf1649449eb74217a157d5f24d_0_6" hidden="1" xml:space="preserve">                                                                                              [1]ENV_INNOV!$A$45</definedName>
    <definedName name="TRNR_6db763893f1f44a1b9102305b8133b09_6_1" hidden="1">[4]Sector!#REF!</definedName>
    <definedName name="TRNR_6dbc485b23834f958d6d5fa93026a5fd_0_1" hidden="1">[1]ESG_COMB!#REF!</definedName>
    <definedName name="TRNR_6dbf2fe6affa4720ba24e57e09389e4c_0_1306" hidden="1" xml:space="preserve">                                                                                              [1]RESOURCE!#REF!</definedName>
    <definedName name="TRNR_6dc1beac3d45477c887edbe8fe42cad5_0_5" hidden="1" xml:space="preserve">                                                                                        [4]Staff!$A$16</definedName>
    <definedName name="TRNR_6dcfa6281059478cae1aaf1e444b3c45_4_5" hidden="1">#REF!</definedName>
    <definedName name="TRNR_6dd91d052fba4848b22ca9f3ff0a0caf_0_6" hidden="1">ENV!$A$102</definedName>
    <definedName name="TRNR_6dec304577934dc5908ae19ddc5b0e62_0_5" hidden="1" xml:space="preserve">                                                                                        [4]Diverse!$A$47</definedName>
    <definedName name="TRNR_6dec3c4e611d46228fb1c2851fbbfa94_0_1" hidden="1" xml:space="preserve">                                                                                        [4]Method!$A$72</definedName>
    <definedName name="TRNR_6df2ebca20514c73b2083d53826a8aa1_0_5" hidden="1" xml:space="preserve">                                                                                        [4]SOC!$A$61</definedName>
    <definedName name="TRNR_6e0148fd86b74f0aac0aad6caec4d110_0_5" hidden="1" xml:space="preserve">                                            '[4]a4 scope3'!$A$23</definedName>
    <definedName name="TRNR_6e019f0f640b429db2c1508278e99d42_0_6" hidden="1">SOC!$A$232</definedName>
    <definedName name="TRNR_6e0965c96b694bba88d24aa40e611e89_0_6" hidden="1" xml:space="preserve">                                                                                              [1]RESOURCE!$A$466</definedName>
    <definedName name="TRNR_6e0b3aad2f564fc8867a9f119324a080_0_5" hidden="1" xml:space="preserve">                                                                                        [4]Sheet1!$A$60</definedName>
    <definedName name="TRNR_6e0cd96a399e44c396a91a8270bcd510_2_5" hidden="1">#REF!</definedName>
    <definedName name="TRNR_6e109796fd734cc08d42e47556717a5e_0_1" hidden="1">#REF!</definedName>
    <definedName name="TRNR_6e1e21128eb94343825180474052b6c9_0_1306" hidden="1" xml:space="preserve">                                                                                              [1]RESOURCE!#REF!</definedName>
    <definedName name="TRNR_6e1ea55a4b73468eb51bfbfecee31eee_4_5" hidden="1">#REF!</definedName>
    <definedName name="TRNR_6e2c0f457e064c4080f1348e0da02ae5_0_1" hidden="1" xml:space="preserve">                                                                                        [4]SOx!$A$32</definedName>
    <definedName name="TRNR_6e2c23f188d64efd94c3fa263fc73dbb_0_1" hidden="1" xml:space="preserve">                                                                                        [4]Scope3Sales!$A$77</definedName>
    <definedName name="TRNR_6e2d266ccf8441c2b105d148bdc594af_0_1" hidden="1">[4]Sector!#REF!</definedName>
    <definedName name="TRNR_6e323e8b368f47e7a73eb718a95f0246_0_5" hidden="1" xml:space="preserve">                                                                                        [4]ESG!$A$92</definedName>
    <definedName name="TRNR_6e325c1a0f2245c286c065d721c28d6c_0_6" hidden="1" xml:space="preserve">                                                                                              [1]ENV_INNOV!$A$35</definedName>
    <definedName name="TRNR_6e329c29d28046688318c1d5f70e1897_0_1" hidden="1">#REF!</definedName>
    <definedName name="TRNR_6e3d339a7b144d649b76d2e2584231ac_0_1" hidden="1">[1]INDUSTRY!#REF!</definedName>
    <definedName name="TRNR_6e3d94b24c9e43b78bd730ded3bb6a6c_0_1" hidden="1" xml:space="preserve">                                                                                        [4]CarbonP!$A$17</definedName>
    <definedName name="TRNR_6e3e4db790de492e882bcdc816c3859c_4_5" hidden="1">#REF!</definedName>
    <definedName name="TRNR_6e4569561f1f4916b9aa46142f75e6e2_0_6" hidden="1" xml:space="preserve">                                                                                              [1]ENV_INNOV!$A$157</definedName>
    <definedName name="TRNR_6e4918d7ba9c4b818e04e30a0fa8fab6_0_5" hidden="1" xml:space="preserve">                                                                                        [4]SOC!$A$69</definedName>
    <definedName name="TRNR_6e550abd23eb4c1baa15b98ae55140b6_0_1" hidden="1" xml:space="preserve">                                                                                        [4]NOx!$A$13</definedName>
    <definedName name="TRNR_6e5e1744d3a34d81b88546f97208285b_0_1" hidden="1">[1]INDUSTRY!#REF!</definedName>
    <definedName name="TRNR_6e6519a53e444f7390ecf58a2142bdfe_0_1" hidden="1">[1]ESG_COMB!#REF!</definedName>
    <definedName name="TRNR_6e6b929e0c324f0abb0fc0a67c83e3b6_0_1" hidden="1" xml:space="preserve">                                                                                        [4]Offsets!$A$15</definedName>
    <definedName name="TRNR_6e77c4a1de4f42ccbe20a7ac65aa4d39_1_5" hidden="1">#REF!</definedName>
    <definedName name="TRNR_6e7ce264b8d14f53ab16e85022c31aa7_0_5" hidden="1" xml:space="preserve">                                                                                        [4]NOxSOxred!$A$31</definedName>
    <definedName name="TRNR_6e7d523c908749b2a89776caf3b5ae2c_0_1" hidden="1">#REF!</definedName>
    <definedName name="TRNR_6e7fe02d051f4c95aec5b5265ccfd612_0_1" hidden="1">#REF!</definedName>
    <definedName name="TRNR_6e81e9bb075646009324c59f4b18191b_0_5" hidden="1" xml:space="preserve">                                                                                        [4]NOxSOxred!$A$70</definedName>
    <definedName name="TRNR_6e859f4854c248828e18937e0775f1c5_0_1" hidden="1">#REF!</definedName>
    <definedName name="TRNR_6e860da77af54aa199a50d98304ff2a3_0_1" hidden="1">#REF!</definedName>
    <definedName name="TRNR_6e9494d8364641508cb0d63dccfb83fc_0_1" hidden="1">[1]INDUSTRY!#REF!</definedName>
    <definedName name="TRNR_6e954393c45141c9819085387c902951_4_5" hidden="1">#REF!</definedName>
    <definedName name="TRNR_6ea0dcf34e224949bb08e9be13550124_0_1306" hidden="1" xml:space="preserve">                                                                                              [1]RESOURCE!#REF!</definedName>
    <definedName name="TRNR_6ea445da8ad64ffaacb4b91969020322_0_5" hidden="1" xml:space="preserve">                                                                                        [4]Share!$A$6</definedName>
    <definedName name="TRNR_6ea8b8818463430ba93ffb3ab6069398_0_5" hidden="1" xml:space="preserve">                                                                                        [4]Targets!$A$3</definedName>
    <definedName name="TRNR_6eac399392de4f26a7c10943227a9e21_0_1" hidden="1" xml:space="preserve">                                                                                        [4]SDG13!#REF!</definedName>
    <definedName name="TRNR_6eae739dcca04594bbfaadb12972b8c4_0_1" hidden="1">[1]INDUSTRY!#REF!</definedName>
    <definedName name="TRNR_6eb595512bdd4c738c6c7c2c71b31189_0_6" hidden="1" xml:space="preserve">                                                                                              [1]RESOURCE!$A$476</definedName>
    <definedName name="TRNR_6eb8fbc211f34cb98e5f4c670cdd4741_0_5" hidden="1" xml:space="preserve">                                                                                        [4]Share!$A$88</definedName>
    <definedName name="TRNR_6ec1b85c062c43cc8c377b16d5117add_0_1" hidden="1">#REF!</definedName>
    <definedName name="TRNR_6ec3836f454247949ee6fc6bc0f7ca1f_0_1" hidden="1">[4]Sector!#REF!</definedName>
    <definedName name="TRNR_6ec392a3348a4664a1e9d941ff6f5149_0_1306" hidden="1" xml:space="preserve">                                                                                              [1]RESOURCE!#REF!</definedName>
    <definedName name="TRNR_6ec4af1ffae94b32925e845aae23d2c9_0_5" hidden="1" xml:space="preserve">                                                                                        '[4]ESG w controv'!$A$68</definedName>
    <definedName name="TRNR_6ed9b41aa5f54364b509d9a013d56165_1_5" hidden="1">#REF!</definedName>
    <definedName name="TRNR_6ee084dd65c84879a22305e71a6684fa_0_5" hidden="1" xml:space="preserve">                                                                                        [4]Commun!$A$44</definedName>
    <definedName name="TRNR_6ee2e4c7cdf74ad6a07e05fbae2b47b3_0_1" hidden="1">GOV!$A$456</definedName>
    <definedName name="TRNR_6ee5797b3c3043d59e0d15ef463a714a_0_5" hidden="1" xml:space="preserve">                                                                                        [4]Partred!$A$71</definedName>
    <definedName name="TRNR_6ee5a5b96965417e806d016d805cd027_0_5" hidden="1" xml:space="preserve">                                                                                        [4]EInnov!#REF!</definedName>
    <definedName name="TRNR_6ef5c24a545641cbaacbc0a9e72f0ffc_4_5" hidden="1">#REF!</definedName>
    <definedName name="TRNR_6efb53cf354e40b2b0b50c74c72f9f3c_0_1" hidden="1" xml:space="preserve">                                                                                        [4]Targets!#REF!</definedName>
    <definedName name="TRNR_6f047bbf0c554645889de6752b398439_0_5" hidden="1" xml:space="preserve">                                                                                        [4]Diverse!$A$63</definedName>
    <definedName name="TRNR_6f051c67eb0e47078a09ca4859af54d5_0_1" hidden="1" xml:space="preserve">                                                                                        [4]TRDIR!$A$26</definedName>
    <definedName name="TRNR_6f089f72e6034344981adbc6c4b9126d_0_5" hidden="1" xml:space="preserve">                                                                                                                                                    '[4]a4 scope2'!$A$78</definedName>
    <definedName name="TRNR_6f0a94d221c74f998d0aa676bc206ab4_0_5" hidden="1" xml:space="preserve">                                                                                        [4]Inclusion!$A$14</definedName>
    <definedName name="TRNR_6f0ea88700bc4c00b4bf4ed3a9369348_0_5" hidden="1" xml:space="preserve">                                                                                        [3]TEMS_RAW!$A$52</definedName>
    <definedName name="TRNR_6f10452071fa498584c52f35b5f02292_0_6" hidden="1" xml:space="preserve">                                                                                              [1]CSR!$A$213</definedName>
    <definedName name="TRNR_6f14817800604aad8b37ff535f7eb354_0_5" hidden="1" xml:space="preserve">                                                                                        [4]Controv!$A$94</definedName>
    <definedName name="TRNR_6f1e168eb3e8408e8066e4889a8147c7_0_1" hidden="1" xml:space="preserve">                                                                                        [4]Scope3Sales!$A$89</definedName>
    <definedName name="TRNR_6f24b53317ac4bd2b6cc0bf6fb0d5c3d_0_6" hidden="1" xml:space="preserve">                                                                                              [1]CSR!$A$135</definedName>
    <definedName name="TRNR_6f26829d548349dd92ed1f8cdb8a7110_0_5" hidden="1" xml:space="preserve">                                                                                                                                                    '[4]a4 scope2'!$A$83</definedName>
    <definedName name="TRNR_6f2d197b402c471b8b4764ad253123d1_0_6" hidden="1">SOC!$A$360</definedName>
    <definedName name="TRNR_6f3351cbdbd04be09d24982a3de9fada_0_1" hidden="1">#REF!</definedName>
    <definedName name="TRNR_6f337df43b0b4e57968723522bc42b26_0_6" hidden="1" xml:space="preserve">                                                                                              [1]CSR!$A$474</definedName>
    <definedName name="TRNR_6f34b0f27d274ba8ab832500761b9752_0_1" hidden="1">#REF!</definedName>
    <definedName name="TRNR_6f3a628bf0974f8089597d5df0346b1c_0_5" hidden="1" xml:space="preserve">                                                                                        [4]NOxSOxred!$A$62</definedName>
    <definedName name="TRNR_6f455bc9c64d4479a301418256dbd547_0_1" hidden="1">[1]INDUSTRY!#REF!</definedName>
    <definedName name="TRNR_6f47fb6efbab4c69be240279d9050261_0_5" hidden="1" xml:space="preserve">                                            '[4]a4 scope3'!$A$48</definedName>
    <definedName name="TRNR_6f4920a1c730424eb1203735be86c0ce_0_6" hidden="1" xml:space="preserve">                                                                                              [1]CSR!$A$117</definedName>
    <definedName name="TRNR_6f4b5e0151c44c309aa0fbea85827dd1_0_5" hidden="1" xml:space="preserve">                                                                                        [4]Resource!$A$62</definedName>
    <definedName name="TRNR_6f55e1926b6047a8a1a2f9e2c6953002_0_6" hidden="1">ENV!$A$498</definedName>
    <definedName name="TRNR_6f57934a89e24dc4b772f7e30205f2ae_0_1" hidden="1" xml:space="preserve">                                            '[4]a4 scope3'!$A$5</definedName>
    <definedName name="TRNR_6f57d3499a0b40cb9ade4937a4f5bfad_4_1" hidden="1">#REF!</definedName>
    <definedName name="TRNR_6f5816d1120a468f9be754e6658ceb7a_0_1306" hidden="1" xml:space="preserve">                                                                                              [1]RESOURCE!#REF!</definedName>
    <definedName name="TRNR_6f58424c7a0d4f2e893ab64837fe8881_0_6" hidden="1">SOC!$A$403</definedName>
    <definedName name="TRNR_6f5a8c116e414ed6a9f8364f1a4f0218_0_5" hidden="1" xml:space="preserve">                                                                                        [4]VOCred!$A$56</definedName>
    <definedName name="TRNR_6f60953358ca47829eea98d307b95aca_0_6" hidden="1" xml:space="preserve">                                                                                              [1]ENV_INNOV!$A$294</definedName>
    <definedName name="TRNR_6f720df584a24cb3ad50454048a8eec4_0_5" hidden="1" xml:space="preserve">                                                                                        [4]Emscore!$A$69</definedName>
    <definedName name="TRNR_6f75605651e74122ac54a05d5a9bea5a_0_1" hidden="1" xml:space="preserve">                                                                                        [4]Cement!$A$24</definedName>
    <definedName name="TRNR_6f75fd7274e749eb980fd0cc735f9431_0_1" hidden="1">[1]ESG_COMB!#REF!</definedName>
    <definedName name="TRNR_6f84403727a944819c4022c569b4d480_0_5" hidden="1" xml:space="preserve">                                                                                        [3]TEMS_RAW!$A$66</definedName>
    <definedName name="TRNR_6f8be0b78bd8410d9d84c39ab56946cc_4_1" hidden="1">#REF!</definedName>
    <definedName name="TRNR_6f9c5ea66ef04206b46e1bfd167437d5_0_5" hidden="1" xml:space="preserve">                                                                                        [4]Emscore!$A$4</definedName>
    <definedName name="TRNR_6fa0dc45a6f64268a9eb146b55fdb16d_0_5" hidden="1" xml:space="preserve">                                                                                        [4]HR!$A$16</definedName>
    <definedName name="TRNR_6fa131a4aa724100bb26f70fe44b06b3_0_6" hidden="1" xml:space="preserve">                                                                                              [1]ENV_INNOV!$A$421</definedName>
    <definedName name="TRNR_6fa79def3f6c4c699584a4d023262bf6_0_1" hidden="1">[1]INDUSTRY!#REF!</definedName>
    <definedName name="TRNR_6fa7b80a5d8347c8a0a2fd215050a189_0_5" hidden="1" xml:space="preserve">                                                                                        [4]Scope3Sales!$A$97</definedName>
    <definedName name="TRNR_6fa873b1501241ed94f5f2fda8640ff9_0_5" hidden="1" xml:space="preserve">                                                                                        [4]SDG13!$A$61</definedName>
    <definedName name="TRNR_6fb78552123942f898e2293903a3768f_0_5" hidden="1" xml:space="preserve">                                                                                        [4]Resource!$A$56</definedName>
    <definedName name="TRNR_6fc4e96281a646d5b50987478a9545ad_0_6" hidden="1" xml:space="preserve">                                                                                              [1]RESOURCE!$A$156</definedName>
    <definedName name="TRNR_6fca7146bae04fb6ac758bab99632e2d_0_5" hidden="1" xml:space="preserve">                                                                                        [4]NOxSales!$A$91</definedName>
    <definedName name="TRNR_6fd267fed76d44328ec8de749c88de8d_0_6" hidden="1" xml:space="preserve">                                                                                              [1]CSR!$A$332</definedName>
    <definedName name="TRNR_6fdacf8240cb42929b49e1b60c4e7525_0_5" hidden="1" xml:space="preserve">                                                                                        [4]Work!$A$9</definedName>
    <definedName name="TRNR_6fdaf7a1e8a1440693daeda71088615a_4_5" hidden="1">#REF!</definedName>
    <definedName name="TRNR_6fdcb044263a43729234550c54d0f822_0_6" hidden="1" xml:space="preserve">                                                                                              [1]CSR!$A$248</definedName>
    <definedName name="TRNR_6fe0f43ccb4e451fb6245a676dbb8771_0_5" hidden="1" xml:space="preserve">                                                                                        [4]Trade!$A$92</definedName>
    <definedName name="TRNR_6fe43fe115824916be9faf758f379391_2_5" hidden="1">#REF!</definedName>
    <definedName name="TRNR_6fe689e4cd424ebf9bfed6a44a30d3c3_0_6" hidden="1">SOC!$A$87</definedName>
    <definedName name="TRNR_6fecfe3fa28f45dcbceb31db29555bc5_0_5" hidden="1" xml:space="preserve">                                                                                        [4]SOxSales!$A$19</definedName>
    <definedName name="TRNR_6fef8ffff39b43e8ba59f1b8ac32569c_0_1" hidden="1">[1]INDUSTRY!#REF!</definedName>
    <definedName name="TRNR_6ff22643660b44c2a31b4003b44706c4_0_1" hidden="1">#REF!</definedName>
    <definedName name="TRNR_6ff2668da9e34462967ab192cdf2649e_0_1306" hidden="1" xml:space="preserve">                                                                                              [1]RESOURCE!#REF!</definedName>
    <definedName name="TRNR_6ff2af936aed47b4857c0c54f1d2100e_4_5" hidden="1">#REF!</definedName>
    <definedName name="TRNR_6ff98abd997443e8933ca566b3a8cf28_0_5" hidden="1" xml:space="preserve">                                                                                        [4]Gov!$A$45</definedName>
    <definedName name="TRNR_7001d7a234f64860ba464bcc8e55f497_0_1" hidden="1" xml:space="preserve">                                                                                        [4]VOC!$A$13</definedName>
    <definedName name="TRNR_70081b9e1b3d4da3a69c8ba29176400c_0_1" hidden="1">#REF!</definedName>
    <definedName name="TRNR_70098df4905e463cb5a9ac6239367654_0_5" hidden="1" xml:space="preserve">                                                                                        [4]Gov!$A$48</definedName>
    <definedName name="TRNR_7011b0b0fd3b45a0a8b448b4bb3021be_0_5" hidden="1" xml:space="preserve">                                                                                        [4]EInnov!$A$7</definedName>
    <definedName name="TRNR_7018416417674446821982b18886f2c3_0_1" hidden="1">#REF!</definedName>
    <definedName name="TRNR_701c8935635847ddb27e88ee81eb9fc4_0_1" hidden="1" xml:space="preserve">                                                                                        [4]NOx!$A$90</definedName>
    <definedName name="TRNR_701e1cf0f85d46479ff6f20c85a5234e_0_5" hidden="1" xml:space="preserve">                                                                                        [4]Risks!#REF!</definedName>
    <definedName name="TRNR_70204c526dc24791958c94fe7680a11a_0_5" hidden="1" xml:space="preserve">                                                                                        [4]ESG!$A$22</definedName>
    <definedName name="TRNR_7024dec8dec44453aa380571b4e3986d_0_5" hidden="1" xml:space="preserve">                                                                                        [4]EInnov!#REF!</definedName>
    <definedName name="TRNR_7027593c5c5240a39c29a1413b981a9f_0_5" hidden="1" xml:space="preserve">                                                                                        [4]NOxSOxred!$A$89</definedName>
    <definedName name="TRNR_70296c91cb1c4e57bfac6a9b871f66a4_0_5" hidden="1" xml:space="preserve">                                                                                        '[4]ESG w controv'!$A$54</definedName>
    <definedName name="TRNR_7029fda6136d40f59c025f2eea565c4b_0_5" hidden="1" xml:space="preserve">                                                                                                                                                                                                    '[4]a4 Env'!$A$33</definedName>
    <definedName name="TRNR_702a2e776b5241f2b954dede27174f2b_0_6" hidden="1">GOV!$A$266</definedName>
    <definedName name="TRNR_702b7a79e8cd451aba34fb64691a2e5e_0_1" hidden="1">[1]INDUSTRY!#REF!</definedName>
    <definedName name="TRNR_702fd0b0cc1f45d9b1cc0094300cd5c8_0_5" hidden="1" xml:space="preserve">                                                                                        [4]SOx!$A$62</definedName>
    <definedName name="TRNR_703b9efff18b44f78397e7e623f68c8e_0_6" hidden="1" xml:space="preserve">                                                                                              [1]CSR!$A$345</definedName>
    <definedName name="TRNR_7040cdaa10f74ac6af7254b249b311a5_0_6" hidden="1">ENV!$A$271</definedName>
    <definedName name="TRNR_704b2e08d1fe4c06b2954fd700110918_0_6" hidden="1">GOV!$A$279</definedName>
    <definedName name="TRNR_704ef2cf522d4787b664b08903a9fcf8_0_6" hidden="1">SOC!$A$151</definedName>
    <definedName name="TRNR_70516d69769042d89a56203781c3e240_0_6" hidden="1" xml:space="preserve">                                                                                              [1]RESOURCE!$A$102</definedName>
    <definedName name="TRNR_70519cf4fe7a4241862553ac131de212_0_5" hidden="1" xml:space="preserve">                                                                                        [4]CSR!$A$101</definedName>
    <definedName name="TRNR_705259e1bf634a82836d771401d8e7bb_0_5" hidden="1" xml:space="preserve">                                                                                        [4]SDG13!$A$91</definedName>
    <definedName name="TRNR_706121ed0671490a8521fda5b5ab1ae1_0_1" hidden="1" xml:space="preserve">                                                                                        [4]Targets!#REF!</definedName>
    <definedName name="TRNR_70631566acbe4e9fbc9b09435b50a9cd_0_1" hidden="1">[1]INDUSTRY!#REF!</definedName>
    <definedName name="TRNR_7068d5df98ab4b8ab14e36932c92d52a_0_6" hidden="1">GOV!$A$111</definedName>
    <definedName name="TRNR_7068fd87a745432387d8f290a5a0c3c4_0_1" hidden="1">[1]INDUSTRY!#REF!</definedName>
    <definedName name="TRNR_706c0308b8724362ba6877cf42458f84_0_6" hidden="1" xml:space="preserve">                                                                                              [1]RESOURCE!$A$104</definedName>
    <definedName name="TRNR_707285921a0e4343ad34f2d59570a95a_0_6" hidden="1">SOC!$A$500</definedName>
    <definedName name="TRNR_70737b27c10c4d9a9b6568d0bcdaa2a4_0_1" hidden="1">#REF!</definedName>
    <definedName name="TRNR_707e2b94a06d4b188a58e2c00a466f61_0_5" hidden="1" xml:space="preserve">                                                                                        [3]TEMS_RAW!$A$62</definedName>
    <definedName name="TRNR_708c8657ea2c4ccf9b5c2cfbc29e3ce1_0_1" hidden="1">#REF!</definedName>
    <definedName name="TRNR_709552aba75d4428bfd22c0acc2e3c28_0_5" hidden="1" xml:space="preserve">                                                                                        [4]Inclusion!$A$3</definedName>
    <definedName name="TRNR_70a1f1a92bbc46feb851758ca7440582_0_5" hidden="1" xml:space="preserve">                                                                                        [4]Staff!$A$41</definedName>
    <definedName name="TRNR_70ac8897e74d4afa849040f678e15ac2_0_6" hidden="1">SOC!$A$62</definedName>
    <definedName name="TRNR_70b5cf5bf2744678b1244339a8d11626_0_1" hidden="1" xml:space="preserve">                                                                                        [4]Cement!$A$7</definedName>
    <definedName name="TRNR_70b948457b39434e842cad0caaa3eab8_0_5" hidden="1" xml:space="preserve">                                                                                        [4]SDG13!$A$16</definedName>
    <definedName name="TRNR_70bb383dbb004101ab2166cc46217270_0_1306" hidden="1" xml:space="preserve">                                                                                              [1]RESOURCE!#REF!</definedName>
    <definedName name="TRNR_70be0025d7ca4d5e91cddda96dc98be8_0_1" hidden="1" xml:space="preserve">                                                                                              [1]RESOURCE!#REF!</definedName>
    <definedName name="TRNR_70c2f056b5fc49628fe4cff2ba3e705c_0_5" hidden="1" xml:space="preserve">                                                                                        [4]NOxSales!$A$1</definedName>
    <definedName name="TRNR_70c4e18262e04f529978284e86f6fe6d_0_5" hidden="1" xml:space="preserve">                                                                                        [4]Diverse!$A$84</definedName>
    <definedName name="TRNR_70c9f73726064fafb25cd2fc44cff2ea_0_6" hidden="1" xml:space="preserve">                                                                                              [1]RESOURCE!$A$409</definedName>
    <definedName name="TRNR_70cc604f347d4b0c800638fe4ef17b60_4_5" hidden="1">#REF!</definedName>
    <definedName name="TRNR_70d0fcca58f84fe3b1456ccdc02c5927_0_5" hidden="1" xml:space="preserve">                                                                                        [4]Gov!$A$55</definedName>
    <definedName name="TRNR_70dcdef999f043aea1e0890a0e8e8d82_0_5" hidden="1" xml:space="preserve">                                                                                        [4]Inclusion!$A$52</definedName>
    <definedName name="TRNR_70e70894832a48708e82b7215094bcb7_4_1" hidden="1">#REF!</definedName>
    <definedName name="TRNR_70ee6694483f434e888b6df07f5a0e58_0_6" hidden="1" xml:space="preserve">                                                                                              [1]ENV_INNOV!$A$175</definedName>
    <definedName name="TRNR_70f1314782b74dfba9217dae138f0f7d_0_6" hidden="1">ENV!$A$81</definedName>
    <definedName name="TRNR_70f3fbfe444740ceb0a0dc43b3479183_1_5" hidden="1">#REF!</definedName>
    <definedName name="TRNR_70ffdac5c50f40969886f2187ff458aa_0_1" hidden="1">#REF!</definedName>
    <definedName name="TRNR_7106c62a3d994465a07ccbbb92dc55b4_0_5" hidden="1" xml:space="preserve">                                                                                        [4]Controv!$A$63</definedName>
    <definedName name="TRNR_7106d4ab46ec466f845779b0d45312ac_0_5" hidden="1" xml:space="preserve">                                                                                        [4]Trade!$A$16</definedName>
    <definedName name="TRNR_711380212ca842c3ae4334b23a5046e3_0_1" hidden="1" xml:space="preserve">                                                                                        [4]SDG13!#REF!</definedName>
    <definedName name="TRNR_711728d049b841049783517a63f29e94_0_5" hidden="1" xml:space="preserve">                                                                                        [4]Resource!$A$6</definedName>
    <definedName name="TRNR_711e274499164cbdbe07e58a34deefc0_0_5" hidden="1">#REF!</definedName>
    <definedName name="TRNR_71235e89fc314f6da7f4ecf763c58bda_0_6" hidden="1">[1]USDMCAP!#REF!</definedName>
    <definedName name="TRNR_7126b9da23f64371820c1cb4d415df23_0_1" hidden="1">#REF!</definedName>
    <definedName name="TRNR_71289e3238f84fef87320b389b7e1603_0_1" hidden="1">#REF!</definedName>
    <definedName name="TRNR_712aa7235bf447ca845d38933149928a_0_5" hidden="1" xml:space="preserve">                                                                                        [4]VOCred!$A$94</definedName>
    <definedName name="TRNR_712c744c94ad4fd2a92dcdd20384e982_0_5" hidden="1">#REF!</definedName>
    <definedName name="TRNR_712d61597d8f4eba9b02388a6a428f15_0_5" hidden="1" xml:space="preserve">                                                                                        [4]Staff!$A$44</definedName>
    <definedName name="TRNR_712ef32105214564a99fb33ff72404f5_0_6" hidden="1">SOC!$A$417</definedName>
    <definedName name="TRNR_7134b80a33134abf84577870ee87a47d_0_1" hidden="1">[1]INDUSTRY!#REF!</definedName>
    <definedName name="TRNR_71354051f53b47f2b7472cf139040be5_0_1306" hidden="1" xml:space="preserve">                                                                                              [1]RESOURCE!#REF!</definedName>
    <definedName name="TRNR_7137bf648fa84157982e5725b8e2714a_0_5" hidden="1" xml:space="preserve">                                            '[4]a4 scope3'!$A$8</definedName>
    <definedName name="TRNR_713c5b22c1a8432aa788494b7f9f0b90_0_6" hidden="1" xml:space="preserve">                                                                                              [1]RESOURCE!$A$442</definedName>
    <definedName name="TRNR_714f382071ef49cba78f3e6ab2429941_0_1" hidden="1" xml:space="preserve">                                                                                        [4]SDG13!#REF!</definedName>
    <definedName name="TRNR_7152a953ee90448bb3670819a814bd82_0_6" hidden="1" xml:space="preserve">                                                                                              [1]CSR!$A$162</definedName>
    <definedName name="TRNR_71560a1bce4b4a638449731223efdd45_0_5" hidden="1" xml:space="preserve">                                                                                        [4]Diverse!$A$76</definedName>
    <definedName name="TRNR_7156b51790814555a0a6b093ba15a66a_0_5" hidden="1" xml:space="preserve">                                                                                        [4]Trade!$A$66</definedName>
    <definedName name="TRNR_7156e18d37f54d1db70bb64906130de9_0_1" hidden="1" xml:space="preserve">                                                                                        [4]SOx!$A$74</definedName>
    <definedName name="TRNR_7157796818e149989fe8c29d14f1bf37_0_6" hidden="1" xml:space="preserve">                                                                                              [1]RESOURCE!$A$288</definedName>
    <definedName name="TRNR_715a5e84d02048ebaf30a41415787b50_0_6" hidden="1" xml:space="preserve">                                                                                              [1]RESOURCE!$A$275</definedName>
    <definedName name="TRNR_716103b1667c44e8aacd9d752ac97834_0_1" hidden="1">#REF!</definedName>
    <definedName name="TRNR_7169d85c80e440a8bf982629774b68e1_0_1" hidden="1">#REF!</definedName>
    <definedName name="TRNR_716da16d55fc4961a30ca9a667479a18_0_6" hidden="1" xml:space="preserve">                                                                                              [1]ENV_INNOV!$A$340</definedName>
    <definedName name="TRNR_71700a2e1a924e45ae0ce5328db93fee_0_5" hidden="1" xml:space="preserve">                                                                                        [4]Work!$A$87</definedName>
    <definedName name="TRNR_7173fa8f546c4592b859e97640b345d4_0_5" hidden="1" xml:space="preserve">                                            '[4]a4 scope3'!$A$26</definedName>
    <definedName name="TRNR_7175821047c1485e84218a69daceb891_4_5" hidden="1">#REF!</definedName>
    <definedName name="TRNR_717d29032b48444a8f53823714892895_0_6" hidden="1">GOV!$A$186</definedName>
    <definedName name="TRNR_718dc50e404b4f2a83fc3e7cdb9fa7b8_0_5" hidden="1" xml:space="preserve">                                                                                        [4]EInnov!#REF!</definedName>
    <definedName name="TRNR_718e70023f2b4cd59f208305b51f67e4_0_1306" hidden="1" xml:space="preserve">                                                                                              [1]RESOURCE!#REF!</definedName>
    <definedName name="TRNR_7191cec414a14e1e9a0ae09c5a0311e5_0_5" hidden="1" xml:space="preserve">                                                                                        [4]Mgmt!$A$24</definedName>
    <definedName name="TRNR_719831cafdc047b0b5f131abc8c8f28c_0_1" hidden="1" xml:space="preserve">                                                                                        [4]EmredY!$A$74</definedName>
    <definedName name="TRNR_71a91120443c47f899cdcb9a950b7b5b_0_5" hidden="1" xml:space="preserve">                                                                                        [4]ESG!$A$63</definedName>
    <definedName name="TRNR_71ace35b02934ce1af742d4776ee4e18_0_5" hidden="1" xml:space="preserve">                                                                                        [4]EInnov!#REF!</definedName>
    <definedName name="TRNR_71ad1a80adf047a4bb0dafabb0c8596c_0_6" hidden="1" xml:space="preserve">                                                                                              [1]RESOURCE!$A$56</definedName>
    <definedName name="TRNR_71af397b1d6446ca97d96b59031e8343_4_5" hidden="1">#REF!</definedName>
    <definedName name="TRNR_71aff4fb13434341b2b966cc6bf4cf25_0_5" hidden="1" xml:space="preserve">                                                                                        [4]Work!$A$93</definedName>
    <definedName name="TRNR_71b42acd68914996882984a15f2f9119_0_1" hidden="1">[4]Sector!#REF!</definedName>
    <definedName name="TRNR_71b61e330ed245dcbea4ab71b2a9ec8c_0_1" hidden="1">#REF!</definedName>
    <definedName name="TRNR_71b90be3659f4c88a210ae350ab1ce82_0_1" hidden="1" xml:space="preserve">                                                                                        [4]SOxSales!$A$92</definedName>
    <definedName name="TRNR_71b99bc03527425aba82f4dbf79647ea_0_1" hidden="1" xml:space="preserve">                                                                                        [4]VOC!$A$4</definedName>
    <definedName name="TRNR_71c438902f15445380db77e8b41ca393_0_5" hidden="1" xml:space="preserve">                                                                                        [4]NOxSales!$A$86</definedName>
    <definedName name="TRNR_71d7980223ff4da795b7ce6e3c9b6ef0_0_1" hidden="1" xml:space="preserve">                                                                                        [4]Risks!$A$74</definedName>
    <definedName name="TRNR_71d7cacb72894066875b32b3e1ff2a41_0_5" hidden="1" xml:space="preserve">                                                                                        [4]Partred!$A$29</definedName>
    <definedName name="TRNR_71df6c1f5bdf42e38e8c7ef7ee353adf_0_5" hidden="1" xml:space="preserve">                                                                                        [4]Emscore!$A$48</definedName>
    <definedName name="TRNR_71dfbf5250d54b6a9e5778a6f29cc70e_0_5" hidden="1" xml:space="preserve">                                                                                        [4]SOC!$A$19</definedName>
    <definedName name="TRNR_71e06f0888cd47c8a9127a2840dd9e7e_0_5" hidden="1" xml:space="preserve">                                                                                        [4]Gov!$A$68</definedName>
    <definedName name="TRNR_71e565aeb52e4c66aceef481ea9a896c_0_5" hidden="1" xml:space="preserve">                                                                                        [4]Risks!#REF!</definedName>
    <definedName name="TRNR_71eff393660348aebf7a82f687a9d967_0_1" hidden="1" xml:space="preserve">                                                                                        [4]VOCemred!$A$22</definedName>
    <definedName name="TRNR_71f1f150a4ca40ea869c87914fc0416e_0_1" hidden="1">[4]Sector!#REF!</definedName>
    <definedName name="TRNR_71f2046ebb1041f4af74ead6fb8a4d88_0_1" hidden="1">#REF!</definedName>
    <definedName name="TRNR_71f3ce1870a14b61973511da813aa955_0_5" hidden="1" xml:space="preserve">                                                                                        [4]EInnov!#REF!</definedName>
    <definedName name="TRNR_71f73835aa35467f8acc3f8ff3472f9f_0_1" hidden="1" xml:space="preserve">                                                                                        [4]Targets!#REF!</definedName>
    <definedName name="TRNR_7200334b46474159a54010a8dd646afb_0_5" hidden="1" xml:space="preserve">                                                                                        [4]Inclusion!$A$99</definedName>
    <definedName name="TRNR_7203a64bc1584af4825504f7522943e1_0_6" hidden="1">ENV!$A$449</definedName>
    <definedName name="TRNR_7204680dd42540278e378898ece14edf_0_5" hidden="1" xml:space="preserve">                                                                                        [4]EmredY!$A$94</definedName>
    <definedName name="TRNR_7204ffe90fa746bd93a43dc57fc23999_0_5" hidden="1" xml:space="preserve">                                                                                        [4]SOC!$A$7</definedName>
    <definedName name="TRNR_72125a56a94c46c88743a4216cd88a04_0_1306" hidden="1" xml:space="preserve">                                                                                              [1]RESOURCE!#REF!</definedName>
    <definedName name="TRNR_7212d9c2efb44d039bc42e78713a975f_0_5" hidden="1" xml:space="preserve">                                                                                        [4]Emredpol!$A$46</definedName>
    <definedName name="TRNR_72174c3a770848ebb7fe553b8cb2ed95_0_5" hidden="1" xml:space="preserve">                                                                                        [4]VOCemred!$A$87</definedName>
    <definedName name="TRNR_72207657332b46c7908eef6c0c12c779_0_6" hidden="1">SOC!$A$265</definedName>
    <definedName name="TRNR_7220deca863342b9ae98d0ba9ea34a60_0_1" hidden="1">#REF!</definedName>
    <definedName name="TRNR_722256a7f30c4a969352956d5e61f3f8_0_6" hidden="1" xml:space="preserve">                                                                                              [1]RESOURCE!$A$429</definedName>
    <definedName name="TRNR_722470cd82f24ce08f791d18ff951622_4_5" hidden="1">#REF!</definedName>
    <definedName name="TRNR_722a31f61ce34acc9df8eb0773f9f261_0_6" hidden="1">[1]ESG_COMB!#REF!</definedName>
    <definedName name="TRNR_723075e3903f4051b23fb66dbf349a3b_0_6" hidden="1">GOV!$A$201</definedName>
    <definedName name="TRNR_7246903a980b42668eb9b45321ee3266_0_5" hidden="1" xml:space="preserve">                                                                                        [4]Partred!$A$3</definedName>
    <definedName name="TRNR_7247530f55f5474a8efc148204ee15b7_0_6" hidden="1">ENV!$A$267</definedName>
    <definedName name="TRNR_7251064f82c8462383cf04e4435e389e_4_5" hidden="1">#REF!</definedName>
    <definedName name="TRNR_725bb2a092aa42db98cce0d1ce700c0b_0_1" hidden="1">#REF!</definedName>
    <definedName name="TRNR_725f96380c2d4c93bc0dd7018a006258_6_1" hidden="1">[4]Sector!#REF!</definedName>
    <definedName name="TRNR_7261dd69aa5549c080528c939e408ccf_0_5" hidden="1" xml:space="preserve">                                                                                        [4]Emscore!$A$26</definedName>
    <definedName name="TRNR_7264abc5596a42a39f19c98b615faa51_0_6" hidden="1">SOC!$A$347</definedName>
    <definedName name="TRNR_7271a5094b6a4a7fbe2fd6342664aea3_0_1306" hidden="1" xml:space="preserve">                                                                                              [1]RESOURCE!#REF!</definedName>
    <definedName name="TRNR_7271b5ab5b044819836a4e80e240f665_0_6" hidden="1">ENV!$A$124</definedName>
    <definedName name="TRNR_727d677737b4470180eda04bb21191a5_0_1" hidden="1">#REF!</definedName>
    <definedName name="TRNR_727df629d202429c84e2c777869f8948_0_6" hidden="1">ENV!$A$189</definedName>
    <definedName name="TRNR_727f43a5630645e090742df8a0b2d962_0_1" hidden="1">[1]INDUSTRY!#REF!</definedName>
    <definedName name="TRNR_729a1d68dddc4696bcae7a091c9f641f_0_5" hidden="1" xml:space="preserve">                                                                                        [4]Commun!$A$70</definedName>
    <definedName name="TRNR_72a425ccc96341c2b9813a4ced2ea1cc_0_5" hidden="1" xml:space="preserve">                                                                                        [4]CSR!$A$82</definedName>
    <definedName name="TRNR_72ae98de4df746b092246fbe7242a939_0_1" hidden="1">[1]ESG_COMB!#REF!</definedName>
    <definedName name="TRNR_72af2e9c885046ebbcf6bd45bb74848f_0_5" hidden="1" xml:space="preserve">                                                                                        [4]Trade!$A$60</definedName>
    <definedName name="TRNR_72afe6ea32f84713999042230b8603b8_0_1" hidden="1">[1]INDUSTRY!#REF!</definedName>
    <definedName name="TRNR_72b30ccfb9344de4b1e148c6361a6f7a_0_6" hidden="1">[1]ESG_COMB!#REF!</definedName>
    <definedName name="TRNR_72b6f613c270422bafa3df19617bffb5_0_5" hidden="1" xml:space="preserve">                                                                                        [4]Resource!$A$25</definedName>
    <definedName name="TRNR_72bd4da3e1544373b9e50a17cf7d13a9_1_5" hidden="1">#REF!</definedName>
    <definedName name="TRNR_72c45355aefd4c4885da1c4fa19e39c5_0_1" hidden="1" xml:space="preserve">                                                                                        [4]SDG13!#REF!</definedName>
    <definedName name="TRNR_72c7e87a3bf84fae801bde307507b26d_0_6" hidden="1" xml:space="preserve">                                                                                              [1]RESOURCE!$A$202</definedName>
    <definedName name="TRNR_72ca5d3f260243188afe5349ec751bf1_0_5" hidden="1" xml:space="preserve">                                                                                                                                                    '[4]a4 scope2'!$A$94</definedName>
    <definedName name="TRNR_72cafaa62af34c7fbbb4b7adb182b438_0_5" hidden="1" xml:space="preserve">                                                                                        [4]Sheet1!$A$48</definedName>
    <definedName name="TRNR_72d21a70cec642ff8d8db8dab0825a84_1_5" hidden="1">#REF!</definedName>
    <definedName name="TRNR_72d522fb46214ba896deba981304fdfe_0_6" hidden="1" xml:space="preserve">                                                                                              [1]CSR!$A$448</definedName>
    <definedName name="TRNR_72dbd335e4aa4caf8866dac53bd3a598_0_6" hidden="1" xml:space="preserve">                                                                                              [1]RESOURCE!$A$115</definedName>
    <definedName name="TRNR_72e4109de2e44f1a9e8864468cbf3b2d_0_5" hidden="1" xml:space="preserve">                                                                                        [4]Inclusion!$A$36</definedName>
    <definedName name="TRNR_72e6faffc05b491c97ab3d0753ea0a8f_0_6" hidden="1">SOC!$A$205</definedName>
    <definedName name="TRNR_72e9fe0af0db428b89ec6a1943925a55_0_5" hidden="1" xml:space="preserve">                                                                                        [4]Inclusion!$A$38</definedName>
    <definedName name="TRNR_72ead7b59ccd45d2be7610ee8dfba0a9_0_5" hidden="1" xml:space="preserve">                                                                                        [4]Emredpol!$A$6</definedName>
    <definedName name="TRNR_72fa18ceb027485d94409ca43378ee86_0_1" hidden="1">[4]Sector!#REF!</definedName>
    <definedName name="TRNR_72fb49f867724eccb18bbabc273f2ce4_0_5" hidden="1" xml:space="preserve">                                                                                        [4]Mgmt!$A$6</definedName>
    <definedName name="TRNR_730234dc50584ab1aa5fa4d7e91e09a1_0_6" hidden="1" xml:space="preserve">                                                                                              [1]CSR!$A$28</definedName>
    <definedName name="TRNR_7303deef365e40498e976394bd50b337_0_5" hidden="1" xml:space="preserve">                                                                                        [4]Risks!#REF!</definedName>
    <definedName name="TRNR_730a790c8f9749f69b613ff3b4f6dad1_0_6" hidden="1" xml:space="preserve">                                                                                              [1]ENV_INNOV!$A$362</definedName>
    <definedName name="TRNR_730c14725f514ab191cf3a703347ffee_0_1" hidden="1" xml:space="preserve">                                                                                        [4]Targets!#REF!</definedName>
    <definedName name="TRNR_730ed205926b40c48dffce6639e74abe_0_5" hidden="1" xml:space="preserve">                                                                                        [4]Diverse!$A$67</definedName>
    <definedName name="TRNR_73121fc13e1f490b8463f1a4826a5701_0_1" hidden="1">#REF!</definedName>
    <definedName name="TRNR_73136717bf904f008fde243136ad5723_0_5" hidden="1" xml:space="preserve">                                                                                        [4]VOCemred!$A$15</definedName>
    <definedName name="TRNR_731734eef04e4eb2aa9f9ad9c13d3f6f_0_5" hidden="1" xml:space="preserve">                                                                                        [4]NOxSOxred!$A$64</definedName>
    <definedName name="TRNR_73173fe605cf4bedae69224cd6285ed8_0_6" hidden="1">[1]USDMCAP!#REF!</definedName>
    <definedName name="TRNR_731bf8836def4449a30ca475098ccfc6_0_5" hidden="1" xml:space="preserve">                                                                                        [4]NOxSOxred!$A$32</definedName>
    <definedName name="TRNR_731ebd56f3ac4b249c919df47f9ef3b0_0_6" hidden="1">[1]USDMCAP!#REF!</definedName>
    <definedName name="TRNR_731f0430d7eb445c8e57e95f06d4dba6_0_6" hidden="1">ENV!$A$24</definedName>
    <definedName name="TRNR_7324e258944f4ceb9272807895b8eb96_2_5" hidden="1">#REF!</definedName>
    <definedName name="TRNR_7327023081184414aca7f7c9b9ac7f4f_0_1" hidden="1">[1]INDUSTRY!#REF!</definedName>
    <definedName name="TRNR_732939db8a7d4f449c16415d5a0926c6_0_6" hidden="1">GOV!$A$390</definedName>
    <definedName name="TRNR_732adc1d689c479197589ae3d67f50da_0_6" hidden="1">[1]USDMCAP!#REF!</definedName>
    <definedName name="TRNR_732c4ec82a2248d4b322e4558100587e_0_5" hidden="1" xml:space="preserve">                                                                                        [4]Gov!$A$38</definedName>
    <definedName name="TRNR_73339db8598b4d56a6f38b129d12fe11_0_1" hidden="1" xml:space="preserve">                                                                                        [4]SDG13!$A$27</definedName>
    <definedName name="TRNR_733617407bda49c5ac5c467de2d79354_0_1" hidden="1">[1]ESG_COMB!#REF!</definedName>
    <definedName name="TRNR_7337602f1e9945a78105580a73230f1a_0_6" hidden="1">SOC!$A$340</definedName>
    <definedName name="TRNR_733c3e57826b44ed885d292034814330_0_5" hidden="1">#REF!</definedName>
    <definedName name="TRNR_73405a9ddd0a4b5396e7caf92d538d64_0_6" hidden="1">ENV!$A$466</definedName>
    <definedName name="TRNR_7349b5aaf96d4a79831181ce1a0b62bd_0_6" hidden="1">[1]USDMCAP!#REF!</definedName>
    <definedName name="TRNR_736175c349aa40178b0c61120433a611_0_6" hidden="1" xml:space="preserve">                                                                                              [1]ENV_INNOV!$A$265</definedName>
    <definedName name="TRNR_73637acb211e47adb4490c72c4ce7754_0_5" hidden="1" xml:space="preserve">                                                                                                                                                    '[4]a4 scope2'!$A$88</definedName>
    <definedName name="TRNR_736428b345d04c6aaa22a8c4b1b0f64c_0_1" hidden="1" xml:space="preserve">                                                                                        [4]VOCemred!$A$84</definedName>
    <definedName name="TRNR_736606e8904b453cad8dbc384b4b27c9_2_5" hidden="1">#REF!</definedName>
    <definedName name="TRNR_736f7bb3d86a4211bc2e36a69a4ecf87_0_1" hidden="1">[1]ESG_COMB!#REF!</definedName>
    <definedName name="TRNR_737155c9af224dac9dd96ab59955464a_0_1" hidden="1" xml:space="preserve">                                                                                        [4]SOxSales!$A$66</definedName>
    <definedName name="TRNR_737c4ee466954de5b97dd3da26ffad17_0_1" hidden="1">[1]ESG_COMB!#REF!</definedName>
    <definedName name="TRNR_73892492ff29486d9a23b0be37c55a1b_0_5" hidden="1" xml:space="preserve">                                                                                        [4]Partred!$A$23</definedName>
    <definedName name="TRNR_738a0c62ad5e41d0b009d65ee815bebc_0_1" hidden="1">#REF!</definedName>
    <definedName name="TRNR_738c11c53d8248fd8b0e4b106b197ded_0_6" hidden="1">ENV!$A$162</definedName>
    <definedName name="TRNR_738d967e78834f39a244ed56b4f692cf_0_5" hidden="1" xml:space="preserve">                                                                                        [4]NOxSOxred!$A$40</definedName>
    <definedName name="TRNR_7394c34b728148939d2b6400036105dd_0_6" hidden="1">GOV!$A$394</definedName>
    <definedName name="TRNR_7394d7c636f549968fa6848a2c8cd1ec_0_6" hidden="1" xml:space="preserve">                                                                                              [1]RESOURCE!$A$498</definedName>
    <definedName name="TRNR_73a40e3d6f294fa8bd66e09f3d9ecdd5_0_6" hidden="1">GOV!$A$190</definedName>
    <definedName name="TRNR_73a54ebffbdf42f7b7dd315bc81b4977_4_1" hidden="1">#REF!</definedName>
    <definedName name="TRNR_73b784565d5344b99414a08091215241_0_1" hidden="1">#REF!</definedName>
    <definedName name="TRNR_73bacae965ec450796c1de14a267a9ff_0_1" hidden="1" xml:space="preserve">                                                                                        [4]SOx!$A$9</definedName>
    <definedName name="TRNR_73cb9414a6ca44c29f7874a2a68e4ba7_0_5" hidden="1" xml:space="preserve">                                                                                                                                                                                                    '[4]a4 Env'!$A$30</definedName>
    <definedName name="TRNR_73cd7caa37e54ceeacceee39ebae8de0_0_5" hidden="1" xml:space="preserve">                                                                                        [4]SOC!$A$54</definedName>
    <definedName name="TRNR_73cf1dfa2123497cb2f9affb2fe166eb_0_5" hidden="1" xml:space="preserve">                                                                                        [4]Share!$A$43</definedName>
    <definedName name="TRNR_73d855e3f25d4f4bb8a4ef6bdcf55162_0_5" hidden="1" xml:space="preserve">                                                                                        [4]SOC!$A$74</definedName>
    <definedName name="TRNR_73ddb20ba3ce4e4ca774ec43ed82614f_4_5" hidden="1">#REF!</definedName>
    <definedName name="TRNR_73de9458055d4f2bb9db75a1eec0492c_0_5" hidden="1" xml:space="preserve">                                                                                        [4]EInnov!$A$34</definedName>
    <definedName name="TRNR_73ea97d5209d4897bb2960ad9a2bfefd_0_1" hidden="1">[1]INDUSTRY!#REF!</definedName>
    <definedName name="TRNR_73f070e72b0f4c22aeb9b20e7a6b3392_0_1306" hidden="1" xml:space="preserve">                                                                                              [1]RESOURCE!#REF!</definedName>
    <definedName name="TRNR_73f4a949ceaa4dd69d7173e31330ad68_0_6" hidden="1" xml:space="preserve">                                                                                              [1]ENV_INNOV!$A$131</definedName>
    <definedName name="TRNR_73fdf07531fb4cff9736c0adf10118c6_0_1" hidden="1">#REF!</definedName>
    <definedName name="TRNR_73ffd3c175da48bcbba922ee31440674_0_1" hidden="1" xml:space="preserve">                                                                                        [4]NOxSales!$A$77</definedName>
    <definedName name="TRNR_7408ada00de7411c9e87a6a749cc3bcb_0_1" hidden="1" xml:space="preserve">                                                                                        [4]SOx!$A$94</definedName>
    <definedName name="TRNR_7409996d04e84ec0a9f4778a29333f41_0_1" hidden="1" xml:space="preserve">                                                                                        [4]CarbonP!$A$101</definedName>
    <definedName name="TRNR_741b85c0b66243dc96402edd1756a657_0_5" hidden="1" xml:space="preserve">                                                                                        [4]Emscore!$A$13</definedName>
    <definedName name="TRNR_741bef30f22744ff888383943c742ca3_0_1" hidden="1">[1]INDUSTRY!#REF!</definedName>
    <definedName name="TRNR_741c769cfc484ba5b2eb487bdc454cea_4_1" hidden="1">#REF!</definedName>
    <definedName name="TRNR_741e2e09655044eeb13b7c33d0cdd037_0_1" hidden="1">#REF!</definedName>
    <definedName name="TRNR_74254d1f37f44a90b11efd2db83b1b93_0_5" hidden="1" xml:space="preserve">                                                                                        [4]SOC!$A$41</definedName>
    <definedName name="TRNR_742662a541164de8814437d51f6ec879_4_5" hidden="1">#REF!</definedName>
    <definedName name="TRNR_74281ea675f1459ebb95b734b4fca8b6_0_5" hidden="1" xml:space="preserve">                                                                                        [4]Commun!$A$100</definedName>
    <definedName name="TRNR_7428b589d4904fcebc26faee90feb4f4_0_6" hidden="1" xml:space="preserve">                                                                                              [1]ENV_INNOV!$A$400</definedName>
    <definedName name="TRNR_742ad99238144be7ae0adeea83f3d519_0_6" hidden="1">GOV!$A$427</definedName>
    <definedName name="TRNR_742e61ac8507480abbb2d7f33643b45a_0_1" hidden="1">#REF!</definedName>
    <definedName name="TRNR_74320428616a4d4ca74db344c7b2200e_0_5" hidden="1" xml:space="preserve">                                                                                        [4]NOxSales!$A$19</definedName>
    <definedName name="TRNR_7433d3e6e53d4cac9ce36f65216eb286_0_6" hidden="1" xml:space="preserve">                                                                                              [1]RESOURCE!$A$153</definedName>
    <definedName name="TRNR_74363d644b5e42c9b61c7a00bead74b7_0_5" hidden="1" xml:space="preserve">                                                                                        [4]Risks!$A$95</definedName>
    <definedName name="TRNR_74390c1f224a404caa9ba20722e7854b_0_5" hidden="1" xml:space="preserve">                                                                                        [4]Staff!$A$2</definedName>
    <definedName name="TRNR_743ac2e0d42046d890bf841ebf3ea3b2_0_1" hidden="1" xml:space="preserve">                                            '[4]a4 scope3'!$A$29</definedName>
    <definedName name="TRNR_743c06bfafab4c56a0e1bde84760afa1_0_1306" hidden="1" xml:space="preserve">                                                                                              [1]RESOURCE!#REF!</definedName>
    <definedName name="TRNR_74425cb40cce443ab4d03a473e6eacd5_0_1" hidden="1">[1]ESG_COMB!#REF!</definedName>
    <definedName name="TRNR_7447180f91764ffc8f775d45e8452d28_0_5" hidden="1" xml:space="preserve">                                                                                        [4]Share!$A$32</definedName>
    <definedName name="TRNR_7449e0ba75464f9a9a16699f7977b212_0_6" hidden="1">GOV!$A$308</definedName>
    <definedName name="TRNR_744db8cb31d14a5db01a64947ef80647_0_6" hidden="1">SOC!$A$94</definedName>
    <definedName name="TRNR_744f168c1a464e92a614d4b857e1efd5_0_5" hidden="1" xml:space="preserve">                                                                                        [4]Product!$A$98</definedName>
    <definedName name="TRNR_74562e19c07b4de3afd1dce00bea7f17_0_5" hidden="1" xml:space="preserve">                                                                                        [4]HR!$A$46</definedName>
    <definedName name="TRNR_7459f287838a48d6b4f697a482e8a0cb_0_1" hidden="1">[1]ESG_COMB!#REF!</definedName>
    <definedName name="TRNR_745b22c2ba8b4aa99dd8ef86b2a55ba6_0_6" hidden="1">ENV!$A$31</definedName>
    <definedName name="TRNR_745f1708c1004e99bd11499b41c291d0_0_6" hidden="1">[1]USDMCAP!#REF!</definedName>
    <definedName name="TRNR_746084d626c348ecbb57436f883637de_0_6" hidden="1" xml:space="preserve">                                                                                              [1]CSR!$A$95</definedName>
    <definedName name="TRNR_7460b7e237ea49ea89082fc1a4d5d758_0_5" hidden="1" xml:space="preserve">                                                                                        [4]SOxSales!$A$27</definedName>
    <definedName name="TRNR_7464c1349481431b82cad282f678a4e9_0_6" hidden="1">ENV!$A$305</definedName>
    <definedName name="TRNR_7465a23ca4ab40fb8c40b049a58e66ed_0_1" hidden="1">#REF!</definedName>
    <definedName name="TRNR_74679f9cac21478d9d73ae53f43b9131_0_5" hidden="1" xml:space="preserve">                                                                                                                                                    '[4]a4 scope2'!$A$69</definedName>
    <definedName name="TRNR_746866f6f7db43e9b13fb44d6f98cad0_0_6" hidden="1">GOV!$A$246</definedName>
    <definedName name="TRNR_746c4c13861f44a28a87d8edcdca1e14_0_6" hidden="1">GOV!$A$184</definedName>
    <definedName name="TRNR_746e099c7fca462683ef966bfc6027c5_0_6" hidden="1" xml:space="preserve">                                                                                              [1]CSR!$A$31</definedName>
    <definedName name="TRNR_746e419b22c54692ab00ebe7b064aa48_0_6" hidden="1">SOC!$A$498</definedName>
    <definedName name="TRNR_746f22aaef2c412b8bd44e91d43f46f0_4_5" hidden="1">#REF!</definedName>
    <definedName name="TRNR_746fc6092ab04829b179357b9465c126_0_1" hidden="1">#REF!</definedName>
    <definedName name="TRNR_7471d8190454449288e30214bca08aef_0_5" hidden="1" xml:space="preserve">                                                                                        [4]Dvpmt!$A$14</definedName>
    <definedName name="TRNR_7471f21b711744ea913b6e021f9f56ca_0_6" hidden="1">SOC!$A$320</definedName>
    <definedName name="TRNR_7473ada4e17d4d078d163abe48543a24_0_5" hidden="1" xml:space="preserve">                                                                                        [4]Targets!$A$28</definedName>
    <definedName name="TRNR_7477a6147c02429388d2ed63f5885c0b_0_5" hidden="1" xml:space="preserve">                                                                                        [4]Risks!$A$94</definedName>
    <definedName name="TRNR_747aee4ce7be40e7af10b4e6d3b31fd3_0_1" hidden="1">[1]ESG_COMB!#REF!</definedName>
    <definedName name="TRNR_747de0c31a3344b094f4a30579b79eea_0_1" hidden="1">[1]ESG_COMB!#REF!</definedName>
    <definedName name="TRNR_748c4668e14946b6b564c75854b84651_0_1" hidden="1" xml:space="preserve">                                                                                        [4]VOCSales!$A$7</definedName>
    <definedName name="TRNR_749295d24c754489ad844f23cc8470ec_0_6" hidden="1" xml:space="preserve">                                                                                              [1]ENV_INNOV!$A$466</definedName>
    <definedName name="TRNR_7492baeea32f41af8f336fa53344dd22_0_1" hidden="1">[1]INDUSTRY!#REF!</definedName>
    <definedName name="TRNR_74980d7719c04db18a32bc1f3371041c_0_6" hidden="1">GOV!$A$462</definedName>
    <definedName name="TRNR_74a137db8aa8433daef1b7840e7fb54f_0_6" hidden="1">GOV!$A$481</definedName>
    <definedName name="TRNR_74a1853ef27944978a882f8cc8525bb8_0_5" hidden="1" xml:space="preserve">                                                                                        [4]Sheet1!$A$58</definedName>
    <definedName name="TRNR_74a1bbeb51dd40e8b24234dfed0d85f1_0_6" hidden="1" xml:space="preserve">                                                                                              [1]RESOURCE!$A$401</definedName>
    <definedName name="TRNR_74adda47e92f43acb3272c19c6830159_0_6" hidden="1">[1]USDMCAP!#REF!</definedName>
    <definedName name="TRNR_74b2d0b5a56442a895690399c6615063_0_1" hidden="1">[1]INDUSTRY!#REF!</definedName>
    <definedName name="TRNR_74bddc1011334cf58791bfb0939f5965_0_1" hidden="1" xml:space="preserve">                                                                                        [4]CarbonP!$A$32</definedName>
    <definedName name="TRNR_74c4042004484dbebc2ed35fcfb521d7_0_5" hidden="1" xml:space="preserve">                                                                                        [4]Risks!#REF!</definedName>
    <definedName name="TRNR_74c85e11098f424ca17fb0969b5834af_0_5" hidden="1" xml:space="preserve">                                                                                        [4]Trade!$A$94</definedName>
    <definedName name="TRNR_74ce436b225a4023abfbd825f8acbb2f_0_1" hidden="1" xml:space="preserve">                                                                                        [4]SOxSales!$A$3</definedName>
    <definedName name="TRNR_74d6454b50d7473fbf7e28c575bf34aa_0_5" hidden="1" xml:space="preserve">                                                                                        [4]Controv!$A$69</definedName>
    <definedName name="TRNR_74d6a6ffdd5a4f30b5656de7726020a3_0_5" hidden="1" xml:space="preserve">                                                                                        [4]NOx!$A$22</definedName>
    <definedName name="TRNR_74de50da3a46476d89df5ec62761b409_0_1" hidden="1">#REF!</definedName>
    <definedName name="TRNR_74e487b26ece493586ededccbe30d6f4_0_5" hidden="1" xml:space="preserve">                                                                                        [4]Emredpol!$A$59</definedName>
    <definedName name="TRNR_74e7b8ff998a434f9ea147bb6aca4caa_4_5" hidden="1">#REF!</definedName>
    <definedName name="TRNR_74e83dff4cbf4bc3bd93010770b2393e_0_1" hidden="1" xml:space="preserve">                                                                                        [4]SOxSales!$A$45</definedName>
    <definedName name="TRNR_74e84bbe193f4cc1800aac3b7fd78776_0_6" hidden="1" xml:space="preserve">                                                                                              [1]ENV_INNOV!$A$204</definedName>
    <definedName name="TRNR_74f30be07d1a46feafada1f64a1a92c8_0_1" hidden="1">#REF!</definedName>
    <definedName name="TRNR_74fad877849e48bbaa7a5ca823a8442e_0_6" hidden="1">ENV!$A$356</definedName>
    <definedName name="TRNR_74ffc076dd344538bd2d298dc9fd1882_0_1" hidden="1" xml:space="preserve">                                                                                        [4]Scope3Sales!$A$90</definedName>
    <definedName name="TRNR_7505c5569ebc4c04912d9c4610a8a4e1_0_1" hidden="1">#REF!</definedName>
    <definedName name="TRNR_75073b71fdde4d9da954a4ee6d6bcfb9_0_6" hidden="1">SOC!$A$12</definedName>
    <definedName name="TRNR_7508275612e2457abc229ce798b1ab28_0_5" hidden="1" xml:space="preserve">                                                                                        [4]Controv!$A$8</definedName>
    <definedName name="TRNR_750a3fe003a745a5a877566b98e46fb2_0_6" hidden="1">ENV!$A$168</definedName>
    <definedName name="TRNR_750ae7a12438478087bf92289573c71e_0_5" hidden="1" xml:space="preserve">                                                                                        [4]TRDIR!$A$51</definedName>
    <definedName name="TRNR_750da17cd31c49138cc399dae5364905_0_5" hidden="1" xml:space="preserve">                                                                                        [4]EmredY!$A$102</definedName>
    <definedName name="TRNR_751053a7496245e4bda4060689f2acae_0_1" hidden="1" xml:space="preserve">                                                                                        [4]Cement!$A$79</definedName>
    <definedName name="TRNR_7510850c09e7447ca6cf72ca88502af4_0_5" hidden="1" xml:space="preserve">                                                                                        [4]Controv!$A$96</definedName>
    <definedName name="TRNR_751462e770e94728b2a1efdbb6b3d6d8_0_1" hidden="1">#REF!</definedName>
    <definedName name="TRNR_751b9dc271824ca0b7123a39ec51fbed_0_6" hidden="1">ENV!$A$382</definedName>
    <definedName name="TRNR_751f409ba7e5481a952731e566e9bd73_4_5" hidden="1">#REF!</definedName>
    <definedName name="TRNR_751fefa321a44eaba26e3854976bab21_0_1" hidden="1">#REF!</definedName>
    <definedName name="TRNR_75208d56933442ffa54a4f6ac14881fa_0_6" hidden="1" xml:space="preserve">                                                                                              [1]RESOURCE!$A$475</definedName>
    <definedName name="TRNR_752db8154c4441e08efe1a5c7a950dea_0_6" hidden="1" xml:space="preserve">                                                                                              [1]ENV_INNOV!$A$410</definedName>
    <definedName name="TRNR_752f360706964da6a55e85885e393ccf_0_6" hidden="1" xml:space="preserve">                                                                                              [1]CSR!$A$368</definedName>
    <definedName name="TRNR_752f6ab68b8244c2a312f31b2e1fdf32_0_1" hidden="1">#REF!</definedName>
    <definedName name="TRNR_752fb69acb3141ab87e958731992ed67_0_6" hidden="1">ENV!$A$157</definedName>
    <definedName name="TRNR_753f16c1bfeb45ddb8b3d1fbe10a8f79_0_6" hidden="1">GOV!$A$359</definedName>
    <definedName name="TRNR_754a5173dc8b4ca4b494ed2aac4cef28_0_1" hidden="1" xml:space="preserve">                                                                                        [4]Offsets!$A$30</definedName>
    <definedName name="TRNR_754b4a0a389a44299ef8298b3b59d084_0_5" hidden="1" xml:space="preserve">                                                                                        [4]Emtarget!$A$90</definedName>
    <definedName name="TRNR_7554e2ffbfc54ff4ada8359525cf56bb_0_1306" hidden="1" xml:space="preserve">                                                                                              [1]RESOURCE!#REF!</definedName>
    <definedName name="TRNR_755e28254df346e4b2fcdbc7f16a50cf_0_5" hidden="1" xml:space="preserve">                                                                                                                                                    '[4]a4 scope2'!$A$18</definedName>
    <definedName name="TRNR_75636aaa31bb40bfbd63e78587cf921d_0_5" hidden="1" xml:space="preserve">                                                                                        [4]Resource!$A$67</definedName>
    <definedName name="TRNR_756909a4e1e849d7a4d6271d1d7b0ada_0_1306" hidden="1" xml:space="preserve">                                                                                              [1]RESOURCE!#REF!</definedName>
    <definedName name="TRNR_756c84d1ce0d4ccfb41accd665fec8d1_0_1" hidden="1">[1]ESG_COMB!#REF!</definedName>
    <definedName name="TRNR_756ccbabd3de4edd9ca6cfecfe79f3eb_0_5" hidden="1" xml:space="preserve">                                                                                        [4]NOxSOxred!$A$30</definedName>
    <definedName name="TRNR_7577f70cf7794b149c0569933b906f27_0_5" hidden="1" xml:space="preserve">                                                                                        [4]CarbPYN!$A$28</definedName>
    <definedName name="TRNR_757fbd7242274390be22493c58691918_0_5" hidden="1" xml:space="preserve">                                                                                        [4]Sheet1!$A$33</definedName>
    <definedName name="TRNR_75873c5d6f214326a7751f28d995b43f_0_1" hidden="1">[1]ESG_COMB!#REF!</definedName>
    <definedName name="TRNR_758778feacfb4cfc9b916c9905e67046_0_1" hidden="1" xml:space="preserve">                                                                                        [4]VOCSales!$A$62</definedName>
    <definedName name="TRNR_758ca24d13dd4fdd972321d142a434dc_0_1" hidden="1">[1]INDUSTRY!#REF!</definedName>
    <definedName name="TRNR_758d79c438504f1c91729cd83663c587_0_6" hidden="1" xml:space="preserve">                                                                                              [1]ENV_INNOV!$A$310</definedName>
    <definedName name="TRNR_75907c1eaec24c2281a12adc26575e5e_0_1" hidden="1" xml:space="preserve">                                                                                        [4]VOCemred!$A$3</definedName>
    <definedName name="TRNR_75919fd4e38547878040ba00517b4a24_0_5" hidden="1" xml:space="preserve">                                                                                        [4]Emredpol!$A$70</definedName>
    <definedName name="TRNR_7596f88386ee4b53a56f4808d55cb7c9_0_6" hidden="1" xml:space="preserve">                                                                                              [1]RESOURCE!$A$330</definedName>
    <definedName name="TRNR_75971f59c3b04a49abfbf136b95008cf_0_6" hidden="1" xml:space="preserve">                                                                                              [1]CSR!$A$89</definedName>
    <definedName name="TRNR_75978a1ff3d74b15aa6fc9c60dda7603_0_1" hidden="1" xml:space="preserve">                                                                                        [4]SOxSales!$A$89</definedName>
    <definedName name="TRNR_759835872d4d48fe9bdcfbc5426dd0cd_0_6" hidden="1">GOV!$A$68</definedName>
    <definedName name="TRNR_759c36734f0b409186c26eb46bb8ea49_0_6" hidden="1">GOV!$A$240</definedName>
    <definedName name="TRNR_75a07e4b53194726a6c1183d4f826d0f_4_5" hidden="1">#REF!</definedName>
    <definedName name="TRNR_75a0adc44b46449cb835e29ccbef60b0_0_1" hidden="1">#REF!</definedName>
    <definedName name="TRNR_75a2a919f147464ea95f69f1cba87abc_0_1" hidden="1">[1]ESG_COMB!#REF!</definedName>
    <definedName name="TRNR_75a3fbbe3cd74cc3bb42130767a2b58b_0_5" hidden="1" xml:space="preserve">                                                                                        [4]VOCred!$A$16</definedName>
    <definedName name="TRNR_75a615a715dc4d31b422b524455096c7_0_5" hidden="1" xml:space="preserve">                                                                                        [4]Sheet1!$A$22</definedName>
    <definedName name="TRNR_75aa26619e1d4601b5fabddfb76ffb80_0_1" hidden="1" xml:space="preserve">                                                                                                                                                                                                    '[4]a4 Env'!$A$74</definedName>
    <definedName name="TRNR_75abdd8f712741889fc2ac4e374acf8a_0_5" hidden="1" xml:space="preserve">                                                                                        [4]VOCred!$A$43</definedName>
    <definedName name="TRNR_75af03e3d2ca4575828904f707175b84_0_1" hidden="1" xml:space="preserve">                                                                                        [4]CarbonP!$A$70</definedName>
    <definedName name="TRNR_75b9712708a24f1f8598cbfcc042ad2b_0_1" hidden="1">#REF!</definedName>
    <definedName name="TRNR_75bceb60f4c2444286f8fc929e8502f6_0_6" hidden="1" xml:space="preserve">                                                                                              [1]RESOURCE!$A$96</definedName>
    <definedName name="TRNR_75bed67ff7974aeda1733a2e4f599edf_0_6" hidden="1">[1]USDMCAP!#REF!</definedName>
    <definedName name="TRNR_75c2a5d45a9143818cca1652125336ed_0_6" hidden="1">ENV!$A$477</definedName>
    <definedName name="TRNR_75c4b4420c2c400f889bd0336ebf0edc_0_5" hidden="1" xml:space="preserve">                                                                                        [4]Gov!$A$46</definedName>
    <definedName name="TRNR_75c9a6062a9e4ba8bc7e164091d3cb3b_0_6" hidden="1">[1]USDMCAP!#REF!</definedName>
    <definedName name="TRNR_75cca77d696c49e5a53c24a461d7c7fd_0_6" hidden="1" xml:space="preserve">                                                                                              [1]CSR!$A$501</definedName>
    <definedName name="TRNR_75d0514c9ef3495a996ca50e8dc437f8_0_5" hidden="1" xml:space="preserve">                                                                                        [4]Diverse!$A$3</definedName>
    <definedName name="TRNR_75d53c0dcb004cddabb45876bbe950f5_0_1" hidden="1">#REF!</definedName>
    <definedName name="TRNR_75d8c8ae704f4533a7f02523f35a9b0f_0_5" hidden="1" xml:space="preserve">                                                                                        [4]CarbPYN!$A$11</definedName>
    <definedName name="TRNR_75d9720260ea47cea815feb0cbd661ce_0_1" hidden="1" xml:space="preserve">                                                                                        [4]CarbonP!$A$74</definedName>
    <definedName name="TRNR_75db42d175be404186d3d21db38f9acc_0_6" hidden="1">SOC!$A$477</definedName>
    <definedName name="TRNR_75dff2071e9f4d9b8c0ab2a4f986c747_0_6" hidden="1">[1]USDMCAP!#REF!</definedName>
    <definedName name="TRNR_75e2050ae00a458d9d7cc618f11821bf_0_6" hidden="1">ENV!$A$457</definedName>
    <definedName name="TRNR_75e346ac6a6b4c059b113a2dc51a412b_0_1" hidden="1" xml:space="preserve">                                                                                        [4]SDG13!#REF!</definedName>
    <definedName name="TRNR_75e50bc4356d42ff992fe260bc4c428c_0_5" hidden="1" xml:space="preserve">                                                                                        [4]Mgmt!$A$20</definedName>
    <definedName name="TRNR_75fc16e1fc8e4f2399c511bd5812cdfe_0_1" hidden="1">#REF!</definedName>
    <definedName name="TRNR_76033e351316441e85da0ac4598e486f_0_5" hidden="1" xml:space="preserve">                                                                                        [4]SOx!$A$2</definedName>
    <definedName name="TRNR_76044ee7d52a43f1a8f436c7e06f6656_0_5" hidden="1">#REF!</definedName>
    <definedName name="TRNR_7606f65d7b9a46c995960278e755aafc_0_6" hidden="1">GOV!$A$215</definedName>
    <definedName name="TRNR_760948cf3d4f41daa75bf6cefada8288_0_6" hidden="1">SOC!$A$73</definedName>
    <definedName name="TRNR_76163104bacd4b05b2ebb5f064fafecf_0_5" hidden="1" xml:space="preserve">                                                                                        [4]EmTotal!$A$53</definedName>
    <definedName name="TRNR_761a3662dbee4488b630c71570783f43_0_1" hidden="1">[1]INDUSTRY!#REF!</definedName>
    <definedName name="TRNR_761b8fdc962b4ca4b9ea0ef40c54f0f2_2_5" hidden="1">#REF!</definedName>
    <definedName name="TRNR_761f145bb9ea4fa0a0872e67b43fe273_0_5" hidden="1" xml:space="preserve">                                                                                        [4]Emredpol!$A$64</definedName>
    <definedName name="TRNR_7624fdb216dd4bc78326051ed79f7382_0_6" hidden="1">GOV!$A$371</definedName>
    <definedName name="TRNR_7627d669a544423ab08080a5adf7625d_0_1" hidden="1" xml:space="preserve">                                                                                        [4]NOx!$A$35</definedName>
    <definedName name="TRNR_76287c372ed844bcbdd692e3f66b5753_0_5" hidden="1" xml:space="preserve">                                                                                        [4]Partred!$A$49</definedName>
    <definedName name="TRNR_7628e44a2be94ea9897beeb2e9d48e98_0_5" hidden="1" xml:space="preserve">                                                                                        [4]Emscore!$A$45</definedName>
    <definedName name="TRNR_762d4c069bb249238a925add6aba5997_0_5" hidden="1" xml:space="preserve">                                                                                        [4]Resource!$A$13</definedName>
    <definedName name="TRNR_762d969096ca444eb842a20c13f916ca_0_6" hidden="1">GOV!$A$501</definedName>
    <definedName name="TRNR_76305e0d38da4c7caa3c92a9447b1289_0_1" hidden="1">#REF!</definedName>
    <definedName name="TRNR_76332dfc6d7b450ca2c24b56152da1a1_0_5" hidden="1" xml:space="preserve">                                                                                        [4]ESG!$A$50</definedName>
    <definedName name="TRNR_7638ad1b5e374f0a8b2380afde9947bc_0_1" hidden="1" xml:space="preserve">                                                                                        [4]VOCSales!$A$77</definedName>
    <definedName name="TRNR_7643a1fe2435403bbad5f3233e297d9c_0_6" hidden="1">ENV!$A$381</definedName>
    <definedName name="TRNR_76478aec95054997acbac85a748064e0_0_6" hidden="1">ENV!$A$231</definedName>
    <definedName name="TRNR_764a7651392847cf88872145fdbcb025_0_6" hidden="1" xml:space="preserve">                                                                                              [1]RESOURCE!$A$385</definedName>
    <definedName name="TRNR_764ae95d92ee4f40a2b8cabd4f5f1d6b_0_5" hidden="1" xml:space="preserve">                                                                                        [4]SOxSales!$A$61</definedName>
    <definedName name="TRNR_764b76263a374a2c9d4b559937ffabd8_0_5" hidden="1" xml:space="preserve">                                                                                        [4]EmredY!$A$69</definedName>
    <definedName name="TRNR_765406ef389d4531b4278d1f3cf7513b_0_1306" hidden="1" xml:space="preserve">                                                                                              [1]RESOURCE!#REF!</definedName>
    <definedName name="TRNR_765563856e3d4441832900792c2c4594_0_5" hidden="1" xml:space="preserve">                                                                                        [4]ESG!$A$57</definedName>
    <definedName name="TRNR_7656b40de9a841319c8be128c6e4510f_0_5" hidden="1" xml:space="preserve">                                                                                        [4]EInnov!#REF!</definedName>
    <definedName name="TRNR_765fd94ef7f64706a623526d99a8156a_0_1306" hidden="1" xml:space="preserve">                                                                                              [1]RESOURCE!#REF!</definedName>
    <definedName name="TRNR_7663fb1591ee4c65b969b78eaf27581e_0_5" hidden="1" xml:space="preserve">                                                                                        [4]CarbPYN!$A$52</definedName>
    <definedName name="TRNR_76689834811442ce9b31aaa266eea13f_0_1306" hidden="1" xml:space="preserve">                                                                                              [1]RESOURCE!#REF!</definedName>
    <definedName name="TRNR_766aec9b06694f49ae6a2c2d3b355277_0_1" hidden="1">#REF!</definedName>
    <definedName name="TRNR_766aefe1b3f240c8823fe2b2bb9ae6a7_0_6" hidden="1">SOC!$A$501</definedName>
    <definedName name="TRNR_76717f049bbe4807a8f3b33c91806788_0_6" hidden="1" xml:space="preserve">                                                                                              [1]RESOURCE!$A$232</definedName>
    <definedName name="TRNR_7673cfd74bb74743841245f5607bee3d_0_1" hidden="1" xml:space="preserve">                                                                                        [4]SOxSales!$A$73</definedName>
    <definedName name="TRNR_7678dd7bfbeb4c11b9b8645e9d437b54_0_1" hidden="1" xml:space="preserve">                                                                                        [4]CarbonP!$A$26</definedName>
    <definedName name="TRNR_767b846a56fe479190a5ba4f6078c599_0_1" hidden="1" xml:space="preserve">                                                                                        [4]SOx!$A$24</definedName>
    <definedName name="TRNR_767d1c35cc954afaa48439c1e64788fd_0_5" hidden="1" xml:space="preserve">                                                                                        [4]NOxSOxred!$A$50</definedName>
    <definedName name="TRNR_767d6badb74e4229b0cedbf271f0993c_0_6" hidden="1">[1]USDMCAP!#REF!</definedName>
    <definedName name="TRNR_767e345b65184a46949a513cb38f801e_0_1306" hidden="1" xml:space="preserve">                                                                                              [1]RESOURCE!#REF!</definedName>
    <definedName name="TRNR_768cb10cc94a4b2fa6103a4ff1ed16a8_0_6" hidden="1">ENV!$A$432</definedName>
    <definedName name="TRNR_7693675ed35a46749c1d1892f72081d0_0_6" hidden="1">SOC!$A$364</definedName>
    <definedName name="TRNR_76a151ce878b48e2b93b6a046e396612_0_5" hidden="1" xml:space="preserve">                                                                                        [4]Commun!$A$80</definedName>
    <definedName name="TRNR_76a206caa2de45458db4f8eb3ea1b4a8_0_5" hidden="1">#REF!</definedName>
    <definedName name="TRNR_76a6d54448dd432dbde9e173a3cafc85_0_1" hidden="1" xml:space="preserve">                                                                                        [4]VOC!$A$44</definedName>
    <definedName name="TRNR_76a7cd3034be41e5a99cd379350831e0_0_1" hidden="1" xml:space="preserve">                                                                                        [4]CarbonP!$A$38</definedName>
    <definedName name="TRNR_76a9f48e012b47b0b14f38da66e63165_0_5" hidden="1" xml:space="preserve">                                                                                        [4]Dvpmt!$A$71</definedName>
    <definedName name="TRNR_76ab08160ead42e99d949c63e33b172e_0_5" hidden="1" xml:space="preserve">                                                                                        [4]Gov!$A$91</definedName>
    <definedName name="TRNR_76b50e73e50542fdb5952feeb2ca120b_0_5" hidden="1" xml:space="preserve">                                                                                        [4]HR!$A$98</definedName>
    <definedName name="TRNR_76b9143ef74c48fbaa09e39db999fe4d_0_6" hidden="1">SOC!$A$330</definedName>
    <definedName name="TRNR_76bb56ad518f41718fb35c0058718746_0_6" hidden="1">SOC!$A$211</definedName>
    <definedName name="TRNR_76be07a51d2f4469a569517df582c4ce_0_1" hidden="1">[1]ESG_COMB!#REF!</definedName>
    <definedName name="TRNR_76c44c9856de4cbf93308a84b13f6ed1_0_1" hidden="1">#REF!</definedName>
    <definedName name="TRNR_76c44fedb2ce4a70a21e19f392d3894b_4_5" hidden="1">#REF!</definedName>
    <definedName name="TRNR_76c6dcf5576a41e1943f5c5d79847520_0_5" hidden="1" xml:space="preserve">                                                                                        [4]SOC!$A$101</definedName>
    <definedName name="TRNR_76cff0cb9e644a448b874fb27a0f001b_0_1" hidden="1">[1]INDUSTRY!#REF!</definedName>
    <definedName name="TRNR_76d0fd457cb94786be37a620f487e645_0_6" hidden="1">GOV!$A$259</definedName>
    <definedName name="TRNR_76d116e4e6f4425a8fb40a62850178f5_0_1" hidden="1">#REF!</definedName>
    <definedName name="TRNR_76d210d915a64c699cd9b942e6765680_0_1" hidden="1">#REF!</definedName>
    <definedName name="TRNR_76dbe0dc4a5b4ae6be18c7d5a1a679b1_0_5" hidden="1" xml:space="preserve">                                                                                        [4]EInnov!#REF!</definedName>
    <definedName name="TRNR_76df62ec59ae4318a7870f9b30a0a312_0_1" hidden="1" xml:space="preserve">                                                                                        [4]VOC!$A$87</definedName>
    <definedName name="TRNR_76e5310c2ef94421863dda8b8863d772_0_5" hidden="1" xml:space="preserve">                                                                                        [4]EInnov!#REF!</definedName>
    <definedName name="TRNR_76e532390abf472b9b2905782e6cbe51_0_6" hidden="1">SOC!$A$91</definedName>
    <definedName name="TRNR_76f1aeec09574671aa504a016a4ab739_0_5" hidden="1" xml:space="preserve">                                                                                        [4]Scope3Sales!$A$18</definedName>
    <definedName name="TRNR_76ff7577d36449c081d041361e2494b7_0_6" hidden="1" xml:space="preserve">                                                                                              [1]ENV_INNOV!$A$448</definedName>
    <definedName name="TRNR_7706f6e9ca3f49478b8eb64ace57128e_0_6" hidden="1" xml:space="preserve">                                                                                                                                                    [1]ENV_INNOV!$A$506</definedName>
    <definedName name="TRNR_770ea0b829aa40fab8a92619dc7d2b3c_0_6" hidden="1">GOV!$A$476</definedName>
    <definedName name="TRNR_770f3cdf9db148d4bd8ea5aa0b12699b_0_1" hidden="1">#REF!</definedName>
    <definedName name="TRNR_77119284232e41a2aac9fa007402c089_0_6" hidden="1" xml:space="preserve">                                                                                              [1]RESOURCE!$A$163</definedName>
    <definedName name="TRNR_7713091366b74388b032f20520317ba7_0_5" hidden="1" xml:space="preserve">                                                                                        [4]Controv!$A$17</definedName>
    <definedName name="TRNR_77150139b5d640b087c9098ca8124b99_0_1" hidden="1">#REF!</definedName>
    <definedName name="TRNR_7716ddceac534a1db74f01e0d08c74b8_4_5" hidden="1">#REF!</definedName>
    <definedName name="TRNR_7718c0270d8949aba6d51dd4bc64f772_0_1" hidden="1">#REF!</definedName>
    <definedName name="TRNR_771b268a600549d58b4db0d31f755862_0_6" hidden="1">ENV!$A$454</definedName>
    <definedName name="TRNR_771d5a5134944b2081075bc4ded86161_0_1" hidden="1" xml:space="preserve">                                                                                        [4]CarbonP!$A$59</definedName>
    <definedName name="TRNR_771df4d21b444b76836daa6503a07236_0_5" hidden="1">#REF!</definedName>
    <definedName name="TRNR_771ffc817dc04fbe8f782ec62e781853_0_6" hidden="1" xml:space="preserve">                                                                                              [1]CSR!$A$430</definedName>
    <definedName name="TRNR_77250c82a8fe4824a41c553e0daab86c_2_5" hidden="1">#REF!</definedName>
    <definedName name="TRNR_772daf7365af41f5901eb8417f37db0b_0_6" hidden="1" xml:space="preserve">                                                                                              [1]RESOURCE!$A$469</definedName>
    <definedName name="TRNR_77325a6b88d8470d943575eae61055f2_0_1" hidden="1">#REF!</definedName>
    <definedName name="TRNR_7739f3db463245d9a4d6304a300e31cf_0_1" hidden="1" xml:space="preserve">                                                                                        [4]CarbonP!$A$56</definedName>
    <definedName name="TRNR_773ca319ad2f4a1090acf82c97b1bdf2_0_5" hidden="1" xml:space="preserve">                                                                                        [4]Dvpmt!$A$50</definedName>
    <definedName name="TRNR_7742cfec1e744d6c86a362e1815ed1d5_0_1" hidden="1">#REF!</definedName>
    <definedName name="TRNR_7743d017ae254f5a8979617a11f967e5_0_1" hidden="1">#REF!</definedName>
    <definedName name="TRNR_774bd761da24417d9f9d75799f6bfe2a_0_5" hidden="1" xml:space="preserve">                                                                                        [4]EInnov!#REF!</definedName>
    <definedName name="TRNR_774d0c6969e9490292c83a451342bff3_0_1" hidden="1">#REF!</definedName>
    <definedName name="TRNR_775ee94c52c54e71b521d24cea0833df_0_5" hidden="1" xml:space="preserve">                                                                                        [4]CarbPYN!$A$26</definedName>
    <definedName name="TRNR_7760b4c03fb844bbb687143227bcf68b_0_1" hidden="1">[1]INDUSTRY!#REF!</definedName>
    <definedName name="TRNR_7767bd72c92748c3835ca1ef29f93b64_0_5" hidden="1" xml:space="preserve">                                                                                        [4]Commun!$A$45</definedName>
    <definedName name="TRNR_7772facf4170468eb5f8565013ecf08e_0_1" hidden="1">[1]INDUSTRY!#REF!</definedName>
    <definedName name="TRNR_7779983c1d594569adddb45126d73563_0_5" hidden="1" xml:space="preserve">                                                                                        [4]VOCred!$A$70</definedName>
    <definedName name="TRNR_777b2311b1e94310b9d2657b3c09ad07_0_5" hidden="1" xml:space="preserve">                                                                                        [4]Dvpmt!$A$46</definedName>
    <definedName name="TRNR_777d647a1fa14c3e9b54236f19d0dd53_4_5" hidden="1">#REF!</definedName>
    <definedName name="TRNR_777fde9d66a3430eaeb020794135b067_0_5" hidden="1" xml:space="preserve">                                                                                        [4]SOxSales!$A$84</definedName>
    <definedName name="TRNR_778047245c8f4a148d12b32cf2b33877_0_1306" hidden="1" xml:space="preserve">                                                                                              [1]RESOURCE!#REF!</definedName>
    <definedName name="TRNR_7787eed5e13747ed812c5fd222acb143_0_6" hidden="1">[1]USDMCAP!#REF!</definedName>
    <definedName name="TRNR_778d6a58c58740689072f285a932c8f4_0_1" hidden="1">[1]ESG_COMB!#REF!</definedName>
    <definedName name="TRNR_778db67f15cc497ea5622298337ccacf_0_5" hidden="1" xml:space="preserve">                                                                                        [4]Emredpol!$A$45</definedName>
    <definedName name="TRNR_778de230e6d148e7af3a32a459b654aa_0_1" hidden="1">#REF!</definedName>
    <definedName name="TRNR_778efe8c7c2a402cb56385c16cb676a2_0_6" hidden="1" xml:space="preserve">                                                                                              [1]CSR!$A$306</definedName>
    <definedName name="TRNR_778f0b85623040eaa6d89335057fe744_4_5" hidden="1">#REF!</definedName>
    <definedName name="TRNR_778fea2b59e940e395a6961e4f023446_0_5" hidden="1" xml:space="preserve">                                                                                        [4]NOxSOxred!$A$29</definedName>
    <definedName name="TRNR_77908b93b22f44818060ede1c7361d8f_0_5" hidden="1" xml:space="preserve">                                                                                        [4]Sheet1!$A$66</definedName>
    <definedName name="TRNR_7794c72dc10c4b4987070dcc481856a5_4_5" hidden="1">#REF!</definedName>
    <definedName name="TRNR_779dd3fec4f74a06a4d3d12bd992be7f_0_5" hidden="1" xml:space="preserve">                                                                                        [4]EInnov!#REF!</definedName>
    <definedName name="TRNR_77a71749c42f4269972d80266fc5f2dd_0_5" hidden="1" xml:space="preserve">                                                                                                                                                                                                    '[4]a4 Env'!$A$96</definedName>
    <definedName name="TRNR_77a7afbe32c948638bc04af5ec73e4d9_0_1" hidden="1">[1]INDUSTRY!#REF!</definedName>
    <definedName name="TRNR_77a89a76d4784473863f11cbdb05827d_0_6" hidden="1" xml:space="preserve">                                                                                              [1]RESOURCE!$A$172</definedName>
    <definedName name="TRNR_77b3a86df94447b3878349854412168f_0_5" hidden="1" xml:space="preserve">                                                                                        [4]Emtarget!$A$49</definedName>
    <definedName name="TRNR_77b794a371074d7d9a230ff59906a761_0_1306" hidden="1" xml:space="preserve">                                                                                              [1]RESOURCE!#REF!</definedName>
    <definedName name="TRNR_77b9a85cfedf401c9a03b882f5bd92ce_0_1" hidden="1">#REF!</definedName>
    <definedName name="TRNR_77befb1c6e8e43feb42520b188305877_0_6" hidden="1" xml:space="preserve">                                                                                              [1]ENV_INNOV!$A$166</definedName>
    <definedName name="TRNR_77c4d7a219ae425e80df78463813e381_0_5" hidden="1" xml:space="preserve">                                                                                        [4]CarbPYN!$A$54</definedName>
    <definedName name="TRNR_77c4ded7f61c402d88c21b2fc1e931ef_0_6" hidden="1" xml:space="preserve">                                                                                              [1]ENV_INNOV!$A$169</definedName>
    <definedName name="TRNR_77c4f98d86934844b1bbb51ddb8d9032_0_6" hidden="1">[1]USDMCAP!#REF!</definedName>
    <definedName name="TRNR_77c9a82efe5c4965be2413fb9339feb4_0_1" hidden="1" xml:space="preserve">                                                                                        [4]Emtarget!$A$45</definedName>
    <definedName name="TRNR_77cb709bbf274f76b237388490c0ebbc_0_6" hidden="1">[1]USDMCAP!#REF!</definedName>
    <definedName name="TRNR_77ccb31865fa406a8605a4ded2167fd9_0_1" hidden="1">#REF!</definedName>
    <definedName name="TRNR_77d27ce6830544c6acb6f40b8e616cac_0_5" hidden="1" xml:space="preserve">                                                                                        [4]Resource!$A$27</definedName>
    <definedName name="TRNR_77d335e24dda4b2ebed36e33a83cbb09_0_1" hidden="1" xml:space="preserve">                                            '[4]a4 scope3'!$A$81</definedName>
    <definedName name="TRNR_77da41dba0f64f8fb663b7754b094925_0_1" hidden="1">[1]ESG_COMB!#REF!</definedName>
    <definedName name="TRNR_77daed5c1bc74e67987db998bc0749fc_0_6" hidden="1">ENV!$A$192</definedName>
    <definedName name="TRNR_77dd5b9ffbcf4aa598f55c159a3a7360_0_1" hidden="1">#REF!</definedName>
    <definedName name="TRNR_77de2133772c441b846571ab854cdd0c_0_6" hidden="1">GOV!$A$65</definedName>
    <definedName name="TRNR_77e24fd7f5ce4163b17ce478fe1aad0d_0_6" hidden="1">[1]USDMCAP!#REF!</definedName>
    <definedName name="TRNR_77e32351466a4a929597177c2838e06a_0_5" hidden="1" xml:space="preserve">                                                                                        [4]TRDIR!$A$49</definedName>
    <definedName name="TRNR_77e4cba0df18484a9669efccac0d2a47_0_1" hidden="1">[1]ESG_COMB!#REF!</definedName>
    <definedName name="TRNR_77ecd5c25bf14de3a06601e5c5969146_0_6" hidden="1">[1]USDMCAP!#REF!</definedName>
    <definedName name="TRNR_77edc4fce40049169e86e4f8bb8f4bef_1_5" hidden="1">#REF!</definedName>
    <definedName name="TRNR_77fe25b4b7d144a98c767e80876463fa_0_6" hidden="1">ENV!$A$298</definedName>
    <definedName name="TRNR_77ff7b5ef8cf4a52b5e0d8949543f72d_0_6" hidden="1">SOC!$A$319</definedName>
    <definedName name="TRNR_7800883ca7554bf094aeb12404956359_0_6" hidden="1" xml:space="preserve">                                                                                              [1]RESOURCE!$A$483</definedName>
    <definedName name="TRNR_78064596125d46d3996cb4cd570ff50b_0_5" hidden="1" xml:space="preserve">                                                                                        [4]Emredpol!$A$14</definedName>
    <definedName name="TRNR_78075d1b379a44c28c538111db1787db_0_5" hidden="1" xml:space="preserve">                                                                                        [4]Gov!$A$63</definedName>
    <definedName name="TRNR_78076167a4084a9c91f08c73d1aa8bd8_0_5" hidden="1" xml:space="preserve">                                                                                        [4]VOCemred!$A$33</definedName>
    <definedName name="TRNR_7808e57032dc4bdfbffe36a8e4c01e00_0_1" hidden="1">#REF!</definedName>
    <definedName name="TRNR_7809c5d381524cf09c5e024ce77ebe3c_4_5" hidden="1">#REF!</definedName>
    <definedName name="TRNR_780df1d986664de29d38f7f7fb7d5a64_0_5" hidden="1" xml:space="preserve">                                                                                        [4]Gov!$A$40</definedName>
    <definedName name="TRNR_780eb39a8e97449583cec0b09929c98a_0_5" hidden="1" xml:space="preserve">                                                                                        [4]EmredY!$A$24</definedName>
    <definedName name="TRNR_7812b88438644a12adadfaff1404c0a1_0_1" hidden="1" xml:space="preserve">                                                                                        [4]VOCemred!$A$77</definedName>
    <definedName name="TRNR_78172d3594ed4033bce7e8b9d1bed1a8_0_1" hidden="1">#REF!</definedName>
    <definedName name="TRNR_7818beacc3c242238bc6ec763c7ae59c_0_5" hidden="1" xml:space="preserve">                                                                                        [4]Commun!$A$75</definedName>
    <definedName name="TRNR_78230d5fa696418a9c2cb4faff08768b_0_1" hidden="1" xml:space="preserve">                                                                                        [4]Targets!#REF!</definedName>
    <definedName name="TRNR_78257ad43e3c4d75b616b02f9fc15060_0_1" hidden="1">[1]ESG_COMB!#REF!</definedName>
    <definedName name="TRNR_782a74b698c241a5a428256ef3a7f2f8_0_5" hidden="1" xml:space="preserve">                                                                                                                                                                                                    '[4]a4 Env'!$A$32</definedName>
    <definedName name="TRNR_782c67cddf454a8c9448c2924551deab_0_6" hidden="1" xml:space="preserve">                                                                                              [1]CSR!$A$410</definedName>
    <definedName name="TRNR_782c6f208c6847e6b1d0e6bc55ab1140_0_6" hidden="1">[1]USDMCAP!#REF!</definedName>
    <definedName name="TRNR_782db12d4d44414891edb96d04e5cceb_0_1306" hidden="1" xml:space="preserve">                                                                                              [1]RESOURCE!#REF!</definedName>
    <definedName name="TRNR_7831e05c8ca3434796a3ea1b4879991b_0_5" hidden="1" xml:space="preserve">                                                                                        [4]Trade!$A$65</definedName>
    <definedName name="TRNR_78364315da1942d9a05d3dbb57620fb2_0_6" hidden="1">SOC!$A$83</definedName>
    <definedName name="TRNR_7837be7d04194462a8d7178b55cd7126_0_6" hidden="1">ENV!$A$150</definedName>
    <definedName name="TRNR_7840a53a49bf44dd9c38ef46b14e9e38_0_6" hidden="1">[1]USDMCAP!#REF!</definedName>
    <definedName name="TRNR_7847203326854bfea44c6a821bca250a_0_5" hidden="1" xml:space="preserve">                                                                                        '[4]ESG w controv'!$A$85</definedName>
    <definedName name="TRNR_7848a4acfebe4efc87dc90fc0b847eba_0_6" hidden="1">[1]USDMCAP!#REF!</definedName>
    <definedName name="TRNR_7848af940aac424c8b8224dcfb1e4755_0_6" hidden="1">SOC!$A$104</definedName>
    <definedName name="TRNR_7851791ea8bb4173af02b74f38c70042_0_5" hidden="1" xml:space="preserve">                                                                                        [4]EmredY!$A$54</definedName>
    <definedName name="TRNR_78581226eb1740a9849f9bc199b29037_0_6" hidden="1">SOC!$A$404</definedName>
    <definedName name="TRNR_7858d12996bb4e9a8bb5c79035307a8e_4_5" hidden="1">#REF!</definedName>
    <definedName name="TRNR_7863e47922ba4ac8ae23f622964320cc_0_6" hidden="1">GOV!$A$262</definedName>
    <definedName name="TRNR_7865cd6b2cef42f9a0478434db21bb08_0_5" hidden="1" xml:space="preserve">                                                                                        [4]SOxSales!$A$57</definedName>
    <definedName name="TRNR_78668bc1331342e4973fdad1a719d34b_0_5" hidden="1" xml:space="preserve">                                                                                        [4]SDG13!$A$38</definedName>
    <definedName name="TRNR_786739959c9e4ab68d3723421c6adcbd_0_6" hidden="1">[1]USDMCAP!#REF!</definedName>
    <definedName name="TRNR_786993766bf040be87cfc31e5e86ce87_0_1" hidden="1" xml:space="preserve">                                                                                        [4]Method!$A$68</definedName>
    <definedName name="TRNR_786d148d1f644f24899d5a0de84d95e5_0_6" hidden="1">[1]USDMCAP!#REF!</definedName>
    <definedName name="TRNR_7870180929b4453f9b559c59740ec07d_0_5" hidden="1" xml:space="preserve">                                                                                        [4]TRDIR!$A$74</definedName>
    <definedName name="TRNR_78791c495477479885e8f57aa485089b_0_6" hidden="1">[1]USDMCAP!#REF!</definedName>
    <definedName name="TRNR_787a5beb0ebd484cae45a0c90f6c79b6_0_5" hidden="1" xml:space="preserve">                                                                                        [4]Sheet1!$A$40</definedName>
    <definedName name="TRNR_7882e49f846f4116ad058d97565fe604_0_5" hidden="1">#REF!</definedName>
    <definedName name="TRNR_78854512fb554c2e913c819876dd97ba_0_6" hidden="1">GOV!$A$213</definedName>
    <definedName name="TRNR_7889cb10286f443f836363b4329bbf2a_0_6" hidden="1" xml:space="preserve">                                                                                              [1]CSR!$A$505</definedName>
    <definedName name="TRNR_788a11b09c694357aaf24737226ff0c4_4_5" hidden="1">#REF!</definedName>
    <definedName name="TRNR_788e321f0d81404da8e39655bc7343b1_0_1" hidden="1">[4]Sector!#REF!</definedName>
    <definedName name="TRNR_789d285d267748f88c68a5bf6096c973_0_6" hidden="1" xml:space="preserve">                                                                                              [1]RESOURCE!$A$211</definedName>
    <definedName name="TRNR_78a0412f795340d895c2206960f6e665_0_1" hidden="1">#REF!</definedName>
    <definedName name="TRNR_78a44eedec7f407fab043de498970e01_0_5" hidden="1" xml:space="preserve">                                                                                        [4]HR!$A$61</definedName>
    <definedName name="TRNR_78a4b436b4b74bcfaff1d9140ad03cb0_0_5" hidden="1" xml:space="preserve">                                                                                        '[4]ESG w controv'!$A$33</definedName>
    <definedName name="TRNR_78a6df72ed01427b9575758373d0a4ab_0_5" hidden="1" xml:space="preserve">                                                                                        [4]Work!$A$77</definedName>
    <definedName name="TRNR_78aaefe75bf14fa7a954f01764581ec3_0_5" hidden="1" xml:space="preserve">                                                                                        [4]Commun!$A$23</definedName>
    <definedName name="TRNR_78ad7521c389444cb4e9ca1ac24b10f4_0_1" hidden="1">[1]ESG_COMB!#REF!</definedName>
    <definedName name="TRNR_78b17ae8a1e5463da1c8ad01349e80ca_0_1" hidden="1" xml:space="preserve">                                                                                        [4]Targets!#REF!</definedName>
    <definedName name="TRNR_78b32946e7cc44c2a648bb556a8a9ae2_0_6" hidden="1">SOC!$A$199</definedName>
    <definedName name="TRNR_78b4adc856f74fb9834eae1ab535ffa7_0_1" hidden="1">[4]Sector!#REF!</definedName>
    <definedName name="TRNR_78b6cd3f3e6549ecb400d0a79f1a7b60_0_5" hidden="1" xml:space="preserve">                                            '[4]a4 scope3'!$A$28</definedName>
    <definedName name="TRNR_78b81cbabc8d48f2a75186dd07cd3b33_0_5" hidden="1" xml:space="preserve">                                                                                        [4]Share!$A$49</definedName>
    <definedName name="TRNR_78ba54a3da634ce0b7c2cdbf09390d52_0_6" hidden="1">GOV!$A$491</definedName>
    <definedName name="TRNR_78bc1593b46444beb8d804e22fc53e91_0_1306" hidden="1" xml:space="preserve">                                                                                              [1]RESOURCE!#REF!</definedName>
    <definedName name="TRNR_78bc988fe8b74887b2ccb1997d1f1a2f_0_5" hidden="1" xml:space="preserve">                                                                                        [4]Inclusion!$A$93</definedName>
    <definedName name="TRNR_78c028af6dc642d5abf795fc806f21aa_4_5" hidden="1">#REF!</definedName>
    <definedName name="TRNR_78c28706290c4f21a3330ece97280421_0_5" hidden="1" xml:space="preserve">                                                                                        [4]CarbPYN!$A$23</definedName>
    <definedName name="TRNR_78cad211989a420eaeacd68495d9f032_0_1" hidden="1">#REF!</definedName>
    <definedName name="TRNR_78d3c68f581c4c228d199c7b35fff337_0_6" hidden="1">ENV!$A$412</definedName>
    <definedName name="TRNR_78d49cfaee0f40e59f72e01410602ee6_0_6" hidden="1" xml:space="preserve">                                                                                              [1]CSR!$A$24</definedName>
    <definedName name="TRNR_78d577a9ea75428bb6ca732f3d35267b_0_5" hidden="1" xml:space="preserve">                                                                                        [4]Dvpmt!$A$98</definedName>
    <definedName name="TRNR_78de5b30593145178fff521c6da0b7c9_0_6" hidden="1" xml:space="preserve">                                                                                              [1]ENV_INNOV!$A$240</definedName>
    <definedName name="TRNR_78dfe7e00be644fd87c2e12283fcf890_0_5" hidden="1" xml:space="preserve">                                                                                        [3]TEMS_RAW!$A$83</definedName>
    <definedName name="TRNR_78e10bbc0a9a4d43b91fa7b1eb1c603e_0_5" hidden="1" xml:space="preserve">                                                                                        [4]Product!$A$3</definedName>
    <definedName name="TRNR_78e89e6927724ee6aeffa46b2e2f68f3_0_1" hidden="1" xml:space="preserve">                                                                                        [4]NOx!$A$9</definedName>
    <definedName name="TRNR_78e920a320a1414dba767c17b27a6f19_0_6" hidden="1">GOV!$A$47</definedName>
    <definedName name="TRNR_78f788f0004e4902b46fb5596df5a100_0_6" hidden="1">ENV!$A$249</definedName>
    <definedName name="TRNR_78fbceb96a914b3281846dfb86ac27e9_0_1" hidden="1">#REF!</definedName>
    <definedName name="TRNR_78fc4c933e7c4908a3b130e4e5f801a9_0_1" hidden="1">#REF!</definedName>
    <definedName name="TRNR_79050e29c293485084993aa671f949d0_0_6" hidden="1">SOC!$A$237</definedName>
    <definedName name="TRNR_79051cfc25a948b78589794f56109b47_0_5" hidden="1" xml:space="preserve">                                                                                        [4]Work!$A$17</definedName>
    <definedName name="TRNR_79080de158e44173958bc9371a402350_0_6" hidden="1">[1]ESG_COMB!#REF!</definedName>
    <definedName name="TRNR_790813c28b4e426b91f0a5312e98ba83_0_6" hidden="1">GOV!$A$78</definedName>
    <definedName name="TRNR_7918813b96324d2bba190c7f243e0dca_0_5" hidden="1" xml:space="preserve">                                                                                        [4]Dvpmt!$A$11</definedName>
    <definedName name="TRNR_791a98599416475b9254f2aa14b060d3_0_5" hidden="1" xml:space="preserve">                                                                                        [4]Gov!$A$33</definedName>
    <definedName name="TRNR_791cfe96230a4133994bef27f14a8e0c_0_6" hidden="1" xml:space="preserve">                                                                                              [1]CSR!$A$121</definedName>
    <definedName name="TRNR_791e0c9c1dcb4fb88b50dd4c11438a2f_0_1" hidden="1" xml:space="preserve">                                                                                        [4]VOCSales!$A$100</definedName>
    <definedName name="TRNR_791f20cc79c14f3fb60992a45129d526_0_6" hidden="1">GOV!$A$34</definedName>
    <definedName name="TRNR_791fe39080fc4bcaa07fd2e577e87f96_6_1" hidden="1">[4]Sector!#REF!</definedName>
    <definedName name="TRNR_7922b5d445214e688404a80aaeeacf19_0_6" hidden="1">SOC!$A$495</definedName>
    <definedName name="TRNR_792be37f17ea486b8b0911f164ead5a7_0_1" hidden="1" xml:space="preserve">                                                                                        [4]Method!$A$1</definedName>
    <definedName name="TRNR_792eebf09eb549dcb50a6ed359fa21a8_0_5" hidden="1" xml:space="preserve">                                                                                        [4]Commun!$A$88</definedName>
    <definedName name="TRNR_793783f6772549fdaff7e8ed51a82192_0_6" hidden="1">SOC!$A$241</definedName>
    <definedName name="TRNR_793d39dc5df346feb2b169d99fe08a42_0_6" hidden="1" xml:space="preserve">                                                                                              [1]RESOURCE!$A$60</definedName>
    <definedName name="TRNR_7946ef457e5146028141cfa4315e60f4_0_6" hidden="1" xml:space="preserve">                                                                                              [1]ENV_INNOV!$A$437</definedName>
    <definedName name="TRNR_7949313df89648628e5abddd20c6d968_0_1" hidden="1">#REF!</definedName>
    <definedName name="TRNR_79494e2e120349beb4ffabe3fa627c82_0_1" hidden="1" xml:space="preserve">                                                                                        [4]VOCSales!$A$49</definedName>
    <definedName name="TRNR_794c267d9c5f4fe0a93dd026f44357c3_0_6" hidden="1">[1]USDMCAP!#REF!</definedName>
    <definedName name="TRNR_794dfb1de6f74ce3a8798543e5f86143_0_6" hidden="1">ENV!$A$210</definedName>
    <definedName name="TRNR_7953e5fc94184898b49d3d88752ac8c1_0_6" hidden="1">GOV!$A$405</definedName>
    <definedName name="TRNR_79543c2cb1644e7fb8840ec3a3c487a4_0_5" hidden="1" xml:space="preserve">                                                                                        [4]SDG13!$A$83</definedName>
    <definedName name="TRNR_7954e2a674b04eaba41eff7d04b33500_0_6" hidden="1" xml:space="preserve">                                                                                              [1]ENV_INNOV!$A$36</definedName>
    <definedName name="TRNR_795abeff5806401fbd29ebbae3621736_0_1" hidden="1">[1]INDUSTRY!#REF!</definedName>
    <definedName name="TRNR_796399f275c546aabd718690b2a4e8b7_0_1" hidden="1" xml:space="preserve">                                                                                        [4]NOxSales!$A$59</definedName>
    <definedName name="TRNR_796b181b2ead4e7bb91a4c13a1cf11da_0_1" hidden="1">#REF!</definedName>
    <definedName name="TRNR_796bb58d6baa45feb9ca6e73762323e3_0_5" hidden="1" xml:space="preserve">                                                                                        [4]CSR!$A$35</definedName>
    <definedName name="TRNR_79740cf7b02d446299ee46fca34f8662_0_6" hidden="1">SOC!$A$53</definedName>
    <definedName name="TRNR_79751da8363144e79ec9e3b5dc25bd6b_0_6" hidden="1">[1]USDMCAP!#REF!</definedName>
    <definedName name="TRNR_79764033f79546c8af7434073afa73c1_0_1" hidden="1">[1]INDUSTRY!#REF!</definedName>
    <definedName name="TRNR_7977624688a9482dbe985aac8f0e0a9c_0_1" hidden="1">#REF!</definedName>
    <definedName name="TRNR_797a47ef7abd4d10b0b1e2d5b7f7e8d8_0_1" hidden="1" xml:space="preserve">                                                                                        [4]NOxSales!$A$83</definedName>
    <definedName name="TRNR_798140e1aac24191a9e1b8cc29321d2a_0_5" hidden="1" xml:space="preserve">                                                                                        [4]Diverse!$A$77</definedName>
    <definedName name="TRNR_7983ec1ffd044b6cb690a278c068abb2_0_5" hidden="1">#REF!</definedName>
    <definedName name="TRNR_79890dc115a24bd2b3d86ca470e56a64_0_5" hidden="1" xml:space="preserve">                                                                                        [4]Risks!$A$77</definedName>
    <definedName name="TRNR_798da89013164d5a937bca17dbfa9f57_0_1" hidden="1">#REF!</definedName>
    <definedName name="TRNR_7993d4da51a546fea720b77d63f0a766_0_5" hidden="1" xml:space="preserve">                                                                                        [4]Trade!$A$98</definedName>
    <definedName name="TRNR_7995a43286304aafbc247e8b597b6472_0_5" hidden="1" xml:space="preserve">                                                                                        [4]SOC!$A$38</definedName>
    <definedName name="TRNR_7999cc989a78438dafeb61d9f997bb91_0_6" hidden="1">SOC!$A$279</definedName>
    <definedName name="TRNR_799b4c2d523a4d108adf449c50f395c5_0_6" hidden="1">GOV!$A$143</definedName>
    <definedName name="TRNR_79a3cf7e727c447bae5d3647461f07c8_0_5" hidden="1" xml:space="preserve">                                                                                        [4]EInnov!#REF!</definedName>
    <definedName name="TRNR_79aa582869494b59bce1bf82fa3cfee9_0_1" hidden="1">[1]ESG_COMB!#REF!</definedName>
    <definedName name="TRNR_79b6a3eb68ca45779cf8bd1c0acdda87_0_6" hidden="1">SOC!$A$444</definedName>
    <definedName name="TRNR_79b8da5f756542af9faea0d6962acbe6_0_1306" hidden="1" xml:space="preserve">                                                                                              [1]RESOURCE!#REF!</definedName>
    <definedName name="TRNR_79beb668961a4dd795fbb05146a6774f_0_6" hidden="1">ENV!$A$286</definedName>
    <definedName name="TRNR_79c13b1bef174843b3b511a25d1d6c0c_0_6" hidden="1">[1]USDMCAP!#REF!</definedName>
    <definedName name="TRNR_79d1e52e1d574e598e24476a5cf4bfef_0_5" hidden="1" xml:space="preserve">                                                                                                                                                    '[4]a4 scope2'!$A$4</definedName>
    <definedName name="TRNR_79d5f4d0541c4f9887f291eab7648a03_0_1" hidden="1">#REF!</definedName>
    <definedName name="TRNR_79e07234c0724265a359087aea68e0bd_0_1" hidden="1">#REF!</definedName>
    <definedName name="TRNR_79e4593463a54bebb7a9a6c73e669bee_0_1" hidden="1">[1]ESG_COMB!#REF!</definedName>
    <definedName name="TRNR_79e573a3da90467488262b776d6eb74a_0_6" hidden="1">[1]USDMCAP!#REF!</definedName>
    <definedName name="TRNR_79e5993ef173480f96639d8a3cd1f929_0_5" hidden="1" xml:space="preserve">                                                                                        [4]Inclusion!$A$53</definedName>
    <definedName name="TRNR_79e8a600ed7f44a2bd9ba0f8b82f9bd3_0_1" hidden="1">[1]INDUSTRY!#REF!</definedName>
    <definedName name="TRNR_79f24e624b824116a30a9b1b53cb259f_0_5" hidden="1" xml:space="preserve">                                                                                        [4]Dvpmt!$A$78</definedName>
    <definedName name="TRNR_7a00236b4c4e4780abef0a8b29bbfbc3_0_1" hidden="1">#REF!</definedName>
    <definedName name="TRNR_7a006547884a423a89f5d23e748a1b0e_0_5" hidden="1" xml:space="preserve">                                                                                                                                                                                                    '[4]a4 Env'!$A$4</definedName>
    <definedName name="TRNR_7a0100617a5a42889f6172008fe1e30b_0_6" hidden="1" xml:space="preserve">                                                                                              [1]CSR!$A$397</definedName>
    <definedName name="TRNR_7a01ceec1b5c487b874de143836d81a8_0_6" hidden="1">SOC!$A$226</definedName>
    <definedName name="TRNR_7a06d45efa1443e098cceb49e4ce82bb_0_6" hidden="1" xml:space="preserve">                                                                                              [1]CSR!$A$238</definedName>
    <definedName name="TRNR_7a1623a0a1b24e6a8953a17b57af36b5_0_5" hidden="1" xml:space="preserve">                                                                                        [4]Inclusion!$A$42</definedName>
    <definedName name="TRNR_7a169d76cb0a41c1b11607168274e411_0_6" hidden="1" xml:space="preserve">                                                                                              [1]CSR!$A$74</definedName>
    <definedName name="TRNR_7a1a87f21de144708d2014b1b0449ce0_0_5" hidden="1" xml:space="preserve">                                                                                        [4]Share!$A$100</definedName>
    <definedName name="TRNR_7a1add25d7c54a5096057f4cd1d04dd4_0_5" hidden="1" xml:space="preserve">                                                                                        [4]Trade!$A$36</definedName>
    <definedName name="TRNR_7a1c491bd4404dfaa32ec92caadd18e2_0_5" hidden="1" xml:space="preserve">                                                                                        '[4]ESG w controv'!$A$25</definedName>
    <definedName name="TRNR_7a2693db195a478eb3daff4d5c2767f0_0_5" hidden="1">#REF!</definedName>
    <definedName name="TRNR_7a28ddd495b34f619d2fdcee2b60e0e3_0_5" hidden="1" xml:space="preserve">                                                                                        [4]EmredY!$A$62</definedName>
    <definedName name="TRNR_7a2a40ba9fcd4d93870f54c8c881e93a_0_5" hidden="1" xml:space="preserve">                                                                                        [4]Mgmt!$A$21</definedName>
    <definedName name="TRNR_7a3270ee5598427fa4495a74dafe8c4f_0_1" hidden="1">#REF!</definedName>
    <definedName name="TRNR_7a35dd92f13f40c59c796ef57ebc6e72_0_6" hidden="1">SOC!$A$124</definedName>
    <definedName name="TRNR_7a40c85d8e6f47e4b913c776a4a98ca5_0_1" hidden="1" xml:space="preserve">                                                                                        [4]SOx!$A$93</definedName>
    <definedName name="TRNR_7a4293cb82d64cee84d030a046801ac8_0_5" hidden="1" xml:space="preserve">                                                                                        [4]Share!$A$33</definedName>
    <definedName name="TRNR_7a43ddb8b4d44ce0a075979a50837302_0_1" hidden="1" xml:space="preserve">                                                                                        [4]VOCSales!$A$53</definedName>
    <definedName name="TRNR_7a458127ece148adb0a79ec13e5be0f8_0_1" hidden="1">[4]Sector!#REF!</definedName>
    <definedName name="TRNR_7a4a3ae831cd498daee8cad153ff4751_4_1" hidden="1">#REF!</definedName>
    <definedName name="TRNR_7a4c0e35fd0b45378c4c47d56c54db44_0_1306" hidden="1" xml:space="preserve">                                                                                              [1]RESOURCE!#REF!</definedName>
    <definedName name="TRNR_7a4f1e208374420f85b4fa5e4b45beec_0_6" hidden="1" xml:space="preserve">                                                                                              [1]CSR!$A$233</definedName>
    <definedName name="TRNR_7a51154a47a14888a8102aaa97314662_0_5" hidden="1" xml:space="preserve">                                                                                        [4]Risks!#REF!</definedName>
    <definedName name="TRNR_7a531829eceb44d99f950c12839c1602_0_6" hidden="1" xml:space="preserve">                                                                                              [1]ENV_INNOV!$A$148</definedName>
    <definedName name="TRNR_7a5acfc0747e462da8c785d26a10d5fa_0_5" hidden="1" xml:space="preserve">                                                                                        [4]Work!$A$101</definedName>
    <definedName name="TRNR_7a5f6f26ff774f3fb17c6995cb2800f0_0_1306" hidden="1" xml:space="preserve">                                                                                              [1]RESOURCE!#REF!</definedName>
    <definedName name="TRNR_7a642b94a42d4609bf0199a20b2dbf76_0_6" hidden="1" xml:space="preserve">                                                                                              [1]ENV_INNOV!$A$382</definedName>
    <definedName name="TRNR_7a65a87c61fc4f899841721c50b45284_0_1" hidden="1">#REF!</definedName>
    <definedName name="TRNR_7a680345be3a4e7bb4e8ee258cc82120_0_1" hidden="1" xml:space="preserve">                                                                                        [4]VOC!$A$32</definedName>
    <definedName name="TRNR_7a681bbdcb054b7c8c808238953451e4_0_5" hidden="1" xml:space="preserve">                                                                                        [4]Targets!$A$86</definedName>
    <definedName name="TRNR_7a692e2f56dc42a4aeb11c17e7553ef9_0_1306" hidden="1" xml:space="preserve">                                                                                              [1]RESOURCE!#REF!</definedName>
    <definedName name="TRNR_7a6a9843db1e4eafaf50b64a01641d70_0_5" hidden="1" xml:space="preserve">                                                                                                                                                                                                    '[4]a4 Env'!$A$100</definedName>
    <definedName name="TRNR_7a739738c03c46309b9db3b68a8d75da_0_5" hidden="1" xml:space="preserve">                                                                                        [4]EInnov!$A$16</definedName>
    <definedName name="TRNR_7a7559bb00534e9794150bbc47d27be2_0_1" hidden="1">#REF!</definedName>
    <definedName name="TRNR_7a80c1d6d7a54e889d4eb6e445e24508_0_1" hidden="1">#REF!</definedName>
    <definedName name="TRNR_7a89abb1885441889e476602dfcd89ee_0_5" hidden="1" xml:space="preserve">                                                                                                                                                    '[4]a4 scope2'!$A$6</definedName>
    <definedName name="TRNR_7a8aa5ee497e42198211d8baad0301a0_0_1306" hidden="1" xml:space="preserve">                                                                                              [1]RESOURCE!#REF!</definedName>
    <definedName name="TRNR_7a96821e632b425aa61b9ec67cfc8ec7_4_5" hidden="1">#REF!</definedName>
    <definedName name="TRNR_7aa30f99c86e47ae9c241f6e4dcaa5dc_0_6" hidden="1">GOV!$A$398</definedName>
    <definedName name="TRNR_7aa52282d62d46e0b449e5fb16016cf4_0_6" hidden="1">ENV!$A$343</definedName>
    <definedName name="TRNR_7aa55094ef354750b7a5f26279250fa4_0_6" hidden="1">ENV!$A$476</definedName>
    <definedName name="TRNR_7ab0fe40f73e4575ae53b3051fee5406_0_5" hidden="1" xml:space="preserve">                                                                                        [4]Inclusion!$A$40</definedName>
    <definedName name="TRNR_7ab40495a5174f63a6447838477f20cf_0_1" hidden="1">#REF!</definedName>
    <definedName name="TRNR_7ab5cdff33f14a00a1c8333d15aac747_0_5" hidden="1" xml:space="preserve">                                                                                        [4]EmTotal!$A$13</definedName>
    <definedName name="TRNR_7ab72e85e72849ef8788353a71d1ce08_0_6" hidden="1">[1]USDMCAP!#REF!</definedName>
    <definedName name="TRNR_7abe10ac607a4295b33e4a36f7ae26e4_0_1" hidden="1">[1]INDUSTRY!#REF!</definedName>
    <definedName name="TRNR_7abef4104d0345fb9bd47d5c1705b8a0_0_6" hidden="1">[1]ESG_COMB!#REF!</definedName>
    <definedName name="TRNR_7ac0b3aeb1e842f8b026cf3eb0fc9738_0_1" hidden="1">[1]ESG_COMB!#REF!</definedName>
    <definedName name="TRNR_7ac0b9a65f924833aabeea41b34bb06b_0_5" hidden="1" xml:space="preserve">                                                                                        [4]CarbPYN!$A$4</definedName>
    <definedName name="TRNR_7ac2614e41bd44858f817e8224057bd1_0_5" hidden="1" xml:space="preserve">                                                                                        [4]SDG13!$A$57</definedName>
    <definedName name="TRNR_7ac74a8b527841639bb43ea5f9e57356_0_1" hidden="1">#REF!</definedName>
    <definedName name="TRNR_7acb089f4d564b2b891df3615bf75480_0_1" hidden="1">#REF!</definedName>
    <definedName name="TRNR_7acda16982db4301aebf584f6d839261_0_5" hidden="1" xml:space="preserve">                                                                                        [4]EInnov!$A$48</definedName>
    <definedName name="TRNR_7acef6e658134b8cb0a1d67dbc0b3c72_4_5" hidden="1">#REF!</definedName>
    <definedName name="TRNR_7acefd50899f457c8c47a6144814773f_0_6" hidden="1">SOC!$A$273</definedName>
    <definedName name="TRNR_7acfa52b439f4c398731a8a014342d55_0_6" hidden="1" xml:space="preserve">                                                                                              [1]ENV_INNOV!$A$381</definedName>
    <definedName name="TRNR_7ad94cdf27fb441581700595d7feee54_0_6" hidden="1" xml:space="preserve">                                                                                              [1]RESOURCE!$A$76</definedName>
    <definedName name="TRNR_7adee8d6c4154041b053fa712680ac07_0_5" hidden="1" xml:space="preserve">                                                                                                                                                    '[4]a4 scope2'!$A$40</definedName>
    <definedName name="TRNR_7ae2ef0cbfa3424387c9510ad35fae8b_0_1" hidden="1">#REF!</definedName>
    <definedName name="TRNR_7ae32c21925c432c87fef85e6cf6b244_0_1" hidden="1" xml:space="preserve">                                                                                        [4]NOx!$A$101</definedName>
    <definedName name="TRNR_7ae3639f565548349a513d9c0a3cea16_1_5" hidden="1">#REF!</definedName>
    <definedName name="TRNR_7ae9147c848c479b83d2c191708d14f1_0_1" hidden="1">#REF!</definedName>
    <definedName name="TRNR_7ae93d50d7c54718a84630588cbcab10_0_6" hidden="1" xml:space="preserve">                                                                                              [1]CSR!$A$323</definedName>
    <definedName name="TRNR_7aedc2975d3a4106a8f1d3e8231a5a2f_0_1" hidden="1" xml:space="preserve">                                                                                        [4]SOxSales!$A$43</definedName>
    <definedName name="TRNR_7aeef44f3cd145c2869912b343eec458_0_5" hidden="1" xml:space="preserve">                                                                                        [4]Resource!$A$81</definedName>
    <definedName name="TRNR_7af7b509c76d4939bc989ac2f61d759b_0_6" hidden="1" xml:space="preserve">                                                                                              [1]ENV_INNOV!$A$397</definedName>
    <definedName name="TRNR_7afac135c7f0428aafa09ba7a82cb4a0_0_6" hidden="1">GOV!$A$495</definedName>
    <definedName name="TRNR_7afceb584dce47bd9e237df8455bb2a4_0_6" hidden="1" xml:space="preserve">                                                                                              [1]RESOURCE!$A$399</definedName>
    <definedName name="TRNR_7b03713f57a24c92b5a469e6dfb48e25_0_6" hidden="1">GOV!$A$82</definedName>
    <definedName name="TRNR_7b0bae467d0e485e99b6b46b1288bbfd_0_5" hidden="1" xml:space="preserve">                                                                                        [4]VOCred!$A$82</definedName>
    <definedName name="TRNR_7b10e70e7a3b4e1093187c745ddcd88d_0_5" hidden="1" xml:space="preserve">                                                                                        [4]CSR!$A$94</definedName>
    <definedName name="TRNR_7b152ee3a1d74c27b18c92dae2cfbc75_0_1" hidden="1">[1]INDUSTRY!#REF!</definedName>
    <definedName name="TRNR_7b16fa2d226c4d798525806e32c27b97_0_1306" hidden="1" xml:space="preserve">                                                                                              [1]RESOURCE!#REF!</definedName>
    <definedName name="TRNR_7b1b4bf122044791b155e8a6fe68b366_0_1" hidden="1" xml:space="preserve">                                                                                        [4]NOxSales!$A$55</definedName>
    <definedName name="TRNR_7b1eb7ace4374d1cb2d0a7baf1e90e85_4_5" hidden="1">#REF!</definedName>
    <definedName name="TRNR_7b1eeb5c912a4798a336498ed07bef46_0_6" hidden="1">ENV!$A$359</definedName>
    <definedName name="TRNR_7b22b5e4309c4e6bb10ff618cd4752fb_0_1" hidden="1">[1]ESG_COMB!#REF!</definedName>
    <definedName name="TRNR_7b2817419abf4231863d5ffcfe7d43f1_0_1" hidden="1">[1]INDUSTRY!#REF!</definedName>
    <definedName name="TRNR_7b2cdd69fede4b76b1bfa66232c6b29f_0_6" hidden="1">GOV!$A$474</definedName>
    <definedName name="TRNR_7b319741189e489db8a9595d1729a9cf_0_1" hidden="1" xml:space="preserve">                                                                                        [4]VOC!$A$91</definedName>
    <definedName name="TRNR_7b3f928e24f14144b0cc1b2b375663c7_0_5" hidden="1" xml:space="preserve">                                                                                        [4]ESG!$A$84</definedName>
    <definedName name="TRNR_7b476cddc96d443da0d4dcc7a32d57b8_0_1" hidden="1">#REF!</definedName>
    <definedName name="TRNR_7b47ae302f7d4cfc96b4bfff8eb396ca_0_6" hidden="1" xml:space="preserve">                                                                                              [1]RESOURCE!$A$50</definedName>
    <definedName name="TRNR_7b4bd1367a0549b6854c3746908a0cc5_0_5" hidden="1" xml:space="preserve">                                                                                        '[4]ESG w controv'!$A$22</definedName>
    <definedName name="TRNR_7b571e4fc9e44b3d8b3e20e8bb50ae58_0_5" hidden="1" xml:space="preserve">                                                                                        [4]VOCred!$A$30</definedName>
    <definedName name="TRNR_7b580f677edf4e1a871325a5115d163d_0_1" hidden="1">[4]Sector!#REF!</definedName>
    <definedName name="TRNR_7b5e506d4c3c492191a126c19076f171_0_1" hidden="1">#REF!</definedName>
    <definedName name="TRNR_7b630062bffb41edb375f37220e7749c_0_5" hidden="1" xml:space="preserve">                                                                                        [4]EmredY!$A$53</definedName>
    <definedName name="TRNR_7b63c16e24704ff8ac1eaef09e6ecc7d_0_1" hidden="1">[1]INDUSTRY!#REF!</definedName>
    <definedName name="TRNR_7b6eafb3d89f4acf8816ef58745d01ce_0_1306" hidden="1" xml:space="preserve">                                                                                              [1]RESOURCE!#REF!</definedName>
    <definedName name="TRNR_7b802d918103453b8dad08fddea67770_0_5" hidden="1" xml:space="preserve">                                                                                        [4]Gov!$A$24</definedName>
    <definedName name="TRNR_7b80ad7886654683a7a2f6e0b3fc5319_0_6" hidden="1">SOC!$A$107</definedName>
    <definedName name="TRNR_7b83249a38d049098efc83a39967f33c_0_5" hidden="1" xml:space="preserve">                                                                                        [4]Gov!$A$52</definedName>
    <definedName name="TRNR_7b890810e7544839998a954e1f37a47f_0_6" hidden="1" xml:space="preserve">                                                                                              [1]RESOURCE!$A$420</definedName>
    <definedName name="TRNR_7b924246a30642d3a12d2ed44d408ade_0_1" hidden="1" xml:space="preserve">                                                                                        [4]Scope3Sales!$A$80</definedName>
    <definedName name="TRNR_7b9ebf5ba92144e8af8039663954731b_0_6" hidden="1" xml:space="preserve">                                                                                              [1]ENV_INNOV!$A$415</definedName>
    <definedName name="TRNR_7ba74906cdd740f692a25de283ef268c_0_1" hidden="1">#REF!</definedName>
    <definedName name="TRNR_7ba95cad44494a98ac02224244a77d9e_0_1" hidden="1">#REF!</definedName>
    <definedName name="TRNR_7bb17350b1e940cf8a20fdf809a4ade4_0_5" hidden="1" xml:space="preserve">                                                                                        [4]Commun!$A$84</definedName>
    <definedName name="TRNR_7bbdb0a191264eec9b56ce3c1243038c_0_6" hidden="1" xml:space="preserve">                                                                                              [1]RESOURCE!$A$478</definedName>
    <definedName name="TRNR_7bc287ce015242e8bc58d2ba5002be01_4_5" hidden="1">#REF!</definedName>
    <definedName name="TRNR_7bc3d719bbb1455a9ee3451e82cc9798_0_5" hidden="1">#REF!</definedName>
    <definedName name="TRNR_7bc51608b506436883130edee86553e4_0_1" hidden="1" xml:space="preserve">                                                                                        [4]SOxSales!$A$77</definedName>
    <definedName name="TRNR_7bcb9b7ad52a4a5394f7829e2a2b5b60_0_6" hidden="1" xml:space="preserve">                                                                                              [1]ENV_INNOV!$A$72</definedName>
    <definedName name="TRNR_7bcbcb7ef97a40e79606720327846d5b_0_5" hidden="1" xml:space="preserve">                                                                                                                                                    '[4]a4 scope2'!$A$34</definedName>
    <definedName name="TRNR_7bcc11fb840b4d10b729eb672d2fd4c1_0_5" hidden="1" xml:space="preserve">                                                                                        [3]TEMS_RAW!$A$19</definedName>
    <definedName name="TRNR_7bd019ecf11a455c8aa3a926e173547b_0_5" hidden="1" xml:space="preserve">                                                                                        [4]CSR!$A$47</definedName>
    <definedName name="TRNR_7bd26c33b38a489ebd9ed52a982af88c_0_5" hidden="1">#REF!</definedName>
    <definedName name="TRNR_7bd8bf0719bc4ffc84f3c6e62de3ca20_0_6" hidden="1" xml:space="preserve">                                                                                              [1]ENV_INNOV!$A$168</definedName>
    <definedName name="TRNR_7bd9c5a66f9b47be97fd5c13b9835f2a_0_5" hidden="1" xml:space="preserve">                                                                                        '[4]ESG w controv'!$A$21</definedName>
    <definedName name="TRNR_7bdcc756d2424c02989c12af1f66bfa9_0_1" hidden="1">#REF!</definedName>
    <definedName name="TRNR_7bde0d4d38864b2eaa9b170112b6a7dc_0_5" hidden="1" xml:space="preserve">                                                                                        [4]Resource!$A$94</definedName>
    <definedName name="TRNR_7bde6912e08049e8aeab3ae24ce9fcaf_0_5" hidden="1" xml:space="preserve">                                                                                                                                                    '[4]a4 scope2'!$A$68</definedName>
    <definedName name="TRNR_7be0774e6c0e4a25bd296dbfacc91bd8_0_1" hidden="1" xml:space="preserve">                                                                                        [4]Targets!#REF!</definedName>
    <definedName name="TRNR_7be097745c454be6ab3a0273eb5ba0f3_0_5" hidden="1">#REF!</definedName>
    <definedName name="TRNR_7be346646a714ddb954354256b43334d_0_5" hidden="1" xml:space="preserve">                                                                                                                                                    '[4]a4 scope2'!$A$64</definedName>
    <definedName name="TRNR_7be82bdec7d54ccabab8640bbbb85452_0_5" hidden="1" xml:space="preserve">                                            '[4]a4 scope3'!$A$4</definedName>
    <definedName name="TRNR_7bf72f197d2847a2ae86d9e21b268db1_0_5" hidden="1" xml:space="preserve">                                                                                        [4]NOxSOxred!$A$90</definedName>
    <definedName name="TRNR_7c061232f5f2406eadeb7a795ac56bf4_0_1" hidden="1">GOV!$A$471</definedName>
    <definedName name="TRNR_7c0833e6e7cd41fe98043890a357cecb_4_5" hidden="1">#REF!</definedName>
    <definedName name="TRNR_7c13b873ff214f1a8c4861044144359e_0_1" hidden="1" xml:space="preserve">                                                                                        [4]VOCemred!$A$7</definedName>
    <definedName name="TRNR_7c147b9fc214446faf466e369e29a931_0_5" hidden="1" xml:space="preserve">                                                                                        [4]Gov!$A$77</definedName>
    <definedName name="TRNR_7c15145feca841678f0739d15a50db64_0_1" hidden="1">#REF!</definedName>
    <definedName name="TRNR_7c16f3883a7b44dc8f820bf4a637c7e2_0_1" hidden="1" xml:space="preserve">                                                                                        [4]VOC!$A$42</definedName>
    <definedName name="TRNR_7c1715996aff41faa132ea94353aec2e_0_6" hidden="1">GOV!$A$209</definedName>
    <definedName name="TRNR_7c1717ad52c24ecb9a1cb14375679a60_0_6" hidden="1" xml:space="preserve">                                                                                              [1]RESOURCE!$A$222</definedName>
    <definedName name="TRNR_7c22d22ef91247189ed7e17188732bc6_0_5" hidden="1" xml:space="preserve">                                                                                        [4]Product!$A$90</definedName>
    <definedName name="TRNR_7c25f92c1dbc4df69ade00002de5b667_0_6" hidden="1" xml:space="preserve">                                                                                              [1]RESOURCE!$A$436</definedName>
    <definedName name="TRNR_7c27541fbd61499c82e64d676b73cabc_0_1" hidden="1" xml:space="preserve">                                                                                        [4]NOx!$A$72</definedName>
    <definedName name="TRNR_7c28ac6f61124faa9a5f53c754115e60_0_6" hidden="1" xml:space="preserve">                                                                                              [1]RESOURCE!$A$57</definedName>
    <definedName name="TRNR_7c2ce1d98e8f408c82504976be430eb6_0_5" hidden="1" xml:space="preserve">                                                                                        [4]EInnov!$A$35</definedName>
    <definedName name="TRNR_7c2e3ddd161b4381b1a786aa7878c5f4_0_6" hidden="1">[1]USDMCAP!#REF!</definedName>
    <definedName name="TRNR_7c44adf39e0541a6a218eea59ce3046d_0_1" hidden="1" xml:space="preserve">                                                                                        [4]Targets!#REF!</definedName>
    <definedName name="TRNR_7c5160b54bab4d2e8e18a834bbc7ea67_0_5" hidden="1" xml:space="preserve">                                                                                        [4]EInnov!$A$27</definedName>
    <definedName name="TRNR_7c51a2e5e6c8400d9fb7570569fdfa38_0_5" hidden="1" xml:space="preserve">                                                                                        [4]Risks!$A$69</definedName>
    <definedName name="TRNR_7c59bd23df814882a75c567c150f2a2c_0_5" hidden="1" xml:space="preserve">                                                                                        [3]TEMS_RAW!$A$5</definedName>
    <definedName name="TRNR_7c5cb094db0249d7a87d3fb306542b70_0_1" hidden="1">[1]ESG_COMB!#REF!</definedName>
    <definedName name="TRNR_7c60bc86cd6b42a3bc14375b3fe773b7_0_5" hidden="1" xml:space="preserve">                                                                                        [4]Gov!$A$43</definedName>
    <definedName name="TRNR_7c6ade532cf74fea92593ab97cb23f3b_0_5" hidden="1" xml:space="preserve">                                                                                        [4]EmredY!$A$68</definedName>
    <definedName name="TRNR_7c6d9913d4dc4560973f95a6054ad858_0_6" hidden="1">ENV!$A$408</definedName>
    <definedName name="TRNR_7c7686eeef164052b9ba759a2ef3a18e_0_6" hidden="1">[1]USDMCAP!#REF!</definedName>
    <definedName name="TRNR_7c7c6e7d153c4878a37996d2c1a3a7c7_0_6" hidden="1">ENV!$A$95</definedName>
    <definedName name="TRNR_7c871ef42d1440d99598d422ff775d5b_0_1" hidden="1">[1]INDUSTRY!#REF!</definedName>
    <definedName name="TRNR_7c87d69a21d64e3fa5af6c5fb17ca225_4_5" hidden="1">#REF!</definedName>
    <definedName name="TRNR_7c92e647d4cf417dbb5e21fdd6bbc8c6_0_6" hidden="1">ENV!$A$194</definedName>
    <definedName name="TRNR_7c95a329112a4343bff812ae6b86df55_0_6" hidden="1" xml:space="preserve">                                                                                              [1]ENV_INNOV!$A$465</definedName>
    <definedName name="TRNR_7c9a33a18bea4aeba44dd2fb192b536f_0_1" hidden="1" xml:space="preserve">                                                                                        [4]TRDIR!$A$68</definedName>
    <definedName name="TRNR_7c9d905ea97e4ed6ad9d660527cbb6eb_0_6" hidden="1">ENV!$A$93</definedName>
    <definedName name="TRNR_7ca543728b1b484bb05652a0cd8a6fc3_0_1" hidden="1" xml:space="preserve">                                                                                        [4]Method!$A$52</definedName>
    <definedName name="TRNR_7cb14d82cb4943e39f979247e6af7227_0_5" hidden="1">#REF!</definedName>
    <definedName name="TRNR_7cb69b9e53c44a6788753d82055bd288_0_5" hidden="1" xml:space="preserve">                                                                                        [4]Targets!$A$66</definedName>
    <definedName name="TRNR_7cb8eb89b2954daaa67f417551649ec1_0_5" hidden="1" xml:space="preserve">                                                                                        [4]Share!$A$46</definedName>
    <definedName name="TRNR_7cbf20aaa7994b8db35af50e3aec7fee_0_6" hidden="1">ENV!$A$473</definedName>
    <definedName name="TRNR_7cc17bbea705481da0592fc6e00c24d6_0_6" hidden="1" xml:space="preserve">                                                                                              [1]ENV_INNOV!$A$27</definedName>
    <definedName name="TRNR_7cce16a1e3344414aa6730477c268ba0_0_6" hidden="1" xml:space="preserve">                                                                                              [1]RESOURCE!$A$228</definedName>
    <definedName name="TRNR_7cda53fbfe054cc4946d6deff949478d_0_6" hidden="1">[1]USDMCAP!#REF!</definedName>
    <definedName name="TRNR_7ce70ef305244030bbd2b870f9eba78f_0_6" hidden="1" xml:space="preserve">                                                                                              [1]ENV_INNOV!$A$55</definedName>
    <definedName name="TRNR_7ce8f6c283b14df5a53f46b95434dbc0_0_6" hidden="1">SOC!$A$176</definedName>
    <definedName name="TRNR_7ce938f77ed0414ea2101dde4627e14d_0_1" hidden="1">#REF!</definedName>
    <definedName name="TRNR_7cf714c7195f4423b89577ebc0f908e5_0_1" hidden="1">#REF!</definedName>
    <definedName name="TRNR_7cf86f442d824e44826c3740e4a93dd5_0_6" hidden="1">[1]USDMCAP!#REF!</definedName>
    <definedName name="TRNR_7cfaaa4848984bc5abe7241344670259_0_6" hidden="1" xml:space="preserve">                                                                                              [1]ENV_INNOV!$A$280</definedName>
    <definedName name="TRNR_7cfddb61cb8a456b9df10460957c1866_0_6" hidden="1">SOC!$A$111</definedName>
    <definedName name="TRNR_7d05e928b86f4f478429ad9008a261c3_0_1" hidden="1">#REF!</definedName>
    <definedName name="TRNR_7d0b2c8667614f57a5af7ad48b7498a1_0_1" hidden="1">#REF!</definedName>
    <definedName name="TRNR_7d0c1def5ea141c8983227b512a9a3fc_0_1306" hidden="1" xml:space="preserve">                                                                                              [1]RESOURCE!#REF!</definedName>
    <definedName name="TRNR_7d0c3214d8e44e0db0fc6844a4f41ea6_0_6" hidden="1">ENV!$A$380</definedName>
    <definedName name="TRNR_7d0c9af08a07472da91cfcb6329a7d49_0_1" hidden="1">#REF!</definedName>
    <definedName name="TRNR_7d1740c26abc48d68c753d7472d59c16_0_6" hidden="1" xml:space="preserve">                                                                                              [1]RESOURCE!$A$291</definedName>
    <definedName name="TRNR_7d18a4aa96534343802cd7926f0e292b_0_5" hidden="1" xml:space="preserve">                                                                                        [4]Controv!$A$97</definedName>
    <definedName name="TRNR_7d1f0d72c6dd498388827ed5c320131d_6_1" hidden="1">[4]Sector!#REF!</definedName>
    <definedName name="TRNR_7d221a9c6cab414cb62c7871cdcfe192_0_5" hidden="1" xml:space="preserve">                                                                                                                                                    '[4]a4 scope2'!$A$7</definedName>
    <definedName name="TRNR_7d25057ef12444e5bc3ed99aef6aa3ff_0_1" hidden="1">#REF!</definedName>
    <definedName name="TRNR_7d299541ca364dd586c02ba1242fcdc4_0_5" hidden="1" xml:space="preserve">                                                                                        [4]NOxSOxred!$A$24</definedName>
    <definedName name="TRNR_7d33a9ffd2f54bd4bd267a88f5e6ae5c_0_1" hidden="1" xml:space="preserve">                                                                                        [4]Targets!#REF!</definedName>
    <definedName name="TRNR_7d34091b6f264bf5927b806323e45e37_0_6" hidden="1">GOV!$A$32</definedName>
    <definedName name="TRNR_7d3416ee04c74f58b2d10a270847c624_0_6" hidden="1">ENV!$A$296</definedName>
    <definedName name="TRNR_7d3a53998ebd4a998d2cf672b859fd32_0_5" hidden="1" xml:space="preserve">                                                                                        [4]HR!$A$21</definedName>
    <definedName name="TRNR_7d406bf943e54c03bec380868ba24fa4_4_5" hidden="1">#REF!</definedName>
    <definedName name="TRNR_7d41de4c72a14d1a9149d1b7a36904c9_0_6" hidden="1" xml:space="preserve">                                                                                              [1]RESOURCE!$A$3</definedName>
    <definedName name="TRNR_7d451c9051ed45e9b1f070a10845f4e9_0_1" hidden="1" xml:space="preserve">                                                                                        [4]Offsets!$A$57</definedName>
    <definedName name="TRNR_7d4dca2d662b47eea137d7c13b87f127_0_1" hidden="1" xml:space="preserve">                                                                                        [4]Cement!$A$19</definedName>
    <definedName name="TRNR_7d4edb4e63514e9c8c34674eec4b167a_0_5" hidden="1" xml:space="preserve">                                                                                        [4]Dvpmt!$A$28</definedName>
    <definedName name="TRNR_7d590b8e2b8940cb95f6bf324c8a8cdf_0_5" hidden="1" xml:space="preserve">                                                                                        [4]Resource!$A$96</definedName>
    <definedName name="TRNR_7d5b39c65655453190a2130df7891dea_0_1" hidden="1">#REF!</definedName>
    <definedName name="TRNR_7d62ebff10494ed5a854c55f19e9ad9f_0_5" hidden="1" xml:space="preserve">                                                                                        [4]Trade!$A$102</definedName>
    <definedName name="TRNR_7d637c60751f4cfc839edcf736145833_0_5" hidden="1" xml:space="preserve">                                                                                        [4]Work!$A$14</definedName>
    <definedName name="TRNR_7d64bbcfbbd9411986d39727fa0fd318_0_6" hidden="1">GOV!$A$354</definedName>
    <definedName name="TRNR_7d6ae1d4189643e4b370c4e5b8be63c3_0_6" hidden="1" xml:space="preserve">                                                                                              [1]ENV_INNOV!$A$2</definedName>
    <definedName name="TRNR_7d6c3bdfd17b4d919530661f703f513f_0_1" hidden="1">#REF!</definedName>
    <definedName name="TRNR_7d6dd9d61e0c49c89116988c97c3c2c5_0_1306" hidden="1" xml:space="preserve">                                                                                              [1]RESOURCE!#REF!</definedName>
    <definedName name="TRNR_7d76ab324de742b5ab9618e3f7cfe2f4_0_1306" hidden="1" xml:space="preserve">                                                                                              [1]RESOURCE!#REF!</definedName>
    <definedName name="TRNR_7d7d5bae280e4529a5e820300ac8030e_0_1306" hidden="1" xml:space="preserve">                                                                                              [1]RESOURCE!#REF!</definedName>
    <definedName name="TRNR_7d7e56fefa7749a19775df5662400ad5_0_5" hidden="1" xml:space="preserve">                                                                                        [4]EInnov!$A$90</definedName>
    <definedName name="TRNR_7d7f62029a234777a18ea71c9ca400a0_0_5" hidden="1" xml:space="preserve">                                                                                        [4]NOxSOxred!$A$93</definedName>
    <definedName name="TRNR_7d831a6ec4674bf4855032437ea97b5a_1_5" hidden="1">#REF!</definedName>
    <definedName name="TRNR_7d8778bbd83543cca223ad00e151c15d_0_6" hidden="1">GOV!$A$304</definedName>
    <definedName name="TRNR_7d8b3ed8110d42e9b34a4281abb9e02b_0_5" hidden="1" xml:space="preserve">                                                                                        [4]ESG!$A$89</definedName>
    <definedName name="TRNR_7d8e746f2861408599f5ddd2cfbbb3c4_0_1" hidden="1">[1]ESG_COMB!#REF!</definedName>
    <definedName name="TRNR_7d98a36f2efe4f6f9cd375de6df86e4c_0_1" hidden="1">#REF!</definedName>
    <definedName name="TRNR_7d9938c8dbcb4ec48cbd718d4fbc05f6_0_6" hidden="1" xml:space="preserve">                                                                                              [1]CSR!$A$265</definedName>
    <definedName name="TRNR_7da0166bf6f14850b70fdc71c39d5583_0_1" hidden="1">#REF!</definedName>
    <definedName name="TRNR_7da2b173e14a4fae9a7c0d647325276c_0_1" hidden="1">#REF!</definedName>
    <definedName name="TRNR_7da2b95e1cd44906bd1799d1fbfc9878_0_5" hidden="1" xml:space="preserve">                                                                                        [4]Sheet1!$A$46</definedName>
    <definedName name="TRNR_7dac64aecc2a46dbb6c8b4125ea2b812_0_6" hidden="1">[1]USDMCAP!#REF!</definedName>
    <definedName name="TRNR_7daf7635d5d94ff7bf2dc6ac1b31924d_0_6" hidden="1" xml:space="preserve">                                                                                              [1]ENV_INNOV!$A$492</definedName>
    <definedName name="TRNR_7db367579e38470ba7e8825d90ef574f_0_5" hidden="1" xml:space="preserve">                                                                                        [4]CSR!$A$22</definedName>
    <definedName name="TRNR_7db47f7b456b43dc999094ab7073fcd3_0_1306" hidden="1" xml:space="preserve">                                                                                              [1]RESOURCE!#REF!</definedName>
    <definedName name="TRNR_7db671ca7dea46f392dddf3ab1b464b7_0_5" hidden="1" xml:space="preserve">                                                                                        [4]SOC!$A$93</definedName>
    <definedName name="TRNR_7dba4a1185f84f0b9799a8a922bbcd16_0_6" hidden="1">ENV!$A$285</definedName>
    <definedName name="TRNR_7dcb40a87dfe4113848464e386406b45_0_6" hidden="1">GOV!$A$3</definedName>
    <definedName name="TRNR_7dd6ab01bf6a47a2877eb032313a3e17_0_5" hidden="1" xml:space="preserve">                                                                                        [4]NOxSOxred!$A$23</definedName>
    <definedName name="TRNR_7dd8e714b8034b199885c42274ba753f_0_1" hidden="1">[1]ESG_COMB!#REF!</definedName>
    <definedName name="TRNR_7dda3b3c8bdc4cccb19d852b6d3b5843_0_5" hidden="1" xml:space="preserve">                                                                                        [4]Share!$A$55</definedName>
    <definedName name="TRNR_7ddab71f9119412f9e8511dcdbf24744_0_5" hidden="1" xml:space="preserve">                                                                                        [4]TRDIR!$A$86</definedName>
    <definedName name="TRNR_7ddbc28d0846480a971e81329a882e7f_0_6" hidden="1">GOV!$A$97</definedName>
    <definedName name="TRNR_7de341f237364708a05d5f1e3f7a1e73_0_5" hidden="1" xml:space="preserve">                                                                                        [4]Inclusion!$A$4</definedName>
    <definedName name="TRNR_7de7c328e93a4a1c8c8ee176a16bde92_0_6" hidden="1">[1]USDMCAP!#REF!</definedName>
    <definedName name="TRNR_7de81b0e58e14d2aab2f85976fc77026_0_5" hidden="1" xml:space="preserve">                                                                                                                                                    '[4]a4 scope2'!$A$19</definedName>
    <definedName name="TRNR_7de9f72d194d4f488e8428e123b7866f_0_1" hidden="1">#REF!</definedName>
    <definedName name="TRNR_7df22d01f5214cbf85aeaecfab12f59e_0_1" hidden="1">#REF!</definedName>
    <definedName name="TRNR_7df4d3a599cc46e38f67b695cba64b72_0_5" hidden="1" xml:space="preserve">                                                                                        [4]Diverse!$A$46</definedName>
    <definedName name="TRNR_7df55e8f0fbd4b3c8bd5496c203fdc45_0_1" hidden="1" xml:space="preserve">                                                                                        [4]VOCSales!$A$83</definedName>
    <definedName name="TRNR_7df5e36c913f4e8a9a67cbe36ecbdbc2_0_5" hidden="1" xml:space="preserve">                                                                                        [4]ESG!$A$36</definedName>
    <definedName name="TRNR_7dfdcb707c744683b5969d6c07a8bb3f_0_1" hidden="1">[4]Sector!#REF!</definedName>
    <definedName name="TRNR_7e00a2f3d27249c48ce2fd6e1731c8f3_0_1" hidden="1">#REF!</definedName>
    <definedName name="TRNR_7e04ccf7bbf642d690934ecf629d052b_0_5" hidden="1" xml:space="preserve">                                                                                        [4]Risks!$A$22</definedName>
    <definedName name="TRNR_7e055fd04df1445c9ecf966dcc9a2297_0_6" hidden="1" xml:space="preserve">                                                                                              [1]ENV_INNOV!$A$442</definedName>
    <definedName name="TRNR_7e05787ae10c4bd2a7bc21aeea9087b0_0_5" hidden="1" xml:space="preserve">                                                                                        [4]Share!$A$95</definedName>
    <definedName name="TRNR_7e05d18190f94b9390eb24f1c4371beb_0_6" hidden="1" xml:space="preserve">                                                                                              [1]RESOURCE!$A$154</definedName>
    <definedName name="TRNR_7e0842ddac834eee8a3b16e6be6eec3d_0_5" hidden="1" xml:space="preserve">                                                                                        [4]TRDIR!$A$80</definedName>
    <definedName name="TRNR_7e12623cdb6a4a12b8c60eceff5ed684_0_1" hidden="1" xml:space="preserve">                                                                                        [4]EmredY!$A$77</definedName>
    <definedName name="TRNR_7e131bce1d5647008ceb8d8a023c88f0_0_6" hidden="1" xml:space="preserve">                                                                                              [1]ENV_INNOV!$A$123</definedName>
    <definedName name="TRNR_7e1556465b0a4e8fb9676a45233c4bc3_0_5" hidden="1" xml:space="preserve">                                                                                        [4]Resource!$A$53</definedName>
    <definedName name="TRNR_7e15a2e1943c47158c9ac787a92c7cc4_0_1" hidden="1">#REF!</definedName>
    <definedName name="TRNR_7e18fe31cacb4914ac0935b118b2deb4_0_5" hidden="1" xml:space="preserve">                                                                                        [4]NOx!$A$25</definedName>
    <definedName name="TRNR_7e1aba3ea7434ed9b978ebb0c1dcbaaa_0_5" hidden="1" xml:space="preserve">                                                                                        [4]Dvpmt!$A$6</definedName>
    <definedName name="TRNR_7e206b61acff45f9b97b07108b6fff11_0_6" hidden="1" xml:space="preserve">                                                                                              [1]CSR!$A$497</definedName>
    <definedName name="TRNR_7e2dd808e86a405599c1b883fa6b54ae_0_6" hidden="1">[1]USDMCAP!#REF!</definedName>
    <definedName name="TRNR_7e3693d384b142e5abfd7a0d49b264a1_0_1" hidden="1" xml:space="preserve">                                                                                        [4]SOx!$A$22</definedName>
    <definedName name="TRNR_7e418a75f3b742cf99c6031de80ead0c_4_5" hidden="1">#REF!</definedName>
    <definedName name="TRNR_7e44c79f24a8491bace738dcd9c97469_4_5" hidden="1">#REF!</definedName>
    <definedName name="TRNR_7e56f4637d9d434e874cd43f4fa2e9bc_0_6" hidden="1">[1]USDMCAP!#REF!</definedName>
    <definedName name="TRNR_7e5acd588f494406a0ce0d6b6cd29fcf_0_5" hidden="1" xml:space="preserve">                                                                                        [4]Emredpol!$A$100</definedName>
    <definedName name="TRNR_7e65d5e1a5d9427cb9d907efd204a22d_0_1" hidden="1" xml:space="preserve">                                                                                              [1]ENV_INNOV!$A$445</definedName>
    <definedName name="TRNR_7e6bd9411e664b098657a2e4295f9f59_0_1" hidden="1" xml:space="preserve">                                                                                        [4]EmredY!$A$9</definedName>
    <definedName name="TRNR_7e75435b24e348d3b3b4ce6621e1d61a_0_5" hidden="1" xml:space="preserve">                                                                                        [4]Sheet1!$A$47</definedName>
    <definedName name="TRNR_7e75f9ce347f47269d9fdb33d3207c7e_0_5" hidden="1" xml:space="preserve">                                            '[4]a4 scope3'!$A$102</definedName>
    <definedName name="TRNR_7e8fbaa3e9a84a34aabcdae1b2132f13_0_1306" hidden="1" xml:space="preserve">                                                                                              [1]RESOURCE!#REF!</definedName>
    <definedName name="TRNR_7e930a3b704d4469b7d8e38e6e409055_0_1" hidden="1" xml:space="preserve">                                                                                        [4]SDG13!#REF!</definedName>
    <definedName name="TRNR_7e963c474e084ce9a412179cec622d8a_0_5" hidden="1">#REF!</definedName>
    <definedName name="TRNR_7e9820477e4d47beb690b6e8909e3d0c_0_5" hidden="1" xml:space="preserve">                                                                                        [4]Targets!$A$64</definedName>
    <definedName name="TRNR_7e99fb55d0754f4c8277041724cd2af7_0_1" hidden="1">#REF!</definedName>
    <definedName name="TRNR_7ea1a24b06984ae494897e58e6f49926_0_5" hidden="1" xml:space="preserve">                                                                                        [4]Mgmt!$A$87</definedName>
    <definedName name="TRNR_7ea2b4078ce74ce29edf3cdee6731e89_0_5" hidden="1" xml:space="preserve">                                                                                        [4]Emscore!$A$9</definedName>
    <definedName name="TRNR_7ea3323467c94752970fc7af4646189c_0_5" hidden="1" xml:space="preserve">                                                                                        [4]Emscore!$A$28</definedName>
    <definedName name="TRNR_7eadfc079f674d8c9fab34c7e615fdad_0_5" hidden="1" xml:space="preserve">                                                                                        [4]EInnov!$A$12</definedName>
    <definedName name="TRNR_7eb222a98ad14bc3a22f82307b772efb_0_5" hidden="1" xml:space="preserve">                                                                                        [4]Emscore!$A$67</definedName>
    <definedName name="TRNR_7eb3552200424ecd823dd48b752288a2_0_5" hidden="1" xml:space="preserve">                                                                                        [4]Share!$A$56</definedName>
    <definedName name="TRNR_7eb9c7c9988a406cb94f5e181d66adcb_0_6" hidden="1" xml:space="preserve">                                                                                              [1]CSR!$A$413</definedName>
    <definedName name="TRNR_7ec3bb4c5bf340e4bc0651345ebb7988_0_5" hidden="1" xml:space="preserve">                                                                                        [4]TRDIR!$A$47</definedName>
    <definedName name="TRNR_7ec8c54f57104c54a02f7898429a03a2_0_6" hidden="1">[1]USDMCAP!#REF!</definedName>
    <definedName name="TRNR_7ed25a5d02ba4144b6865dabb313bf9c_0_1" hidden="1">#REF!</definedName>
    <definedName name="TRNR_7ed912a0b8de46d0b4f4db60e0f6b93b_0_5" hidden="1" xml:space="preserve">                                                                                        [4]Risks!$A$65</definedName>
    <definedName name="TRNR_7edfb68959fb4305a71654e09f2914cc_0_6" hidden="1">GOV!$A$43</definedName>
    <definedName name="TRNR_7ee4f83b05494cf498803265231bcd87_0_6" hidden="1" xml:space="preserve">                                                                                              [1]RESOURCE!$A$107</definedName>
    <definedName name="TRNR_7ee6b3f26c59410ea7fed5eec8dee219_0_6" hidden="1">GOV!$A$14</definedName>
    <definedName name="TRNR_7ee7050ea1e54ff1b63eab48e7f0d4c1_0_1" hidden="1">[1]INDUSTRY!#REF!</definedName>
    <definedName name="TRNR_7eea3a8d1cea425da26ea736ec48b51e_0_5" hidden="1" xml:space="preserve">                                                                                        [4]Share!$A$99</definedName>
    <definedName name="TRNR_7eea8ddc64bf4a5c90f1577fabef0b8e_0_5" hidden="1" xml:space="preserve">                                                                                        [4]Emredpol!$A$48</definedName>
    <definedName name="TRNR_7f0006bc28424974a37e09f7d7adf4bd_0_1" hidden="1">[4]Sector!#REF!</definedName>
    <definedName name="TRNR_7f09d9c6d453477f9ce4a855d1e48216_0_6" hidden="1" xml:space="preserve">                                                                                              [1]ENV_INNOV!$A$33</definedName>
    <definedName name="TRNR_7f0c0dbcca7c456eb918e615bc5625d2_0_5" hidden="1" xml:space="preserve">                                                                                        [4]Diverse!$A$91</definedName>
    <definedName name="TRNR_7f26044f2349432eb80e21857bbd9373_0_6" hidden="1" xml:space="preserve">                                                                                              [1]ENV_INNOV!$A$504</definedName>
    <definedName name="TRNR_7f2b168393944ff59b8293c2592c89a4_0_5" hidden="1" xml:space="preserve">                                                                                        [4]ESG!$A$97</definedName>
    <definedName name="TRNR_7f2c37443dca455787540c08aff19eee_0_5" hidden="1" xml:space="preserve">                                                                                        [4]Risks!$A$89</definedName>
    <definedName name="TRNR_7f2c672db2cf4c7a8a09c67d074f8d82_0_1306" hidden="1" xml:space="preserve">                                                                                              [1]RESOURCE!#REF!</definedName>
    <definedName name="TRNR_7f3020a7da1148678238bf4b3c8dd1ca_0_1" hidden="1">[1]INDUSTRY!#REF!</definedName>
    <definedName name="TRNR_7f35515427ab403a999bf109ca399a2b_0_1" hidden="1">[4]Sector!#REF!</definedName>
    <definedName name="TRNR_7f3839b76c3040579310f28e2312fdc1_0_5" hidden="1" xml:space="preserve">                                                                                        '[4]ESG w controv'!$A$59</definedName>
    <definedName name="TRNR_7f3cbb0d427a431f9f3adbf2fecd6f99_0_1306" hidden="1" xml:space="preserve">                                                                                              [1]RESOURCE!#REF!</definedName>
    <definedName name="TRNR_7f3dab8a5bca48d4bdc7c3c8c7511a36_0_1" hidden="1" xml:space="preserve">                                                                                        [4]VOCemred!$A$51</definedName>
    <definedName name="TRNR_7f3df2b9c31347dd9cf7ab109e6eeae8_0_6" hidden="1" xml:space="preserve">                                                                                              [1]CSR!$A$354</definedName>
    <definedName name="TRNR_7f3e2ef3db3e46b8a6703f22f5944d2e_0_6" hidden="1">GOV!$A$26</definedName>
    <definedName name="TRNR_7f4147eac8094dda978b3e92f93cdf18_0_1" hidden="1">#REF!</definedName>
    <definedName name="TRNR_7f453fc0bff543279f70dc133b4741b5_0_1306" hidden="1" xml:space="preserve">                                                                                              [1]RESOURCE!#REF!</definedName>
    <definedName name="TRNR_7f55147e115345a8bbb057fca59db768_4_5" hidden="1">#REF!</definedName>
    <definedName name="TRNR_7f59e810ed9d49e4809779d8ef39da3c_0_6" hidden="1">[1]USDMCAP!#REF!</definedName>
    <definedName name="TRNR_7f62526d7ac7480681200dabbb731e25_0_1306" hidden="1" xml:space="preserve">                                                                                              [1]RESOURCE!#REF!</definedName>
    <definedName name="TRNR_7f637a2b3ed5439fbc2d578d0cc8d875_0_1" hidden="1">#REF!</definedName>
    <definedName name="TRNR_7f69470221304c7e89b33a48a6e25c88_0_1" hidden="1" xml:space="preserve">                                                                                        [4]Method!$A$9</definedName>
    <definedName name="TRNR_7f6ac8ad12174b95b39d052c69cfe1f3_0_1" hidden="1" xml:space="preserve">                                                                                        [4]Cement!$A$52</definedName>
    <definedName name="TRNR_7f74c089bdad406fa07fad4132060f0b_0_1" hidden="1">#REF!</definedName>
    <definedName name="TRNR_7f7a7c10e5f64d0db45286d80faea663_0_5" hidden="1" xml:space="preserve">                                                                                        [4]SDG13!$A$46</definedName>
    <definedName name="TRNR_7f8213c14e044c0996d295dba39e1af3_0_5" hidden="1" xml:space="preserve">                                                                                        [4]Dvpmt!$A$32</definedName>
    <definedName name="TRNR_7f8a6b3361c34412b807cfcef0de3495_0_1" hidden="1" xml:space="preserve">                                                                                        [4]Cement!$A$14</definedName>
    <definedName name="TRNR_7f8d0568e3624edf9a6e9a6c42a5ed07_0_5" hidden="1" xml:space="preserve">                                                                                        [4]Share!$A$65</definedName>
    <definedName name="TRNR_7f973e7230cc4d8c8a9801a54bf9c36b_0_6" hidden="1">ENV!$A$13</definedName>
    <definedName name="TRNR_7f992e9b913244b4a6f79fdbbe262818_4_5" hidden="1">#REF!</definedName>
    <definedName name="TRNR_7f9e8858669b496db2c6188a9a71b333_0_1" hidden="1">#REF!</definedName>
    <definedName name="TRNR_7fa86c8f470741829671e1ee32e300d0_0_1" hidden="1">#REF!</definedName>
    <definedName name="TRNR_7fafc284aa56465ea2d9dbb2484cd8b4_4_5" hidden="1">#REF!</definedName>
    <definedName name="TRNR_7fb32a07f76f4b6e9aef84266be63228_0_5" hidden="1" xml:space="preserve">                                                                                        [4]Emscore!$A$87</definedName>
    <definedName name="TRNR_7fb8c05123c74cb38646655fa835a784_0_1" hidden="1">#REF!</definedName>
    <definedName name="TRNR_7fbb076076944143b917410e91491fd6_1_5" hidden="1">#REF!</definedName>
    <definedName name="TRNR_7fbc4de0ec4541efa9af090ca5445c3c_0_6" hidden="1" xml:space="preserve">                                                                                              [1]CSR!$A$476</definedName>
    <definedName name="TRNR_7fbf5c7f78ac455ca04a600d2a0b0a90_4_5" hidden="1">#REF!</definedName>
    <definedName name="TRNR_7fc298848443433aa0d253fc7e80f475_0_5" hidden="1" xml:space="preserve">                                                                                        [4]Staff!$A$79</definedName>
    <definedName name="TRNR_7fc4a6c0fe60481db6bb7c71765a9be6_0_1" hidden="1">[1]INDUSTRY!#REF!</definedName>
    <definedName name="TRNR_7fc9554bbe514934be90151a4b6281a7_0_5" hidden="1" xml:space="preserve">                                                                                        [4]NOx!$A$85</definedName>
    <definedName name="TRNR_7fce50fced974453bb03e094be8232a1_4_5" hidden="1">#REF!</definedName>
    <definedName name="TRNR_7fdd101e8ee8402ea70e3f3eb9204f19_0_1" hidden="1">[1]INDUSTRY!#REF!</definedName>
    <definedName name="TRNR_7fdec7e007144532bfb00c5eceaf690a_0_1" hidden="1">[1]ESG_COMB!#REF!</definedName>
    <definedName name="TRNR_7fe042036a2c4f068bc9ed2c12ae4002_0_1" hidden="1" xml:space="preserve">                                                                                        [4]NOxSales!$A$23</definedName>
    <definedName name="TRNR_7fe26ffa711043ba88dfc4bbc7026a39_0_1" hidden="1" xml:space="preserve">                                                                                        [4]Method!$A$59</definedName>
    <definedName name="TRNR_7fe98cdd99ba4e01af3cf83292ae76d9_0_1" hidden="1" xml:space="preserve">                                                                                        [4]SDG13!#REF!</definedName>
    <definedName name="TRNR_7fee7c940eae48a1876b386619200fc9_0_5" hidden="1" xml:space="preserve">                                                                                        [4]Sheet1!$A$76</definedName>
    <definedName name="TRNR_7ff43e00eb064d6bab468c9f851572db_0_5" hidden="1" xml:space="preserve">                                                                                        [4]Work!$A$37</definedName>
    <definedName name="TRNR_7ff974a46200453895d804940454a74f_0_5" hidden="1" xml:space="preserve">                                                                                        [4]EInnov!#REF!</definedName>
    <definedName name="TRNR_7ffb3f1315604e468cf4761a2228edd1_0_5" hidden="1" xml:space="preserve">                                                                                        [4]Diverse!$A$10</definedName>
    <definedName name="TRNR_800a34657776421481d59e1d812d8eba_0_1" hidden="1">[4]Sector!#REF!</definedName>
    <definedName name="TRNR_800d6863c5884bae9beb9eeb04557fa4_0_1" hidden="1" xml:space="preserve">                                                                                        [4]NOxSales!$A$12</definedName>
    <definedName name="TRNR_8013a601987144a58b7b4b41b6bd960e_0_6" hidden="1">[1]USDMCAP!#REF!</definedName>
    <definedName name="TRNR_8014fb53935a4eeda5a535d310eeb785_0_6" hidden="1">[1]USDMCAP!#REF!</definedName>
    <definedName name="TRNR_8020449acb244322af80d6cf4fa9709d_0_6" hidden="1">[1]ESG_COMB!#REF!</definedName>
    <definedName name="TRNR_802124f4740245fe974ce5ced75e70b8_0_5" hidden="1" xml:space="preserve">                                                                                        [4]ESG!$A$53</definedName>
    <definedName name="TRNR_80220fb8581b421387596e488d442c84_0_1" hidden="1">#REF!</definedName>
    <definedName name="TRNR_8022b7e0ef6f40909e705c44a29e8da0_0_1" hidden="1">#REF!</definedName>
    <definedName name="TRNR_80231f9935c44bf1aafdde912032c46a_0_6" hidden="1" xml:space="preserve">                                                                                              [1]CSR!$A$451</definedName>
    <definedName name="TRNR_802f241b8009442c9e3039b298c7530b_2_5" hidden="1">#REF!</definedName>
    <definedName name="TRNR_803039eeebb546abb192d981eb289779_0_5" hidden="1" xml:space="preserve">                                            '[4]a4 scope3'!$A$32</definedName>
    <definedName name="TRNR_80311aac530744c8ac81b847972689ef_0_5" hidden="1" xml:space="preserve">                                                                                        [4]HR!$A$43</definedName>
    <definedName name="TRNR_8034be166cd24a15b3fd7d3598c5ee5f_0_6" hidden="1" xml:space="preserve">                                                                                              [1]CSR!$A$506</definedName>
    <definedName name="TRNR_80396321036849f89ae919e475e9ae54_0_6" hidden="1">GOV!$A$447</definedName>
    <definedName name="TRNR_803b845960d2408b95833c794b9bd89a_0_6" hidden="1" xml:space="preserve">                                                                                              [1]ENV_INNOV!$A$316</definedName>
    <definedName name="TRNR_803d5c1ddae74ea7a0ddf11f9b894a04_0_6" hidden="1">SOC!$A$275</definedName>
    <definedName name="TRNR_803e60684e1d41748296c7aaa1d060e9_0_1" hidden="1" xml:space="preserve">                                                                                        [4]EmredY!$A$7</definedName>
    <definedName name="TRNR_8045e734dcb843978837f73555b70e66_0_5" hidden="1" xml:space="preserve">                                                                                        [4]Resource!$A$54</definedName>
    <definedName name="TRNR_80465f7fd56f4b209d84e1698cdc304e_1_5" hidden="1">#REF!</definedName>
    <definedName name="TRNR_804a5025137d4c169e6495025500aee7_0_6" hidden="1">ENV!$A$370</definedName>
    <definedName name="TRNR_804e18dee69248bebba5ce9512d96ad6_0_6" hidden="1" xml:space="preserve">                                                                                              [1]CSR!$A$431</definedName>
    <definedName name="TRNR_80510954461a4b02b9b857c35888f45d_0_5" hidden="1" xml:space="preserve">                                                                                        [4]Trade!$A$91</definedName>
    <definedName name="TRNR_80516d7c61de4d6c845fad4bf0f8d2b4_0_5" hidden="1" xml:space="preserve">                                                                                        [4]ESG!$A$30</definedName>
    <definedName name="TRNR_8053d08f79df4c2297e3407d1195e50f_0_1306" hidden="1" xml:space="preserve">                                                                                              [1]RESOURCE!#REF!</definedName>
    <definedName name="TRNR_8058bcf4ecf94ced86344492d10d643d_0_1" hidden="1">#REF!</definedName>
    <definedName name="TRNR_805957f3e16b4e73ae8bb51e5bc99696_0_1" hidden="1" xml:space="preserve">                                                                                        [4]SDG13!$A$32</definedName>
    <definedName name="TRNR_80626c19cf0d4e18a32f52dd22683470_0_5" hidden="1" xml:space="preserve">                                                                                        [4]Inclusion!$A$83</definedName>
    <definedName name="TRNR_8066858ee9ee4f99beee5fa199904030_0_5" hidden="1" xml:space="preserve">                                                                                        [4]Emscore!$A$76</definedName>
    <definedName name="TRNR_806cec39a2cf43159aa645ccb2f6b8fb_0_1" hidden="1">#REF!</definedName>
    <definedName name="TRNR_8077a98317b14045a4b029a5bd6a5401_0_1" hidden="1" xml:space="preserve">                                                                                        [4]Method!$A$62</definedName>
    <definedName name="TRNR_807e79c0261d437b914b18663e477b29_6_1" hidden="1">[4]Sector!#REF!</definedName>
    <definedName name="TRNR_8081f476682b495e9a38448239a5ef76_0_1" hidden="1">[4]Sector!#REF!</definedName>
    <definedName name="TRNR_8082df41d93e4fa5aaa7ea9e9a7f415e_0_6" hidden="1" xml:space="preserve">                                                                                              [1]ENV_INNOV!$A$272</definedName>
    <definedName name="TRNR_80859a982bef4375b154cec4809fb906_0_1" hidden="1">#REF!</definedName>
    <definedName name="TRNR_8085f6016640424c98d281c84ee84f22_0_5" hidden="1" xml:space="preserve">                                                                                        [4]Share!$A$25</definedName>
    <definedName name="TRNR_808978590fa1451599726399d89d8d5d_0_5" hidden="1" xml:space="preserve">                                                                                        [4]VOCemred!$A$67</definedName>
    <definedName name="TRNR_8089ea845fdb4ed8bf15b9404243c757_0_5" hidden="1" xml:space="preserve">                                                                                        [4]Gov!$A$22</definedName>
    <definedName name="TRNR_808e8e156e3549989fffe3d4c0987b13_0_6" hidden="1">ENV!$A$263</definedName>
    <definedName name="TRNR_80921f22cbef460ab75ddd820d6de9e1_4_5" hidden="1">#REF!</definedName>
    <definedName name="TRNR_809311ed37214b6aaba78466306b6f38_0_1" hidden="1">[4]Sector!#REF!</definedName>
    <definedName name="TRNR_809479e0588e44e28d2c4a68197c32ac_0_6" hidden="1" xml:space="preserve">                                                                                              [1]ENV_INNOV!$A$324</definedName>
    <definedName name="TRNR_80978542c04248e3b4993d3053be2e65_0_1" hidden="1" xml:space="preserve">                                                                                        [4]SDG13!#REF!</definedName>
    <definedName name="TRNR_809a9394f8074909a6b206beda205d42_0_5" hidden="1" xml:space="preserve">                                                                                        [4]Controv!$A$9</definedName>
    <definedName name="TRNR_80a3b6a2bb244683b0e7dafe958fd937_0_5" hidden="1" xml:space="preserve">                                                                                        [4]Sheet1!$A$41</definedName>
    <definedName name="TRNR_80a8ea5ffd2640b8b161a39657613b73_0_6" hidden="1">ENV!$A$367</definedName>
    <definedName name="TRNR_80aae1193f764507b4fdf9e40bd20f07_0_1306" hidden="1" xml:space="preserve">                                                                                              [1]RESOURCE!#REF!</definedName>
    <definedName name="TRNR_80b1591aeb684d148eb1629a88b65859_0_5" hidden="1" xml:space="preserve">                                                                                        [4]Partred!$A$85</definedName>
    <definedName name="TRNR_80b1c7ba1fdf4b82a5721bbd6b176ce1_0_6" hidden="1" xml:space="preserve">                                                                                              [1]ENV_INNOV!$A$10</definedName>
    <definedName name="TRNR_80b1ec37a8954a49bb6bad15fa9ec5cd_0_6" hidden="1">SOC!$A$387</definedName>
    <definedName name="TRNR_80b3d696422b4e3e8cf890d9299d176a_0_1" hidden="1">[4]Sector!#REF!</definedName>
    <definedName name="TRNR_80bc14507ebe466180f9595afced1fcc_0_1" hidden="1">[1]ESG_COMB!#REF!</definedName>
    <definedName name="TRNR_80c09dbcc3db4fe3847fdf2211013c23_0_5" hidden="1" xml:space="preserve">                                                                                        [4]Staff!$A$18</definedName>
    <definedName name="TRNR_80c318e5a7f04f9a9ebde984b7d9a6e9_0_5" hidden="1" xml:space="preserve">                                                                                        [4]Targets!$A$2</definedName>
    <definedName name="TRNR_80c384d83d4f4459b70264694daf8b17_0_1" hidden="1" xml:space="preserve">                                                                                        [4]SDG13!#REF!</definedName>
    <definedName name="TRNR_80c5d19477ba446387eb71c5e3e04514_4_1" hidden="1">#REF!</definedName>
    <definedName name="TRNR_80ce1071f2de4e058de855f877923f77_1_5" hidden="1">#REF!</definedName>
    <definedName name="TRNR_80d3cf7dbbe84327a8dbf526190548f6_0_5" hidden="1" xml:space="preserve">                                                                                        [4]Mgmt!$A$60</definedName>
    <definedName name="TRNR_80d3e0905ba34b068f2b867f3d9e6ec1_0_5" hidden="1" xml:space="preserve">                                                                                        [4]VOC!$A$20</definedName>
    <definedName name="TRNR_80d54fe397de40fcb7cb0647266c41f5_0_6" hidden="1" xml:space="preserve">                                                                                              [1]RESOURCE!$A$148</definedName>
    <definedName name="TRNR_80d6cd60a9c840738ced61ef4911f47d_6_1" hidden="1">[4]Sector!#REF!</definedName>
    <definedName name="TRNR_80dab295ff984534aa40a56f058bf8e9_0_1" hidden="1">[1]INDUSTRY!#REF!</definedName>
    <definedName name="TRNR_80e2c1d2edeb4a9180dda87efc60261c_0_1" hidden="1">#REF!</definedName>
    <definedName name="TRNR_80e2cbb2ac894d6e9b880ae11523c1b8_0_5" hidden="1" xml:space="preserve">                                                                                        [4]Work!$A$32</definedName>
    <definedName name="TRNR_80e543c3170849d3a72c8809575d6dcb_0_5" hidden="1">#REF!</definedName>
    <definedName name="TRNR_80e5ec7c5aa84f4f95fdb4ddfc712b0e_0_5" hidden="1" xml:space="preserve">                                                                                        [4]Commun!$A$55</definedName>
    <definedName name="TRNR_80e85b839d104da481a7f78a1abf45b1_0_6" hidden="1" xml:space="preserve">                                                                                              [1]CSR!$A$344</definedName>
    <definedName name="TRNR_80ea07a69ac341838c8af6f45bb1ad8f_0_5" hidden="1" xml:space="preserve">                                                                                        [4]Commun!$A$22</definedName>
    <definedName name="TRNR_80eaa57a816e4d3a983db2dd25d029a8_0_6" hidden="1">[1]USDMCAP!#REF!</definedName>
    <definedName name="TRNR_80f183c9b88d4a23af7f606a733868c1_0_6" hidden="1">SOC!$A$448</definedName>
    <definedName name="TRNR_80f33bd33f194eedb7e11908a3aa162d_0_1" hidden="1">[1]INDUSTRY!#REF!</definedName>
    <definedName name="TRNR_810006c8f4aa4485b7d13ef817f72b6d_0_1" hidden="1">[4]Sector!#REF!</definedName>
    <definedName name="TRNR_81075bf12a6947a3b80b6dfee79e6031_4_5" hidden="1">#REF!</definedName>
    <definedName name="TRNR_810ed28727004d80911e66e9863951ab_0_1" hidden="1">#REF!</definedName>
    <definedName name="TRNR_81175520073c4cefb5217c3371cfcc22_0_1" hidden="1" xml:space="preserve">                                                                                        [4]VOC!$A$94</definedName>
    <definedName name="TRNR_8117aba3f1764d38b537bfb8628d9fb6_0_1" hidden="1">#REF!</definedName>
    <definedName name="TRNR_812694e304314a9a8225985bffddbbf2_0_5" hidden="1" xml:space="preserve">                                                                                        [4]EInnov!$A$25</definedName>
    <definedName name="TRNR_8129dc6fa18e4d72b5a65a4ba071d94c_0_5" hidden="1" xml:space="preserve">                                                                                        [4]Trade!$A$13</definedName>
    <definedName name="TRNR_812e44306fa443f1a7ff7f0a6cf91332_0_5" hidden="1" xml:space="preserve">                                                                                        [4]CarbPYN!$A$49</definedName>
    <definedName name="TRNR_81371bd8a06f4b90a3c8f6b20412f278_0_6" hidden="1" xml:space="preserve">                                                                                              [1]ENV_INNOV!$A$219</definedName>
    <definedName name="TRNR_81404ba7bdec479eae1bf06d0778d8a7_0_6" hidden="1">ENV!$A$388</definedName>
    <definedName name="TRNR_8142e6b2a77040c9a921b2ccbfb38941_0_1" hidden="1">#REF!</definedName>
    <definedName name="TRNR_814421f47d6f455696eef5400c505730_0_6" hidden="1">[1]USDMCAP!#REF!</definedName>
    <definedName name="TRNR_814b9fb3b9914a9b9124ad85c30eaf5d_0_1" hidden="1">#REF!</definedName>
    <definedName name="TRNR_815845b4b95c4ecab83470fb1f8be32e_0_5" hidden="1" xml:space="preserve">                                                                                        [4]TRDIR!$A$11</definedName>
    <definedName name="TRNR_815db172805d46fa87846fb2e3039fe1_0_1" hidden="1" xml:space="preserve">                                                                                        [4]Cement!$A$93</definedName>
    <definedName name="TRNR_815f37ab51a14a4cbf264f06fd07c187_0_1306" hidden="1" xml:space="preserve">                                                                                              [1]RESOURCE!#REF!</definedName>
    <definedName name="TRNR_81656dc33de34e05b0dd78a9a10a00e7_4_5" hidden="1">#REF!</definedName>
    <definedName name="TRNR_8168c2305e1c4b86899d534425423eb9_0_5" hidden="1" xml:space="preserve">                                                                                        [4]Dvpmt!$A$2</definedName>
    <definedName name="TRNR_816ab693ed204819a5069d700a399013_4_5" hidden="1">#REF!</definedName>
    <definedName name="TRNR_816d8a6ee0b64c87aae417a127b1fe88_0_1" hidden="1">#REF!</definedName>
    <definedName name="TRNR_8171ac2b292945689ad873f10d205f71_0_6" hidden="1" xml:space="preserve">                                                                                              [1]RESOURCE!$A$365</definedName>
    <definedName name="TRNR_8171da5f064c41dfaf95b04cd4461b2b_0_5" hidden="1" xml:space="preserve">                                                                                        [4]Inclusion!$A$78</definedName>
    <definedName name="TRNR_8172e7084eeb4b269236ca035eea420c_0_5" hidden="1" xml:space="preserve">                                                                                        [4]EInnov!#REF!</definedName>
    <definedName name="TRNR_8173b40994b4430a88f81bf0af5192dd_0_5" hidden="1" xml:space="preserve">                                                                                        [4]CarbPYN!$A$45</definedName>
    <definedName name="TRNR_8178c006814b416ab0b194792e1568d9_0_6" hidden="1">GOV!$A$385</definedName>
    <definedName name="TRNR_817db80a668340639719affe9f0de817_0_5" hidden="1" xml:space="preserve">                                                                                        [4]Emredpol!$A$69</definedName>
    <definedName name="TRNR_818ecf47b30344da9a5bcb6c09949f96_0_1306" hidden="1" xml:space="preserve">                                                                                              [1]RESOURCE!#REF!</definedName>
    <definedName name="TRNR_81904066da3d4eb39d5ed16fe2abb9b6_0_6" hidden="1" xml:space="preserve">                                                                                              [1]ENV_INNOV!$A$43</definedName>
    <definedName name="TRNR_81ae47db948144c398b1886c9ee339b1_0_6" hidden="1" xml:space="preserve">                                                                                              [1]CSR!$A$348</definedName>
    <definedName name="TRNR_81afff072c68422db3686e7d656e085b_0_1" hidden="1">[1]INDUSTRY!#REF!</definedName>
    <definedName name="TRNR_81b154b21e5e4df0bef82cb3fd03aa4a_0_1306" hidden="1" xml:space="preserve">                                                                                              [1]RESOURCE!#REF!</definedName>
    <definedName name="TRNR_81b3b442109b4e0ba5df41507635aa1b_0_1" hidden="1">#REF!</definedName>
    <definedName name="TRNR_81b79deac7a64b4a9740e564bae2c0b8_0_1" hidden="1">[1]ESG_COMB!#REF!</definedName>
    <definedName name="TRNR_81baae4305e74902bf1f063cee8fd90c_0_6" hidden="1" xml:space="preserve">                                                                                              [1]ENV_INNOV!$A$483</definedName>
    <definedName name="TRNR_81bc4abdec9d42839a22988fb4b647db_0_5" hidden="1">#REF!</definedName>
    <definedName name="TRNR_81c6e208fdf447a984d2feac6f215f14_0_1306" hidden="1" xml:space="preserve">                                                                                              [1]RESOURCE!#REF!</definedName>
    <definedName name="TRNR_81c8183916ca46b5b23ed583a7b069b2_0_1" hidden="1">[1]INDUSTRY!#REF!</definedName>
    <definedName name="TRNR_81cafbdeba554604a7330045ce2ff4f6_0_1306" hidden="1" xml:space="preserve">                                                                                              [1]RESOURCE!#REF!</definedName>
    <definedName name="TRNR_81cd07c0d8d24ed78aea7c7144aedecb_0_5" hidden="1" xml:space="preserve">                                                                                        [4]Dvpmt!$A$84</definedName>
    <definedName name="TRNR_81d4afa40cf44b97aaf6a8a1b51ff18b_0_1" hidden="1" xml:space="preserve">                                                                                        [4]CarbonP!$A$29</definedName>
    <definedName name="TRNR_81d59d63bd624e10b17ff7a0071faba8_6_1" hidden="1">[4]Sector!#REF!</definedName>
    <definedName name="TRNR_81daa83f587746d8834f6a0e40c95a57_0_6" hidden="1" xml:space="preserve">                                                                                              [1]RESOURCE!$A$337</definedName>
    <definedName name="TRNR_81e3d4f4a7f944928f2227daf0a0d7e5_0_6" hidden="1">SOC!$A$127</definedName>
    <definedName name="TRNR_81eb82eda5b14b2cb57357f8b9924118_0_1" hidden="1">[1]INDUSTRY!#REF!</definedName>
    <definedName name="TRNR_81fa39ea037e4430924bcf3e3bfa03a9_0_1" hidden="1">#REF!</definedName>
    <definedName name="TRNR_81fa6066c73946cba1d39e5327a1803c_0_1" hidden="1">[1]INDUSTRY!#REF!</definedName>
    <definedName name="TRNR_81fd362ab6ba4e4d94c9524b9d4d8d7a_0_5" hidden="1" xml:space="preserve">                                                                                                                                                                                                    '[4]a4 Env'!$A$31</definedName>
    <definedName name="TRNR_82022b072b43418ca60d325967228847_0_1" hidden="1" xml:space="preserve">                                                                                        [4]Targets!#REF!</definedName>
    <definedName name="TRNR_8203c0217bd04e08a190072113c95e03_4_5" hidden="1">#REF!</definedName>
    <definedName name="TRNR_820448bc13de4536bda2baff2da1a42e_0_6" hidden="1">GOV!$A$424</definedName>
    <definedName name="TRNR_820b284b8ad946aa94c17c4a93922b9b_4_5" hidden="1">#REF!</definedName>
    <definedName name="TRNR_820c5e2a36a74c78950efec106c3bfcd_0_1" hidden="1">#REF!</definedName>
    <definedName name="TRNR_820dfff2d71e45889827be6a677f9f8b_0_5" hidden="1" xml:space="preserve">                                                                                        [4]Dvpmt!$A$79</definedName>
    <definedName name="TRNR_8213ab5af97344edbaf38287d2cc31f8_0_5" hidden="1" xml:space="preserve">                                                                                        [4]Product!$A$19</definedName>
    <definedName name="TRNR_821589bc8d7b4f4d9068d3261997518b_0_5" hidden="1" xml:space="preserve">                                                                                        [4]Product!$A$65</definedName>
    <definedName name="TRNR_821592e4e813476c8c637b186fca6d66_0_6" hidden="1">SOC!$A$376</definedName>
    <definedName name="TRNR_8219d592449d46bbbdcc7da760077fca_0_6" hidden="1">GOV!$A$130</definedName>
    <definedName name="TRNR_821b3c623fde43f1a09d4fade405b571_0_1" hidden="1">[1]ESG_COMB!#REF!</definedName>
    <definedName name="TRNR_821bf4fc1e124cb984f58a86d5e6b510_0_6" hidden="1">SOC!$A$19</definedName>
    <definedName name="TRNR_821caf780b9b4a07807986e49cb987c4_0_1306" hidden="1" xml:space="preserve">                                                                                              [1]RESOURCE!#REF!</definedName>
    <definedName name="TRNR_8222a4239c6240a5bf9a8829235977eb_0_6" hidden="1" xml:space="preserve">                                                                                              [1]RESOURCE!$A$144</definedName>
    <definedName name="TRNR_8227ad72b1a84afa903c7e9b188cfdb7_0_5" hidden="1" xml:space="preserve">                                                                                        [4]Commun!$A$53</definedName>
    <definedName name="TRNR_82296d55698c46aaab41e1bcc8d74bdf_4_5" hidden="1">#REF!</definedName>
    <definedName name="TRNR_822f29adca93435dbed2c11f90f4de68_4_5" hidden="1">#REF!</definedName>
    <definedName name="TRNR_823b3e17084b429c8679975102a60dd7_0_6" hidden="1">[1]USDMCAP!#REF!</definedName>
    <definedName name="TRNR_823e22c31b2f479497873688c6f3079a_0_1" hidden="1">#REF!</definedName>
    <definedName name="TRNR_824083cee1b64b6cac716be6689bd22b_0_6" hidden="1">GOV!$A$125</definedName>
    <definedName name="TRNR_8241159635ba4cd98257c6290dad3bed_0_6" hidden="1">GOV!$A$467</definedName>
    <definedName name="TRNR_824cc326b7c34d2cb2d23c6e3f8c6477_0_5" hidden="1" xml:space="preserve">                                                                                                                                                                                                    '[4]a4 Env'!$A$23</definedName>
    <definedName name="TRNR_82560ef7b79f458b8926cf7950646dbf_0_1306" hidden="1" xml:space="preserve">                                                                                              [1]RESOURCE!#REF!</definedName>
    <definedName name="TRNR_825a10eea8964c07aed5eb9ffe2f965d_0_5" hidden="1" xml:space="preserve">                                                                                        [4]CSR!$A$29</definedName>
    <definedName name="TRNR_825a87fb4fc64d3c93c374733c794dce_0_1306" hidden="1" xml:space="preserve">                                                                                              [1]RESOURCE!#REF!</definedName>
    <definedName name="TRNR_825e8612d44c48d89ed936198155ca60_0_6" hidden="1">[1]ESG_COMB!#REF!</definedName>
    <definedName name="TRNR_825f43d9f36444b3bb7fd8426adccea6_4_5" hidden="1">#REF!</definedName>
    <definedName name="TRNR_82608f07bb4c4206a5eeebc94d3fa430_0_1" hidden="1">#REF!</definedName>
    <definedName name="TRNR_82653b6bb4a94ab9a3c18341c5e619be_0_6" hidden="1" xml:space="preserve">                                                                                              [1]RESOURCE!$A$297</definedName>
    <definedName name="TRNR_826b7624845d4fed9f3c0bc73883f06a_0_5" hidden="1" xml:space="preserve">                                                                                                                                                                                                    '[4]a4 Env'!$A$67</definedName>
    <definedName name="TRNR_826b8bcb79a24eca81f094fe9239958b_0_6" hidden="1">SOC!$A$178</definedName>
    <definedName name="TRNR_826d01cce8224d1297357b07bde91738_4_5" hidden="1">#REF!</definedName>
    <definedName name="TRNR_826dad048e3f4a29a098a8f3eed91c4b_0_6" hidden="1">SOC!$A$27</definedName>
    <definedName name="TRNR_82737a8f639145a0b7733c3db81f813d_0_6" hidden="1" xml:space="preserve">                                                                                              [1]ENV_INNOV!$A$65</definedName>
    <definedName name="TRNR_827a4c2096044c49a1f7836d995c8376_0_1" hidden="1">#REF!</definedName>
    <definedName name="TRNR_82800565196d44d680e147da5349a5d4_0_1" hidden="1" xml:space="preserve">                                                                                        [4]Emtarget!$A$51</definedName>
    <definedName name="TRNR_828062404e7047e3888f66f3dc0c28cf_0_5" hidden="1" xml:space="preserve">                                                                                        [4]SOx!$A$76</definedName>
    <definedName name="TRNR_82831b75553c4644b167e9c3626ce18c_0_1" hidden="1">#REF!</definedName>
    <definedName name="TRNR_82908067af1a4fcdb51e9b0683be9f60_2_5" hidden="1">#REF!</definedName>
    <definedName name="TRNR_8296138109b943e38938e6e52aee28a2_0_6" hidden="1" xml:space="preserve">                                                                                              [1]RESOURCE!$A$134</definedName>
    <definedName name="TRNR_829cae501da64f36bc8bb3be423989fe_0_6" hidden="1">SOC!$A$323</definedName>
    <definedName name="TRNR_829e63241e9141f4846c42a065827b60_0_1" hidden="1" xml:space="preserve">                                                                                        [4]Emtarget!$A$9</definedName>
    <definedName name="TRNR_82a26821cf1d455392a5d42599e26f49_0_1" hidden="1">#REF!</definedName>
    <definedName name="TRNR_82a7ff40b01c41648fcc87cd74636adc_0_5" hidden="1" xml:space="preserve">                                                                                        [4]Targets!$A$14</definedName>
    <definedName name="TRNR_82a8a1d09da44bd78c067cc145aa73cc_0_6" hidden="1" xml:space="preserve">                                                                                              [1]ENV_INNOV!$A$236</definedName>
    <definedName name="TRNR_82aef9684fa949d5a8f00ef19741513d_0_1" hidden="1">#REF!</definedName>
    <definedName name="TRNR_82b40c92d5c9451f92c19f9727e91e41_0_5" hidden="1" xml:space="preserve">                                                                                        [4]CarbPYN!$A$98</definedName>
    <definedName name="TRNR_82bd6de9acf245fca5f6af3f66791184_0_5" hidden="1" xml:space="preserve">                                                                                        [4]EmTotal!$A$82</definedName>
    <definedName name="TRNR_82bde2f26ff647f2924643feb1f29052_0_1" hidden="1">[1]INDUSTRY!#REF!</definedName>
    <definedName name="TRNR_82d2a0dec12d4660b4cd6558d8bc74c2_0_1" hidden="1">#REF!</definedName>
    <definedName name="TRNR_82dd3f21c9dc4fe2b9a72263ebf61c62_0_6" hidden="1">[1]USDMCAP!#REF!</definedName>
    <definedName name="TRNR_82e20f79d7424fa6bf8db4a1276d7e9a_6_1" hidden="1">[4]Sector!#REF!</definedName>
    <definedName name="TRNR_82ec72fda57d4f4f817226f79afe54f6_0_5" hidden="1" xml:space="preserve">                                                                                        '[4]ESG w controv'!$A$96</definedName>
    <definedName name="TRNR_82f0961d5df34cf6aa3765a026c6a046_0_6" hidden="1">GOV!$A$217</definedName>
    <definedName name="TRNR_82f0bde4b7c4486d9cdd75f97f1eeb39_0_5" hidden="1" xml:space="preserve">                                                                                        [4]Targets!$A$16</definedName>
    <definedName name="TRNR_82f1da9b441b4f08b6f6f4c075249d9a_0_1" hidden="1" xml:space="preserve">                                                                                        [4]NOxSales!$A$98</definedName>
    <definedName name="TRNR_82f5323c141a4a70ba0798d3cee51f5c_0_1" hidden="1">[1]ESG_COMB!#REF!</definedName>
    <definedName name="TRNR_82f56abae2054fc0ab6edc9de378dc68_0_1" hidden="1" xml:space="preserve">                                                                                        [4]NOx!$A$61</definedName>
    <definedName name="TRNR_82fa1a55d0ed4b489056f0eb00045dfd_0_6" hidden="1">GOV!$A$402</definedName>
    <definedName name="TRNR_83056ca24f1d4b739d66196fb045aaca_0_5" hidden="1" xml:space="preserve">                                                                                        [4]SDG13!$A$20</definedName>
    <definedName name="TRNR_830b23a4df2c4e0494f974e9c15e567a_0_5" hidden="1" xml:space="preserve">                                                                                        [4]SDG13!$A$21</definedName>
    <definedName name="TRNR_830d2078b1714dfe9e36f967c0f601ca_0_5" hidden="1" xml:space="preserve">                                                                                        [4]Emredpol!$A$19</definedName>
    <definedName name="TRNR_831666be9e3f4006b633091d3cd37aec_0_5" hidden="1" xml:space="preserve">                                                                                        [3]TEMS_RAW!$A$16</definedName>
    <definedName name="TRNR_8316c547960c4885947186c2bae20ff7_0_1306" hidden="1" xml:space="preserve">                                                                                              [1]RESOURCE!#REF!</definedName>
    <definedName name="TRNR_831978e94c86472ea482507375a16a48_0_5" hidden="1" xml:space="preserve">                                                                                        [4]CarbPYN!$A$78</definedName>
    <definedName name="TRNR_831da64b89c34cc2863db9847a27fb10_0_5" hidden="1" xml:space="preserve">                                                                                        [4]VOCred!$A$61</definedName>
    <definedName name="TRNR_832edbe8bb994fae949da455359fa9c2_0_6" hidden="1">SOC!$A$171</definedName>
    <definedName name="TRNR_8338658a0b4a47aea3502cd4a0392a01_0_6" hidden="1">[1]USDMCAP!#REF!</definedName>
    <definedName name="TRNR_834a7fb933ea484b880a871c172e8bcc_0_6" hidden="1" xml:space="preserve">                                                                                              [1]RESOURCE!$A$289</definedName>
    <definedName name="TRNR_834bba01134a4a2a8dfe06e7b5fdca9d_0_6" hidden="1">SOC!$A$106</definedName>
    <definedName name="TRNR_8350a1a1bf2348298f938327d1fc0f63_0_6" hidden="1">GOV!$A$38</definedName>
    <definedName name="TRNR_8352dd7ebd0b48baa739caf076886cf7_0_6" hidden="1">SOC!$A$267</definedName>
    <definedName name="TRNR_835b9618885a4955a829603215f314ee_0_5" hidden="1" xml:space="preserve">                                                                                        [4]VOCred!$A$81</definedName>
    <definedName name="TRNR_835c6a46b1fa455499f2d95308ef30e2_0_6" hidden="1" xml:space="preserve">                                                                                              [1]CSR!$A$41</definedName>
    <definedName name="TRNR_835ccabab4044153841340e39f22d114_0_5" hidden="1" xml:space="preserve">                                                                                        [4]Risks!#REF!</definedName>
    <definedName name="TRNR_835e18c2b30f45009b16700b1aa819be_0_6" hidden="1">[1]USDMCAP!#REF!</definedName>
    <definedName name="TRNR_8361185ce5664a45bc21a99a8a7c8266_0_5" hidden="1" xml:space="preserve">                                                                                        [4]TRDIR!$A$71</definedName>
    <definedName name="TRNR_83648aad593b4d888b176cf375ee2b35_4_5" hidden="1">#REF!</definedName>
    <definedName name="TRNR_83684041146a43149bd261bf15421576_0_1" hidden="1">#REF!</definedName>
    <definedName name="TRNR_836cc95069cb445a9a5f552ba3054f00_4_1" hidden="1">#REF!</definedName>
    <definedName name="TRNR_836d86185b544c609ca931f8db5b66b4_0_5" hidden="1" xml:space="preserve">                                                                                        [4]NOxSOxred!$A$91</definedName>
    <definedName name="TRNR_83701fd2beed46d3bceef7232051155c_0_1" hidden="1" xml:space="preserve">                                                                                        [4]VOCSales!$A$43</definedName>
    <definedName name="TRNR_83743e5cbec24426a09b514377f068c0_0_5" hidden="1" xml:space="preserve">                                                                                        [4]SDG13!$A$100</definedName>
    <definedName name="TRNR_83758b3f40c448de93ed78970c5e030c_0_1" hidden="1">#REF!</definedName>
    <definedName name="TRNR_839937c6ee9e48bc9047bfea3b4d8a07_0_5" hidden="1" xml:space="preserve">                                                                                        [4]Emtarget!$A$11</definedName>
    <definedName name="TRNR_839b84733384452998b314776580e221_0_5" hidden="1" xml:space="preserve">                                                                                        [4]VOCred!$A$22</definedName>
    <definedName name="TRNR_83a40dd240514e87b92fc312d7c98696_0_6" hidden="1">[1]USDMCAP!#REF!</definedName>
    <definedName name="TRNR_83a55de4d6b543ffbabffd1d30ac8247_0_6" hidden="1">GOV!$A$249</definedName>
    <definedName name="TRNR_83a825d93f994c94a641e37a812b2f3c_0_6" hidden="1">SOC!$A$451</definedName>
    <definedName name="TRNR_83b4ad1086904f3aa6e19e1fecca0749_0_5" hidden="1" xml:space="preserve">                                                                                        [4]EInnov!$A$93</definedName>
    <definedName name="TRNR_83bb4fdcd3ef4191b29ce51e5cddab88_0_5" hidden="1" xml:space="preserve">                                                                                        [4]Share!$A$53</definedName>
    <definedName name="TRNR_83bc8aa46c7d4cb0bcabe68dbe24804d_0_1" hidden="1" xml:space="preserve">                                                                                        [4]CarbonP!$A$31</definedName>
    <definedName name="TRNR_83bf0d01ce824314bf5bacc87807bfd2_0_6" hidden="1">GOV!$A$33</definedName>
    <definedName name="TRNR_83caa436424b44f888f8498c030c6e99_0_1" hidden="1">#REF!</definedName>
    <definedName name="TRNR_83d26275db2e4d0783e194236b1e6bd4_0_1" hidden="1">[4]Sector!#REF!</definedName>
    <definedName name="TRNR_83d347020fb24df9ba3fc85e13993372_0_5" hidden="1" xml:space="preserve">                                                                                        [4]HR!$A$91</definedName>
    <definedName name="TRNR_83d6818f94334e34ae78f070775bd06d_0_1" hidden="1">[1]ESG_COMB!#REF!</definedName>
    <definedName name="TRNR_83e006c706de4607855beb5c24a3c6c3_0_5" hidden="1" xml:space="preserve">                                                                                        [4]CarbPYN!$A$96</definedName>
    <definedName name="TRNR_83e59bd9d0dc4b25bb89668a1434a2e7_0_5" hidden="1" xml:space="preserve">                                                                                        [4]Partred!$A$70</definedName>
    <definedName name="TRNR_83ec2aa5c6cd4c1fa6de294a1ac90329_0_6" hidden="1" xml:space="preserve">                                                                                              [1]RESOURCE!$A$506</definedName>
    <definedName name="TRNR_83ed3e68a80f4860b65b9fabf7ee1ca2_0_5" hidden="1" xml:space="preserve">                                                                                        [4]VOCred!$A$59</definedName>
    <definedName name="TRNR_83f049ddddf34fb598965b515f647020_4_5" hidden="1">#REF!</definedName>
    <definedName name="TRNR_83f888aa103342baad8d96f5633b0046_0_5" hidden="1" xml:space="preserve">                                                                                        [3]TEMS_RAW!$A$92</definedName>
    <definedName name="TRNR_83f980637ab54adcaabc559573c82a25_0_5" hidden="1" xml:space="preserve">                                                                                        [4]Resource!$A$8</definedName>
    <definedName name="TRNR_83fe160c0d664c7b873533bdcbcaad41_0_6" hidden="1">ENV!$A$346</definedName>
    <definedName name="TRNR_83fe6491580646b28530614736a65c7b_0_1" hidden="1" xml:space="preserve">                                                                                        [4]SOxSales!$A$53</definedName>
    <definedName name="TRNR_8400db414f17471ab3aca44316d722e3_0_1" hidden="1">#REF!</definedName>
    <definedName name="TRNR_84023b66d9f04845928f9fa049ac31d3_0_5" hidden="1" xml:space="preserve">                                                                                        [4]EmredY!$A$93</definedName>
    <definedName name="TRNR_8404ff234f954949b50b9a0418b6358e_0_1" hidden="1" xml:space="preserve">                                                                                        [4]NOx!$A$60</definedName>
    <definedName name="TRNR_84060ef658e1435aafe9be35a9db2a23_0_5" hidden="1" xml:space="preserve">                                                                                        [4]EInnov!#REF!</definedName>
    <definedName name="TRNR_840bcd93a30a4e1fb8b35eda3e05eba7_0_1" hidden="1">[1]INDUSTRY!#REF!</definedName>
    <definedName name="TRNR_84104d6debdb49d2953bbb96b93bcbeb_6_1" hidden="1">[4]Sector!#REF!</definedName>
    <definedName name="TRNR_8425c72378b24695a8285ace0d0a17bf_0_1" hidden="1" xml:space="preserve">                                                                                        [4]Method!$A$76</definedName>
    <definedName name="TRNR_84292577f56e439db9f357ee444b4c6b_0_1" hidden="1" xml:space="preserve">                                                                                        [4]Method!$A$5</definedName>
    <definedName name="TRNR_842b2cd21b794a69b204e64c20db5b22_0_6" hidden="1" xml:space="preserve">                                                                                              [1]RESOURCE!$A$179</definedName>
    <definedName name="TRNR_8430c13916fc48238cd87cb026cfbfa8_0_6" hidden="1">ENV!$A$87</definedName>
    <definedName name="TRNR_843471ca5f194cc4989679d1da386ff5_0_5" hidden="1" xml:space="preserve">                                                                                        [4]Mgmt!$A$96</definedName>
    <definedName name="TRNR_84358725fb4840ec9666d57d4f673760_0_1" hidden="1">[4]Sector!#REF!</definedName>
    <definedName name="TRNR_8437bb33d38243f899a87f28e0c0dd09_1_5" hidden="1">#REF!</definedName>
    <definedName name="TRNR_8446b3e3b1f8461ab8786fba81a913e7_0_1" hidden="1">#REF!</definedName>
    <definedName name="TRNR_844c24876f124f8bb9fa3d20df7a99da_0_1" hidden="1">[1]ESG_COMB!#REF!</definedName>
    <definedName name="TRNR_844e76779f4444508e962bf5d786bb43_0_6" hidden="1">SOC!$A$64</definedName>
    <definedName name="TRNR_8450243cd4724071bfe135349ebf1156_0_1" hidden="1">#REF!</definedName>
    <definedName name="TRNR_8452d831d31f4551800d2afcd3b00e1b_0_5" hidden="1" xml:space="preserve">                                                                                                                                                                                                    '[4]a4 Env'!$A$51</definedName>
    <definedName name="TRNR_8456ede060ce450996ba30a509dae955_0_6" hidden="1">GOV!$A$63</definedName>
    <definedName name="TRNR_8458a44f18ac49cfa4bba607bafd7b6c_0_5" hidden="1" xml:space="preserve">                                                                                        [4]ESG!$A$23</definedName>
    <definedName name="TRNR_8462ce797a6943cc9b4dc165b4887516_0_6" hidden="1">GOV!$A$106</definedName>
    <definedName name="TRNR_8464d6a239fd4e8c94f384234b5ad6f4_0_6" hidden="1">[1]USDMCAP!#REF!</definedName>
    <definedName name="TRNR_846f6f6b053c459e90b5ec23d093f842_0_1" hidden="1" xml:space="preserve">                                                                                        [4]NOxSales!$A$87</definedName>
    <definedName name="TRNR_847077c0d22e44d5abcd63cbdd06126c_0_6" hidden="1">ENV!$A$282</definedName>
    <definedName name="TRNR_84732c5d3df64839a1e08a6651810962_0_6" hidden="1">[1]USDMCAP!#REF!</definedName>
    <definedName name="TRNR_84798de65a5348d2b435cafc1644a5ec_0_6" hidden="1">SOC!$A$412</definedName>
    <definedName name="TRNR_8487e300728143c8bd49b4cf4fc4b43a_0_6" hidden="1">[1]USDMCAP!#REF!</definedName>
    <definedName name="TRNR_848e86c3364d429eb4286f4995f0394f_0_5" hidden="1" xml:space="preserve">                                                                                        '[4]ESG w controv'!$A$67</definedName>
    <definedName name="TRNR_8491db36658b47f48836a97e31f89f69_0_1" hidden="1" xml:space="preserve">                                                                                        [4]SOx!$A$40</definedName>
    <definedName name="TRNR_84972a8c7773449ebcfda8b0d0c5eec0_6_1" hidden="1">[4]Sector!#REF!</definedName>
    <definedName name="TRNR_849880739a0040aa93bfe2025db8fe6b_0_1" hidden="1" xml:space="preserve">                                                                                        [4]Targets!#REF!</definedName>
    <definedName name="TRNR_849b91fae192401fb9f8187d75aa59c7_0_1" hidden="1" xml:space="preserve">                                                                                        [4]CarbonP!$A$28</definedName>
    <definedName name="TRNR_849f91d8542e4412b72afec030ba3417_0_1" hidden="1" xml:space="preserve">                                                                                        [4]CarbonP!$A$40</definedName>
    <definedName name="TRNR_84a751f8118248e38b9bc3c6e0475a85_0_6" hidden="1">SOC!$A$92</definedName>
    <definedName name="TRNR_84a93f06a8ff425da7d7e4569eb7130a_0_6" hidden="1" xml:space="preserve">                                                                                              [1]ENV_INNOV!$A$321</definedName>
    <definedName name="TRNR_84b38fc18a3a496c9ff3d34a3da5caec_0_6" hidden="1">ENV!$A$268</definedName>
    <definedName name="TRNR_84b8576e3e2d4c45a1ca035ffe89c8bb_0_1" hidden="1" xml:space="preserve">                                                                                        [4]NOx!$A$27</definedName>
    <definedName name="TRNR_84bbe93ab16643199ee428138c9d7a0c_0_1" hidden="1">[1]ESG_COMB!#REF!</definedName>
    <definedName name="TRNR_84bcae0b07f04335a2efbba76decc121_0_6" hidden="1">ENV!$A$244</definedName>
    <definedName name="TRNR_84be1fd5ea874227a026702f604da05f_0_5" hidden="1" xml:space="preserve">                                                                                        [4]NOx!$A$52</definedName>
    <definedName name="TRNR_84c292dec972498393d44f41733b0b42_0_6" hidden="1">GOV!$A$149</definedName>
    <definedName name="TRNR_84c692477c7c4f899da626a1d4c45822_0_1" hidden="1">#REF!</definedName>
    <definedName name="TRNR_84d0625817f94c108a86ed3b8d634fb9_0_1" hidden="1" xml:space="preserve">                                                                                        [4]NOx!$A$50</definedName>
    <definedName name="TRNR_84d6f46a6cdc4be39d3685b33f82f5a7_0_5" hidden="1" xml:space="preserve">                                                                                        [4]Product!$A$1</definedName>
    <definedName name="TRNR_84d7b543a1454721857ede0d7d6b963f_0_1" hidden="1" xml:space="preserve">                                                                                        [4]Cement!$A$31</definedName>
    <definedName name="TRNR_84dbcb5c5f24495097e3705eb8559628_0_5" hidden="1">#REF!</definedName>
    <definedName name="TRNR_84de3ed37dda410eb30109638cc0d2f1_0_1" hidden="1" xml:space="preserve">                                                                                        [4]NOxSales!$A$32</definedName>
    <definedName name="TRNR_84e221b5a8eb4a93a862d8dbff1f7940_0_5" hidden="1" xml:space="preserve">                                                                                        [4]Risks!$A$21</definedName>
    <definedName name="TRNR_84e6e19660214667bfcf3d4ae569d1c3_0_5" hidden="1" xml:space="preserve">                                                                                        [4]Diverse!$A$98</definedName>
    <definedName name="TRNR_84ea9f27bcd14ae4a7819e7293aa9dcc_0_1" hidden="1">#REF!</definedName>
    <definedName name="TRNR_84eae5cb172149b1b67ca3b46d0f641e_0_5" hidden="1" xml:space="preserve">                                                                                        [4]Trade!$A$3</definedName>
    <definedName name="TRNR_84ec1aa95d9d42d593fcf3df4ffbc9a7_0_1" hidden="1">#REF!</definedName>
    <definedName name="TRNR_84f02a8660ec4792b1d6a0237d0765ce_0_6" hidden="1">GOV!$A$221</definedName>
    <definedName name="TRNR_84f11f9c90874348932c6fccd8b2a2fc_0_1" hidden="1">[4]Sector!#REF!</definedName>
    <definedName name="TRNR_84f56e147c354649b620ca3b88ba7637_0_6" hidden="1" xml:space="preserve">                                                                                              [1]ENV_INNOV!$A$187</definedName>
    <definedName name="TRNR_84f8f8638f5e47ef811fe138cf4668f5_0_6" hidden="1">[1]USDMCAP!#REF!</definedName>
    <definedName name="TRNR_84fc0ea02ebe43a59e0ff9bfb5fdffa3_1_5" hidden="1">#REF!</definedName>
    <definedName name="TRNR_84ff0c8ed1184e8e999b8bdfb4a43d0d_0_5" hidden="1" xml:space="preserve">                                                                                        [4]Risks!#REF!</definedName>
    <definedName name="TRNR_85066080f0db4ef3a126687d2b36964b_0_5" hidden="1" xml:space="preserve">                                                                                        [4]EmTotal!$A$100</definedName>
    <definedName name="TRNR_850674d92158471abcd9fe0481b45b53_0_1" hidden="1">#REF!</definedName>
    <definedName name="TRNR_850974d77f4d4943b230a9d5c117d7b2_0_1306" hidden="1" xml:space="preserve">                                                                                              [1]RESOURCE!#REF!</definedName>
    <definedName name="TRNR_850a04c4082842ee960e81731556587a_0_1" hidden="1" xml:space="preserve">                                                                                        [4]Cement!$A$17</definedName>
    <definedName name="TRNR_850ea726244944eeaa21f2d1dde09039_0_5" hidden="1" xml:space="preserve">                                                                                        [4]EInnov!$A$22</definedName>
    <definedName name="TRNR_8520243d10b34cf48787a13e3a5f3560_0_6" hidden="1" xml:space="preserve">                                                                                              [1]ENV_INNOV!$A$490</definedName>
    <definedName name="TRNR_85243f1c81a94546a61ae92d7f89e240_0_1" hidden="1">#REF!</definedName>
    <definedName name="TRNR_8524e708c9464777b23a927725367d75_0_5" hidden="1" xml:space="preserve">                                                                                        [4]VOC!$A$52</definedName>
    <definedName name="TRNR_8533fb66ffd4488bbd5a379a5788f591_0_1306" hidden="1" xml:space="preserve">                                                                                              [1]RESOURCE!#REF!</definedName>
    <definedName name="TRNR_854107e0cd5040e4b603adb284dae4a8_0_6" hidden="1">SOC!$A$278</definedName>
    <definedName name="TRNR_85458aecc82d49818bf6117db5810b79_0_6" hidden="1" xml:space="preserve">                                                                                              [1]ENV_INNOV!$A$247</definedName>
    <definedName name="TRNR_855bafedf20c43daa8fddb4c1df3773c_0_1" hidden="1">#REF!</definedName>
    <definedName name="TRNR_855da0a962a94845b44802039749df54_0_6" hidden="1">GOV!$A$472</definedName>
    <definedName name="TRNR_856485dc30c34edcbfa87a910ee379a1_0_1" hidden="1">#REF!</definedName>
    <definedName name="TRNR_8565f58fa7754891b12fde9dcdea84a5_0_5" hidden="1" xml:space="preserve">                                                                                        [4]ESG!$A$94</definedName>
    <definedName name="TRNR_8568e271a86b4221815bcd13638e3b04_0_6" hidden="1">SOC!$A$292</definedName>
    <definedName name="TRNR_8570c15b0de3452d9af0e06a4bc16fb3_0_1" hidden="1">#REF!</definedName>
    <definedName name="TRNR_85724d571c044363835334e210f1aea7_0_5" hidden="1" xml:space="preserve">                                                                                        [4]CarbPYN!$A$85</definedName>
    <definedName name="TRNR_8573db84cd82463382bab1ebeccd58d6_0_1" hidden="1">[1]INDUSTRY!#REF!</definedName>
    <definedName name="TRNR_8574a5876e7440d0a62564e797179f08_0_1" hidden="1" xml:space="preserve">                                                                                        [4]VOCemred!$A$65</definedName>
    <definedName name="TRNR_85806e1b5ad6463f9d2d4479b67d2126_0_6" hidden="1">GOV!$A$280</definedName>
    <definedName name="TRNR_858da856244443298a4a238114919e79_0_6" hidden="1">[1]USDMCAP!#REF!</definedName>
    <definedName name="TRNR_8594dea261424b328b195850255095a2_0_5" hidden="1" xml:space="preserve">                                            '[4]a4 scope3'!$A$94</definedName>
    <definedName name="TRNR_8598f34c0b5a42399aadd26fc92b25c8_4_5" hidden="1">#REF!</definedName>
    <definedName name="TRNR_85a58d1c00c44bf8ab1f58150f3a1117_4_5" hidden="1">#REF!</definedName>
    <definedName name="TRNR_85bcbecc9f484fa9a0a8bec353f4e94d_0_1" hidden="1">#REF!</definedName>
    <definedName name="TRNR_85cabe1ac86a416ea2b1bb549f217846_0_1" hidden="1" xml:space="preserve">                                                                                        [4]Cement!$A$64</definedName>
    <definedName name="TRNR_85d0d463225748dfa05c92c879436220_0_5" hidden="1" xml:space="preserve">                                                                                        [4]Share!$A$81</definedName>
    <definedName name="TRNR_85d5d70be5ee4b1b891ac428136465b2_0_1" hidden="1">[1]INDUSTRY!#REF!</definedName>
    <definedName name="TRNR_85d8916179004ed6995eea1d26195784_0_6" hidden="1">ENV!$A$109</definedName>
    <definedName name="TRNR_85de5ce652694a80a44d96a5c3089910_0_1" hidden="1">#REF!</definedName>
    <definedName name="TRNR_85e4c15cbacd498b85edcacece655712_0_5" hidden="1" xml:space="preserve">                                                                                        [4]Dvpmt!$A$54</definedName>
    <definedName name="TRNR_85ec9361270a43808cdc32c06cfe0131_0_5" hidden="1" xml:space="preserve">                                                                                        [4]Trade!$A$95</definedName>
    <definedName name="TRNR_8606c47ff8584172bb480a7f68f31c40_0_5" hidden="1" xml:space="preserve">                                                                                        [4]Targets!$A$7</definedName>
    <definedName name="TRNR_8606cea9ad7a4a71b6c0204d1f5ca2d2_0_5" hidden="1" xml:space="preserve">                                                                                        [4]Partred!$A$93</definedName>
    <definedName name="TRNR_860abaa4962e44f79ae8103e693aafe9_0_1" hidden="1" xml:space="preserve">                                                                                        [4]VOCemred!$A$24</definedName>
    <definedName name="TRNR_8611cbb6d4df4608bf909233b0d692ed_0_1" hidden="1" xml:space="preserve">                                                                                        [4]SOx!$A$81</definedName>
    <definedName name="TRNR_861477fda6574871a2b08ba549049e19_0_1" hidden="1">[1]ESG_COMB!#REF!</definedName>
    <definedName name="TRNR_861c9fed6c0e43239398c2011a417977_0_5" hidden="1" xml:space="preserve">                                                                                        [4]Emredpol!$A$79</definedName>
    <definedName name="TRNR_8629c0431bb041a4b43bb244fb9e2042_0_5" hidden="1" xml:space="preserve">                                                                                        [4]Emtarget!$A$13</definedName>
    <definedName name="TRNR_862a4335b1394a628e4db7850b8f24a4_0_5" hidden="1" xml:space="preserve">                                                                                                                                                                                                    '[4]a4 Env'!$A$88</definedName>
    <definedName name="TRNR_8633bc21493847b8919c0d3ac4899426_0_1" hidden="1">[1]ESG_COMB!#REF!</definedName>
    <definedName name="TRNR_8637f44874694a5aacef1ba3fa449c42_0_1" hidden="1">[1]INDUSTRY!#REF!</definedName>
    <definedName name="TRNR_863d8fe2584a43ca8c4e52fbde5ce5fb_0_5" hidden="1" xml:space="preserve">                                                                                        [4]Emredpol!$A$52</definedName>
    <definedName name="TRNR_86407730a8dc4135aaab8ca978f53016_0_6" hidden="1" xml:space="preserve">                                                                                              [1]RESOURCE!$A$310</definedName>
    <definedName name="TRNR_8641986f3fcc462fa77096db84b3f489_0_5" hidden="1" xml:space="preserve">                                                                                        [4]Trade!$A$53</definedName>
    <definedName name="TRNR_864582bd2c264fceba9536a7d0a3a081_0_1" hidden="1" xml:space="preserve">                                                                                        [4]SOx!$A$98</definedName>
    <definedName name="TRNR_8648063fb5114d12a83d3e0bcde79570_0_1" hidden="1">#REF!</definedName>
    <definedName name="TRNR_8652b05bf1c742b6a879b1f6a1410bc5_0_5" hidden="1" xml:space="preserve">                                                                                                                                                    '[4]a4 scope2'!$A$55</definedName>
    <definedName name="TRNR_8656cf6a6603463fba79cad92672c332_0_5" hidden="1" xml:space="preserve">                                                                                        [4]SDG13!$A$42</definedName>
    <definedName name="TRNR_86584cbfbc8a4e0e9304c3dad9febf15_4_5" hidden="1">#REF!</definedName>
    <definedName name="TRNR_865d2dafa3b744aca75bf161712a5161_0_1306" hidden="1" xml:space="preserve">                                                                                              [1]RESOURCE!#REF!</definedName>
    <definedName name="TRNR_86621eefc69e4eda87f330325371ed59_0_1" hidden="1" xml:space="preserve">                                                                                        [4]NOxSales!$A$63</definedName>
    <definedName name="TRNR_8665019554f640a1b44e3f158e6d3bea_0_5" hidden="1" xml:space="preserve">                                                                                        [4]Commun!$A$39</definedName>
    <definedName name="TRNR_866631ae4ca64292bccf8d648e5fff71_0_1" hidden="1" xml:space="preserve">                                                                                        [4]VOCSales!$A$56</definedName>
    <definedName name="TRNR_86699e85ddfd41f0aef8ea8e7c85d271_0_1" hidden="1">[1]ESG_COMB!#REF!</definedName>
    <definedName name="TRNR_8672a76b903d43da8be32aca9bc80875_0_6" hidden="1" xml:space="preserve">                                                                                              [1]ENV_INNOV!$A$403</definedName>
    <definedName name="TRNR_867832cde0a144fba52c1a167c36e4ab_0_1306" hidden="1" xml:space="preserve">                                                                                              [1]RESOURCE!#REF!</definedName>
    <definedName name="TRNR_8680275e3337470b8950fb3c3ffb9a20_0_5" hidden="1" xml:space="preserve">                                                                                        [4]ESG!$A$55</definedName>
    <definedName name="TRNR_8682b43dc5374afc9b1b459444ef53e2_0_6" hidden="1" xml:space="preserve">                                                                                              [1]ENV_INNOV!$A$226</definedName>
    <definedName name="TRNR_86869c54298649368d0b46406629c28a_4_5" hidden="1">#REF!</definedName>
    <definedName name="TRNR_86a2dfc0d8e2496f998612c218a06b60_0_1" hidden="1">#REF!</definedName>
    <definedName name="TRNR_86a77d7bde6647f4902176e1756bf67d_0_5" hidden="1" xml:space="preserve">                                                                                                                                                    '[4]a4 scope2'!$A$87</definedName>
    <definedName name="TRNR_86a8a7f81a8e4c1fb7b76a553148d773_4_5" hidden="1">#REF!</definedName>
    <definedName name="TRNR_86a953ed28a04dd0844a0e9d97ac2541_0_1" hidden="1">[1]ESG_COMB!#REF!</definedName>
    <definedName name="TRNR_86b20f5e79af482a87f2f8d3219468ee_0_6" hidden="1">[1]ESG_COMB!#REF!</definedName>
    <definedName name="TRNR_86b26f34aa684c35bebb4676062a20af_0_1" hidden="1" xml:space="preserve">                                                                                        [4]NOx!$A$97</definedName>
    <definedName name="TRNR_86b5a8d7d88640fa9202b51d70c74620_0_5" hidden="1" xml:space="preserve">                                                                                        [4]Sheet1!$A$17</definedName>
    <definedName name="TRNR_86b7b35a5cb643d8bfa5c6120c52fefc_4_5" hidden="1">#REF!</definedName>
    <definedName name="TRNR_86bd67e29591480dbb297e451cd1f9ad_0_5" hidden="1" xml:space="preserve">                                                                                        [4]Product!$A$93</definedName>
    <definedName name="TRNR_86bf5f0b284c4dd48dd54cc004bdadc1_0_6" hidden="1" xml:space="preserve">                                                                                              [1]RESOURCE!$A$75</definedName>
    <definedName name="TRNR_86c196b53b864ebfbef67ca1b6214f22_0_5" hidden="1" xml:space="preserve">                                            '[4]a4 scope3'!$A$42</definedName>
    <definedName name="TRNR_86d3fbecff134a77b5fd775ab4a6ff86_0_1" hidden="1">[1]ESG_COMB!#REF!</definedName>
    <definedName name="TRNR_86d4b206e081482abffb4df65f4b4ccf_0_5" hidden="1" xml:space="preserve">                                                                                        [4]Dvpmt!$A$97</definedName>
    <definedName name="TRNR_86d5279d894e492b918155d5fa20ffd9_0_6" hidden="1">SOC!$A$77</definedName>
    <definedName name="TRNR_86d8060a6787498d8d997a6a5160fa88_0_5" hidden="1" xml:space="preserve">                                                                                        [4]SOC!$A$76</definedName>
    <definedName name="TRNR_86de16baa51f4bfca1374e3611f697ac_0_1" hidden="1">#REF!</definedName>
    <definedName name="TRNR_86de954adcb6409ab73baa51985783bd_0_5" hidden="1" xml:space="preserve">                                                                                        [4]Scope3Sales!$A$44</definedName>
    <definedName name="TRNR_86e0dd441dbf405c9ee2f2007473a811_0_5" hidden="1" xml:space="preserve">                                                                                        [4]Mgmt!$A$10</definedName>
    <definedName name="TRNR_86eee46c758d4b778d86a9a867a4ea2c_0_5" hidden="1" xml:space="preserve">                                                                                        [4]Sheet1!$A$11</definedName>
    <definedName name="TRNR_86f89cb043c4492ab25d7c0d8e9a5be1_0_6" hidden="1" xml:space="preserve">                                                                                              [1]CSR!$A$414</definedName>
    <definedName name="TRNR_86f97144c0604d1791171122e9d7854d_0_5" hidden="1" xml:space="preserve">                                                                                        [4]SOx!$A$92</definedName>
    <definedName name="TRNR_86fbaf4d4a044964ad6c4a54d6db6a21_0_5" hidden="1" xml:space="preserve">                                                                                        [4]Emscore!$A$36</definedName>
    <definedName name="TRNR_870033d191dd45d9884219fb4a355e3a_0_1" hidden="1">[1]ESG_COMB!#REF!</definedName>
    <definedName name="TRNR_8700ae481086449ba10320801d2d3ccf_0_5" hidden="1" xml:space="preserve">                                                                                        [3]TEMS_RAW!$A$41</definedName>
    <definedName name="TRNR_870a0073c0c844e6ada80cbeadaeb4ab_0_1" hidden="1" xml:space="preserve">                                                                                        [4]SOx!$A$78</definedName>
    <definedName name="TRNR_870ae2b7835948f4a7055ffbd1e40e8f_0_1306" hidden="1" xml:space="preserve">                                                                                              [1]RESOURCE!#REF!</definedName>
    <definedName name="TRNR_87143d64b53a45f4a9a05b42b0644357_0_6" hidden="1" xml:space="preserve">                                                                                              [1]RESOURCE!$A$305</definedName>
    <definedName name="TRNR_8715767714344703b0b6ea0ff763d44c_0_6" hidden="1">ENV!$A$174</definedName>
    <definedName name="TRNR_8716ea0e0d4e452eb5d0a2047717eb63_0_6" hidden="1">SOC!$A$427</definedName>
    <definedName name="TRNR_8725b0bbb7fd454b88d669e7d05ffc2d_0_5" hidden="1">#REF!</definedName>
    <definedName name="TRNR_872aada97a66497aa6658588bae2ee80_0_6" hidden="1" xml:space="preserve">                                                                                              [1]RESOURCE!$A$166</definedName>
    <definedName name="TRNR_872bb544506849248a2f94864343fa25_0_5" hidden="1" xml:space="preserve">                                                                                        [4]Commun!$A$7</definedName>
    <definedName name="TRNR_8731ec74690c4dd7ae1475b91fd65817_0_5" hidden="1" xml:space="preserve">                                                                                        [4]Diverse!$A$33</definedName>
    <definedName name="TRNR_873dbc77c01c4ec4b91272bd324e671b_0_1" hidden="1" xml:space="preserve">                                                                                        [4]SOxSales!$A$52</definedName>
    <definedName name="TRNR_873e074194be4b0e9ae7e88735cb05c6_2_5" hidden="1">#REF!</definedName>
    <definedName name="TRNR_873e52d9a2f64e25bb2eb7d5ed3e7c08_0_6" hidden="1" xml:space="preserve">                                                                                              [1]ENV_INNOV!$A$46</definedName>
    <definedName name="TRNR_874c5fb869a7435a906c05c888419ab2_0_5" hidden="1" xml:space="preserve">                                                                                        [4]Emredpol!$A$26</definedName>
    <definedName name="TRNR_8752ce68d29c491cb8e805b669821932_2_5" hidden="1">#REF!</definedName>
    <definedName name="TRNR_87576b82576546fc89101bc155e587e4_0_5" hidden="1" xml:space="preserve">                                                                                        [4]Risks!$A$28</definedName>
    <definedName name="TRNR_875ae19dc9b44acd9596dd21ba8ba912_0_5" hidden="1" xml:space="preserve">                                                                                        [4]Gov!$A$76</definedName>
    <definedName name="TRNR_876556f36ea447ed96792b5d066880e6_0_5" hidden="1" xml:space="preserve">                                                                                        [4]Emtarget!$A$99</definedName>
    <definedName name="TRNR_8767423340c64a7f9fb36db37bd94c6a_4_5" hidden="1">#REF!</definedName>
    <definedName name="TRNR_87676023df4a48c6a02dc065739144ac_0_1" hidden="1">#REF!</definedName>
    <definedName name="TRNR_876796a0592d41698b81e59205033994_0_1" hidden="1">[1]INDUSTRY!#REF!</definedName>
    <definedName name="TRNR_8773534a8eae427cafbbf5e85f3307a4_0_6" hidden="1" xml:space="preserve">                                                                                              [1]CSR!$A$339</definedName>
    <definedName name="TRNR_8774888b5ba94d5dad597448002cbf6a_0_5" hidden="1" xml:space="preserve">                                                                                        [4]Work!$A$61</definedName>
    <definedName name="TRNR_8777d9cac55c4ff19559e0ef2d39e0b0_0_1306" hidden="1" xml:space="preserve">                                                                                              [1]RESOURCE!#REF!</definedName>
    <definedName name="TRNR_87811aa97cc6489bbc6af9d88d8b1f21_0_5" hidden="1" xml:space="preserve">                                                                                        [4]CSR!$A$97</definedName>
    <definedName name="TRNR_8781f6b90472450d90f3569aaabdcebf_0_1" hidden="1" xml:space="preserve">                                                                                        [4]Cement!$A$84</definedName>
    <definedName name="TRNR_8782af4976514e4485a82e31158597b1_0_1" hidden="1">#REF!</definedName>
    <definedName name="TRNR_87869b60d8714391bf30fa288e034c36_0_1306" hidden="1" xml:space="preserve">                                                                                              [1]RESOURCE!#REF!</definedName>
    <definedName name="TRNR_8786c43488a149cd8f311397770d1421_4_5" hidden="1">#REF!</definedName>
    <definedName name="TRNR_879842d5128741558f10439220bf8f35_0_6" hidden="1">SOC!$A$450</definedName>
    <definedName name="TRNR_87994adddfe149c0a21b472f1b690087_0_5" hidden="1" xml:space="preserve">                                                                                        [4]HR!$A$55</definedName>
    <definedName name="TRNR_87a0abf4c4874293a1fb13598c381b51_0_1" hidden="1">[1]INDUSTRY!#REF!</definedName>
    <definedName name="TRNR_87a1ad4bc6a64c2a8261cb805f415481_0_6" hidden="1" xml:space="preserve">                                                                                              [1]RESOURCE!$A$427</definedName>
    <definedName name="TRNR_87a1b9e823f942dca3f34b716a6b2335_0_5" hidden="1" xml:space="preserve">                                                                                        [4]Diverse!$A$43</definedName>
    <definedName name="TRNR_87a7e9d817854226bfe5a4866fa8a0de_0_1" hidden="1" xml:space="preserve">                                                                                        [4]Offsets!$A$89</definedName>
    <definedName name="TRNR_87adc608b0a24adda733bad9d1252bc2_0_5" hidden="1" xml:space="preserve">                                                                                        [4]Diverse!$A$70</definedName>
    <definedName name="TRNR_87bfb62571c947c0ab2fdfeade7f2189_0_6" hidden="1">SOC!$A$17</definedName>
    <definedName name="TRNR_87d1029c0dc74b338153098f1a2f1ca6_0_1" hidden="1" xml:space="preserve">                                                                                        [4]Scope3Sales!$A$26</definedName>
    <definedName name="TRNR_87d5c2d2bee344c4b8422342cadf8b56_0_6" hidden="1">ENV!$A$345</definedName>
    <definedName name="TRNR_87d90ae88d1a40f9a903111ca5e458d5_0_5" hidden="1" xml:space="preserve">                                                                                        [4]CSR!$A$99</definedName>
    <definedName name="TRNR_87de2782673f4667b07fffd5e0b984aa_0_1306" hidden="1" xml:space="preserve">                                                                                              [1]RESOURCE!#REF!</definedName>
    <definedName name="TRNR_87eabe29236940ee91babf849e6b0307_0_6" hidden="1" xml:space="preserve">                                                                                              [1]CSR!$A$65</definedName>
    <definedName name="TRNR_87ebbc55a6f04143b3c8f78b14b3b124_0_5" hidden="1" xml:space="preserve">                                                                                        [4]Sheet1!$A$26</definedName>
    <definedName name="TRNR_87ed09cc20ef49df885b06c14dcf7d88_0_5" hidden="1" xml:space="preserve">                                                                                        [4]Risks!$A$34</definedName>
    <definedName name="TRNR_8802abb041e944fc81a671e65933145d_0_5" hidden="1" xml:space="preserve">                                                                                        [4]NOxSOxred!$A$85</definedName>
    <definedName name="TRNR_880aeb7899ef431fbe9e354dfd20247c_0_1" hidden="1" xml:space="preserve">                                                                                        [4]Emtarget!$A$79</definedName>
    <definedName name="TRNR_880b1b429e694e84a249b885e8d83b0d_0_6" hidden="1">GOV!$A$335</definedName>
    <definedName name="TRNR_8816c2ae26eb420297f95d690b103f95_0_6" hidden="1" xml:space="preserve">                                                                                              [1]ENV_INNOV!$A$179</definedName>
    <definedName name="TRNR_881d32d7dfe24367a3124224f0798b46_0_5" hidden="1" xml:space="preserve">                                                                                                                                                                                                    '[4]a4 Env'!$A$25</definedName>
    <definedName name="TRNR_8825f383713745d097b3ebbf034adbe7_0_1" hidden="1">[1]ESG_COMB!#REF!</definedName>
    <definedName name="TRNR_8828cc9f82794d36b4274760cf17fb53_2_5" hidden="1">#REF!</definedName>
    <definedName name="TRNR_882e966f10844937a1c977d0dea660d2_0_5" hidden="1" xml:space="preserve">                                                                                        [4]CarbPYN!$A$13</definedName>
    <definedName name="TRNR_8834ec3c70584ed4b546e73b30b45967_0_6" hidden="1">[1]USDMCAP!#REF!</definedName>
    <definedName name="TRNR_8843816b88da435a8671eb5c5c7a813f_4_5" hidden="1">#REF!</definedName>
    <definedName name="TRNR_88494b880727489ab77e875fe0c9e34c_0_6" hidden="1">ENV!$A$37</definedName>
    <definedName name="TRNR_884d2fd3c4e647c7b9bf8b7f111e67bc_0_1" hidden="1">#REF!</definedName>
    <definedName name="TRNR_88523aee260e4f988c20e4b2cee51e8a_0_5" hidden="1" xml:space="preserve">                                                                                        [4]NOxSOxred!$A$101</definedName>
    <definedName name="TRNR_8861c11dd6d940f882cd686b270341d4_0_6" hidden="1" xml:space="preserve">                                                                                              [1]CSR!$A$470</definedName>
    <definedName name="TRNR_886b4aa05a97496097ec7962e96e0e4c_0_5" hidden="1" xml:space="preserve">                                                                                        [4]Scope3Sales!$A$46</definedName>
    <definedName name="TRNR_886cd869e10143c698ab0ca3f52c8a56_0_1" hidden="1">#REF!</definedName>
    <definedName name="TRNR_886f5910675f4299bca0afe86ff1e8bf_0_5" hidden="1" xml:space="preserve">                                                                                        [4]Emredpol!$A$75</definedName>
    <definedName name="TRNR_8872a1e108974599a104d64364fb42c4_0_5" hidden="1" xml:space="preserve">                                                                                        [4]Partred!$A$44</definedName>
    <definedName name="TRNR_887fa3a31cff488e99e6b49774ba2a7b_0_1" hidden="1" xml:space="preserve">                                                                                        [4]NOx!$A$51</definedName>
    <definedName name="TRNR_88805d74d963497f891b83ad69d3aa96_0_6" hidden="1">GOV!$A$237</definedName>
    <definedName name="TRNR_8880b06e08b0477fbf56ffad85ac83d0_0_1306" hidden="1" xml:space="preserve">                                                                                              [1]RESOURCE!#REF!</definedName>
    <definedName name="TRNR_88840decabe64c4f94e235ae3ca052a8_0_1" hidden="1">#REF!</definedName>
    <definedName name="TRNR_88882f9868c24f2a97bdc9c818a4085f_0_5" hidden="1" xml:space="preserve">                                                                                        [4]Inclusion!$A$60</definedName>
    <definedName name="TRNR_88894e05c44d477996637f31586bef1e_0_1" hidden="1" xml:space="preserve">                                                                                        [4]VOC!$A$61</definedName>
    <definedName name="TRNR_888c331f0745487fa554b8c61d9fd5b3_0_5" hidden="1" xml:space="preserve">                                                                                        [4]Risks!#REF!</definedName>
    <definedName name="TRNR_888ce4c5ed7042c49ef01413426a68e5_0_6" hidden="1">GOV!$A$299</definedName>
    <definedName name="TRNR_889ab87cb07d4370a1375f92608905cc_0_1306" hidden="1" xml:space="preserve">                                                                                              [1]RESOURCE!#REF!</definedName>
    <definedName name="TRNR_889cce427ebb45aaaf331b1c3308e014_0_1" hidden="1">[1]ESG_COMB!#REF!</definedName>
    <definedName name="TRNR_88a653b8db864b248dcb4801cc75c1d0_0_5" hidden="1" xml:space="preserve">                                                                                        [4]SOC!$A$64</definedName>
    <definedName name="TRNR_88ad6b8402ef4237a41ef55070e72bb9_0_5" hidden="1" xml:space="preserve">                                                                                        [4]SOC!$A$34</definedName>
    <definedName name="TRNR_88b0ab39483e4e079d185afea625797d_4_5" hidden="1">#REF!</definedName>
    <definedName name="TRNR_88b346a065984660afc96b1f23b7e3ea_0_5" hidden="1" xml:space="preserve">                                                                                        [4]Controv!$A$27</definedName>
    <definedName name="TRNR_88b52e03af304546bbed7ce33e799114_0_6" hidden="1">[1]USDMCAP!#REF!</definedName>
    <definedName name="TRNR_88c0641dc6a447f48d6a2db955590b62_0_5" hidden="1" xml:space="preserve">                                                                                        [4]Resource!$A$28</definedName>
    <definedName name="TRNR_88c64cf153db4e5bb6252fff2eea1dfd_0_1" hidden="1" xml:space="preserve">                                                                                        [4]SOx!$A$64</definedName>
    <definedName name="TRNR_88cbafd281734adfaa8ad47fb7f026d9_0_6" hidden="1" xml:space="preserve">                                                                                              [1]ENV_INNOV!$A$266</definedName>
    <definedName name="TRNR_88cbd6b1dd2e415abf9c35ef243577df_0_1" hidden="1">#REF!</definedName>
    <definedName name="TRNR_88d157be74ee451e8eeb655c1f05ef12_0_6" hidden="1">SOC!$A$408</definedName>
    <definedName name="TRNR_88d30ef1c95c43b59aee6f3a9e1bc918_6_1" hidden="1">[4]Sector!#REF!</definedName>
    <definedName name="TRNR_88d809096bf14ca59fa6537bb993c95a_0_6" hidden="1">[1]USDMCAP!#REF!</definedName>
    <definedName name="TRNR_88dc7042201944369dd47a729743eb77_0_1" hidden="1">#REF!</definedName>
    <definedName name="TRNR_88dd236c39e3427585f203d1c8d36136_0_5" hidden="1" xml:space="preserve">                                                                                        [4]EmredY!$A$75</definedName>
    <definedName name="TRNR_88e29dbc165840ba8838c7f6e2bd068a_0_1" hidden="1">#REF!</definedName>
    <definedName name="TRNR_88e376629bf149ea99c3c5ed4d1e4a2e_0_6" hidden="1">[1]USDMCAP!#REF!</definedName>
    <definedName name="TRNR_88ebcb9623e64667b24aa6e8dbc699d9_0_1" hidden="1">[1]INDUSTRY!#REF!</definedName>
    <definedName name="TRNR_88ee94d2a4f446989d814dc846fcbbc9_0_5" hidden="1" xml:space="preserve">                                                                                        [4]Product!$A$48</definedName>
    <definedName name="TRNR_88ef6c3488f44daa8fa95a5905010843_0_1" hidden="1" xml:space="preserve">                                                                                        [4]TRDIR!$A$18</definedName>
    <definedName name="TRNR_88fac8d27c7d4470ae344c8b7a154e1f_0_6" hidden="1" xml:space="preserve">                                                                                              [1]CSR!$A$373</definedName>
    <definedName name="TRNR_88fc239c132a41598fc223c47eeccc16_0_1" hidden="1">#REF!</definedName>
    <definedName name="TRNR_8908a004be734b64b38472cfc0fc2749_0_6" hidden="1">ENV!$A$131</definedName>
    <definedName name="TRNR_891153882c4c4afd9452cfd3d8c81266_0_1" hidden="1" xml:space="preserve">                                                                                        [4]Targets!#REF!</definedName>
    <definedName name="TRNR_8911a46bc2364e588bc4741f63d20247_0_5" hidden="1" xml:space="preserve">                                                                                        [4]EmTotal!$A$90</definedName>
    <definedName name="TRNR_8914a67198654731bb867a6830ffb8cd_0_1" hidden="1">[4]Sector!#REF!</definedName>
    <definedName name="TRNR_8918df8709d34f8cbf8c87e79f150983_0_5" hidden="1" xml:space="preserve">                                                                                        [4]Diverse!$A$1</definedName>
    <definedName name="TRNR_8918f4fa33d14e3782dbb0718372e5ae_0_1" hidden="1">#REF!</definedName>
    <definedName name="TRNR_891e248c6a894676a417a4238682ffad_4_5" hidden="1">#REF!</definedName>
    <definedName name="TRNR_892563b474f84a999d57004c113324c9_0_5" hidden="1" xml:space="preserve">                                                                                        [4]Dvpmt!$A$89</definedName>
    <definedName name="TRNR_89273db3f7ab4ad6ae92d7c1babe2df2_0_6" hidden="1" xml:space="preserve">                                                                                              [1]RESOURCE!$A$430</definedName>
    <definedName name="TRNR_892873a56a9c4c82ba08968621dc0c01_0_6" hidden="1">[1]USDMCAP!#REF!</definedName>
    <definedName name="TRNR_8928ce77be034315821a111dfd89a4e2_1_5" hidden="1">#REF!</definedName>
    <definedName name="TRNR_89290d531bc14216b49b650a28bb8ec4_0_5" hidden="1" xml:space="preserve">                                                                                        [4]EInnov!$A$19</definedName>
    <definedName name="TRNR_892cde209df4443cbefd8330460b371d_0_1" hidden="1">#REF!</definedName>
    <definedName name="TRNR_893aabe5e8594e9db836cdbbe117ad12_4_5" hidden="1">#REF!</definedName>
    <definedName name="TRNR_8945a766b4264ac4907db25b2c7e9399_2_5" hidden="1">#REF!</definedName>
    <definedName name="TRNR_894ba9030e4e403f9d6f05daeb51ab3d_0_6" hidden="1">SOC!$A$180</definedName>
    <definedName name="TRNR_894d513f86f74d02a6d2498899806569_0_1" hidden="1">[4]Sector!#REF!</definedName>
    <definedName name="TRNR_894f005c190245f48372a136b4dc40a0_0_5" hidden="1" xml:space="preserve">                                                                                        [4]Controv!$A$92</definedName>
    <definedName name="TRNR_895de22f48d645df8edeb17e54a8eea7_0_1" hidden="1">#REF!</definedName>
    <definedName name="TRNR_896491f7403a40e79d3267616ebcd0df_0_5" hidden="1" xml:space="preserve">                                            '[4]a4 scope3'!$A$99</definedName>
    <definedName name="TRNR_89695deaf3384a0abf320c3b6fc2ff94_4_5" hidden="1">#REF!</definedName>
    <definedName name="TRNR_897e2155c61642319b5052f9978ded53_0_1" hidden="1" xml:space="preserve">                                                                                        [4]SDG13!#REF!</definedName>
    <definedName name="TRNR_898168f2b5d74493a4608412d4d246d4_0_6" hidden="1">SOC!$A$301</definedName>
    <definedName name="TRNR_89834db38ab4476eba8d827b71f7795c_0_1" hidden="1" xml:space="preserve">                                                                                        [4]SOx!$A$67</definedName>
    <definedName name="TRNR_89851447845b42cbac5eda905cbcfdd5_0_1" hidden="1">[1]INDUSTRY!#REF!</definedName>
    <definedName name="TRNR_898dcae9cf784a80b438bc12c00901f6_0_6" hidden="1" xml:space="preserve">                                                                                              [1]CSR!$A$239</definedName>
    <definedName name="TRNR_89a1950e14b049cbba15643dfca0562c_0_1" hidden="1">#REF!</definedName>
    <definedName name="TRNR_89a2c4c4812940dbb6d4fa13b8c7dcf4_0_1306" hidden="1" xml:space="preserve">                                                                                              [1]RESOURCE!#REF!</definedName>
    <definedName name="TRNR_89a2eb739821469ba4fb3f8e6fb9cb4a_0_5" hidden="1" xml:space="preserve">                                                                                        [4]SOC!$A$85</definedName>
    <definedName name="TRNR_89a4284344224206a3e137b707c1cea5_0_5" hidden="1" xml:space="preserve">                                                                                        [4]EInnov!$A$2</definedName>
    <definedName name="TRNR_89abc3f2a69f44358579a4bcb1bf504b_6_1" hidden="1">[4]Sector!#REF!</definedName>
    <definedName name="TRNR_89bb849e0eb94251810ee44029654b2a_0_6" hidden="1" xml:space="preserve">                                                                                              [1]CSR!$A$484</definedName>
    <definedName name="TRNR_89be98004b174c9baf029869715824d9_0_6" hidden="1" xml:space="preserve">                                                                                              [1]ENV_INNOV!$A$234</definedName>
    <definedName name="TRNR_89c5beffbfe1497d99f11cc27f823189_0_5" hidden="1">#REF!</definedName>
    <definedName name="TRNR_89c6311aebd7439d8b9e558e89f75313_0_5" hidden="1" xml:space="preserve">                                                                                        [4]ESG!$A$69</definedName>
    <definedName name="TRNR_89ce1e91b7e9453b8e002fbee30fc3bb_0_5" hidden="1" xml:space="preserve">                                                                                        [4]Controv!$A$74</definedName>
    <definedName name="TRNR_89d17578b6064456a3b2ffa8c853a227_4_5" hidden="1">#REF!</definedName>
    <definedName name="TRNR_89d44747e90a4de98872ed7ddf870828_0_5" hidden="1" xml:space="preserve">                                                                                        [4]Gov!$A$12</definedName>
    <definedName name="TRNR_89de91ceefc744248c64052fc05923f0_0_1" hidden="1">[1]INDUSTRY!#REF!</definedName>
    <definedName name="TRNR_89df7d283d1443b19db38b596e088223_0_1" hidden="1">[4]Sector!#REF!</definedName>
    <definedName name="TRNR_89e3182c77e04373a323cfebe5bee550_0_6" hidden="1">SOC!$A$154</definedName>
    <definedName name="TRNR_89e68a3d0dde415eaef167ed8a63f84a_0_1306" hidden="1" xml:space="preserve">                                                                                              [1]RESOURCE!#REF!</definedName>
    <definedName name="TRNR_89fb637d94c44b1f9ec2de305593e83f_4_5" hidden="1">#REF!</definedName>
    <definedName name="TRNR_89fb984b6f9944e2bed7b6accd44765c_0_1306" hidden="1" xml:space="preserve">                                                                                              [1]RESOURCE!#REF!</definedName>
    <definedName name="TRNR_89fe76c26cca4e2eae8526d73e33ee12_0_5" hidden="1">#REF!</definedName>
    <definedName name="TRNR_8a04c5b5ed0d4a7988a387e0a8f5c985_0_1306" hidden="1" xml:space="preserve">                                                                                              [1]RESOURCE!#REF!</definedName>
    <definedName name="TRNR_8a05e0c5dcdd45d99ba2f3ad8def713b_0_1" hidden="1">#REF!</definedName>
    <definedName name="TRNR_8a0816cd839c4d8982b8ae92c02117d9_1_5" hidden="1">#REF!</definedName>
    <definedName name="TRNR_8a0be9bc1f1243e2812d72ca3da1c743_0_6" hidden="1">[1]USDMCAP!#REF!</definedName>
    <definedName name="TRNR_8a0e7ea85f28491ca0f484e698d9bde4_0_5" hidden="1" xml:space="preserve">                                                                                        [4]Emscore!$A$99</definedName>
    <definedName name="TRNR_8a1bb2cc91eb4f67a1848fc9e797576f_0_1306" hidden="1" xml:space="preserve">                                                                                              [1]RESOURCE!#REF!</definedName>
    <definedName name="TRNR_8a2395cb072d4a86bb8baafcc339884c_0_1" hidden="1">[1]ESG_COMB!#REF!</definedName>
    <definedName name="TRNR_8a26a76448af4f42a7d52881f179163d_0_5" hidden="1" xml:space="preserve">                                                                                        [4]EmredY!$A$85</definedName>
    <definedName name="TRNR_8a2bbe1920644b00b4f1153b0abaf4da_0_6" hidden="1" xml:space="preserve">                                                                                              [1]CSR!$A$23</definedName>
    <definedName name="TRNR_8a2c87df7c5441a689cb47e0aea84795_0_6" hidden="1" xml:space="preserve">                                                                                              [1]RESOURCE!$A$158</definedName>
    <definedName name="TRNR_8a32853c684143d0887e6b7112418ef1_0_6" hidden="1" xml:space="preserve">                                                                                              [1]CSR!$A$218</definedName>
    <definedName name="TRNR_8a357e32cf304a5fb40b0447d618a200_0_5" hidden="1" xml:space="preserve">                                                                                        [3]TEMS_RAW!$A$36</definedName>
    <definedName name="TRNR_8a375eb599b34d8eb0d98d2c5777da72_4_5" hidden="1">#REF!</definedName>
    <definedName name="TRNR_8a3eaa142b5d42208be673a15444cadf_0_1" hidden="1" xml:space="preserve">                                                                                        [4]NOxSales!$A$99</definedName>
    <definedName name="TRNR_8a430c187fbf42f3aa35d05a43419c40_0_1" hidden="1">[1]ESG_COMB!#REF!</definedName>
    <definedName name="TRNR_8a432919c6e04186acc331e367017d4e_0_6" hidden="1" xml:space="preserve">                                                                                              [1]ENV_INNOV!$A$457</definedName>
    <definedName name="TRNR_8a4e9dd3df8646abb9b794d6f085b793_0_6" hidden="1" xml:space="preserve">                                                                                              [1]CSR!$A$129</definedName>
    <definedName name="TRNR_8a5094cb659a4cd9998722d7ed132cd4_0_1" hidden="1">[4]Sector!#REF!</definedName>
    <definedName name="TRNR_8a5ea8e0924544e5ac82f7b00ab59269_0_6" hidden="1" xml:space="preserve">                                                                                              [1]ENV_INNOV!$A$225</definedName>
    <definedName name="TRNR_8a6276c4e1b846a6a0651c4d9c9c96ad_0_6" hidden="1">SOC!$A$432</definedName>
    <definedName name="TRNR_8a66c32f16234bf38fe2607d392da8af_0_1" hidden="1">#REF!</definedName>
    <definedName name="TRNR_8a66de7e7cd04511952a6b19f563a108_0_1" hidden="1">[1]INDUSTRY!#REF!</definedName>
    <definedName name="TRNR_8a6cf3cbe1a747ec8173a821933f9d87_0_1" hidden="1" xml:space="preserve">                                                                                        [4]Method!$A$26</definedName>
    <definedName name="TRNR_8a70ebf83c6c4ea78080e1da61ae8780_0_1" hidden="1" xml:space="preserve">                                                                                        [4]SOx!$A$36</definedName>
    <definedName name="TRNR_8a7508e9de1d4192be0ce22dcad0d8ea_0_1306" hidden="1" xml:space="preserve">                                                                                              [1]RESOURCE!#REF!</definedName>
    <definedName name="TRNR_8a7551d7d38540489b95b0519966180b_0_1" hidden="1">[1]INDUSTRY!#REF!</definedName>
    <definedName name="TRNR_8a75aa30c9f6472ea333a3482cfb3510_0_5" hidden="1" xml:space="preserve">                                                                                        [4]TRDIR!$A$46</definedName>
    <definedName name="TRNR_8a780e3385484e809858c59a20b3eb00_0_6" hidden="1">[1]USDMCAP!#REF!</definedName>
    <definedName name="TRNR_8a79b96863434cd0b6eee2d054887092_0_5" hidden="1" xml:space="preserve">                                                                                        [4]Trade!$A$35</definedName>
    <definedName name="TRNR_8a7b24868f504357a795bf9fedf48043_0_1" hidden="1">#REF!</definedName>
    <definedName name="TRNR_8a7d64c3028d43f99933a6961c91a5ee_0_5" hidden="1" xml:space="preserve">                                                                                        [4]CSR!$A$76</definedName>
    <definedName name="TRNR_8a83925c39bc4cf6b61858531fcc333c_0_5" hidden="1" xml:space="preserve">                                                                                        [4]Controv!$A$2</definedName>
    <definedName name="TRNR_8a872442b3ba4831823fd61ca19e83c4_0_6" hidden="1" xml:space="preserve">                                                                                              [1]RESOURCE!$A$371</definedName>
    <definedName name="TRNR_8a8a43a626a3422bbd147283f2e242c5_0_6" hidden="1">GOV!$A$131</definedName>
    <definedName name="TRNR_8a93265aa9804ca2b5fac38d0e7a17fa_0_1" hidden="1">[1]INDUSTRY!#REF!</definedName>
    <definedName name="TRNR_8a956cad338643be82d6afe32844414c_0_6" hidden="1">[1]USDMCAP!#REF!</definedName>
    <definedName name="TRNR_8a959b85a1b84286adbe9e66ca91f718_0_6" hidden="1">[1]USDMCAP!#REF!</definedName>
    <definedName name="TRNR_8a95c7c86bc2471487611a00b14fd154_0_6" hidden="1">[1]USDMCAP!#REF!</definedName>
    <definedName name="TRNR_8a963879516b4211adf3c1101b0a200e_0_1" hidden="1">#REF!</definedName>
    <definedName name="TRNR_8a9a8fef763f46f4bdc219cdba42b4f7_0_5" hidden="1" xml:space="preserve">                                                                                        [4]Mgmt!$A$37</definedName>
    <definedName name="TRNR_8a9c16f4341e416cb1e168b702b9dd23_0_6" hidden="1">[1]USDMCAP!#REF!</definedName>
    <definedName name="TRNR_8aaba2b5f42949ddb37747caafd27776_4_5" hidden="1">#REF!</definedName>
    <definedName name="TRNR_8ab692f2f43243febac35ce6413a237f_0_5" hidden="1" xml:space="preserve">                                                                                        [4]ESG!$A$16</definedName>
    <definedName name="TRNR_8abb7acd071344469357b9bd86e9900a_0_6" hidden="1" xml:space="preserve">                                                                                              [1]ENV_INNOV!$A$373</definedName>
    <definedName name="TRNR_8ac55baf3af845d99e36811c5bb9f24e_0_1" hidden="1">#REF!</definedName>
    <definedName name="TRNR_8acbc0740dbf48a9b45661f028c41ee8_0_5" hidden="1" xml:space="preserve">                                                                                        [4]ESG!$A$80</definedName>
    <definedName name="TRNR_8acd0c10c35440ce99346873006eeb44_0_1" hidden="1">#REF!</definedName>
    <definedName name="TRNR_8acf5d2ff4824af8ab5887e3c86856f0_0_1306" hidden="1" xml:space="preserve">                                                                                              [1]RESOURCE!#REF!</definedName>
    <definedName name="TRNR_8ad61b8cbe104641946499a9747ca16c_0_6" hidden="1">ENV!$A$484</definedName>
    <definedName name="TRNR_8ad7241f013f49f58e5ae974e027c15e_0_1" hidden="1">#REF!</definedName>
    <definedName name="TRNR_8adcec802a3d41c38807113b2a54b634_0_5" hidden="1">#REF!</definedName>
    <definedName name="TRNR_8ae521650e37411c898ee5869564e7ae_0_5" hidden="1" xml:space="preserve">                                                                                        [4]Product!$A$15</definedName>
    <definedName name="TRNR_8ae6a1ae56df452888720f42ab5e9398_0_5" hidden="1" xml:space="preserve">                                                                                        [4]Resource!$A$4</definedName>
    <definedName name="TRNR_8aec6bc44ab945c39e6d38d7f8b465a5_0_5" hidden="1" xml:space="preserve">                                                                                        [4]Mgmt!$A$30</definedName>
    <definedName name="TRNR_8aeff1404b964cbb806db5c027feee1a_0_5" hidden="1" xml:space="preserve">                                                                                        [4]CSR!$A$84</definedName>
    <definedName name="TRNR_8af4a24bf11146e3b403ab602fae1686_0_6" hidden="1">ENV!$A$97</definedName>
    <definedName name="TRNR_8afa7e964639468a9abee96375bfe99b_0_6" hidden="1" xml:space="preserve">                                                                                              [1]CSR!$A$27</definedName>
    <definedName name="TRNR_8afb3cb663104edbb1e32dbbcfffbec1_0_6" hidden="1">[1]USDMCAP!#REF!</definedName>
    <definedName name="TRNR_8b00c37a3ca94492867b843e53a401d0_0_6" hidden="1" xml:space="preserve">                                                                                              [1]ENV_INNOV!$A$31</definedName>
    <definedName name="TRNR_8b016c30c90344768147462e8344fc14_0_5" hidden="1" xml:space="preserve">                                            '[4]a4 scope3'!$A$83</definedName>
    <definedName name="TRNR_8b060f497464413fbf7cdd11cbf2d551_0_6" hidden="1" xml:space="preserve">                                                                                              [1]RESOURCE!$A$136</definedName>
    <definedName name="TRNR_8b091b06c5234b8aa59c4ab2e4adc3da_0_5" hidden="1" xml:space="preserve">                                                                                        [4]Staff!$A$32</definedName>
    <definedName name="TRNR_8b0aae6e22794e9cb9d6d74745347308_4_5" hidden="1">#REF!</definedName>
    <definedName name="TRNR_8b0da062e35146b881e7518a6bfebf20_0_1" hidden="1" xml:space="preserve">                                                                                        [4]NOx!$A$12</definedName>
    <definedName name="TRNR_8b0dc71547894b77bc73c0021bb90bd2_0_1" hidden="1" xml:space="preserve">                                                                                        [4]VOCSales!$A$30</definedName>
    <definedName name="TRNR_8b0e550d0b774de3acce757f0ed4ef3e_0_5" hidden="1" xml:space="preserve">                                                                                        [4]EInnov!#REF!</definedName>
    <definedName name="TRNR_8b0f859f52c144f4b8ddb78db37ca480_0_1" hidden="1">[1]INDUSTRY!#REF!</definedName>
    <definedName name="TRNR_8b179f06ee114597b8e7ef75dc9c519d_0_6" hidden="1">SOC!$A$354</definedName>
    <definedName name="TRNR_8b17b9c8e29f4a3eb11e4431ae41a0a4_0_1" hidden="1">[1]INDUSTRY!#REF!</definedName>
    <definedName name="TRNR_8b219b52cd7746c587af7296a457cf79_0_5" hidden="1" xml:space="preserve">                                                                                        [4]Commun!$A$94</definedName>
    <definedName name="TRNR_8b257eca417e43e29494476db5cc14f2_0_1" hidden="1">#REF!</definedName>
    <definedName name="TRNR_8b2b72181b8f44d7ae9dfd155642842c_0_1306" hidden="1" xml:space="preserve">                                                                                              [1]RESOURCE!#REF!</definedName>
    <definedName name="TRNR_8b2d4b4ff8744fdb94893939ee71c870_0_1" hidden="1" xml:space="preserve">                                                                                        [4]Method!$A$77</definedName>
    <definedName name="TRNR_8b2eee9c274c4f90aa5b2f74ed24ea78_4_5" hidden="1">#REF!</definedName>
    <definedName name="TRNR_8b3137b90b624c1193dc49512a23aac0_0_5" hidden="1" xml:space="preserve">                                                                                        [4]EInnov!$A$24</definedName>
    <definedName name="TRNR_8b35866e2ac0462289ccdd81ba4aed76_0_5" hidden="1" xml:space="preserve">                                                                                        [4]VOCred!$A$24</definedName>
    <definedName name="TRNR_8b3b7f4746434f07a34c8b57a40c2300_0_6" hidden="1" xml:space="preserve">                                                                                              [1]RESOURCE!$A$472</definedName>
    <definedName name="TRNR_8b3ca34a76874beda555ccf55d94a11f_0_5" hidden="1" xml:space="preserve">                                                                                        [3]TEMS_RAW!$A$45</definedName>
    <definedName name="TRNR_8b414c8776434db6b9cd5ed2c8d2d27c_0_1" hidden="1" xml:space="preserve">                                                                                        [4]Scope3Sales!$A$50</definedName>
    <definedName name="TRNR_8b45af4d0d5f406abdbd831149d215d9_0_5" hidden="1" xml:space="preserve">                                                                                                                                                    '[4]a4 scope2'!$A$30</definedName>
    <definedName name="TRNR_8b50754efeb1476c8f3402826c870e17_4_5" hidden="1">#REF!</definedName>
    <definedName name="TRNR_8b51a8d8b65142e5963e7fb4b24a77e0_0_1" hidden="1">#REF!</definedName>
    <definedName name="TRNR_8b54a95849b94b57b3ac8a47c9dc0598_0_5" hidden="1" xml:space="preserve">                                                                                        [4]Trade!$A$51</definedName>
    <definedName name="TRNR_8b56e69fa8004253979246e54b03e50d_0_1306" hidden="1" xml:space="preserve">                                                                                              [1]RESOURCE!#REF!</definedName>
    <definedName name="TRNR_8b57d66a83a34d90907c90888bc3b035_0_6" hidden="1">[1]USDMCAP!#REF!</definedName>
    <definedName name="TRNR_8b5c303c44bd4033a2e67b4507ad0830_0_5" hidden="1" xml:space="preserve">                                                                                        [4]Commun!$A$5</definedName>
    <definedName name="TRNR_8b5fff1658ae45ec8e6b2921ddf66aa2_0_1306" hidden="1" xml:space="preserve">                                                                                              [1]RESOURCE!#REF!</definedName>
    <definedName name="TRNR_8b636f65aac24040a3de5fa03e308538_0_6" hidden="1" xml:space="preserve">                                                                                              [1]ENV_INNOV!$A$386</definedName>
    <definedName name="TRNR_8b63b41809014a5faff13a28ce99f2e5_0_5" hidden="1" xml:space="preserve">                                                                                        [4]Share!$A$29</definedName>
    <definedName name="TRNR_8b664e3a755541efaeb4d078d4e799be_0_1" hidden="1">#REF!</definedName>
    <definedName name="TRNR_8b67eba2a282421090995e0d487a84fe_0_5" hidden="1" xml:space="preserve">                                                                                                                                                    '[4]a4 scope2'!$A$79</definedName>
    <definedName name="TRNR_8b6ab7f0d82a4a22928fab358b3572ed_0_6" hidden="1" xml:space="preserve">                                                                                              [1]RESOURCE!$A$126</definedName>
    <definedName name="TRNR_8b6c24fc4d8145dcbed570c158f1daf9_0_6" hidden="1">ENV!$A$464</definedName>
    <definedName name="TRNR_8b76c2a13a0140879dc40772b8c3ca48_0_1" hidden="1" xml:space="preserve">                                                                                        [4]SOxSales!$A$59</definedName>
    <definedName name="TRNR_8b796bed927c4fbfa0928a5541ca014d_0_5" hidden="1" xml:space="preserve">                                                                                        [4]SOx!$A$34</definedName>
    <definedName name="TRNR_8b86253f9e004e719757d36be738046a_0_6" hidden="1" xml:space="preserve">                                                                                              [1]RESOURCE!$A$274</definedName>
    <definedName name="TRNR_8b867ec93d3d418ba03d7ca1e9f16012_0_6" hidden="1" xml:space="preserve">                                                                                              [1]RESOURCE!$A$334</definedName>
    <definedName name="TRNR_8b89312333d34cc883f6d5aa1320c20c_0_6" hidden="1">ENV!$A$209</definedName>
    <definedName name="TRNR_8b9135010c4f46c7aa7e8ed55543c46a_0_1" hidden="1">#REF!</definedName>
    <definedName name="TRNR_8b9245392a054086a8f711886dbe19d0_0_6" hidden="1">SOC!$A$312</definedName>
    <definedName name="TRNR_8b9752d24a7c43149bd9d7f1c064f300_0_1" hidden="1">[4]Sector!#REF!</definedName>
    <definedName name="TRNR_8b97f30bf36d4109ac1b1ad2862a6b9f_0_5" hidden="1" xml:space="preserve">                                                                                        [4]Mgmt!$A$78</definedName>
    <definedName name="TRNR_8ba026265e624e098c15f3e1878c115f_0_1" hidden="1">#REF!</definedName>
    <definedName name="TRNR_8ba0316efce14d2486c08d58c79c0658_0_1" hidden="1">[1]ESG_COMB!#REF!</definedName>
    <definedName name="TRNR_8baafd1486254563b87b677c8d7c3df0_0_5" hidden="1" xml:space="preserve">                                                                                                                                                                                                    '[4]a4 Env'!$A$59</definedName>
    <definedName name="TRNR_8bac1e0aeb4f496e9a4395fb6e9ede3c_0_5" hidden="1" xml:space="preserve">                                                                                        [4]Partred!$A$65</definedName>
    <definedName name="TRNR_8baf4ac685194001aa5e63b6e817ac5c_0_5" hidden="1" xml:space="preserve">                                                                                        [4]EmTotal!$A$58</definedName>
    <definedName name="TRNR_8bb384ab56d54f2281d8d8cead23f48d_0_1306" hidden="1" xml:space="preserve">                                                                                              [1]RESOURCE!#REF!</definedName>
    <definedName name="TRNR_8bb57ca6f65f44d58953d48816d0bf92_0_1306" hidden="1" xml:space="preserve">                                                                                              [1]RESOURCE!#REF!</definedName>
    <definedName name="TRNR_8bbca32d7cc5425dbd1fd18c99550121_0_1" hidden="1" xml:space="preserve">                                                                                        [4]NOx!$A$33</definedName>
    <definedName name="TRNR_8bbdaebc5fdf4a42956ec7da89de86f1_0_5" hidden="1" xml:space="preserve">                                                                                        [4]Trade!$A$45</definedName>
    <definedName name="TRNR_8bc0022594364f0e88789988f2e9c8b7_0_6" hidden="1" xml:space="preserve">                                                                                              [1]CSR!$A$259</definedName>
    <definedName name="TRNR_8bc44433e941491197c763be737c7201_0_6" hidden="1" xml:space="preserve">                                                                                              [1]CSR!$A$257</definedName>
    <definedName name="TRNR_8bc5ed9810af4df69557f19abf53963d_0_1" hidden="1" xml:space="preserve">                                                                                        [4]VOCSales!$A$86</definedName>
    <definedName name="TRNR_8bdc87060c2042929467902e40433995_0_1" hidden="1">#REF!</definedName>
    <definedName name="TRNR_8be162f3a119420e97ac51251ea781ba_0_1" hidden="1" xml:space="preserve">                                                                                        [4]VOC!$A$3</definedName>
    <definedName name="TRNR_8be687fdbcf3467abfb53b6b0965a19f_0_5" hidden="1" xml:space="preserve">                                                                                        [4]CSR!$A$40</definedName>
    <definedName name="TRNR_8bea356a0e5240beb99be33313e96279_0_1306" hidden="1" xml:space="preserve">                                                                                              [1]RESOURCE!#REF!</definedName>
    <definedName name="TRNR_8beb749dd3744f7c97587595726fa140_0_5" hidden="1" xml:space="preserve">                                                                                        [4]EInnov!#REF!</definedName>
    <definedName name="TRNR_8bed0a0c86a6439aae6145a6b243f557_0_1" hidden="1">[4]Sector!#REF!</definedName>
    <definedName name="TRNR_8bee62f5c722401aa5643841f93469fb_0_6" hidden="1">ENV!$A$417</definedName>
    <definedName name="TRNR_8bf398da076b453e9452b2fd3f8e1fa3_0_5" hidden="1" xml:space="preserve">                                                                                        [4]HR!$A$18</definedName>
    <definedName name="TRNR_8bfab210695749c697561857455d1257_0_1" hidden="1">[1]ESG_COMB!#REF!</definedName>
    <definedName name="TRNR_8c00025ddbfd472bbad4141a9d03b356_0_6" hidden="1" xml:space="preserve">                                                                                              [1]ENV_INNOV!$A$180</definedName>
    <definedName name="TRNR_8c0f6b62170540f6b451b2325be67384_0_1" hidden="1">#REF!</definedName>
    <definedName name="TRNR_8c0f77f2b8c74acd9523824c2aed7cc5_0_1" hidden="1" xml:space="preserve">                                                                                        [4]CarbonP!$A$53</definedName>
    <definedName name="TRNR_8c11492b145b4f9a9a1e70f392977ed0_0_6" hidden="1" xml:space="preserve">                                                                                              [1]CSR!$A$304</definedName>
    <definedName name="TRNR_8c14061d1ed54f2fb8832154aa3b4291_0_5" hidden="1" xml:space="preserve">                                                                                        [4]Gov!$A$44</definedName>
    <definedName name="TRNR_8c1465208aaf4f19ac1bd1d0e6defbc5_0_1" hidden="1" xml:space="preserve">                                                                                        [4]VOC!$A$75</definedName>
    <definedName name="TRNR_8c1cb5e7d4134c56937b94356395c815_0_5" hidden="1" xml:space="preserve">                                                                                        [4]CarbPYN!$A$72</definedName>
    <definedName name="TRNR_8c222082652c4eb8a7640b880d0bbe41_2_5" hidden="1">#REF!</definedName>
    <definedName name="TRNR_8c251ecf2ba34318bc496532c5099a88_0_5" hidden="1" xml:space="preserve">                                                                                        [4]Risks!#REF!</definedName>
    <definedName name="TRNR_8c3f891abdac4c56976c60a3f976dcb3_0_5" hidden="1" xml:space="preserve">                                                                                        [4]HR!$A$11</definedName>
    <definedName name="TRNR_8c4c16f4595a4e6ea83f3a41ebb458c5_0_1" hidden="1" xml:space="preserve">                                                                                        [4]SDG13!#REF!</definedName>
    <definedName name="TRNR_8c514586669c48c98d4267ca7fa216fc_0_1" hidden="1" xml:space="preserve">                                                                                        [4]SOx!$A$19</definedName>
    <definedName name="TRNR_8c57c3ba164c4b53995229efea733a74_0_6" hidden="1" xml:space="preserve">                                                                                              [1]CSR!$A$317</definedName>
    <definedName name="TRNR_8c5fb7ca0d4b47c4bdfe7efa7974c1d6_0_6" hidden="1" xml:space="preserve">                                                                                              [1]RESOURCE!$A$7</definedName>
    <definedName name="TRNR_8c62175ca62e47fb9674a076df30a60e_0_5" hidden="1" xml:space="preserve">                                                                                        [4]Work!$A$15</definedName>
    <definedName name="TRNR_8c6282c534f94a75b8372d3171ddd199_0_5" hidden="1" xml:space="preserve">                                                                                        [4]EmredY!$A$52</definedName>
    <definedName name="TRNR_8c6394b5e0cd4a32aaa997155b30e3dc_0_5" hidden="1" xml:space="preserve">                                                                                        [4]SOC!$A$49</definedName>
    <definedName name="TRNR_8c6f28ec11894124af7947393a8a6b91_0_6" hidden="1" xml:space="preserve">                                                                                              [1]ENV_INNOV!$A$370</definedName>
    <definedName name="TRNR_8c77ecd87283400789926d00011f4a06_0_6" hidden="1">SOC!$A$82</definedName>
    <definedName name="TRNR_8c78cd56ead540ff9f6de0b104b560d1_0_1" hidden="1" xml:space="preserve">                                                                                        [4]Offsets!$A$98</definedName>
    <definedName name="TRNR_8c7d0db158034ee1aee075ec8bfec52f_0_5" hidden="1" xml:space="preserve">                                                                                        [4]Staff!$A$70</definedName>
    <definedName name="TRNR_8c7e07f8615c45d98bdfb8903d3de4ab_0_5" hidden="1" xml:space="preserve">                                                                                        [4]EmTotal!$A$91</definedName>
    <definedName name="TRNR_8c834daf9ab545ef81a5ad3c1d5c95d4_0_6" hidden="1">SOC!$A$44</definedName>
    <definedName name="TRNR_8c850966dcf5453cac93cfac68e86add_0_1" hidden="1">[1]ESG_COMB!#REF!</definedName>
    <definedName name="TRNR_8c8d3c9e0e9540dfa8736cf272a887a3_0_5" hidden="1" xml:space="preserve">                                                                                        [4]Commun!$A$43</definedName>
    <definedName name="TRNR_8c920c5e7ded4effac4d3e388b05b683_0_5" hidden="1" xml:space="preserve">                                                                                        [4]CSR!$A$37</definedName>
    <definedName name="TRNR_8c93666ff0744074b91374d18ef52cea_0_5" hidden="1" xml:space="preserve">                                                                                        [4]Sheet1!$A$53</definedName>
    <definedName name="TRNR_8c9a118c4d7844afb3b1b37136b331bc_0_5" hidden="1" xml:space="preserve">                                                                                        [4]SOC!$A$27</definedName>
    <definedName name="TRNR_8c9bd44d10d949458476c9d9aa8cea96_0_6" hidden="1" xml:space="preserve">                                                                                              [1]CSR!$A$276</definedName>
    <definedName name="TRNR_8ca2c39b2dda4e7b82a73d010c7e8638_0_5" hidden="1" xml:space="preserve">                                                                                        [4]Commun!$A$33</definedName>
    <definedName name="TRNR_8ca373eced8f4d679ffa9e7337a5b702_0_6" hidden="1" xml:space="preserve">                                                                                              [1]CSR!$A$487</definedName>
    <definedName name="TRNR_8ca7c88aa235424fbae9374ee58234d3_0_5" hidden="1" xml:space="preserve">                                                                                        [4]NOxSOxred!$A$97</definedName>
    <definedName name="TRNR_8cb1b78289a940f38c2fe5ec94020fc2_0_5" hidden="1" xml:space="preserve">                                                                                        [4]CSR!$A$53</definedName>
    <definedName name="TRNR_8cb345ded585455d956168a43e07c302_0_1" hidden="1">#REF!</definedName>
    <definedName name="TRNR_8cb4ee10484b43aead27a1510149b98d_0_6" hidden="1">GOV!$A$399</definedName>
    <definedName name="TRNR_8cbbe7247fc7492a97868e4d4894daa0_0_1" hidden="1">[1]INDUSTRY!#REF!</definedName>
    <definedName name="TRNR_8cbe98f4693b4ae1a2fdbfa4040f0a9a_0_5" hidden="1" xml:space="preserve">                                                                                        [4]Work!$A$42</definedName>
    <definedName name="TRNR_8cbed46fcb594487a130e70d04dd9fd3_0_6" hidden="1">ENV!$A$349</definedName>
    <definedName name="TRNR_8cc759aa61e643178c3405a275443048_0_6" hidden="1">[1]USDMCAP!#REF!</definedName>
    <definedName name="TRNR_8ccbf03109a147bfbd756574c32fad02_0_5" hidden="1" xml:space="preserve">                                                                                        [4]Trade!$A$27</definedName>
    <definedName name="TRNR_8ccefc9ac5844cbb97657b6803683096_0_5" hidden="1" xml:space="preserve">                                                                                                                                                    '[4]a4 scope2'!$A$65</definedName>
    <definedName name="TRNR_8cd4a9f8a2b34bbeb901ae238942c3c4_0_5" hidden="1" xml:space="preserve">                                                                                        [4]Staff!$A$10</definedName>
    <definedName name="TRNR_8cd58b5e005545a6be0b35bca1f199c0_0_5" hidden="1" xml:space="preserve">                                                                                        [4]NOxSOxred!$A$96</definedName>
    <definedName name="TRNR_8cd5cbe2863048d0ad94e640536dbb7f_0_5" hidden="1" xml:space="preserve">                                                                                        [4]Gov!$A$11</definedName>
    <definedName name="TRNR_8cd6246cb9c14df093921558b1b97e55_0_6" hidden="1" xml:space="preserve">                                                                                              [1]CSR!$A$221</definedName>
    <definedName name="TRNR_8cd670a102884ed4810715584af17c14_0_1306" hidden="1" xml:space="preserve">                                                                                              [1]RESOURCE!#REF!</definedName>
    <definedName name="TRNR_8cd86bbe67fc4f5892277a93c5826be5_0_5" hidden="1" xml:space="preserve">                                                                                        [4]Trade!$A$85</definedName>
    <definedName name="TRNR_8cdecb522b0441b0a8c491c934f0f114_0_5" hidden="1" xml:space="preserve">                                                                                        [4]EmTotal!$A$87</definedName>
    <definedName name="TRNR_8cded3ae341d4a479e8674f19e57b7d8_0_6" hidden="1" xml:space="preserve">                                                                                              [1]ENV_INNOV!$A$383</definedName>
    <definedName name="TRNR_8cdf0a0d720e4083a46e96dea19fb536_0_6" hidden="1" xml:space="preserve">                                                                                              [1]CSR!$A$269</definedName>
    <definedName name="TRNR_8ce4078a943141b680fae2b6cceee40d_0_5" hidden="1" xml:space="preserve">                                                                                        [4]Emtarget!$A$25</definedName>
    <definedName name="TRNR_8ce55828c8884ddd9b2e19e94b6eec3a_1_5" hidden="1">#REF!</definedName>
    <definedName name="TRNR_8ce9665b02ed42a39bea3d17fa7dcfa7_0_1" hidden="1">[4]Sector!#REF!</definedName>
    <definedName name="TRNR_8cf2dc246c1e4c82ba61ac22741a0613_4_5" hidden="1">#REF!</definedName>
    <definedName name="TRNR_8cf52eae12cd40bda04f0039540956dd_0_6" hidden="1" xml:space="preserve">                                                                                              [1]RESOURCE!$A$147</definedName>
    <definedName name="TRNR_8cf577b4bd244d8692cbe3a89d2cdcdd_0_1" hidden="1">#REF!</definedName>
    <definedName name="TRNR_8d003f36bb684971a0fa07c569b2f199_0_1306" hidden="1" xml:space="preserve">                                                                                              [1]RESOURCE!#REF!</definedName>
    <definedName name="TRNR_8d19bc3ac0f1451b9b641c7d311e9df2_0_1" hidden="1">[1]INDUSTRY!#REF!</definedName>
    <definedName name="TRNR_8d1a4832878c4bdca1da1e3161fc09b3_0_6" hidden="1">GOV!$A$206</definedName>
    <definedName name="TRNR_8d1dca6fd92b4943b9af6d05fbd88585_0_5" hidden="1" xml:space="preserve">                                                                                        [4]Product!$A$28</definedName>
    <definedName name="TRNR_8d2098454c7c4255830d0777d3c0519c_0_1306" hidden="1" xml:space="preserve">                                                                                              [1]RESOURCE!#REF!</definedName>
    <definedName name="TRNR_8d3503bfb0ae4ed5aa40c53a64bc8238_4_5" hidden="1">#REF!</definedName>
    <definedName name="TRNR_8d37049cb0784313bd67dfca94b48c4d_0_1306" hidden="1" xml:space="preserve">                                                                                              [1]RESOURCE!#REF!</definedName>
    <definedName name="TRNR_8d3d6024bd8c48bf9ba322cf4e4db54e_0_5" hidden="1" xml:space="preserve">                                                                                        [4]Partred!$A$81</definedName>
    <definedName name="TRNR_8d3d680bd64d4387af788ccf19036ab1_0_1" hidden="1">[1]INDUSTRY!#REF!</definedName>
    <definedName name="TRNR_8d3e305035a34411ae538ae4e6f7f576_0_1" hidden="1">[1]INDUSTRY!#REF!</definedName>
    <definedName name="TRNR_8d3f0a2b4efe403b8ec2e8d8a164e136_0_6" hidden="1">GOV!$A$323</definedName>
    <definedName name="TRNR_8d451ddc9b4348eead18d9baa2865267_0_5" hidden="1" xml:space="preserve">                                                                                                                                                                                                    '[4]a4 Env'!$A$41</definedName>
    <definedName name="TRNR_8d49f86a166446fbb855203fc9d3818c_0_5" hidden="1" xml:space="preserve">                                                                                        [4]CarbPYN!$A$79</definedName>
    <definedName name="TRNR_8d4a2c1aa85e40aa89f67857d5e2e4ee_0_6" hidden="1">GOV!$A$226</definedName>
    <definedName name="TRNR_8d4d48834af7425b9c55692a9216cbdb_0_5" hidden="1" xml:space="preserve">                                                                                        [4]Risks!$A$67</definedName>
    <definedName name="TRNR_8d55d9bcd95c44559c50d9013394c68e_0_6" hidden="1" xml:space="preserve">                                                                                              [1]RESOURCE!$A$293</definedName>
    <definedName name="TRNR_8d580518a6ba413ca30513e17b8f41a2_0_6" hidden="1">[1]USDMCAP!#REF!</definedName>
    <definedName name="TRNR_8d5db3137b434378a3e4528c54892463_6_1" hidden="1">[4]Sector!#REF!</definedName>
    <definedName name="TRNR_8d6dcea841b74cc4914911d845dfb78e_0_1" hidden="1">[1]ESG_COMB!#REF!</definedName>
    <definedName name="TRNR_8d73b3db16584cdf9d280cf449f79c01_0_1" hidden="1" xml:space="preserve">                                                                                        [4]VOC!$A$45</definedName>
    <definedName name="TRNR_8d74d874edd3460cbc35e58cf3a93cd9_0_1306" hidden="1" xml:space="preserve">                                                                                              [1]RESOURCE!#REF!</definedName>
    <definedName name="TRNR_8d74dd662e254bf49fa9973cf8c98391_0_1" hidden="1" xml:space="preserve">                                                                                        [4]NOxSales!$A$92</definedName>
    <definedName name="TRNR_8d774a328b7b45dd80b7654ff483323e_0_1" hidden="1">#REF!</definedName>
    <definedName name="TRNR_8d780a2baddf4d0ca842c644cce4ca03_0_5" hidden="1" xml:space="preserve">                                                                                        [4]Risks!#REF!</definedName>
    <definedName name="TRNR_8d8a5174ee334cc181032842f9c9b279_0_6" hidden="1">GOV!$A$104</definedName>
    <definedName name="TRNR_8d8ce13b88bd4af8adbcd3a6afddec16_0_6" hidden="1">[1]USDMCAP!#REF!</definedName>
    <definedName name="TRNR_8d9167ec63e0465dbcadff91ea2d1b8c_0_1" hidden="1">#REF!</definedName>
    <definedName name="TRNR_8d955dfb40a3478b889f843c2fb23a14_0_1" hidden="1" xml:space="preserve">                                                                                        [4]NOx!$A$86</definedName>
    <definedName name="TRNR_8d9680c38ff54347820a6f2498c01759_0_5" hidden="1" xml:space="preserve">                                            '[4]a4 scope3'!$A$31</definedName>
    <definedName name="TRNR_8d9a763cc6c948eb98447e1100272035_0_1" hidden="1" xml:space="preserve">                                                                                        [4]Targets!#REF!</definedName>
    <definedName name="TRNR_8da7cd436d89460f9221a7d1ead0c9db_0_1" hidden="1">[1]ESG_COMB!#REF!</definedName>
    <definedName name="TRNR_8da9d1bdfb484be3a21bc2b44692eeee_0_1" hidden="1" xml:space="preserve">                                                                                        [4]Cement!$A$40</definedName>
    <definedName name="TRNR_8dabd60203a544afab02d4adaa3d0240_0_1" hidden="1">#REF!</definedName>
    <definedName name="TRNR_8dad22e2c1844c47aa57f3230ddff883_0_1" hidden="1">#REF!</definedName>
    <definedName name="TRNR_8dafd7853a704ccf98ce686eabf82626_0_6" hidden="1">GOV!$A$272</definedName>
    <definedName name="TRNR_8dc880f803564396a5ff84aaaba44a2c_0_5" hidden="1" xml:space="preserve">                                                                                        [4]TRDIR!$A$95</definedName>
    <definedName name="TRNR_8dcf0ed83ea14ccfa9dee6a0dc5d8241_0_1" hidden="1" xml:space="preserve">                                                                                        [4]VOC!$A$10</definedName>
    <definedName name="TRNR_8dcf582e99a64f7c991c3f77a2b54fe3_0_6" hidden="1">GOV!$A$94</definedName>
    <definedName name="TRNR_8ddddb7483a94521b4f9bef352f18ac3_0_6" hidden="1" xml:space="preserve">                                                                                              [1]CSR!$A$217</definedName>
    <definedName name="TRNR_8ddde3fafa394da5a485a23b3c8e91a0_0_1" hidden="1">[1]INDUSTRY!#REF!</definedName>
    <definedName name="TRNR_8de75fcbb0f74efa968e910ea39b2c4e_0_5" hidden="1" xml:space="preserve">                                                                                        [4]Resource!$A$29</definedName>
    <definedName name="TRNR_8de9388ab1964dff9db46aedc0c6969a_0_6" hidden="1">GOV!$A$386</definedName>
    <definedName name="TRNR_8ded8fe2f8c448b4a91688c587ab58f9_0_6" hidden="1" xml:space="preserve">                                                                                              [1]RESOURCE!$A$352</definedName>
    <definedName name="TRNR_8df19c89d556446b8b38c08c09ad1c4e_0_6" hidden="1" xml:space="preserve">                                                                                              [1]ENV_INNOV!$A$62</definedName>
    <definedName name="TRNR_8df8b3b66fac430a9cd24421b24ecbdf_0_6" hidden="1">[1]USDMCAP!#REF!</definedName>
    <definedName name="TRNR_8df9b3d053584a409a2d08f112bff628_0_6" hidden="1">GOV!$A$329</definedName>
    <definedName name="TRNR_8dfaf1dbe04d4aafb185734f33479a13_0_6" hidden="1">[1]USDMCAP!#REF!</definedName>
    <definedName name="TRNR_8e010eae5b5144118c7b436ac6a2993d_0_5" hidden="1" xml:space="preserve">                                                                                        [4]Inclusion!$A$62</definedName>
    <definedName name="TRNR_8e01c12ee5c2493db66f0b17884f0cf1_0_6" hidden="1">SOC!$A$423</definedName>
    <definedName name="TRNR_8e0e818977904975bf903db38c497f0a_0_6" hidden="1" xml:space="preserve">                                                                                              [1]ENV_INNOV!$A$501</definedName>
    <definedName name="TRNR_8e18a6546ae941a1adaa84cb6a3a816a_0_1" hidden="1">[1]ESG_COMB!#REF!</definedName>
    <definedName name="TRNR_8e1ad714eed64d06ae010996e070e4ae_0_5" hidden="1" xml:space="preserve">                                                                                        [4]Gov!$A$19</definedName>
    <definedName name="TRNR_8e1c41114ca64b64a7f8db76a9d220be_0_5" hidden="1" xml:space="preserve">                                                                                        [4]Sheet1!$A$94</definedName>
    <definedName name="TRNR_8e1c491d3666472b9ab0a9331a32c252_0_1" hidden="1" xml:space="preserve">                                                                                        [4]SDG13!#REF!</definedName>
    <definedName name="TRNR_8e1f1107c7b147d0a0944f79325c8040_0_5" hidden="1" xml:space="preserve">                                                                                        [4]Emscore!$A$68</definedName>
    <definedName name="TRNR_8e25ec3e69c14eb4a0222687df2e91f4_0_6" hidden="1">GOV!$A$46</definedName>
    <definedName name="TRNR_8e267059c3b14c22ade081bf2eba355e_0_1" hidden="1" xml:space="preserve">                                                                                        [4]EmredY!$A$43</definedName>
    <definedName name="TRNR_8e2a3f26eeff449a9dbc9728f50463db_0_1" hidden="1" xml:space="preserve">                                                                                        [4]EmredY!$A$83</definedName>
    <definedName name="TRNR_8e2b3498ab8f494999b44f814d4cd28b_0_5" hidden="1" xml:space="preserve">                                                                                        [4]Scope3Sales!$A$34</definedName>
    <definedName name="TRNR_8e3585d0a3344d5dbee45e475b38ffeb_6_1" hidden="1">[4]Sector!#REF!</definedName>
    <definedName name="TRNR_8e365206f21d41989864e864e1e4931c_0_5" hidden="1" xml:space="preserve">                                                                                        [4]Controv!$A$61</definedName>
    <definedName name="TRNR_8e36fbeaa4664264baadb1bd289b8c48_0_5" hidden="1" xml:space="preserve">                                                                                        [4]Commun!$A$31</definedName>
    <definedName name="TRNR_8e3eefccacd34821b1b48e8074a6083e_0_5" hidden="1" xml:space="preserve">                                                                                        [4]Partred!$A$79</definedName>
    <definedName name="TRNR_8e463d2a46944238b0663363ec15fc66_0_1" hidden="1">#REF!</definedName>
    <definedName name="TRNR_8e482a8b62f74b55af5c3a3f1f43251d_0_6" hidden="1" xml:space="preserve">                                                                                              [1]CSR!$A$184</definedName>
    <definedName name="TRNR_8e556269fc9148c29f69b123cf0ac608_0_5" hidden="1">#REF!</definedName>
    <definedName name="TRNR_8e56ce0c7bdc4f05a9a39a000c3189a7_0_1" hidden="1" xml:space="preserve">                                                                                        [4]NOxSales!$A$29</definedName>
    <definedName name="TRNR_8e5960e97a1c42afa3aebe74d19ab30b_0_1" hidden="1">[4]Sector!#REF!</definedName>
    <definedName name="TRNR_8e674773c0e54415b253d16f9eae0c27_0_1" hidden="1">#REF!</definedName>
    <definedName name="TRNR_8e682e3ebd3c49e68f919836b65e8157_0_6" hidden="1" xml:space="preserve">                                                                                              [1]ENV_INNOV!$A$81</definedName>
    <definedName name="TRNR_8e6ce6c6ad1a4fd2af33c77a0ecb8307_0_1" hidden="1">#REF!</definedName>
    <definedName name="TRNR_8e6d47e0b0554af78275c21956c7a095_0_1306" hidden="1" xml:space="preserve">                                                                                              [1]RESOURCE!#REF!</definedName>
    <definedName name="TRNR_8e6db6dc3092401ca7bc4e423b860191_0_5" hidden="1" xml:space="preserve">                                                                                        [4]Diverse!$A$59</definedName>
    <definedName name="TRNR_8e799c546f4643b18a7df16377097d16_0_5" hidden="1" xml:space="preserve">                                                                                        [4]EInnov!#REF!</definedName>
    <definedName name="TRNR_8e8165ca533e494897459e9505946087_0_1" hidden="1">#REF!</definedName>
    <definedName name="TRNR_8e939dea4fec4ad2af133acbafac98e9_0_1" hidden="1" xml:space="preserve">                                                                                        [4]Targets!#REF!</definedName>
    <definedName name="TRNR_8e98de5a4dcc4158b81fefbe469bea04_0_1" hidden="1">[1]INDUSTRY!#REF!</definedName>
    <definedName name="TRNR_8ea2889918214aa582695f6f37bbbe2f_0_1" hidden="1">[1]ESG_COMB!#REF!</definedName>
    <definedName name="TRNR_8ea6592b2eca4364af06cc6d5169244a_0_1" hidden="1">#REF!</definedName>
    <definedName name="TRNR_8eaf56fd91b149c6a15b46bd6e0c3edc_0_1" hidden="1">#REF!</definedName>
    <definedName name="TRNR_8eb2700e4b3c40fa84afb54f66eeffc1_0_6" hidden="1">[1]USDMCAP!#REF!</definedName>
    <definedName name="TRNR_8ec1870328994ed3ad77755e8bd71278_0_5" hidden="1" xml:space="preserve">                                                                                        [4]ESG!$A$58</definedName>
    <definedName name="TRNR_8ec35c4927a34d968f5c0c810d0072df_0_5" hidden="1" xml:space="preserve">                                                                                        [4]Dvpmt!$A$40</definedName>
    <definedName name="TRNR_8ec3fed1bcc5424eb21e0471eee1b16c_0_5" hidden="1" xml:space="preserve">                                                                                        [4]Share!$A$57</definedName>
    <definedName name="TRNR_8ec6a59e624747b28889c46e4e8bf576_0_5" hidden="1">#REF!</definedName>
    <definedName name="TRNR_8ece07ec7f5c4cbf84f42390c742b3e8_0_5" hidden="1" xml:space="preserve">                                                                                        [4]SDG13!$A$29</definedName>
    <definedName name="TRNR_8ed25e5d7dd641cebf2319460762f6da_4_5" hidden="1">#REF!</definedName>
    <definedName name="TRNR_8ee3db2a7cbe41e0b7dd417185ca24f7_0_5" hidden="1" xml:space="preserve">                                                                                        [4]Commun!$A$30</definedName>
    <definedName name="TRNR_8eef09f32fe94a229b4fc55aec15ccd9_0_6" hidden="1">[1]USDMCAP!#REF!</definedName>
    <definedName name="TRNR_8ef73fc72e49492b947c2ff08c7755fd_0_6" hidden="1">[1]USDMCAP!#REF!</definedName>
    <definedName name="TRNR_8ef8c60f67374d4092af221e83ea5987_0_6" hidden="1">ENV!$A$274</definedName>
    <definedName name="TRNR_8efc6ed5c453462b923d368a3e12ceea_4_1" hidden="1">#REF!</definedName>
    <definedName name="TRNR_8efd954e21764d1db47bed0f2b184e2d_0_1" hidden="1">[1]ESG_COMB!#REF!</definedName>
    <definedName name="TRNR_8efe4a745eed48d99cea3e53a1a11fc9_0_6" hidden="1">[1]USDMCAP!#REF!</definedName>
    <definedName name="TRNR_8f021afaadfb45fdaf281511254a4a16_0_5" hidden="1" xml:space="preserve">                                                                                        [4]CSR!$A$55</definedName>
    <definedName name="TRNR_8f05b79d9e2245f18f6cc4d850498917_0_1" hidden="1" xml:space="preserve">                                                                                        [4]VOC!$A$64</definedName>
    <definedName name="TRNR_8f05c5ddd8b44ac78bd6ab4a4ca877df_0_5" hidden="1" xml:space="preserve">                                                                                        [4]NOxSOxred!$A$87</definedName>
    <definedName name="TRNR_8f0ad008504647af90906e5210a1c2af_0_6" hidden="1" xml:space="preserve">                                                                                              [1]CSR!$A$428</definedName>
    <definedName name="TRNR_8f1a398a5f7945319eee26f88e66739c_0_6" hidden="1" xml:space="preserve">                                                                                              [1]RESOURCE!$A$273</definedName>
    <definedName name="TRNR_8f1f4b85b04e4247aa86c0d66793c6eb_2_5" hidden="1">#REF!</definedName>
    <definedName name="TRNR_8f20c507fbf143e7b8a5bf69518ffc37_0_5" hidden="1">#REF!</definedName>
    <definedName name="TRNR_8f28d6abae534b5484d70f9406ffd56b_0_5" hidden="1" xml:space="preserve">                                                                                                                                                                                                    '[4]a4 Env'!$A$26</definedName>
    <definedName name="TRNR_8f28fa3bfd3f468a9279c6d3becf45de_0_6" hidden="1" xml:space="preserve">                                                                                              [1]ENV_INNOV!$A$183</definedName>
    <definedName name="TRNR_8f2f9a4723bf4ba2971a8c3e6059a4c1_0_6" hidden="1" xml:space="preserve">                                                                                              [1]RESOURCE!$A$41</definedName>
    <definedName name="TRNR_8f3aaec173de44cf95f3b7e7260c0df3_0_1306" hidden="1" xml:space="preserve">                                                                                              [1]RESOURCE!#REF!</definedName>
    <definedName name="TRNR_8f3b1a712bd64001b93b4a3bf73337fb_0_5" hidden="1" xml:space="preserve">                                                                                        [4]Trade!$A$46</definedName>
    <definedName name="TRNR_8f3ef8263d154084897e5ec9de1b4c70_0_6" hidden="1">SOC!$A$261</definedName>
    <definedName name="TRNR_8f400c9c5041459ba425a4a9871a792c_0_1" hidden="1">[4]Sector!#REF!</definedName>
    <definedName name="TRNR_8f42ca0a42fb4e32a62ace47128d37c5_0_1" hidden="1">#REF!</definedName>
    <definedName name="TRNR_8f4f0400963147adaa08e9d690450a0a_0_5" hidden="1" xml:space="preserve">                                                                                        [4]ESG!$A$73</definedName>
    <definedName name="TRNR_8f52e613992e4d6d947f1b68d93ceaec_0_1" hidden="1">#REF!</definedName>
    <definedName name="TRNR_8f53d2aa37724cbaa780089cb1e2ced5_0_6" hidden="1" xml:space="preserve">                                                                                              [1]RESOURCE!$A$255</definedName>
    <definedName name="TRNR_8f5494586f8e4faabaa19ef8bd83a778_0_5" hidden="1" xml:space="preserve">                                                                                        [4]CSR!$A$30</definedName>
    <definedName name="TRNR_8f58268d21114d718d8857d798d0a803_0_5" hidden="1" xml:space="preserve">                                            '[4]a4 scope3'!$A$61</definedName>
    <definedName name="TRNR_8f5f96c6812c48beb547dda9008c9856_0_1" hidden="1" xml:space="preserve">                                                                                        [4]Targets!#REF!</definedName>
    <definedName name="TRNR_8f6370bd36cf4029869da0c22aa9ee8f_0_6" hidden="1" xml:space="preserve">                                                                                              [1]CSR!$A$452</definedName>
    <definedName name="TRNR_8f6d8043dc614071960db6b42150e809_0_1" hidden="1">[1]ESG_COMB!#REF!</definedName>
    <definedName name="TRNR_8f6e116ab76e41e3bb77719971ccd85a_0_5" hidden="1" xml:space="preserve">                                                                                        [4]Controv!$A$44</definedName>
    <definedName name="TRNR_8f70daeab6ef452294209335d3730f2c_0_6" hidden="1" xml:space="preserve">                                                                                              [1]ENV_INNOV!$A$460</definedName>
    <definedName name="TRNR_8f71a09f2b6340f880c717f09f6b80c7_0_5" hidden="1" xml:space="preserve">                                                                                        [4]Mgmt!$A$85</definedName>
    <definedName name="TRNR_8f7424a572b5476fb22149aecde1d1b0_0_5" hidden="1" xml:space="preserve">                                                                                        [4]Diverse!$A$58</definedName>
    <definedName name="TRNR_8f74be3efe8c4744991df04c13df63b1_0_6" hidden="1" xml:space="preserve">                                                                                              [1]CSR!$A$211</definedName>
    <definedName name="TRNR_8f79d22e33d549b3b0c898975f8109e8_0_5" hidden="1" xml:space="preserve">                                                                                        [4]SOx!$A$28</definedName>
    <definedName name="TRNR_8f7a7b228f1a4856bc7a7d36cef21e32_0_5" hidden="1" xml:space="preserve">                                                                                        [4]Emtarget!$A$46</definedName>
    <definedName name="TRNR_8f7dda343d854bd5ada9873c1e4bc1ff_0_6" hidden="1">[1]USDMCAP!#REF!</definedName>
    <definedName name="TRNR_8f820a58327e4efc8f8a98b06f72d991_0_5" hidden="1" xml:space="preserve">                                                                                        [4]Controv!$A$30</definedName>
    <definedName name="TRNR_8f8787461e414a59aafb32d644872686_0_5" hidden="1" xml:space="preserve">                                                                                        [4]Targets!$A$94</definedName>
    <definedName name="TRNR_8f8beb0094f0477e9fb4292cc2b43051_0_6" hidden="1">[1]USDMCAP!#REF!</definedName>
    <definedName name="TRNR_8f8c8603f8dd4045afceed02fc08c4e7_4_1" hidden="1">#REF!</definedName>
    <definedName name="TRNR_8f8d028d98c54e17a3a3fa0717c0a028_0_5" hidden="1" xml:space="preserve">                                                                                        [4]Emredpol!$A$32</definedName>
    <definedName name="TRNR_8f8f8cace23c426dbebe4b64329d22bc_0_5" hidden="1" xml:space="preserve">                                                                                        [4]NOxSOxred!$A$9</definedName>
    <definedName name="TRNR_8f9252a6bc02499f94172e6e7a9f35c6_0_5" hidden="1" xml:space="preserve">                                                                                        [4]CarbPYN!$A$64</definedName>
    <definedName name="TRNR_8f932807358040d48ae0d8a8945cb923_0_1" hidden="1" xml:space="preserve">                                                                                        [4]SOx!$A$59</definedName>
    <definedName name="TRNR_8fa4f50ecab74f828e3c2f9ee361bed1_0_5" hidden="1" xml:space="preserve">                                                                                        [4]VOCemred!$A$39</definedName>
    <definedName name="TRNR_8fa5eae5c97e4131a79b70e826a6246a_0_1" hidden="1">[1]INDUSTRY!#REF!</definedName>
    <definedName name="TRNR_8fa76f1f88b44b84ad85cb2f2a4e7d72_0_1306" hidden="1" xml:space="preserve">                                                                                              [1]RESOURCE!#REF!</definedName>
    <definedName name="TRNR_8fa896fedb8b443188aede7d6ac2edd7_0_5" hidden="1" xml:space="preserve">                                                                                        [4]EmTotal!$A$7</definedName>
    <definedName name="TRNR_8fabedf7364b481188d9903df033879d_0_5" hidden="1" xml:space="preserve">                                                                                        [4]Dvpmt!$A$4</definedName>
    <definedName name="TRNR_8faca4bd93f7497bb408e52d8b5e5551_0_1" hidden="1" xml:space="preserve">                                                                                        [4]Method!$A$57</definedName>
    <definedName name="TRNR_8fb334f1a1bb4d8aadebea68d13b64ea_0_6" hidden="1">GOV!$A$211</definedName>
    <definedName name="TRNR_8fb66d99f87f4583b0299b5fea5727a4_0_1" hidden="1" xml:space="preserve">                                                                                        [4]CarbonP!$A$73</definedName>
    <definedName name="TRNR_8fbc76b6b152486ea148a1da36cd09f0_0_5" hidden="1" xml:space="preserve">                                                                                                                                                                                                    '[4]a4 Env'!$A$21</definedName>
    <definedName name="TRNR_8fc2a1cf24a94209a7fd1d41cbf0cc49_0_5" hidden="1" xml:space="preserve">                                                                                        [4]EmTotal!$A$3</definedName>
    <definedName name="TRNR_8fc9c422cc3b40d89b343d38db75eaf0_0_5" hidden="1" xml:space="preserve">                                                                                        [4]EInnov!$A$38</definedName>
    <definedName name="TRNR_8fcb565ae40c4cadb59e10c8a0798059_0_5" hidden="1" xml:space="preserve">                                                                                        [4]Staff!$A$23</definedName>
    <definedName name="TRNR_8fce2d948c1e4df3885ac960d083aed7_0_6" hidden="1" xml:space="preserve">                                                                                              [1]RESOURCE!$A$208</definedName>
    <definedName name="TRNR_8fe59fba65954648a1911147e86c3dd4_0_5" hidden="1" xml:space="preserve">                                                                                        [4]Gov!$A$82</definedName>
    <definedName name="TRNR_8fe74d4561e241e580dd2924900f679e_0_1306" hidden="1" xml:space="preserve">                                                                                              [1]RESOURCE!#REF!</definedName>
    <definedName name="TRNR_8ff659e5a9f6498395f0269efcca3cff_0_6" hidden="1" xml:space="preserve">                                                                                              [1]CSR!$A$144</definedName>
    <definedName name="TRNR_8ffcd26de6194ac4b20b0eee28acbf04_0_5" hidden="1" xml:space="preserve">                                                                                        [4]Inclusion!$A$12</definedName>
    <definedName name="TRNR_900110a9d1d7416cb1a34b6d99af3137_0_1" hidden="1" xml:space="preserve">                                                                                        [4]Method!$A$92</definedName>
    <definedName name="TRNR_90023fb03e984dd98ef03924532fb6ff_0_6" hidden="1">[1]ESG_COMB!#REF!</definedName>
    <definedName name="TRNR_9002e18d960a479293eb6a8f0b66aea5_0_1" hidden="1">#REF!</definedName>
    <definedName name="TRNR_9008ab8b20e241e58772eae776c0dbc8_0_1" hidden="1" xml:space="preserve">                                                                                        [4]EmredY!$A$32</definedName>
    <definedName name="TRNR_900ae6149d3f4727a25b452512e42eab_0_1306" hidden="1" xml:space="preserve">                                                                                              [1]RESOURCE!#REF!</definedName>
    <definedName name="TRNR_900b75d548e04403961b77222bdb4c24_0_5" hidden="1" xml:space="preserve">                                                                                        [4]ESG!$A$91</definedName>
    <definedName name="TRNR_9011d2487f0c4372a3d0c406a22e00a1_0_5" hidden="1" xml:space="preserve">                                                                                        [4]Gov!$A$4</definedName>
    <definedName name="TRNR_9014aab6a6054d34bf942ac526fc16a5_0_6" hidden="1">SOC!$A$204</definedName>
    <definedName name="TRNR_9016e168ff8c41b0a9df59876b6eaf5b_0_1" hidden="1">#REF!</definedName>
    <definedName name="TRNR_9018bf0149c54e579177fdad801c7efa_0_5" hidden="1" xml:space="preserve">                                                                                        [4]VOCemred!$A$35</definedName>
    <definedName name="TRNR_901ec81b9377401bb219ae8bdf2f68d2_0_6" hidden="1" xml:space="preserve">                                                                                              [1]ENV_INNOV!$A$30</definedName>
    <definedName name="TRNR_902217601f6c4552866f229b969ef9f6_0_5" hidden="1" xml:space="preserve">                                                                                        [4]Targets!$A$60</definedName>
    <definedName name="TRNR_90235e78e8d94447822a1b90a1056104_0_1" hidden="1">[1]INDUSTRY!#REF!</definedName>
    <definedName name="TRNR_9037fb48893e4a039ca4f906a1c6f157_0_1306" hidden="1" xml:space="preserve">                                                                                              [1]RESOURCE!#REF!</definedName>
    <definedName name="TRNR_9043732dbc6642f884ddd3e43b3bbc60_0_1" hidden="1" xml:space="preserve">                                                                                        [4]CarbonP!$A$47</definedName>
    <definedName name="TRNR_9052b9f24ce14a1fa199c2ed75205660_0_1" hidden="1" xml:space="preserve">                                            '[4]a4 scope3'!$A$50</definedName>
    <definedName name="TRNR_905954eaece44298b5462ad0a2b41a4f_0_5" hidden="1" xml:space="preserve">                                                                                        [4]Risks!$A$68</definedName>
    <definedName name="TRNR_90595c028b644b47a3d7cadc796b116e_0_6" hidden="1">[1]USDMCAP!#REF!</definedName>
    <definedName name="TRNR_905a7d46bf7c4a5e825fd89a89f7a6bd_0_1" hidden="1">[1]INDUSTRY!#REF!</definedName>
    <definedName name="TRNR_905ca2e70101419f9915c6594fc63bad_0_1" hidden="1">#REF!</definedName>
    <definedName name="TRNR_905f065e23f0428cb73c0bbdd5402f2c_0_5" hidden="1" xml:space="preserve">                                                                                        [4]Scope3Sales!$A$54</definedName>
    <definedName name="TRNR_9062efda06904c5abadac022d9e83013_0_5" hidden="1" xml:space="preserve">                                                                                        [4]Resource!$A$11</definedName>
    <definedName name="TRNR_9063d77a2e6c45008a2cf09c5370015b_0_6" hidden="1">SOC!$A$185</definedName>
    <definedName name="TRNR_9067547f5ab541f18c18ab657a904ef8_0_6" hidden="1">[1]USDMCAP!#REF!</definedName>
    <definedName name="TRNR_906883359ca74f75843b53fd8ad822ad_0_1306" hidden="1" xml:space="preserve">                                                                                              [1]RESOURCE!#REF!</definedName>
    <definedName name="TRNR_9071f3e3dad842c2adbe05c92147965b_0_5" hidden="1" xml:space="preserve">                                                                                        [4]EInnov!$A$70</definedName>
    <definedName name="TRNR_907339009dd4438999460b113f7e10cf_0_5" hidden="1" xml:space="preserve">                                                                                        [4]EmTotal!$A$31</definedName>
    <definedName name="TRNR_907d00a5aabb40218949ed7542a97a47_0_1" hidden="1" xml:space="preserve">                                                                                        [4]Targets!#REF!</definedName>
    <definedName name="TRNR_908019ef56ce43918c45567b25c91810_0_1" hidden="1">#REF!</definedName>
    <definedName name="TRNR_908f56875a1e41b9bbc0bd460a2b9867_0_5" hidden="1" xml:space="preserve">                                                                                        [4]Partred!$A$43</definedName>
    <definedName name="TRNR_9092128805a5495ab24b63db1d3b5786_0_6" hidden="1">GOV!$A$255</definedName>
    <definedName name="TRNR_909d9f12dd7141ed8dedfccf7ef98634_0_6" hidden="1" xml:space="preserve">                                                                                              [1]ENV_INNOV!$A$411</definedName>
    <definedName name="TRNR_909e4888201c44d8bacee79fbf8468e2_0_1" hidden="1">#REF!</definedName>
    <definedName name="TRNR_90a10a70764b4294b93d4713e633b301_0_1" hidden="1" xml:space="preserve">                                                                                        [4]SOxSales!$A$93</definedName>
    <definedName name="TRNR_90a2017624a747378d12cc19651719d4_0_1" hidden="1" xml:space="preserve">                                                                                        [4]TRDIR!$A$40</definedName>
    <definedName name="TRNR_90a6347ffdba41fe92e9750b5d30b1f5_0_1" hidden="1">#REF!</definedName>
    <definedName name="TRNR_90b016702d074d7a9052b65b932371fe_0_5" hidden="1" xml:space="preserve">                                                                                        [4]Controv!$A$88</definedName>
    <definedName name="TRNR_90b224e3698b4fdbbccbc6bdb78b763d_0_1" hidden="1" xml:space="preserve">                                                                                        [4]SOxSales!$A$68</definedName>
    <definedName name="TRNR_90b630ed3545465192944970f6aad478_0_1" hidden="1">[1]INDUSTRY!#REF!</definedName>
    <definedName name="TRNR_90c5117667304f36b54d7d3883201016_0_1" hidden="1">#REF!</definedName>
    <definedName name="TRNR_90c88a3f7a1f491a9dfee4a5085ce1f4_0_1306" hidden="1" xml:space="preserve">                                                                                              [1]RESOURCE!#REF!</definedName>
    <definedName name="TRNR_90c99e94ffb74faa9e1e181f52fe9b27_0_6" hidden="1">[1]USDMCAP!#REF!</definedName>
    <definedName name="TRNR_90d049f50e4b490d8565f08fdbde82a7_0_5" hidden="1" xml:space="preserve">                                                                                        [4]EInnov!#REF!</definedName>
    <definedName name="TRNR_90d0689acaba431887b781f07868d260_0_1306" hidden="1" xml:space="preserve">                                                                                              [1]RESOURCE!#REF!</definedName>
    <definedName name="TRNR_90d9bfe2e4f24c8093c6fc21733127bf_0_6" hidden="1" xml:space="preserve">                                                                                              [1]ENV_INNOV!$A$395</definedName>
    <definedName name="TRNR_90d9dbae208c472a8abb650008133829_0_1306" hidden="1" xml:space="preserve">                                                                                              [1]RESOURCE!#REF!</definedName>
    <definedName name="TRNR_90df11612b6e4237ab776a0fcb794c7f_0_1" hidden="1">[4]Sector!#REF!</definedName>
    <definedName name="TRNR_90ea0b107caa45c8a36b853aaa68e4c2_0_5" hidden="1" xml:space="preserve">                                                                                        [4]Partred!$A$11</definedName>
    <definedName name="TRNR_90f40123d33747d7904ebc5691df40fc_0_5" hidden="1" xml:space="preserve">                                                                                        [4]Emredpol!$A$66</definedName>
    <definedName name="TRNR_90f98d5386064ad487a55e37cef8bfbd_0_5" hidden="1" xml:space="preserve">                                                                                        [4]Gov!$A$10</definedName>
    <definedName name="TRNR_90fd3308b84d4be99fbf629eec154d26_0_6" hidden="1">[1]ESG_COMB!#REF!</definedName>
    <definedName name="TRNR_91063081c59545aa8d53047de5f65150_0_1" hidden="1">#REF!</definedName>
    <definedName name="TRNR_91064ff971144ff6b02a5ee2e70269d8_4_5" hidden="1">#REF!</definedName>
    <definedName name="TRNR_91098eb835ae4a7e9c2fd2a406330d4c_0_5" hidden="1" xml:space="preserve">                                                                                        [4]Emscore!$A$62</definedName>
    <definedName name="TRNR_910b02fc9706457d9024c7e6dbca89a9_4_5" hidden="1">#REF!</definedName>
    <definedName name="TRNR_910cf02d878c45448b69f4aaa1cd53e6_0_5" hidden="1" xml:space="preserve">                                                                                        [4]Sheet1!$A$84</definedName>
    <definedName name="TRNR_910de76daeee43cc91a7b23633a4d08a_0_6" hidden="1" xml:space="preserve">                                                                                              [1]ENV_INNOV!$A$359</definedName>
    <definedName name="TRNR_911c61df56a6452e85b080dfaf0704da_0_6" hidden="1" xml:space="preserve">                                                                                              [1]CSR!$A$102</definedName>
    <definedName name="TRNR_91201f62349f4249b05ff36b9f01075e_0_5" hidden="1" xml:space="preserve">                                                                                        [4]EmredY!$A$57</definedName>
    <definedName name="TRNR_91254666b1e445ffba8f1b9f349a12b9_0_1" hidden="1" xml:space="preserve">                                                                                        [4]Offsets!$A$77</definedName>
    <definedName name="TRNR_91270f9f97454e3296a6a5d4f62c551c_0_6" hidden="1">GOV!$A$339</definedName>
    <definedName name="TRNR_9131b00f930f4ed9895caa311cd5777a_0_6" hidden="1" xml:space="preserve">                                                                                              [1]RESOURCE!$A$244</definedName>
    <definedName name="TRNR_91390d43295b4fa9b636608a7fb86ef9_0_6" hidden="1">GOV!$A$451</definedName>
    <definedName name="TRNR_913b0e029c204f8a9367f23747d39103_0_5" hidden="1" xml:space="preserve">                                                                                        [4]Trade!$A$79</definedName>
    <definedName name="TRNR_913e9702305749c4930254085a1c8efc_0_1" hidden="1">#REF!</definedName>
    <definedName name="TRNR_915283ec035147748c14af77d9bad266_0_6" hidden="1">ENV!$A$110</definedName>
    <definedName name="TRNR_91551dc6a3ee440fb3c49ed8558b0067_4_5" hidden="1">#REF!</definedName>
    <definedName name="TRNR_9156ecedded746a3b73d597291880bed_0_6" hidden="1" xml:space="preserve">                                                                                              [1]RESOURCE!$A$197</definedName>
    <definedName name="TRNR_916084d320d54cabb54d74e75f896442_0_1" hidden="1">#REF!</definedName>
    <definedName name="TRNR_916702a3c327429e98c6db4e0af4dfa0_0_1" hidden="1">[4]Sector!#REF!</definedName>
    <definedName name="TRNR_91708ce86a5b446583d55d2c797b9c82_0_5" hidden="1" xml:space="preserve">                                                                                        '[4]ESG w controv'!$A$16</definedName>
    <definedName name="TRNR_917205a6bd65451ba863d7d07d53f09c_0_5" hidden="1" xml:space="preserve">                                                                                        [4]VOCred!$A$91</definedName>
    <definedName name="TRNR_917470ad6eca4a5b9ad72fd41ab3b1f2_0_1306" hidden="1" xml:space="preserve">                                                                                              [1]RESOURCE!#REF!</definedName>
    <definedName name="TRNR_917697f631fc42ddb7952d30163daedd_0_1" hidden="1">#REF!</definedName>
    <definedName name="TRNR_9177632c84f24354beed7e5744062972_0_1" hidden="1">#REF!</definedName>
    <definedName name="TRNR_917cfbe5813146879713b0c022b38473_0_5" hidden="1" xml:space="preserve">                                                                                        [4]Targets!$A$83</definedName>
    <definedName name="TRNR_917e44ed4a62479f89ac58f59b990875_0_6" hidden="1">[1]USDMCAP!#REF!</definedName>
    <definedName name="TRNR_91836c099d1043918b418824ec77ae0c_0_1" hidden="1">[1]ESG_COMB!#REF!</definedName>
    <definedName name="TRNR_918e3d6002624714aa4e691cfe58c269_0_5" hidden="1" xml:space="preserve">                                                                                        [4]EInnov!$A$72</definedName>
    <definedName name="TRNR_91a407b0595b4d64bda52391680b789c_0_5" hidden="1" xml:space="preserve">                                                                                        [4]Trade!$A$64</definedName>
    <definedName name="TRNR_91a476b5efee4571824b0f8f0b0f59d3_0_6" hidden="1">GOV!$A$327</definedName>
    <definedName name="TRNR_91a62224593043caaa6481e151634c4d_0_1" hidden="1">#REF!</definedName>
    <definedName name="TRNR_91ae053e4e6f4897b54425b8ab4b2a0f_0_5" hidden="1" xml:space="preserve">                                            '[4]a4 scope3'!$A$69</definedName>
    <definedName name="TRNR_91b781f00cf8477a816e386bc0078098_0_5" hidden="1" xml:space="preserve">                                                                                        [4]Targets!$A$78</definedName>
    <definedName name="TRNR_91bfee8d2ea34a5cac9b1a3afa063855_0_5" hidden="1" xml:space="preserve">                                                                                        [4]TRDIR!$A$7</definedName>
    <definedName name="TRNR_91c1675d07024e4c9cd97dec9aacb501_0_6" hidden="1">[1]USDMCAP!#REF!</definedName>
    <definedName name="TRNR_91cddfd6a6ab4131943502cfdef5d4e5_6_1" hidden="1">[4]Sector!#REF!</definedName>
    <definedName name="TRNR_91ce545b25f74e3c82e97e42b7763248_6_1" hidden="1">[4]Sector!#REF!</definedName>
    <definedName name="TRNR_91d1089338d84e81ac6bcd38de28c3a3_0_5" hidden="1" xml:space="preserve">                                                                                        [4]ESG!$A$47</definedName>
    <definedName name="TRNR_91d76beaa3464f3f84fc18bee34a635b_0_1306" hidden="1" xml:space="preserve">                                                                                              [1]RESOURCE!#REF!</definedName>
    <definedName name="TRNR_91d98b59c5364f98ba898d836ce7e2d9_0_6" hidden="1" xml:space="preserve">                                                                                              [1]ENV_INNOV!$A$119</definedName>
    <definedName name="TRNR_91de863f354d46f494733b84eccdee66_0_1" hidden="1" xml:space="preserve">                                                                                        [4]NOx!$A$77</definedName>
    <definedName name="TRNR_91e762d2732f4a75974ecfc311df5f73_0_6" hidden="1">[1]USDMCAP!#REF!</definedName>
    <definedName name="TRNR_91ed9e998a2749e1ae28d9187bb5ee99_0_5" hidden="1" xml:space="preserve">                                                                                        [4]Targets!$A$93</definedName>
    <definedName name="TRNR_91f3d3fa655c44b1bbf2fb5050c20559_4_5" hidden="1">#REF!</definedName>
    <definedName name="TRNR_91f60b24d8f34ee6b5af3b576c2be4fb_0_6" hidden="1">SOC!$A$197</definedName>
    <definedName name="TRNR_91f63e019a4c4866a3bf61334c80ca0b_0_5" hidden="1">#REF!</definedName>
    <definedName name="TRNR_91faa575d84e47b58cef4a912c1d84c7_0_5" hidden="1" xml:space="preserve">                                                                                        [4]EInnov!#REF!</definedName>
    <definedName name="TRNR_91fd32e5b2ea4214b41f581c2b366973_0_6" hidden="1">ENV!$A$96</definedName>
    <definedName name="TRNR_920c267442404f039b73193f19f91824_0_1" hidden="1">[1]ESG_COMB!#REF!</definedName>
    <definedName name="TRNR_9213da4d8f2449138c3f6ab42cb0929a_0_1" hidden="1" xml:space="preserve">                                                                                        [4]SOxSales!$A$28</definedName>
    <definedName name="TRNR_9216c9e0e8c243b0a6eb933e563dfc20_0_5" hidden="1" xml:space="preserve">                                                                                        [4]EInnov!#REF!</definedName>
    <definedName name="TRNR_9217387da80045d484b2e513d3085450_0_1" hidden="1" xml:space="preserve">                                                                                        [4]Inclusion!$A$73</definedName>
    <definedName name="TRNR_92173ffdbcfc4638af02e3165ffef466_0_5" hidden="1" xml:space="preserve">                                                                                        [4]SDG13!$A$55</definedName>
    <definedName name="TRNR_9219a1eabc2b406c9dd58916fe45fafa_2_5" hidden="1">#REF!</definedName>
    <definedName name="TRNR_921a4d7232cb46fdb1c417cca60c999e_0_6" hidden="1">[1]USDMCAP!#REF!</definedName>
    <definedName name="TRNR_9221bd56de5d47459a50199ab97ad7d6_0_1" hidden="1">[1]INDUSTRY!#REF!</definedName>
    <definedName name="TRNR_9225e257b389447498cb8e7869d4cf09_0_5" hidden="1" xml:space="preserve">                                                                                        [4]EmredY!$A$82</definedName>
    <definedName name="TRNR_92266db6ab524022934aa936db399094_0_1" hidden="1" xml:space="preserve">                                                                                        [4]VOC!$A$39</definedName>
    <definedName name="TRNR_922f894e9fec4d08b1d52d5aef30bea1_0_1" hidden="1">#REF!</definedName>
    <definedName name="TRNR_923489b7d5a74d6c8529f9d04c8f5f93_0_5" hidden="1" xml:space="preserve">                                                                                        [4]Sheet1!$A$74</definedName>
    <definedName name="TRNR_9236e3bc1ec14f598f89e79a6a911978_0_1306" hidden="1" xml:space="preserve">                                                                                              [1]RESOURCE!#REF!</definedName>
    <definedName name="TRNR_9238db7c102445b1b8dbadc44602c8bb_0_6" hidden="1">ENV!$A$212</definedName>
    <definedName name="TRNR_924203f5019043739b5243b3d4cfcfa7_0_1" hidden="1">[1]ESG_COMB!#REF!</definedName>
    <definedName name="TRNR_9243e5a75b01475ca117636fa39bd981_0_5" hidden="1" xml:space="preserve">                                                                                        [4]EInnov!$A$43</definedName>
    <definedName name="TRNR_924f609a7c554dffb02e296ef6396c11_0_1" hidden="1" xml:space="preserve">                                                                                        [4]VOCemred!$A$8</definedName>
    <definedName name="TRNR_9253845c4d9f4ed0b112c01bbcd6cbd4_4_5" hidden="1">#REF!</definedName>
    <definedName name="TRNR_9256efec7b2749a7af6906659a884a65_0_5" hidden="1" xml:space="preserve">                                                                                                                                                    '[4]a4 scope2'!$A$98</definedName>
    <definedName name="TRNR_925a500980c442c88e17a4b0261c90d2_0_6" hidden="1">SOC!$A$350</definedName>
    <definedName name="TRNR_92605a6cadb94292843acba6a8c53a8e_0_5" hidden="1" xml:space="preserve">                                                                                        [4]Staff!$A$57</definedName>
    <definedName name="TRNR_9270bd0a1d374986a4f9ab4aca521c1e_0_6" hidden="1">GOV!$A$69</definedName>
    <definedName name="TRNR_92713016fdc24807a808fdbc549bd6ce_0_1" hidden="1">[1]INDUSTRY!#REF!</definedName>
    <definedName name="TRNR_9273685c10f44e66999ee778fca25859_0_1" hidden="1">#REF!</definedName>
    <definedName name="TRNR_92763ff5d31044f78fb382bb48903f39_0_5" hidden="1" xml:space="preserve">                                                                                        [4]TRDIR!$A$97</definedName>
    <definedName name="TRNR_92775647f6f44e8b897d5c86d615de2a_0_6" hidden="1">[1]USDMCAP!#REF!</definedName>
    <definedName name="TRNR_9277ec1bb16d408fa9fb647c04d4f29a_0_1" hidden="1">#REF!</definedName>
    <definedName name="TRNR_9278bd7f56354fb8834aa34581db40ba_0_5" hidden="1" xml:space="preserve">                                                                                        [4]Gov!$A$15</definedName>
    <definedName name="TRNR_928400f4b25643fdbdbbd2a03b4c6e52_0_1" hidden="1">[1]ESG_COMB!#REF!</definedName>
    <definedName name="TRNR_9286ca952fe64b75a46c5487f0bfd843_0_6" hidden="1">[1]USDMCAP!#REF!</definedName>
    <definedName name="TRNR_92876dc94ec840f9addb3ed9394754e7_0_6" hidden="1" xml:space="preserve">                                                                                              [1]CSR!$A$300</definedName>
    <definedName name="TRNR_92880d3984f94fb7969d16367688ba60_0_6" hidden="1">ENV!$A$272</definedName>
    <definedName name="TRNR_929d888c138940e0a741fbb525519361_0_1" hidden="1">#REF!</definedName>
    <definedName name="TRNR_929dbdc3266b43278c5dc511d1c40000_0_1" hidden="1" xml:space="preserve">                                                                                        [4]SDG13!#REF!</definedName>
    <definedName name="TRNR_92a7d1c8c1ed4f5da4e2aa27fee99996_0_1" hidden="1">#REF!</definedName>
    <definedName name="TRNR_92a9220978604ab99d5491940da8307b_0_5" hidden="1" xml:space="preserve">                                                                                        [4]EmTotal!$A$27</definedName>
    <definedName name="TRNR_92aa1748f4e34b8193c731b4d0dd1642_0_1" hidden="1">#REF!</definedName>
    <definedName name="TRNR_92b0a8a75d3645e3bf3e3c5fb5a899d1_0_5" hidden="1" xml:space="preserve">                                                                                        [4]EInnov!$A$45</definedName>
    <definedName name="TRNR_92b93336ac43448ab9a3ab33adff9fda_0_5" hidden="1" xml:space="preserve">                                                                                        [4]VOCemred!$A$29</definedName>
    <definedName name="TRNR_92b9fab9cd9d49718d79882f2354ea3c_0_6" hidden="1">[1]USDMCAP!#REF!</definedName>
    <definedName name="TRNR_92cba283d01c49a8986b6bc9085f053e_0_1" hidden="1">#REF!</definedName>
    <definedName name="TRNR_92cfeff783e14c30a8251befb5223a5e_0_1" hidden="1">#REF!</definedName>
    <definedName name="TRNR_92d2bfc8faea4942ad8d76dcd577cc7b_0_1" hidden="1">[1]ESG_COMB!#REF!</definedName>
    <definedName name="TRNR_92d8a40d945f425390d4e8f8e3ae3ea6_0_6" hidden="1" xml:space="preserve">                                                                                              [1]ENV_INNOV!$A$408</definedName>
    <definedName name="TRNR_92ded0b986da40d181e45abf9224ea6d_0_5" hidden="1">#REF!</definedName>
    <definedName name="TRNR_92e5ae8a2aeb48ae964196988a96ba26_0_6" hidden="1" xml:space="preserve">                                                                                              [1]CSR!$A$35</definedName>
    <definedName name="TRNR_92ec40ac38cd4a5d98a5da425f067d51_0_6" hidden="1" xml:space="preserve">                                                                                              [1]RESOURCE!$A$348</definedName>
    <definedName name="TRNR_92f1c4b4694841b5916c02ca86713ac7_0_1" hidden="1">[4]Sector!#REF!</definedName>
    <definedName name="TRNR_92f1d50ab40442bfb5a25c499df3251d_0_1" hidden="1">[1]ESG_COMB!#REF!</definedName>
    <definedName name="TRNR_92f45eda8f3e4375994ed96040a3baec_0_5" hidden="1" xml:space="preserve">                                                                                        [4]Emredpol!$A$17</definedName>
    <definedName name="TRNR_92f7af0b3a7641c48b8739ca3ba4d7e7_0_6" hidden="1">ENV!$A$275</definedName>
    <definedName name="TRNR_92fab82f23db48a89cc01c6bee2cbd0e_0_5" hidden="1" xml:space="preserve">                                                                                        [4]ESG!$A$49</definedName>
    <definedName name="TRNR_92fc34cb5d28453e8ba4bc50a49b77d2_0_1" hidden="1" xml:space="preserve">                                                                                        [4]SDG13!#REF!</definedName>
    <definedName name="TRNR_92fcf8aedc23440b901bdeb802fe7b11_4_5" hidden="1">#REF!</definedName>
    <definedName name="TRNR_9300706164df410a967e8c4dcbb0fa42_0_5" hidden="1" xml:space="preserve">                                                                                        '[4]ESG w controv'!$A$97</definedName>
    <definedName name="TRNR_93047184c2e2480faf43ec56143e0a87_0_1" hidden="1">[1]INDUSTRY!#REF!</definedName>
    <definedName name="TRNR_93080827252b4c0aa0811dcfeda2d3d5_0_1" hidden="1">[1]INDUSTRY!#REF!</definedName>
    <definedName name="TRNR_930ae7b3a1b54c49843a695b20846326_0_6" hidden="1">ENV!$A$11</definedName>
    <definedName name="TRNR_930bdcd370e14ac89c10de7267db13c3_0_6" hidden="1">GOV!$A$260</definedName>
    <definedName name="TRNR_930d74293f2943cc9c7eb1744fdf7e13_0_5" hidden="1" xml:space="preserve">                                                                                        [4]CSR!$A$9</definedName>
    <definedName name="TRNR_931105e03c2e42a5b327eea8b50f44f4_0_1" hidden="1">[4]Sector!#REF!</definedName>
    <definedName name="TRNR_93114823d2074586806932d0fad6af75_0_6" hidden="1" xml:space="preserve">                                                                                              [1]ENV_INNOV!$A$73</definedName>
    <definedName name="TRNR_93141ddd515a48e49869ccaf76f9ca19_0_5" hidden="1" xml:space="preserve">                                                                                        [4]Scope3Sales!$A$55</definedName>
    <definedName name="TRNR_93226d6822e84682974e019c740a8986_0_5" hidden="1" xml:space="preserve">                                                                                        [4]Mgmt!$A$99</definedName>
    <definedName name="TRNR_9322c7f7437f451f8bfb3f76ed1f5186_0_6" hidden="1" xml:space="preserve">                                                                                              [1]ENV_INNOV!$A$495</definedName>
    <definedName name="TRNR_932ae5a56df74cbfb9fc949205830a37_0_5" hidden="1" xml:space="preserve">                                                                                        [4]SDG13!$A$7</definedName>
    <definedName name="TRNR_932f8a276eba4d22987dd901a90cc0d9_0_1" hidden="1">[4]Sector!#REF!</definedName>
    <definedName name="TRNR_9332a6184b394a41880e1143830e0ce9_0_1" hidden="1">#REF!</definedName>
    <definedName name="TRNR_93361a9a37404a218a7f57c2c526f4a3_0_1" hidden="1" xml:space="preserve">                                                                                        [4]Offsets!$A$33</definedName>
    <definedName name="TRNR_9344522fbbda4319a1b32b6116a3d519_0_1" hidden="1">SOC!$A$455</definedName>
    <definedName name="TRNR_934d7007c329465985eff6a70fccecf1_0_1" hidden="1" xml:space="preserve">                                                                                        [4]Targets!#REF!</definedName>
    <definedName name="TRNR_9350dc4b54444d80a929797ee1f4ddad_0_1306" hidden="1" xml:space="preserve">                                                                                              [1]RESOURCE!#REF!</definedName>
    <definedName name="TRNR_93510d9c216a439dae720e3f737f3bf1_4_5" hidden="1">#REF!</definedName>
    <definedName name="TRNR_93542965503348c38b8c5b5bec5c1500_0_6" hidden="1" xml:space="preserve">                                                                                              [1]CSR!$A$275</definedName>
    <definedName name="TRNR_935ad019bfec47fb9b7303a3af49e70e_1_5" hidden="1">#REF!</definedName>
    <definedName name="TRNR_935e243a51ef4c6882980453a99c88bc_0_1" hidden="1" xml:space="preserve">                                                                                        [4]Staff!$A$74</definedName>
    <definedName name="TRNR_9363e30fd3274b3dbb134287a30b28b5_4_5" hidden="1">#REF!</definedName>
    <definedName name="TRNR_9364c48493e54d798d6d47828c3ab3ae_0_5" hidden="1" xml:space="preserve">                                                                                        [4]Dvpmt!$A$13</definedName>
    <definedName name="TRNR_9368c94bb2404a8c8f34dd06f85e2975_0_1" hidden="1">#REF!</definedName>
    <definedName name="TRNR_936da968035d481f92db59bd77cc0c1e_0_1" hidden="1">[1]INDUSTRY!#REF!</definedName>
    <definedName name="TRNR_936e843043d34cce87ea1244228b6111_0_1" hidden="1" xml:space="preserve">                                                                                        [4]VOCSales!$A$88</definedName>
    <definedName name="TRNR_93714062c1ed477bb4dff715df1bb676_0_1" hidden="1" xml:space="preserve">                                                                                        [4]NOxSales!$A$18</definedName>
    <definedName name="TRNR_9375097494a0442eb39ed5a6c7604c26_0_5" hidden="1" xml:space="preserve">                                                                                        [4]Staff!$A$97</definedName>
    <definedName name="TRNR_9379f3d85d304eb6838f1680f3bea6d8_0_6" hidden="1">GOV!$A$282</definedName>
    <definedName name="TRNR_937b23b8b91b4cd8a7802d3031e9a3aa_0_5" hidden="1" xml:space="preserve">                                                                                        [4]Work!$A$23</definedName>
    <definedName name="TRNR_937eb422cff24e878f20531ce0625ab2_0_1" hidden="1" xml:space="preserve">                                                                                        [4]VOCemred!$A$21</definedName>
    <definedName name="TRNR_937f964c72ba4c32b3c40db66426f696_0_5" hidden="1" xml:space="preserve">                                                                                        [4]Inclusion!$A$63</definedName>
    <definedName name="TRNR_9380b9f82fce47a894fe8e55dd08e300_0_6" hidden="1">SOC!$A$225</definedName>
    <definedName name="TRNR_9381879972c14d00a0e7d0a8c9d096f2_0_1" hidden="1" xml:space="preserve">                                                                                        [4]Offsets!$A$74</definedName>
    <definedName name="TRNR_938da05b075f44ea9599f6d69b464154_0_1" hidden="1" xml:space="preserve">                                                                                        [4]VOCSales!$A$85</definedName>
    <definedName name="TRNR_93901f470a0e4ceea7a195c3ef90d330_0_6" hidden="1" xml:space="preserve">                                                                                              [1]ENV_INNOV!$A$39</definedName>
    <definedName name="TRNR_939b0310f7ae481a94d70542c7b4bd0d_0_1" hidden="1">#REF!</definedName>
    <definedName name="TRNR_93ae77e9e8e641e89ebeb8597e31a65f_0_1" hidden="1" xml:space="preserve">                                                                                        [4]Cement!$A$78</definedName>
    <definedName name="TRNR_93b7b8b4ccff46bdb0c5d7c1372f751a_0_1" hidden="1" xml:space="preserve">                                                                                        [4]VOCSales!$A$80</definedName>
    <definedName name="TRNR_93b95c4961814abfbc26223572aef062_0_6" hidden="1">[1]USDMCAP!#REF!</definedName>
    <definedName name="TRNR_93bc4f6f18704f0c82645c402f68add8_0_1" hidden="1">#REF!</definedName>
    <definedName name="TRNR_93be6b7b849346e7baf98ac5bc62f9b5_0_1" hidden="1" xml:space="preserve">                                                                                        [4]Cement!$A$36</definedName>
    <definedName name="TRNR_93bebb4fd83741e0ae8f8f2d416f0356_0_5" hidden="1" xml:space="preserve">                                                                                        [4]Risks!$A$100</definedName>
    <definedName name="TRNR_93c41ff0f87d4cc8af8ff0f72ade18c3_0_6" hidden="1">[1]USDMCAP!#REF!</definedName>
    <definedName name="TRNR_93c4527803e64a37aa913917beea1923_0_6" hidden="1" xml:space="preserve">                                                                                              [1]CSR!$A$435</definedName>
    <definedName name="TRNR_93c54357b5224a52904c8cc4680f4a60_4_5" hidden="1">#REF!</definedName>
    <definedName name="TRNR_93cb87fb204a4f68a43d4ba707eeb590_0_5" hidden="1" xml:space="preserve">                                                                                        [4]EInnov!#REF!</definedName>
    <definedName name="TRNR_93cffb8a918040a998bc26d220a62d7e_0_1" hidden="1" xml:space="preserve">                                                                                        [4]Offsets!$A$83</definedName>
    <definedName name="TRNR_93d0e3781ca644e9a4930cd301a1f2ef_0_6" hidden="1" xml:space="preserve">                                                                                              [1]CSR!$A$236</definedName>
    <definedName name="TRNR_93d6d069db064b7e849bf8174dc76d5d_0_1" hidden="1">#REF!</definedName>
    <definedName name="TRNR_93d78ac0aa404e1d9d2065e6ad287d82_0_5" hidden="1" xml:space="preserve">                                                                                        [4]Emtarget!$A$82</definedName>
    <definedName name="TRNR_93d9c7702b3643749350857ecd7f77f5_0_1" hidden="1" xml:space="preserve">                                                                                        [4]SOx!$A$66</definedName>
    <definedName name="TRNR_93dcc81c793d4392b6c601d359bc8bbd_0_5" hidden="1" xml:space="preserve">                                                                                        [4]Inclusion!$A$74</definedName>
    <definedName name="TRNR_93e23b48391c45d5808f83d4f8a2ff15_0_5" hidden="1">#REF!</definedName>
    <definedName name="TRNR_93e2577808754322bbadee37674347ec_0_6" hidden="1" xml:space="preserve">                                                                                              [1]CSR!$A$472</definedName>
    <definedName name="TRNR_93e3291a26384d3e9f384c94cddcdff4_0_5" hidden="1" xml:space="preserve">                                                                                        [4]Controv!$A$7</definedName>
    <definedName name="TRNR_93e92978e9a74b4dbaac0009d9066bd7_4_5" hidden="1">#REF!</definedName>
    <definedName name="TRNR_93ea5d6ef68047e783169ec4e1b44763_0_5" hidden="1" xml:space="preserve">                                                                                        [4]CSR!$A$90</definedName>
    <definedName name="TRNR_93f46008741744fdb3591f837e1a8fac_0_1" hidden="1">#REF!</definedName>
    <definedName name="TRNR_93f858d9bd0e49f5bb411729e069309f_0_6" hidden="1">[1]USDMCAP!#REF!</definedName>
    <definedName name="TRNR_93ff0998b0b44855b7fec1d9d277a8a9_0_6" hidden="1">GOV!$A$292</definedName>
    <definedName name="TRNR_940aad83ddaa46ab9e48ee2d1376b57c_0_5" hidden="1" xml:space="preserve">                                                                                        [4]Targets!$A$95</definedName>
    <definedName name="TRNR_940b4099787c4d009193a580158874ea_4_5" hidden="1">#REF!</definedName>
    <definedName name="TRNR_941448386af5413abdd449e7cacd2c43_0_1" hidden="1">[4]Sector!#REF!</definedName>
    <definedName name="TRNR_9415701be03d410983e44780d8ae33fa_0_5" hidden="1" xml:space="preserve">                                                                                        [4]VOCemred!$A$5</definedName>
    <definedName name="TRNR_942178b5b82445e09d2228ab588089f1_4_5" hidden="1">#REF!</definedName>
    <definedName name="TRNR_942466e6180c4d64a61fbda7d95c835b_0_6" hidden="1">GOV!$A$330</definedName>
    <definedName name="TRNR_9425a1158bcf47c9b8f2f31ed73d0d6f_0_1" hidden="1" xml:space="preserve">                                                                                        [4]Method!$A$33</definedName>
    <definedName name="TRNR_9429818bc27e4d3db6624d0f578ea355_0_1" hidden="1">[1]ESG_COMB!#REF!</definedName>
    <definedName name="TRNR_942fcecf3f854928995e8e16e103a171_0_6" hidden="1">GOV!$A$432</definedName>
    <definedName name="TRNR_9430214dd19b4ff08081d106b2070c8a_0_1" hidden="1" xml:space="preserve">                                                                                        [4]SOxSales!$A$23</definedName>
    <definedName name="TRNR_9439311827434fa99cda99ef2b9822c9_0_5" hidden="1" xml:space="preserve">                                                                                        [4]VOCred!$A$77</definedName>
    <definedName name="TRNR_943c0c21048148ed94dffcf3f4d03c12_0_1" hidden="1" xml:space="preserve">                                                                                        [4]VOC!$A$40</definedName>
    <definedName name="TRNR_944cffdaf38b44a2b6e3b99a6a0813a0_0_1" hidden="1">#REF!</definedName>
    <definedName name="TRNR_944fa980301c4bb6a8a483f6d3ea8b14_0_6" hidden="1">ENV!$A$55</definedName>
    <definedName name="TRNR_944fc808994d4002972045fa0e1e0300_0_1306" hidden="1" xml:space="preserve">                                                                                              [1]RESOURCE!#REF!</definedName>
    <definedName name="TRNR_9456424da9484e85b598f0615a5e8790_0_6" hidden="1">[1]USDMCAP!#REF!</definedName>
    <definedName name="TRNR_945f57eb9bf54552be060e988a5b4717_0_1" hidden="1">#REF!</definedName>
    <definedName name="TRNR_946113ce6b314f5fb2fc32a25ef89fb0_0_5" hidden="1" xml:space="preserve">                                                                                        [4]EmTotal!$A$23</definedName>
    <definedName name="TRNR_946e4d09a5a548418756fd1d6badffab_0_5" hidden="1">#REF!</definedName>
    <definedName name="TRNR_9473b85990c549dc8428e777268f9d51_0_5" hidden="1" xml:space="preserve">                                                                                        [4]Sheet1!$A$43</definedName>
    <definedName name="TRNR_9475bcbed6c74545ac11535f5c4cd7a7_0_5" hidden="1" xml:space="preserve">                                                                                        [4]Mgmt!$A$71</definedName>
    <definedName name="TRNR_947c37186ec14665a71dbb162a5677db_0_5" hidden="1" xml:space="preserve">                                                                                        [4]Mgmt!$A$9</definedName>
    <definedName name="TRNR_948099f9c330491d91a6d299c4b013a2_0_6" hidden="1">GOV!$A$278</definedName>
    <definedName name="TRNR_9481e6682ef94c269b4b0794c6d4ab4f_0_5" hidden="1" xml:space="preserve">                                                                                        [4]HR!$A$97</definedName>
    <definedName name="TRNR_9482889a550843308f24d293f723db42_0_1" hidden="1">[1]ESG_COMB!#REF!</definedName>
    <definedName name="TRNR_948c18f609dc48f38481f260deb642d2_0_1" hidden="1" xml:space="preserve">                                                                                        [4]CarbonP!$A$99</definedName>
    <definedName name="TRNR_948ee8972f354dc59821491e1f77c9d1_0_6" hidden="1" xml:space="preserve">                                                                                              [1]RESOURCE!$A$364</definedName>
    <definedName name="TRNR_948f015d030d465ca2372c3e71abc4bf_0_5" hidden="1" xml:space="preserve">                                                                                        [4]SDG13!$A$99</definedName>
    <definedName name="TRNR_9490b55bdd0543488d61938b69a1fbff_2_5" hidden="1">#REF!</definedName>
    <definedName name="TRNR_9491ae3e086541d4854f5b323d33d412_0_1" hidden="1">#REF!</definedName>
    <definedName name="TRNR_9494ca2e7446469fbae8670e85b0e211_0_6" hidden="1" xml:space="preserve">                                                                                              [1]RESOURCE!$A$382</definedName>
    <definedName name="TRNR_94969058aae44317aede572dbb829f6f_0_5" hidden="1" xml:space="preserve">                                                                                        [4]CarbPYN!$A$25</definedName>
    <definedName name="TRNR_94987ab677e548259062f24db2e1374d_0_1" hidden="1">#REF!</definedName>
    <definedName name="TRNR_94997ec798204b9eb7a7e4a96ac5443f_0_6" hidden="1">ENV!$A$339</definedName>
    <definedName name="TRNR_9499cb85bf9342c496982bc6a0b2705a_0_1" hidden="1">#REF!</definedName>
    <definedName name="TRNR_949c498f8d184ee7bc9fb097beaf4b98_0_6" hidden="1">SOC!$A$375</definedName>
    <definedName name="TRNR_94a5616dc47f4a378153c03a0245080c_0_1" hidden="1" xml:space="preserve">                                                                                        [4]SOxSales!$A$83</definedName>
    <definedName name="TRNR_94a67d8b821f4797ab2fa3a6e578b899_0_5" hidden="1" xml:space="preserve">                                                                                        [4]Dvpmt!$A$9</definedName>
    <definedName name="TRNR_94aca4d1f1da48f6b87e726614268b5f_0_1" hidden="1" xml:space="preserve">                                                                                        [4]SOxSales!$A$13</definedName>
    <definedName name="TRNR_94ad544fbe924522bb1f9c5b86909f67_0_1" hidden="1">[4]Sector!#REF!</definedName>
    <definedName name="TRNR_94af085065c14cd39f0eee3c00dd0ff5_0_5" hidden="1" xml:space="preserve">                                                                                        [4]ESG!$A$65</definedName>
    <definedName name="TRNR_94afd677d15a44e4a42fd13c3c554d7a_0_1" hidden="1" xml:space="preserve">                                                                                        [4]Targets!#REF!</definedName>
    <definedName name="TRNR_94bf7061a27442a2b145bed71e1a3f11_0_6" hidden="1">[1]USDMCAP!#REF!</definedName>
    <definedName name="TRNR_94cbea4528884bca9187100171754bbb_4_5" hidden="1">#REF!</definedName>
    <definedName name="TRNR_94cfeba4a44a4a98b75775e2115511ee_0_1306" hidden="1" xml:space="preserve">                                                                                              [1]RESOURCE!#REF!</definedName>
    <definedName name="TRNR_94d03cf1321a48ada1fbbd6bced5405f_0_5" hidden="1" xml:space="preserve">                                                                                        [4]EInnov!$A$84</definedName>
    <definedName name="TRNR_94d3e935a0044db0bdbd551af3826a0c_0_5" hidden="1" xml:space="preserve">                                                                                        [4]ESG!$A$61</definedName>
    <definedName name="TRNR_94ded3b04c8244c9b1fe93cbb4f78b8b_0_5" hidden="1" xml:space="preserve">                                                                                        [4]Risks!#REF!</definedName>
    <definedName name="TRNR_94e53c7d5a7f4ff99cfb2d481bfb684a_0_5" hidden="1" xml:space="preserve">                                                                                        [4]Product!$A$45</definedName>
    <definedName name="TRNR_94f3f4e554fd4858bd5a440d1d6ffec2_0_6" hidden="1" xml:space="preserve">                                                                                              [1]CSR!$A$107</definedName>
    <definedName name="TRNR_94fa60b4b22641929b37f7d782537705_0_5" hidden="1" xml:space="preserve">                                                                                        [4]Product!$A$54</definedName>
    <definedName name="TRNR_950131e8317e4f9395a9960181697655_0_5" hidden="1" xml:space="preserve">                                                                                        [4]SOC!$A$53</definedName>
    <definedName name="TRNR_95050f0d81274289a422c82588777ca0_0_1" hidden="1" xml:space="preserve">                                                                                        [4]Method!$A$87</definedName>
    <definedName name="TRNR_950911c6373243a3a9c3b12274329786_0_1" hidden="1">#REF!</definedName>
    <definedName name="TRNR_950c9f00967b4417a8ab25ba9f72f54b_0_6" hidden="1" xml:space="preserve">                                                                                              [1]RESOURCE!$A$65</definedName>
    <definedName name="TRNR_950f469ca1fb401683a16456e2301782_0_1" hidden="1" xml:space="preserve">                                                                                        [4]Method!$A$11</definedName>
    <definedName name="TRNR_95101158b2eb461091511c39be5c3193_0_1" hidden="1">[4]Sector!#REF!</definedName>
    <definedName name="TRNR_9510b129717e4985a28abc0de01b8af5_0_5" hidden="1" xml:space="preserve">                                                                                        [4]Inclusion!$A$19</definedName>
    <definedName name="TRNR_9512729f7eb144038e453ac4045c80a3_0_6" hidden="1">SOC!$A$331</definedName>
    <definedName name="TRNR_95171b40b2bb4eb7a0277a5f884f30a7_0_6" hidden="1">[1]ESG_COMB!#REF!</definedName>
    <definedName name="TRNR_9519968d8ae640aa88d62c824095d0e5_0_1" hidden="1">[1]INDUSTRY!#REF!</definedName>
    <definedName name="TRNR_951d6e397b11456692dd9ffec89333f8_0_6" hidden="1" xml:space="preserve">                                                                                              [1]RESOURCE!$A$292</definedName>
    <definedName name="TRNR_9521028edfac4f909018cdd68e139465_0_6" hidden="1">SOC!$A$30</definedName>
    <definedName name="TRNR_9526650729414af9a1fcce53dc8cd77c_0_1" hidden="1" xml:space="preserve">                                                                                        [4]SDG13!#REF!</definedName>
    <definedName name="TRNR_9526dc94d7b948beb88a2edc1ec360cc_0_1" hidden="1">#REF!</definedName>
    <definedName name="TRNR_9528b3e04c804f74bca8a24192158c37_0_1" hidden="1">#REF!</definedName>
    <definedName name="TRNR_9529b5faa17d4a67820ec35c64e5385f_4_5" hidden="1">#REF!</definedName>
    <definedName name="TRNR_952c67b65cd2459c8fd9bf110b5fa0f4_0_6" hidden="1">ENV!$A$201</definedName>
    <definedName name="TRNR_95307243c0c748f683fb16be42f7c6d6_0_5" hidden="1" xml:space="preserve">                                                                                        '[4]ESG w controv'!$A$56</definedName>
    <definedName name="TRNR_9531b37cf5744b8ca72f647cda42ca8c_0_1" hidden="1">#REF!</definedName>
    <definedName name="TRNR_953260a313c84ad38c17cd5c7d761672_0_6" hidden="1">GOV!$A$347</definedName>
    <definedName name="TRNR_953da390fea6446b8c22d31ef0518692_0_1" hidden="1">#REF!</definedName>
    <definedName name="TRNR_9546f9666eb446428fcd5167762b1e15_0_6" hidden="1">SOC!$A$422</definedName>
    <definedName name="TRNR_954b4fc334b34c55b05c2c7882ecfbe8_0_1" hidden="1">#REF!</definedName>
    <definedName name="TRNR_955781d1895c462499b697d55b6e06bb_0_6" hidden="1" xml:space="preserve">                                                                                              [1]CSR!$A$61</definedName>
    <definedName name="TRNR_956adfdf8f8349049a3257276f93363e_0_1306" hidden="1" xml:space="preserve">                                                                                              [1]RESOURCE!#REF!</definedName>
    <definedName name="TRNR_956e6409f4e44795b2f65c7b66a55fcf_0_5" hidden="1" xml:space="preserve">                                                                                        [4]CarbPYN!$A$61</definedName>
    <definedName name="TRNR_957028fc621c4c9a9b13a74c1bf54231_0_5" hidden="1" xml:space="preserve">                                                                                        [4]Emscore!$A$70</definedName>
    <definedName name="TRNR_95735badd5ff4f758c7cb3ff2f6be5db_0_1" hidden="1">#REF!</definedName>
    <definedName name="TRNR_9578ce2d68b442bf926ef195209eda81_4_5" hidden="1">#REF!</definedName>
    <definedName name="TRNR_957d12dd68b34421b7e9cde4166f705e_0_1" hidden="1">[1]ESG_COMB!#REF!</definedName>
    <definedName name="TRNR_957d7b31c20d49a3b6a887c56468054f_0_1" hidden="1" xml:space="preserve">                                                                                        [4]Offsets!$A$4</definedName>
    <definedName name="TRNR_957dbdbd13ad49b8bcce9e3ad518f01e_0_5" hidden="1" xml:space="preserve">                                                                                        [4]Diverse!$A$24</definedName>
    <definedName name="TRNR_9583ec5a1ede4dc69faa998f29170743_0_5" hidden="1" xml:space="preserve">                                                                                        [4]Dvpmt!$A$42</definedName>
    <definedName name="TRNR_9587d9d58d714737846e4d5ff3ba51cc_0_1" hidden="1">[1]INDUSTRY!#REF!</definedName>
    <definedName name="TRNR_9587f5662ec442e0a5efb4b1b61efc85_0_5" hidden="1" xml:space="preserve">                                                                                        [4]Risks!#REF!</definedName>
    <definedName name="TRNR_958da502753c4860a32cc1f6742d7554_0_1" hidden="1">#REF!</definedName>
    <definedName name="TRNR_95919f59b7474833aaa650a3c6552b6d_0_1" hidden="1">[4]Sector!#REF!</definedName>
    <definedName name="TRNR_95939d6479544b07b771b85b297db059_0_1" hidden="1">[4]Sector!#REF!</definedName>
    <definedName name="TRNR_95a5958842cb42b0a79a04d34b0bbf5d_2_5" hidden="1">#REF!</definedName>
    <definedName name="TRNR_95a6c158f7dd4e998314758c83af8a63_0_5" hidden="1" xml:space="preserve">                                                                                        [4]ESG!$A$82</definedName>
    <definedName name="TRNR_95b49760a68548ca87e2cc681c387188_0_5" hidden="1" xml:space="preserve">                                                                                        [4]EmTotal!$A$46</definedName>
    <definedName name="TRNR_95bf53e590a746dba387a7a4743a9b46_0_5" hidden="1" xml:space="preserve">                                                                                        [3]TEMS_RAW!$A$13</definedName>
    <definedName name="TRNR_95bfac306e2d4265812a8453e9d527a6_0_1" hidden="1">[1]INDUSTRY!#REF!</definedName>
    <definedName name="TRNR_95bfda5ae1cd42b5b7d37905f018be39_0_6" hidden="1" xml:space="preserve">                                                                                              [1]ENV_INNOV!$A$277</definedName>
    <definedName name="TRNR_95c2d217c21f4d4983d36819f13a1cca_0_1" hidden="1">#REF!</definedName>
    <definedName name="TRNR_95ca44b95587414485b8379663f6cddb_0_1" hidden="1" xml:space="preserve">                                                                                        [4]NOxSales!$A$66</definedName>
    <definedName name="TRNR_95d12c24eadf4939a106517b89badde1_0_1" hidden="1" xml:space="preserve">                                                                                        [4]SDG13!$A$65</definedName>
    <definedName name="TRNR_95d7e7dee4194cddad013c18d2f74220_0_6" hidden="1">[1]USDMCAP!#REF!</definedName>
    <definedName name="TRNR_95dbf9f73c494fa29c54816e76629be4_4_5" hidden="1">#REF!</definedName>
    <definedName name="TRNR_95e57156108d4708b8f25fc94425cc82_0_6" hidden="1" xml:space="preserve">                                                                                              [1]ENV_INNOV!$A$500</definedName>
    <definedName name="TRNR_95f0bef107a04bdcb652da5b9f63d37f_0_1" hidden="1">#REF!</definedName>
    <definedName name="TRNR_95f515b810c147d9ae3dd60fa0f3ce0d_0_1" hidden="1">#REF!</definedName>
    <definedName name="TRNR_95fbc57abcd745d8bc24c2da17ab9057_0_1" hidden="1">#REF!</definedName>
    <definedName name="TRNR_95fe0de1085843d1a292fca59d8f8918_0_5" hidden="1" xml:space="preserve">                                                                                        [4]ESG!$A$14</definedName>
    <definedName name="TRNR_95ffe49259e6428d947347513d3c3af8_0_1" hidden="1">[1]INDUSTRY!#REF!</definedName>
    <definedName name="TRNR_960385e408814fdb99972906f9060a6b_0_1" hidden="1">[1]INDUSTRY!#REF!</definedName>
    <definedName name="TRNR_9606a0d3bde540bf8f8183d72c2255ac_0_6" hidden="1">[1]USDMCAP!#REF!</definedName>
    <definedName name="TRNR_9609b21dc7f94c10afd5b33b9cd751ef_0_1306" hidden="1" xml:space="preserve">                                                                                              [1]RESOURCE!#REF!</definedName>
    <definedName name="TRNR_9609ccbbd220416fac57a54592d6f96c_0_1" hidden="1">[1]INDUSTRY!#REF!</definedName>
    <definedName name="TRNR_960c7213477646f5b84e087517d61a8f_0_5" hidden="1" xml:space="preserve">                                                                                        [4]CSR!$A$96</definedName>
    <definedName name="TRNR_960e3c915cff477bb394fc5032795f0f_0_1306" hidden="1" xml:space="preserve">                                                                                              [1]RESOURCE!#REF!</definedName>
    <definedName name="TRNR_961144b1c0394626b55983f311b3b81e_0_5" hidden="1" xml:space="preserve">                                                                                                                                                                                                    '[4]a4 Env'!$A$28</definedName>
    <definedName name="TRNR_96139edfd54746bd98211ad6f8bbea82_0_6" hidden="1" xml:space="preserve">                                                                                              [1]ENV_INNOV!$A$454</definedName>
    <definedName name="TRNR_961c291e6e47411e9861f459711be82a_0_1306" hidden="1" xml:space="preserve">                                                                                              [1]RESOURCE!#REF!</definedName>
    <definedName name="TRNR_961feef20a7247feaae3ea97d5caf2eb_0_5" hidden="1" xml:space="preserve">                                                                                        [4]Risks!#REF!</definedName>
    <definedName name="TRNR_96252e976f41451fa1fef40758112843_0_6" hidden="1" xml:space="preserve">                                                                                              [1]ENV_INNOV!$A$83</definedName>
    <definedName name="TRNR_962699f8517640b59b70fb55e544a6fb_0_5" hidden="1" xml:space="preserve">                                                                                        [3]TEMS_RAW!$A$18</definedName>
    <definedName name="TRNR_962aeeac056d42c7a063c261e02c9901_0_5" hidden="1" xml:space="preserve">                                                                                        [4]Work!$A$78</definedName>
    <definedName name="TRNR_96319d601c5d44fc902ec786c4025fef_0_1" hidden="1">#REF!</definedName>
    <definedName name="TRNR_96380dac639244769898f316e1dc7e75_0_1" hidden="1" xml:space="preserve">                                                                                        [4]VOCSales!$A$82</definedName>
    <definedName name="TRNR_963b98ce462844a8bed36b21899bd8ab_0_1306" hidden="1" xml:space="preserve">                                                                                              [1]RESOURCE!#REF!</definedName>
    <definedName name="TRNR_963d509752794a96842c35c19f5db19f_0_5" hidden="1" xml:space="preserve">                                                                                        [4]Risks!$A$16</definedName>
    <definedName name="TRNR_964180507e804f9a9a14863045f8d6fc_0_6" hidden="1">GOV!$A$256</definedName>
    <definedName name="TRNR_9644032405bc4313b72c0f0d57174c2a_0_6" hidden="1" xml:space="preserve">                                                                                              [1]RESOURCE!$A$282</definedName>
    <definedName name="TRNR_964fde5744e9495ea9661cf8bc3d6df0_0_1" hidden="1">[1]INDUSTRY!#REF!</definedName>
    <definedName name="TRNR_965d978b9d3b47ffbfb4cdea1a3de234_0_5" hidden="1" xml:space="preserve">                                                                                        [4]VOCemred!$A$41</definedName>
    <definedName name="TRNR_96654bb23b3c4014b7fe0c1b13df7a85_0_5" hidden="1" xml:space="preserve">                                                                                        [4]Emredpol!$A$7</definedName>
    <definedName name="TRNR_966660c73a944205bc3496e124f2150d_0_5" hidden="1" xml:space="preserve">                                                                                        [4]Staff!$A$102</definedName>
    <definedName name="TRNR_9667812336a0464183a59f820414c5d6_0_1" hidden="1">#REF!</definedName>
    <definedName name="TRNR_966c547303f1468895c2d8e10e12bd43_0_6" hidden="1">ENV!$A$307</definedName>
    <definedName name="TRNR_9671ac8d7dfb496ab27d2bfb779e9ab9_0_6" hidden="1" xml:space="preserve">                                                                                              [1]CSR!$A$150</definedName>
    <definedName name="TRNR_96750882caea48408535b00afad447ef_0_1" hidden="1">#REF!</definedName>
    <definedName name="TRNR_967d21d757a44f0f80ea0a8bbd18788b_0_6" hidden="1">[1]USDMCAP!#REF!</definedName>
    <definedName name="TRNR_967fe28f537f4329884f3e2bd908ab62_0_5" hidden="1" xml:space="preserve">                                                                                        [4]CSR!$A$43</definedName>
    <definedName name="TRNR_968302a6d4f94cc791840377f5cd8345_0_5" hidden="1" xml:space="preserve">                                                                                        [4]Mgmt!$A$74</definedName>
    <definedName name="TRNR_96842bfe32894e51a39b2487ef82f8b0_0_1" hidden="1">#REF!</definedName>
    <definedName name="TRNR_9685237f797b4661a7d4a46e0e64bcc8_0_1" hidden="1">#REF!</definedName>
    <definedName name="TRNR_968e5623a29b4ab086cf18ad538db3ae_0_1" hidden="1">#REF!</definedName>
    <definedName name="TRNR_9691f1fae13c4a2488b848d3ede9c16b_0_5" hidden="1" xml:space="preserve">                                                                                        [4]EmredY!$A$49</definedName>
    <definedName name="TRNR_96975dc8db4c4e79ba82bd51657dbc2d_0_1" hidden="1">#REF!</definedName>
    <definedName name="TRNR_96a61651e7f244dda1924b4b65d1d69b_0_5" hidden="1" xml:space="preserve">                                                                                        [4]Gov!$A$49</definedName>
    <definedName name="TRNR_96ace44b300543449ed7b05f87f41722_6_1" hidden="1">[4]Sector!#REF!</definedName>
    <definedName name="TRNR_96b26252ef2246cab376ef71d79f19ca_0_5" hidden="1" xml:space="preserve">                                                                                        [4]EmTotal!$A$4</definedName>
    <definedName name="TRNR_96b4f853f606464da1258244ebca62a1_0_5" hidden="1" xml:space="preserve">                                                                                        [4]CarbPYN!$A$56</definedName>
    <definedName name="TRNR_96b691e7aa9c4504b9ef76da936238f8_0_6" hidden="1" xml:space="preserve">                                                                                              [1]CSR!$A$157</definedName>
    <definedName name="TRNR_96b98f98ddcd428d9dec926dd968eed3_0_1" hidden="1">[1]ESG_COMB!#REF!</definedName>
    <definedName name="TRNR_96c0a6fbdcf5440d943aefa678b801a2_0_6" hidden="1">ENV!$A$331</definedName>
    <definedName name="TRNR_96c5d58607fa43d8ae56fbeba86b2d34_0_1" hidden="1">#REF!</definedName>
    <definedName name="TRNR_96d36935561043a69e9cd3d29062535b_0_6" hidden="1">ENV!$A$66</definedName>
    <definedName name="TRNR_96d686829d5c4a4a91d5d3a0eca36426_0_1" hidden="1">#REF!</definedName>
    <definedName name="TRNR_96d8a1b29f424d928251d64f88ca49de_0_5" hidden="1" xml:space="preserve">                                                                                        [4]Sheet1!$A$72</definedName>
    <definedName name="TRNR_96dc56fa92644a5697ff05bd5267e47e_0_5" hidden="1" xml:space="preserve">                                                                                        [4]Targets!$A$47</definedName>
    <definedName name="TRNR_96de96559606443fa67b5f427a19d461_0_5" hidden="1" xml:space="preserve">                                                                                        [4]Sheet1!$A$2</definedName>
    <definedName name="TRNR_96e47103b52740c9a57acbc4157514ea_0_1" hidden="1" xml:space="preserve">                                                                                        [4]NOx!$A$36</definedName>
    <definedName name="TRNR_96e4aa147f404a8abcc3271313af83c3_0_1" hidden="1">#REF!</definedName>
    <definedName name="TRNR_96e6fd308c4542939cf9384a201178a3_0_5" hidden="1" xml:space="preserve">                                                                                        [4]Mgmt!$A$89</definedName>
    <definedName name="TRNR_96e8b020b726486d8a74e853120a69a0_0_6" hidden="1" xml:space="preserve">                                                                                              [1]ENV_INNOV!$A$337</definedName>
    <definedName name="TRNR_96eac004794b44b3be5efef6685afcd6_0_1" hidden="1" xml:space="preserve">                                                                                        [4]NOx!$A$19</definedName>
    <definedName name="TRNR_96f0094df0d440d693d992b883d126e8_0_6" hidden="1" xml:space="preserve">                                                                                              [1]CSR!$A$25</definedName>
    <definedName name="TRNR_96f5d1d6280044209c0109962b924071_0_1" hidden="1">[1]ESG_COMB!#REF!</definedName>
    <definedName name="TRNR_96f844ac32fb4b19ba0e6163edd635a9_6_1" hidden="1">[4]Sector!#REF!</definedName>
    <definedName name="TRNR_9702ff7efff14a2a98d0b4204f08ecf2_0_1" hidden="1">[1]INDUSTRY!#REF!</definedName>
    <definedName name="TRNR_970da9dc9dd74db9a16187b4804f94da_0_6" hidden="1">GOV!$A$140</definedName>
    <definedName name="TRNR_9714dfe7dbc443ec88fa66efa9be66de_0_1306" hidden="1" xml:space="preserve">                                                                                              [1]RESOURCE!#REF!</definedName>
    <definedName name="TRNR_9716042a2157457cbd205cf0db25a3a5_0_1" hidden="1" xml:space="preserve">                                                                                        [4]NOxSales!$A$48</definedName>
    <definedName name="TRNR_9721c6f9c92a4ca0825ba983de4cde81_0_1" hidden="1" xml:space="preserve">                                            '[4]a4 scope3'!$A$95</definedName>
    <definedName name="TRNR_9723dc36f8804c008dafe1aa37c606a5_0_5" hidden="1" xml:space="preserve">                                                                                        [4]EmredY!$A$23</definedName>
    <definedName name="TRNR_972e5e8954c8471d9b18a1110f6b5f01_0_1" hidden="1">#REF!</definedName>
    <definedName name="TRNR_97301d9c9285423ba395511b2cf50fab_0_1" hidden="1">#REF!</definedName>
    <definedName name="TRNR_973178396047414da7cfd9e1c1f4acde_4_5" hidden="1">#REF!</definedName>
    <definedName name="TRNR_973290cfc36e4d2d8f08944dea0d556a_0_5" hidden="1" xml:space="preserve">                                                                                        [4]HR!$A$65</definedName>
    <definedName name="TRNR_97339c7d5ed74b72ba05cf1ef3fdb09c_0_5" hidden="1" xml:space="preserve">                                                                                        [4]EInnov!#REF!</definedName>
    <definedName name="TRNR_973a8c0971624c55b41420621ec1a8df_0_5" hidden="1" xml:space="preserve">                                                                                        [4]EInnov!#REF!</definedName>
    <definedName name="TRNR_9741bb2852ac4943b8396debb8430556_0_1" hidden="1" xml:space="preserve">                                                                                        [4]NOx!$A$95</definedName>
    <definedName name="TRNR_9742ded88f504cc6928f4c8613d8f128_0_6" hidden="1" xml:space="preserve">                                                                                              [1]RESOURCE!$A$54</definedName>
    <definedName name="TRNR_9744cb9ea8d94416bf7efc7a0687e94b_0_6" hidden="1" xml:space="preserve">                                                                                              [1]RESOURCE!$A$361</definedName>
    <definedName name="TRNR_974b36ca074347468cb003d997caf145_0_6" hidden="1">ENV!$A$136</definedName>
    <definedName name="TRNR_9754e8c968a843348dae539949a295eb_0_5" hidden="1" xml:space="preserve">                                                                                        [4]NOxSOxred!$A$77</definedName>
    <definedName name="TRNR_97558ba1e4fc4c60ab2335a1b59ce7ab_0_5" hidden="1" xml:space="preserve">                                                                                        [4]Inclusion!$A$64</definedName>
    <definedName name="TRNR_975af407a3554e2cb5af8b4a0d8686cf_0_1" hidden="1" xml:space="preserve">                                                                                        [4]Targets!#REF!</definedName>
    <definedName name="TRNR_975cde28749d4d37810b0ad494b384d5_0_5" hidden="1" xml:space="preserve">                                                                                        [4]NOxSOxred!$A$44</definedName>
    <definedName name="TRNR_9765609ae5a54c438bc847f10cda4475_0_5" hidden="1" xml:space="preserve">                                                                                        [4]EInnov!#REF!</definedName>
    <definedName name="TRNR_97656517daa046bfabbdc43f23ab5764_0_6" hidden="1">[1]USDMCAP!#REF!</definedName>
    <definedName name="TRNR_976889b969ca4c378d7a0ff703bb9a9b_0_5" hidden="1" xml:space="preserve">                                                                                        [4]Commun!$A$16</definedName>
    <definedName name="TRNR_976d2accab5e403eb5ddc65c509feea2_0_1" hidden="1">#REF!</definedName>
    <definedName name="TRNR_9772a2444d684ae5983f351cc6a04959_0_5" hidden="1" xml:space="preserve">                                                                                        [4]Share!$A$48</definedName>
    <definedName name="TRNR_977560e6dd5548d199e1fa134711f4ee_0_1306" hidden="1" xml:space="preserve">                                                                                              [1]RESOURCE!#REF!</definedName>
    <definedName name="TRNR_97836b637dc5436cb8985d7cdc54c99a_0_6" hidden="1" xml:space="preserve">                                                                                              [1]ENV_INNOV!$A$215</definedName>
    <definedName name="TRNR_97840f5579fc494bafd66a3a9748fb6e_0_5" hidden="1" xml:space="preserve">                                                                                        [4]ESG!$A$102</definedName>
    <definedName name="TRNR_97877b786fbc49efa19e5c5ee6b95e57_0_6" hidden="1" xml:space="preserve">                                                                                              [1]ENV_INNOV!$A$230</definedName>
    <definedName name="TRNR_978cec83212c4879a9c39ca779100773_0_1" hidden="1" xml:space="preserve">                                                                                        [4]Offsets!$A$88</definedName>
    <definedName name="TRNR_97982a79244643d8bf2e6d0a894b6d39_0_6" hidden="1">[1]USDMCAP!#REF!</definedName>
    <definedName name="TRNR_979ce775fd1e432186b03d4b6b0ec637_0_1" hidden="1" xml:space="preserve">                                                                                        [4]VOC!$A$86</definedName>
    <definedName name="TRNR_97aa2b0d8d7d415e9c5fae55468019a7_0_5" hidden="1">#REF!</definedName>
    <definedName name="TRNR_97b01e6f1b544e69a4b3866fdf63ce09_0_6" hidden="1">SOC!$A$280</definedName>
    <definedName name="TRNR_97b25dafaf864a0d91a4ad33482d4b54_0_6" hidden="1">[1]USDMCAP!#REF!</definedName>
    <definedName name="TRNR_97b72806ac0d43979a1e911f65a962e3_0_5" hidden="1" xml:space="preserve">                                                                                        [4]VOCred!$A$86</definedName>
    <definedName name="TRNR_97b9589d6e664e80a3b049299a4633c9_0_1" hidden="1" xml:space="preserve">                                                                                        [4]Targets!#REF!</definedName>
    <definedName name="TRNR_97c45808be874a63a33f0f33afbf9018_0_6" hidden="1" xml:space="preserve">                                                                                              [1]CSR!$A$395</definedName>
    <definedName name="TRNR_97c63b05d8e44245b962ae2282a725bb_0_1" hidden="1">[1]INDUSTRY!#REF!</definedName>
    <definedName name="TRNR_97ca9c60c0e3488db7a905e6a2becf49_0_1" hidden="1" xml:space="preserve">                                                                                        [4]Targets!#REF!</definedName>
    <definedName name="TRNR_97cc9ebe91174846b3f53bcf180a8a42_0_1" hidden="1" xml:space="preserve">                                                                                        [4]SDG13!#REF!</definedName>
    <definedName name="TRNR_97d330a2505d4a7983f21159b12da335_6_1" hidden="1">[4]Sector!#REF!</definedName>
    <definedName name="TRNR_97d7d0bcf6d44c99a1ce3463b731b2d6_0_6" hidden="1">[1]USDMCAP!#REF!</definedName>
    <definedName name="TRNR_97e621e7dbe64ae78aca63dd27ca8d9d_4_5" hidden="1">#REF!</definedName>
    <definedName name="TRNR_97e6619c32d349b0a9f76325f3fad3fa_0_5" hidden="1" xml:space="preserve">                                                                                        [4]SOC!$A$94</definedName>
    <definedName name="TRNR_97ecf18f011e463db8030cdd02df605d_0_1" hidden="1">#REF!</definedName>
    <definedName name="TRNR_97f46ff6c4e24b82b9964f85b665f009_4_5" hidden="1">#REF!</definedName>
    <definedName name="TRNR_97f5a135bd9747fba3d47f52a456b8d3_0_1" hidden="1">#REF!</definedName>
    <definedName name="TRNR_97f84ca16c7b4070ad795eaea20a8f08_0_5" hidden="1" xml:space="preserve">                                                                                        [4]Product!$A$4</definedName>
    <definedName name="TRNR_97f97c65f0854015b205ef7c82a87b26_0_6" hidden="1" xml:space="preserve">                                                                                              [1]RESOURCE!$A$186</definedName>
    <definedName name="TRNR_97fb68f7ee2240c5bc99d4461c7ce247_0_1" hidden="1" xml:space="preserve">                                                                                        [4]Targets!#REF!</definedName>
    <definedName name="TRNR_97fc730dbd8248a1b1cbc3f78698ec8a_0_1" hidden="1">#REF!</definedName>
    <definedName name="TRNR_97fccb9b53e8464b8ef1b5e886df55bc_0_1" hidden="1" xml:space="preserve">                                                                                        [4]NOx!$A$80</definedName>
    <definedName name="TRNR_98094f8940d74ef2a8a8552570c1228d_0_6" hidden="1">GOV!$A$195</definedName>
    <definedName name="TRNR_980f58eda4cb4985aba28a57095fd21b_0_6" hidden="1">GOV!$A$353</definedName>
    <definedName name="TRNR_98122e7451164c349f084d7b9b2c869b_0_1" hidden="1">#REF!</definedName>
    <definedName name="TRNR_9819aaa27c704492913c92c6a091a419_0_1" hidden="1" xml:space="preserve">                                                                                        [4]VOC!$A$5</definedName>
    <definedName name="TRNR_9821424d82364500a59b2ec3f89bce67_0_1306" hidden="1" xml:space="preserve">                                                                                              [1]RESOURCE!#REF!</definedName>
    <definedName name="TRNR_983971a50f42427693f7c4bca23ec5e5_0_5" hidden="1" xml:space="preserve">                                                                                        [4]EInnov!#REF!</definedName>
    <definedName name="TRNR_983a0ee1df12406394c588e7c6687a4d_0_6" hidden="1">GOV!$A$414</definedName>
    <definedName name="TRNR_983a2472f2c040faae315ee684f40d5a_0_6" hidden="1">[1]USDMCAP!#REF!</definedName>
    <definedName name="TRNR_983e8eecff9140218d1b261071147f44_0_6" hidden="1" xml:space="preserve">                                                                                              [1]CSR!$A$384</definedName>
    <definedName name="TRNR_984361f48c4340b38f5355e97c59be6e_0_1" hidden="1">[1]INDUSTRY!#REF!</definedName>
    <definedName name="TRNR_9852d5b083034ad480dce6e45be4634e_0_5" hidden="1" xml:space="preserve">                                                                                        [4]Mgmt!$A$80</definedName>
    <definedName name="TRNR_9866ed063d1e4ec4a130acc3d21b5974_0_6" hidden="1" xml:space="preserve">                                                                                              [1]ENV_INNOV!$A$107</definedName>
    <definedName name="TRNR_986be92915924e6886cad8424bffa649_0_1" hidden="1">#REF!</definedName>
    <definedName name="TRNR_987677e1c28c42c08345ee3d5f95a70b_0_1" hidden="1">[1]INDUSTRY!#REF!</definedName>
    <definedName name="TRNR_987997b949fa4fc1bcb25335ac44d213_0_6" hidden="1">GOV!$A$128</definedName>
    <definedName name="TRNR_987af95f42c84a29867adb1ce31d5454_0_6" hidden="1" xml:space="preserve">                                                                                              [1]ENV_INNOV!$A$233</definedName>
    <definedName name="TRNR_987ede9c34d844b0a74a6dab7f5b0c98_0_1306" hidden="1" xml:space="preserve">                                                                                              [1]RESOURCE!#REF!</definedName>
    <definedName name="TRNR_9884d228dde44ea9b6da6b363b1d7bdc_0_6" hidden="1" xml:space="preserve">                                                                                              [1]CSR!$A$137</definedName>
    <definedName name="TRNR_98872c32dfc544c1ab28bfea1d06800c_0_6" hidden="1">SOC!$A$316</definedName>
    <definedName name="TRNR_98876900beb94cb4985c60b97bb92fb6_0_6" hidden="1" xml:space="preserve">                                                                                              [1]CSR!$A$380</definedName>
    <definedName name="TRNR_988911906a0345b1a0b042c6501851e9_2_5" hidden="1">#REF!</definedName>
    <definedName name="TRNR_988c5677c07e41ab917abf3afe93add8_0_5" hidden="1" xml:space="preserve">                                                                                                                                                                                                    '[4]a4 Env'!$A$18</definedName>
    <definedName name="TRNR_988f6a38d3594d80a1c5e1f2040ad7d7_4_5" hidden="1">#REF!</definedName>
    <definedName name="TRNR_988fd5d78df1477d822a555ceea20de4_0_5" hidden="1" xml:space="preserve">                                                                                        [4]Work!$A$25</definedName>
    <definedName name="TRNR_98936280f6ff4787963a326620a775c4_0_1306" hidden="1" xml:space="preserve">                                                                                              [1]RESOURCE!#REF!</definedName>
    <definedName name="TRNR_989628194b5a4f5ba3178b7e4d661079_0_1" hidden="1">#REF!</definedName>
    <definedName name="TRNR_98a103fd0c744bc9999033bd2255da51_0_1" hidden="1">[4]Sector!#REF!</definedName>
    <definedName name="TRNR_98a23f16ce2d4148a69958388160412d_0_5" hidden="1" xml:space="preserve">                                                                                        [4]Controv!$A$50</definedName>
    <definedName name="TRNR_98aad5269f53461197b2e1d53b90ced1_0_5" hidden="1" xml:space="preserve">                                                                                        [4]SOC!$A$37</definedName>
    <definedName name="TRNR_98b94e8b7533463eb59fd0ad914e699e_0_1" hidden="1">#REF!</definedName>
    <definedName name="TRNR_98c568b3932c408f82c06870075953c1_0_5" hidden="1" xml:space="preserve">                                                                                        [4]VOCred!$A$88</definedName>
    <definedName name="TRNR_98cfc8a797c249db9c1fd7336062e88a_0_1" hidden="1" xml:space="preserve">                                                                                        [4]SOx!$A$102</definedName>
    <definedName name="TRNR_98d39cd39b9243b3bdca7337e9dd4b20_0_5" hidden="1" xml:space="preserve">                                                                                        [4]Diverse!$A$19</definedName>
    <definedName name="TRNR_98d731e5e6734e46ae663cd673914952_0_1" hidden="1">[1]ESG_COMB!#REF!</definedName>
    <definedName name="TRNR_98db4d78112f4010b68bd7ad13c981f5_0_1" hidden="1">#REF!</definedName>
    <definedName name="TRNR_98dc721b47544286a2d31cb7beb8af0c_0_1" hidden="1" xml:space="preserve">                                                                                        [4]Targets!#REF!</definedName>
    <definedName name="TRNR_98e1b81990e04be38eb039f7192a4e52_0_5" hidden="1" xml:space="preserve">                                                                                        [4]CarbPYN!$A$68</definedName>
    <definedName name="TRNR_98e336201bd54f7890b294de56f8083a_0_6" hidden="1" xml:space="preserve">                                                                                              [1]CSR!$A$321</definedName>
    <definedName name="TRNR_98e7938b53fa43dfb13e9e841365868d_0_1" hidden="1" xml:space="preserve">                                                                                        [4]Offsets!$A$63</definedName>
    <definedName name="TRNR_98eab16a3b614c38b344967044108f2b_0_1306" hidden="1" xml:space="preserve">                                                                                              [1]RESOURCE!#REF!</definedName>
    <definedName name="TRNR_98f2b522fcb142aa84854567834e7554_0_1" hidden="1">[1]INDUSTRY!#REF!</definedName>
    <definedName name="TRNR_98f8de72c13f40a2b294f3c2c9d59c33_0_1" hidden="1">#REF!</definedName>
    <definedName name="TRNR_98fe3f4465a14ba7875b4ac6afe73654_0_6" hidden="1">ENV!$A$375</definedName>
    <definedName name="TRNR_98fee6cce10745a5a0ebe1c2958f1881_0_6" hidden="1">GOV!$A$84</definedName>
    <definedName name="TRNR_99092abf2a764ccf94ab9794ffcb82f2_0_5" hidden="1" xml:space="preserve">                                                                                        [4]Work!$A$67</definedName>
    <definedName name="TRNR_991595e92cdc4ca7bedd1b68b50b8db8_4_5" hidden="1">#REF!</definedName>
    <definedName name="TRNR_9916b464920345aaad72f0d9bb967b40_0_5" hidden="1" xml:space="preserve">                                                                                        [4]EmTotal!$A$66</definedName>
    <definedName name="TRNR_99179de027244b4fafa2782dc3c8a871_0_1" hidden="1" xml:space="preserve">                                                                                        [4]Scope3Sales!$A$45</definedName>
    <definedName name="TRNR_991979b02dc94854ab3e48ab55db1b29_0_6" hidden="1">ENV!$A$211</definedName>
    <definedName name="TRNR_992f5052253c4513ac2deeeecdfa2530_0_1" hidden="1">[1]INDUSTRY!#REF!</definedName>
    <definedName name="TRNR_99307f7546e64cb482268bb9dbdf403f_0_1" hidden="1">[4]Sector!#REF!</definedName>
    <definedName name="TRNR_99319720b5e04f9fb3d43426c7e577ef_0_6" hidden="1">ENV!$A$332</definedName>
    <definedName name="TRNR_993e0932db694f09be99483f7a415539_1_5" hidden="1">#REF!</definedName>
    <definedName name="TRNR_9944d43331814e90988b532a6c54120b_0_1" hidden="1" xml:space="preserve">                                                                                        [4]Offsets!$A$6</definedName>
    <definedName name="TRNR_9945a89371e24c15ab2f353914f378dc_0_1" hidden="1">[1]ESG_COMB!#REF!</definedName>
    <definedName name="TRNR_99484ca5a2714b4a816f8530f0599713_0_5" hidden="1" xml:space="preserve">                                                                                        [4]HR!$A$45</definedName>
    <definedName name="TRNR_9949b8f9ce63430fa88e4672c59c9dd0_0_5" hidden="1" xml:space="preserve">                                                                                        [4]Staff!$A$50</definedName>
    <definedName name="TRNR_994b76d964774e45b4578b06e6a81938_0_6" hidden="1" xml:space="preserve">                                                                                              [1]CSR!$A$303</definedName>
    <definedName name="TRNR_9953744b04ad46e686f5034f34f1583f_0_1" hidden="1">#REF!</definedName>
    <definedName name="TRNR_9957eb278163493e9c6c4c3713bb0a23_0_1" hidden="1">#REF!</definedName>
    <definedName name="TRNR_995d0e51a40e4d64bceaecbcc9b9374e_0_6" hidden="1" xml:space="preserve">                                                                                              [1]ENV_INNOV!$A$406</definedName>
    <definedName name="TRNR_996beaf9e8564431b05fe3ad21bf319d_0_5" hidden="1" xml:space="preserve">                                                                                        [4]VOCred!$A$58</definedName>
    <definedName name="TRNR_997421dde3034d48be9479b48cfeac65_0_5" hidden="1" xml:space="preserve">                                                                                        [3]TEMS_RAW!$A$60</definedName>
    <definedName name="TRNR_9988ee2c19414dafbb600eef72c36644_0_5" hidden="1" xml:space="preserve">                                                                                        [4]Trade!$A$43</definedName>
    <definedName name="TRNR_998d5d2d8db44362b94b4fe752d2f84e_0_1306" hidden="1" xml:space="preserve">                                                                                              [1]RESOURCE!#REF!</definedName>
    <definedName name="TRNR_99933a8236cc47c397977480408526c0_0_6" hidden="1">[1]USDMCAP!#REF!</definedName>
    <definedName name="TRNR_999a63b6a59940b59e5e2e6dd2216f86_0_6" hidden="1">[1]USDMCAP!#REF!</definedName>
    <definedName name="TRNR_999ab39feb454b4fb6a0a85b2628f22d_0_6" hidden="1">[1]ESG_COMB!#REF!</definedName>
    <definedName name="TRNR_99a04c030c5b4508ba76f2c4a2e1ce61_0_5" hidden="1" xml:space="preserve">                                                                                                                                                    '[4]a4 scope2'!$A$26</definedName>
    <definedName name="TRNR_99a635e70fe74b0b8bea24c40a1d538d_0_6" hidden="1">GOV!$A$449</definedName>
    <definedName name="TRNR_99aa5a9f94ff4398b8bc4e83e0c5c974_0_5" hidden="1" xml:space="preserve">                                                                                        [4]HR!$A$36</definedName>
    <definedName name="TRNR_99aa82e3a71140818c647ce0203dd10b_0_1" hidden="1" xml:space="preserve">                                                                                        [4]NOx!$A$99</definedName>
    <definedName name="TRNR_99afae1ae4a24f4cb34e727bb5a6d0bc_0_6" hidden="1">[1]USDMCAP!#REF!</definedName>
    <definedName name="TRNR_99b58df356b44194898a5d6b2af73e34_0_6" hidden="1" xml:space="preserve">                                                                                              [1]ENV_INNOV!$A$60</definedName>
    <definedName name="TRNR_99b62177b2924461a96380396875e5e2_0_5" hidden="1" xml:space="preserve">                                                                                        [4]Emscore!$A$93</definedName>
    <definedName name="TRNR_99b9299af930425fbfe2dbb9aa45f8a2_0_1" hidden="1">#REF!</definedName>
    <definedName name="TRNR_99ba04a2c3c34f39ab1b5667737ccd03_0_6" hidden="1">ENV!$A$80</definedName>
    <definedName name="TRNR_99bf322510bb495684b513eb9f515cf7_0_1306" hidden="1" xml:space="preserve">                                                                                              [1]RESOURCE!#REF!</definedName>
    <definedName name="TRNR_99c041e5a17d4f4d9227a88bdc170617_0_1" hidden="1">#REF!</definedName>
    <definedName name="TRNR_99c20e4419f94f4da693c0cb03a490fa_0_6" hidden="1">ENV!$A$178</definedName>
    <definedName name="TRNR_99c3474ba3c147209d45ab8f9af2c9b7_0_5" hidden="1" xml:space="preserve">                                                                                        [4]Controv!$A$21</definedName>
    <definedName name="TRNR_99c60d68f62349ecacb12a9d008b2b93_0_6" hidden="1">ENV!$A$321</definedName>
    <definedName name="TRNR_99ca555ff3414f8e9ca9a6eefbd832b6_0_1" hidden="1">[4]Sector!#REF!</definedName>
    <definedName name="TRNR_99d02e5195e54e01984df3c536aef9c3_0_5" hidden="1" xml:space="preserve">                                                                                        [4]Resource!$A$33</definedName>
    <definedName name="TRNR_99d58fd13f3b4f87b8f3727aa43066b9_0_5" hidden="1" xml:space="preserve">                                                                                        [4]Risks!$A$92</definedName>
    <definedName name="TRNR_99d638e01a5c41b5ab3b5db7eea4c426_0_1" hidden="1">[1]INDUSTRY!#REF!</definedName>
    <definedName name="TRNR_99d9bb0d96174617a08caed72657ca19_0_6" hidden="1">GOV!$A$236</definedName>
    <definedName name="TRNR_99da2cb8423f4df496fa6c5b9ceef37b_0_5" hidden="1" xml:space="preserve">                                                                                        [4]NOxSales!$A$15</definedName>
    <definedName name="TRNR_99df62f9e03e4522a9384984e7cf2f6d_0_5" hidden="1" xml:space="preserve">                                                                                        '[4]ESG w controv'!$A$75</definedName>
    <definedName name="TRNR_99e3eb38bd3f47be8a03502180ebb9dc_4_5" hidden="1">#REF!</definedName>
    <definedName name="TRNR_99e8429ae61e4020a489db926508d3ad_0_6" hidden="1" xml:space="preserve">                                                                                              [1]RESOURCE!$A$400</definedName>
    <definedName name="TRNR_99eb9220637d41ccb2ee15fd00e9f614_0_5" hidden="1" xml:space="preserve">                                                                                        [4]HR!$A$88</definedName>
    <definedName name="TRNR_99eda787f01c4031b1a84c4a06d670fc_0_5" hidden="1" xml:space="preserve">                                                                                        [4]EInnov!#REF!</definedName>
    <definedName name="TRNR_99ef93ec96514244bac2c7db09fce294_0_1" hidden="1">[1]INDUSTRY!#REF!</definedName>
    <definedName name="TRNR_99f30b31f8e441e68a4fe8fd7368389b_0_5" hidden="1">#REF!</definedName>
    <definedName name="TRNR_99f4bf1fa7b14ba59aa514de3e43ec16_0_5" hidden="1" xml:space="preserve">                                                                                        [4]Inclusion!$A$24</definedName>
    <definedName name="TRNR_99feb9a0353546e5b22157c1a780dcf8_0_5" hidden="1" xml:space="preserve">                                                                                        [4]SOC!$A$92</definedName>
    <definedName name="TRNR_9a01c1d8164d45cdb16f77e6ed780dd4_0_5" hidden="1">#REF!</definedName>
    <definedName name="TRNR_9a042a63c3bb4233940599da869a3603_0_6" hidden="1" xml:space="preserve">                                                                                              [1]RESOURCE!$A$261</definedName>
    <definedName name="TRNR_9a074d4d9a1f41789c9e77bc57b4c6ec_0_1" hidden="1">#REF!</definedName>
    <definedName name="TRNR_9a08c8020e8c45b0bfb9b3a06bf563de_4_5" hidden="1">#REF!</definedName>
    <definedName name="TRNR_9a09782d32ef4643b59abf2d5ff666ce_0_6" hidden="1" xml:space="preserve">                                                                                              [1]CSR!$A$178</definedName>
    <definedName name="TRNR_9a0b21165cee4cf5af950e237dad0552_0_1" hidden="1" xml:space="preserve">                                                                                        [4]Method!$A$80</definedName>
    <definedName name="TRNR_9a0df61ccdfb4cdbbc5319b0875e8a7b_0_5" hidden="1" xml:space="preserve">                                                                                        [4]Share!$A$74</definedName>
    <definedName name="TRNR_9a0eca5751864262843df78e2f4427cc_0_1" hidden="1" xml:space="preserve">                                                                                        [4]Offsets!$A$24</definedName>
    <definedName name="TRNR_9a12e4e949824440a8890203e959c709_0_1306" hidden="1" xml:space="preserve">                                                                                              [1]RESOURCE!#REF!</definedName>
    <definedName name="TRNR_9a142dbf64c04705896de2e1ffc8e079_0_5" hidden="1" xml:space="preserve">                                                                                        [4]SOC!$A$70</definedName>
    <definedName name="TRNR_9a1bdb47fcb44249865a8ff79edaee33_0_1" hidden="1">#REF!</definedName>
    <definedName name="TRNR_9a1d337f3f884196b965b3672f177587_0_1" hidden="1" xml:space="preserve">                                                                                        [4]NOxSales!$A$70</definedName>
    <definedName name="TRNR_9a1dfa128a724b119ed3e0773111b32c_0_6" hidden="1" xml:space="preserve">                                                                                              [1]ENV_INNOV!$A$145</definedName>
    <definedName name="TRNR_9a2207439e8a4ef19527418f2f3e1cda_0_1" hidden="1">#REF!</definedName>
    <definedName name="TRNR_9a2a4b66af6d48eb9982ee1f2c20768e_0_5" hidden="1" xml:space="preserve">                                                                                        [4]Sheet1!$A$39</definedName>
    <definedName name="TRNR_9a317bbb452340bf8921756cf8611e39_0_1" hidden="1">[4]Sector!#REF!</definedName>
    <definedName name="TRNR_9a3190b63743453cb3b812ec44342703_0_1" hidden="1">[4]Sector!#REF!</definedName>
    <definedName name="TRNR_9a38dbcc5e33499795a92d778ab023dc_0_6" hidden="1">GOV!$A$496</definedName>
    <definedName name="TRNR_9a39c9cc01564e2ca12d3843c7143948_0_5" hidden="1" xml:space="preserve">                                                                                        [4]HR!$A$67</definedName>
    <definedName name="TRNR_9a4371537a2f4d88ae3178ea353ac1ac_0_6" hidden="1" xml:space="preserve">                                                                                              [1]CSR!$A$453</definedName>
    <definedName name="TRNR_9a442274a20d4a3780b222ea4a5bead7_0_5" hidden="1" xml:space="preserve">                                                                                        [4]Scope3Sales!$A$24</definedName>
    <definedName name="TRNR_9a47aa8609d64ef4b65c2dc3699bbdfb_0_1" hidden="1">#REF!</definedName>
    <definedName name="TRNR_9a4a8905c3f1432eaeb5fcb41279d1ee_0_1" hidden="1">[1]INDUSTRY!#REF!</definedName>
    <definedName name="TRNR_9a4c8d5b374d450aa3729dc32c76d011_0_1" hidden="1">[1]ESG_COMB!#REF!</definedName>
    <definedName name="TRNR_9a4e625e1298429cbd640d2960afbbe8_0_1" hidden="1">#REF!</definedName>
    <definedName name="TRNR_9a4fba7760bc44daa4fffb5f0c272d13_0_1" hidden="1">[4]Sector!#REF!</definedName>
    <definedName name="TRNR_9a5b118f73084f38a35a120fdf7055c4_0_1" hidden="1">#REF!</definedName>
    <definedName name="TRNR_9a5bed0dc1f44900a0f44d782359c390_0_1" hidden="1">#REF!</definedName>
    <definedName name="TRNR_9a5d799e1c7b4317a71877dc0152b520_0_5" hidden="1" xml:space="preserve">                                                                                        [4]SOx!$A$25</definedName>
    <definedName name="TRNR_9a5d96b1958944a78bf260f4d61be8fe_0_6" hidden="1">[1]USDMCAP!#REF!</definedName>
    <definedName name="TRNR_9a63354fb099410bba448f9376c1b319_0_5" hidden="1" xml:space="preserve">                                                                                        [4]Diverse!$A$35</definedName>
    <definedName name="TRNR_9a65eb715bad48839d481b5cc255838a_0_5" hidden="1" xml:space="preserve">                                                                                        [4]Resource!$A$95</definedName>
    <definedName name="TRNR_9a675dc1e31140489c19a3ed2763e43b_1_5" hidden="1">#REF!</definedName>
    <definedName name="TRNR_9a6965b526ea42fd952671ec61f1df10_0_5" hidden="1" xml:space="preserve">                                                                                        [4]TRDIR!$A$12</definedName>
    <definedName name="TRNR_9a6b61305a4049309a395fbec3734d13_0_6" hidden="1">ENV!$A$106</definedName>
    <definedName name="TRNR_9a6f36a545ae4b14a387761e9af08daa_0_6" hidden="1" xml:space="preserve">                                                                                              [1]ENV_INNOV!$A$117</definedName>
    <definedName name="TRNR_9a7033c6b4e14b7bbc5d23170f20626e_0_5" hidden="1" xml:space="preserve">                                                                                        [4]Product!$A$53</definedName>
    <definedName name="TRNR_9a731099a25c4a16b1b091209ee7a8df_0_6" hidden="1" xml:space="preserve">                                                                                              [1]CSR!$A$460</definedName>
    <definedName name="TRNR_9a734d95826d4d619c02707cfc16d9de_0_6" hidden="1">ENV!$A$256</definedName>
    <definedName name="TRNR_9a7f51d08a784065928d2d60481e13be_0_6" hidden="1">ENV!$A$138</definedName>
    <definedName name="TRNR_9a86894260a64de4b595acb36d762c88_0_5" hidden="1" xml:space="preserve">                                            '[4]a4 scope3'!$A$77</definedName>
    <definedName name="TRNR_9a8ff0757c564260882166df0e9a34ca_0_6" hidden="1">[1]USDMCAP!#REF!</definedName>
    <definedName name="TRNR_9a9bb09f33d4427dbd22e5fec23ee832_0_6" hidden="1">ENV!$A$450</definedName>
    <definedName name="TRNR_9a9edc0844ea40269512dd94f7c7ab9c_0_5" hidden="1" xml:space="preserve">                                                                                        [4]Mgmt!$A$38</definedName>
    <definedName name="TRNR_9aae24bdaba945c7b616744273f8709c_0_6" hidden="1">ENV!$A$308</definedName>
    <definedName name="TRNR_9aae26c3e2ca405fb79a1b9973781fba_0_5" hidden="1" xml:space="preserve">                                                                                        [4]Staff!$A$40</definedName>
    <definedName name="TRNR_9ab86ae8d8ab4b1db67e8be158e3942f_0_6" hidden="1" xml:space="preserve">                                                                                              [1]RESOURCE!$A$374</definedName>
    <definedName name="TRNR_9ac1f903ee16466fb2ecf04c1c662c9f_0_1306" hidden="1" xml:space="preserve">                                                                                              [1]RESOURCE!#REF!</definedName>
    <definedName name="TRNR_9ad91bfb8912401f941224d2dfc4f93f_0_5" hidden="1" xml:space="preserve">                                                                                        [4]Gov!$A$28</definedName>
    <definedName name="TRNR_9ada706a15494c8397dcf9bda588251e_4_1" hidden="1">#REF!</definedName>
    <definedName name="TRNR_9adaf4f184464a85af2b5a27850efb58_0_6" hidden="1" xml:space="preserve">                                                                                              [1]RESOURCE!$A$428</definedName>
    <definedName name="TRNR_9adb0190c4a2440cb2557528633a5620_0_5" hidden="1" xml:space="preserve">                                                                                        [4]NOxSOxred!$A$17</definedName>
    <definedName name="TRNR_9ae15f90154240538debd4ecdbca2472_0_6" hidden="1">[1]ESG_COMB!#REF!</definedName>
    <definedName name="TRNR_9ae317791c6149739632bcdcd96bfba0_0_5" hidden="1" xml:space="preserve">                                                                                        [3]TEMS_RAW!$A$31</definedName>
    <definedName name="TRNR_9ae4221c299f404984dca4a5afe737b1_0_6" hidden="1">[1]USDMCAP!#REF!</definedName>
    <definedName name="TRNR_9ae8020d43464cc7b944c415101927e7_0_1" hidden="1">#REF!</definedName>
    <definedName name="TRNR_9af5390cf95e4b7c96e1a60e1548dccc_0_1" hidden="1">#REF!</definedName>
    <definedName name="TRNR_9afa93d7fbbf44508feb97bbe1fdfc46_0_1" hidden="1">#REF!</definedName>
    <definedName name="TRNR_9afc973f7e86449aa5efe6907dc160b7_0_5" hidden="1" xml:space="preserve">                                                                                        [4]Product!$A$61</definedName>
    <definedName name="TRNR_9affbe9b88474e56b58752b486c72ee3_0_5" hidden="1" xml:space="preserve">                                                                                        [4]VOCred!$A$60</definedName>
    <definedName name="TRNR_9b0bc3f89c3046f18a612258819be279_0_1" hidden="1">#REF!</definedName>
    <definedName name="TRNR_9b0f624435224814b52469ed3554187c_0_1" hidden="1">[1]INDUSTRY!#REF!</definedName>
    <definedName name="TRNR_9b133e433a084d28b9fc9b1266caefc5_0_1" hidden="1" xml:space="preserve">                                                                                        [4]Method!$A$49</definedName>
    <definedName name="TRNR_9b142a17d06a4375988d7fa3c46dd1e0_4_5" hidden="1">#REF!</definedName>
    <definedName name="TRNR_9b19bb22ee0e4063a500ee301b7fe4d1_0_1" hidden="1">#REF!</definedName>
    <definedName name="TRNR_9b1b0aa5c7f74ed396c4be928f00bb90_0_5" hidden="1" xml:space="preserve">                                                                                        [4]Gov!$A$69</definedName>
    <definedName name="TRNR_9b1f5b57f6e84d7693dc6e7908df22fb_0_6" hidden="1" xml:space="preserve">                                                                                              [1]CSR!$A$45</definedName>
    <definedName name="TRNR_9b21154b783d4423a486dac4b26fafb2_0_6" hidden="1" xml:space="preserve">                                                                                              [1]RESOURCE!$A$463</definedName>
    <definedName name="TRNR_9b23254fd9f64cf3b9f89c3e85d2b568_0_5" hidden="1" xml:space="preserve">                                                                                                                                                    '[4]a4 scope2'!$A$67</definedName>
    <definedName name="TRNR_9b23f312d76f458c932418d52405f3a7_0_5" hidden="1" xml:space="preserve">                                                                                        [4]VOCred!$A$72</definedName>
    <definedName name="TRNR_9b28fe35e2e94891985231fec64fd571_0_6" hidden="1">[1]USDMCAP!#REF!</definedName>
    <definedName name="TRNR_9b2cc88129954b5d83e85090dc35a0a2_0_5" hidden="1" xml:space="preserve">                                                                                        [4]ESG!$A$87</definedName>
    <definedName name="TRNR_9b31759c5ddb4ac5ac11826071060918_0_5" hidden="1">#REF!</definedName>
    <definedName name="TRNR_9b34393409144fe2b3bed971af0a2d63_0_1" hidden="1">[1]ESG_COMB!#REF!</definedName>
    <definedName name="TRNR_9b371d8fad654ecab1c46048e224b6ac_0_6" hidden="1">[1]USDMCAP!#REF!</definedName>
    <definedName name="TRNR_9b380149caca40e3a3419935433393d6_0_5" hidden="1" xml:space="preserve">                                                                                        [4]Work!$A$53</definedName>
    <definedName name="TRNR_9b41e35c20c348e3a689e74b0aedabe9_0_1" hidden="1" xml:space="preserve">                                                                                        [4]CarbonP!$A$61</definedName>
    <definedName name="TRNR_9b4561b8a05d43a5ba0d439c614686f1_0_1" hidden="1">[1]INDUSTRY!#REF!</definedName>
    <definedName name="TRNR_9b45ca13fdb344ffbccb663458c0f51d_0_5" hidden="1" xml:space="preserve">                                                                                        [4]Diverse!$A$50</definedName>
    <definedName name="TRNR_9b5f3f6c2fcb48089798af8fc450a515_0_5" hidden="1" xml:space="preserve">                                                                                        [4]Gov!$A$94</definedName>
    <definedName name="TRNR_9b6129b311ee4d0389c81ce60106489f_0_1" hidden="1">#REF!</definedName>
    <definedName name="TRNR_9b62ef17a71a4ce5919fb14a72cfef06_0_1" hidden="1">#REF!</definedName>
    <definedName name="TRNR_9b785024d6fe452496fa9db7d9ab1194_0_5" hidden="1" xml:space="preserve">                                                                                        [4]VOCemred!$A$26</definedName>
    <definedName name="TRNR_9b7abadacf064932aec6490b2eced9c7_0_6" hidden="1" xml:space="preserve">                                                                                              [1]ENV_INNOV!$A$343</definedName>
    <definedName name="TRNR_9b83468b0a9f4d4d87d402e0812a76f2_0_5" hidden="1" xml:space="preserve">                                                                                        [4]Risks!#REF!</definedName>
    <definedName name="TRNR_9b84902d0cbf4a6bb72d170e6599a7cd_0_5" hidden="1" xml:space="preserve">                                                                                        [4]EmTotal!$A$52</definedName>
    <definedName name="TRNR_9b855b55f9b34064a83acff5766d4806_0_5" hidden="1" xml:space="preserve">                                                                                        [4]Gov!$A$41</definedName>
    <definedName name="TRNR_9b866a2117f3492d847e2b1dd6edd046_0_1" hidden="1">[1]INDUSTRY!#REF!</definedName>
    <definedName name="TRNR_9b877787964a49d393d0a65bc3a28837_0_6" hidden="1">GOV!$A$193</definedName>
    <definedName name="TRNR_9b8ae49f3a4b4d858a936b836b5cfa58_0_1" hidden="1">#REF!</definedName>
    <definedName name="TRNR_9b8bec6164e04f7c9e804728004f4fe5_0_5" hidden="1" xml:space="preserve">                                                                                        [4]Emtarget!$A$92</definedName>
    <definedName name="TRNR_9b931dd7e64e4f07aa9a59ce34bd0d52_0_6" hidden="1" xml:space="preserve">                                                                                              [1]ENV_INNOV!$A$144</definedName>
    <definedName name="TRNR_9b94c3250c0f4d49a5799f39c82a5ebc_0_5" hidden="1" xml:space="preserve">                                                                                        [4]Sheet1!$A$32</definedName>
    <definedName name="TRNR_9b9729aacdd4485198fb53f6a084abd2_0_6" hidden="1">[1]USDMCAP!#REF!</definedName>
    <definedName name="TRNR_9b9760eab00342fe926390bc2c73f524_0_5" hidden="1" xml:space="preserve">                                                                                        [4]SDG13!$A$48</definedName>
    <definedName name="TRNR_9b9789fbb6844e3884717f2313832b3a_0_6" hidden="1" xml:space="preserve">                                                                                              [1]CSR!$A$415</definedName>
    <definedName name="TRNR_9b9916ad770f41df955dc13906d016b1_0_5" hidden="1">#REF!</definedName>
    <definedName name="TRNR_9b9fc00a0a21401b898eb26a21bf6564_0_6" hidden="1">[1]USDMCAP!#REF!</definedName>
    <definedName name="TRNR_9ba35ddcb4534964a55df1fa828971f3_0_5" hidden="1" xml:space="preserve">                                                                                        [4]EmTotal!$A$98</definedName>
    <definedName name="TRNR_9ba9136488514ceaa240bfd531af279e_0_1" hidden="1" xml:space="preserve">                                                                                        [4]Method!$A$93</definedName>
    <definedName name="TRNR_9bb6e2e9b6a24545be8dbce60ff0684b_0_5" hidden="1">#REF!</definedName>
    <definedName name="TRNR_9bb77481c98f4cc2b479528186bcee24_0_1" hidden="1" xml:space="preserve">                                                                                        [4]VOCemred!$A$4</definedName>
    <definedName name="TRNR_9bb84f11de104a42a16b738997404d8f_0_1" hidden="1">[4]Sector!#REF!</definedName>
    <definedName name="TRNR_9bc4fe457a5f43aa864f442c07fc6f31_0_5" hidden="1" xml:space="preserve">                                                                                        [4]Commun!$A$76</definedName>
    <definedName name="TRNR_9bc5e4bd0eea49a78292f9ae52b63cb5_0_6" hidden="1">[1]USDMCAP!#REF!</definedName>
    <definedName name="TRNR_9bcaa837747b466898c83c58a05df9fc_0_6" hidden="1">GOV!$A$416</definedName>
    <definedName name="TRNR_9bd434d723324cebbbe2af0c4e3c79ea_0_6" hidden="1">[1]USDMCAP!#REF!</definedName>
    <definedName name="TRNR_9bd66a5523904faca45076bc47f5f067_0_5" hidden="1" xml:space="preserve">                                                                                        [4]Trade!$A$38</definedName>
    <definedName name="TRNR_9bd89134720c47afb995debb91a8f089_0_1" hidden="1" xml:space="preserve">                                                                                        [4]Targets!#REF!</definedName>
    <definedName name="TRNR_9bd8f02f53bf47d8856ec818c08a5fab_0_5" hidden="1" xml:space="preserve">                                                                                        [4]Inclusion!$A$79</definedName>
    <definedName name="TRNR_9bdff70eac984220a142579dc4269e28_0_1" hidden="1">#REF!</definedName>
    <definedName name="TRNR_9be06f5711a64d58a29b27bc5fa874bb_0_6" hidden="1" xml:space="preserve">                                                                                              [1]CSR!$A$215</definedName>
    <definedName name="TRNR_9be6aefdd3e24e98a74bb24dd2ad0332_0_6" hidden="1" xml:space="preserve">                                                                                              [1]CSR!$A$251</definedName>
    <definedName name="TRNR_9befe363fa00445190007f6d4d59d7df_0_1" hidden="1">[1]ESG_COMB!#REF!</definedName>
    <definedName name="TRNR_9bf8bfaf595245e4b03764373cf262a0_0_5" hidden="1" xml:space="preserve">                                                                                        [4]Product!$A$18</definedName>
    <definedName name="TRNR_9c00c6d9db5e4773a47b079d8b7aec58_0_1" hidden="1">#REF!</definedName>
    <definedName name="TRNR_9c05e11cc586496f8d6e64d418692f70_0_6" hidden="1">[1]USDMCAP!#REF!</definedName>
    <definedName name="TRNR_9c071b3874884ac3b48cfd075a98171c_0_1" hidden="1">[4]Sector!#REF!</definedName>
    <definedName name="TRNR_9c08f2b6c216482981c831d2799b25b9_0_6" hidden="1">ENV!$A$486</definedName>
    <definedName name="TRNR_9c09501691f041c7a8fad960090a6b9c_0_6" hidden="1" xml:space="preserve">                                                                                              [1]CSR!$A$298</definedName>
    <definedName name="TRNR_9c09646bc5af4dc6be1f5cb858a85187_0_6" hidden="1">[1]USDMCAP!#REF!</definedName>
    <definedName name="TRNR_9c0964b2e5ee401e822c49ab844fe5ef_0_1" hidden="1">#REF!</definedName>
    <definedName name="TRNR_9c09b78be1a0463883b9527a539313dc_0_6" hidden="1">SOC!$A$220</definedName>
    <definedName name="TRNR_9c0d2d06f38d4b69aad3bf8cc13e5b16_0_6" hidden="1" xml:space="preserve">                                                                                              [1]RESOURCE!$A$496</definedName>
    <definedName name="TRNR_9c1065b1085f443896d492e108d938ff_0_6" hidden="1">[1]USDMCAP!#REF!</definedName>
    <definedName name="TRNR_9c12f86f61f04400af515448083b7c0b_0_6" hidden="1" xml:space="preserve">                                                                                              [1]CSR!$A$343</definedName>
    <definedName name="TRNR_9c1acf352acb4d0bb3dedef34b9c2a4d_0_6" hidden="1" xml:space="preserve">                                                                                              [1]CSR!$A$30</definedName>
    <definedName name="TRNR_9c23fa17d4704e0b91f722509a5ba01a_0_1" hidden="1">#REF!</definedName>
    <definedName name="TRNR_9c30279226544b20a0b94e1e7e6e6732_4_5" hidden="1">#REF!</definedName>
    <definedName name="TRNR_9c329d4e15464458a1a539dde0781d68_0_6" hidden="1">[1]USDMCAP!#REF!</definedName>
    <definedName name="TRNR_9c33c9b035e34c548270be39c0d45b35_4_5" hidden="1">#REF!</definedName>
    <definedName name="TRNR_9c3f9f98d91d4075b561fcac03d44e29_0_5" hidden="1" xml:space="preserve">                                                                                                                                                    '[4]a4 scope2'!$A$81</definedName>
    <definedName name="TRNR_9c42ee50a172475ca44acd7928606dc1_0_1" hidden="1">#REF!</definedName>
    <definedName name="TRNR_9c44c2c7e011458f8a26b0e27eb436f9_0_6" hidden="1" xml:space="preserve">                                                                                              [1]CSR!$A$499</definedName>
    <definedName name="TRNR_9c48e4e2aa7947249e24e906d1a63a46_0_6" hidden="1" xml:space="preserve">                                                                                              [1]ENV_INNOV!$A$203</definedName>
    <definedName name="TRNR_9c49302c7eec44e894c30bff9ef9be2e_0_6" hidden="1">GOV!$A$263</definedName>
    <definedName name="TRNR_9c4a4b45ff3a4cf9a6a0c917e120a97b_0_6" hidden="1" xml:space="preserve">                                                                                              [1]ENV_INNOV!$A$101</definedName>
    <definedName name="TRNR_9c4b9ef86bd44eacab5b3e3e6c1acc56_0_6" hidden="1">[1]USDMCAP!#REF!</definedName>
    <definedName name="TRNR_9c5567b71d99458ebbf14e46318ab20b_0_5" hidden="1" xml:space="preserve">                                                                                        [4]TRDIR!$A$53</definedName>
    <definedName name="TRNR_9c5839a44650433ea7040451595cc65a_0_5" hidden="1" xml:space="preserve">                                                                                        [4]SOC!$A$13</definedName>
    <definedName name="TRNR_9c63237d6865424b9454fe7400338f53_0_6" hidden="1">[1]USDMCAP!#REF!</definedName>
    <definedName name="TRNR_9c66a964360c4a77a7864d330ae3d6d4_0_5" hidden="1" xml:space="preserve">                                                                                        [4]Product!$A$27</definedName>
    <definedName name="TRNR_9c67fbf84f45433688cfe5a2e667b811_0_1" hidden="1">#REF!</definedName>
    <definedName name="TRNR_9c6a35c5c2f348d7b0d1525af0177299_0_1306" hidden="1" xml:space="preserve">                                                                                              [1]RESOURCE!#REF!</definedName>
    <definedName name="TRNR_9c6cb2edfdee4fbbac88719589709d65_0_1306" hidden="1" xml:space="preserve">                                                                                              [1]RESOURCE!#REF!</definedName>
    <definedName name="TRNR_9c6e6edee2a74415a2c34bc6da060697_0_5" hidden="1" xml:space="preserve">                                                                                        [4]Trade!$A$12</definedName>
    <definedName name="TRNR_9c7225d5ed4945608994a94c6dc77dbc_0_5" hidden="1" xml:space="preserve">                                                                                        [4]Risks!$A$7</definedName>
    <definedName name="TRNR_9c76e4f6a7fa43a68e0b28f425df4571_0_1" hidden="1" xml:space="preserve">                                                                                        [4]Offsets!$A$14</definedName>
    <definedName name="TRNR_9c79d6e9965145e6bd5316b70789ca2b_0_6" hidden="1">ENV!$A$301</definedName>
    <definedName name="TRNR_9c7b4ec9b5d04392985ac7e356e754a1_0_6" hidden="1">SOC!$A$367</definedName>
    <definedName name="TRNR_9c804a2009bd4b6b8d07753ca1dd27c3_0_1" hidden="1">#REF!</definedName>
    <definedName name="TRNR_9c89d6405df6407b9a4017494886a18f_0_1" hidden="1" xml:space="preserve">                                                                                        [4]SOxSales!$A$96</definedName>
    <definedName name="TRNR_9c8f7e58c1d1474cab7588c36b9a0a3f_0_6" hidden="1">[1]USDMCAP!#REF!</definedName>
    <definedName name="TRNR_9c9304dfedfb45be83cc2d12e8826831_0_5" hidden="1" xml:space="preserve">                                                                                        [4]HR!$A$30</definedName>
    <definedName name="TRNR_9c96765f911a43a5b2242a85f9cd71e6_0_1" hidden="1">[4]Sector!#REF!</definedName>
    <definedName name="TRNR_9c998386b0044582ba3cf827265e811f_0_6" hidden="1" xml:space="preserve">                                                                                              [1]CSR!$A$114</definedName>
    <definedName name="TRNR_9c9b2128c4ee4624be0178eba7236da1_0_5" hidden="1">#REF!</definedName>
    <definedName name="TRNR_9c9eea68fcc54477b8cf0e9b685caaf1_0_5" hidden="1" xml:space="preserve">                                                                                        [4]Staff!$A$35</definedName>
    <definedName name="TRNR_9ca6789bda06450184f25215bceedda6_0_6" hidden="1">ENV!$A$333</definedName>
    <definedName name="TRNR_9ca6865697564af8bf17974108964a71_0_1" hidden="1" xml:space="preserve">                                                                                        [4]Targets!#REF!</definedName>
    <definedName name="TRNR_9ca96907c1b94692bf588660c1ec3b58_0_6" hidden="1">ENV!$A$142</definedName>
    <definedName name="TRNR_9cab31b182844fcbb88a80056c995605_0_6" hidden="1" xml:space="preserve">                                                                                              [1]CSR!$A$209</definedName>
    <definedName name="TRNR_9cac147ec7924a8c9b9d0b78a6b02ac2_0_1" hidden="1">#REF!</definedName>
    <definedName name="TRNR_9cb2085e344f43a3a5bc699459616c0c_0_6" hidden="1" xml:space="preserve">                                                                                              [1]RESOURCE!$A$497</definedName>
    <definedName name="TRNR_9cb58a468b6941e7b9127d3b374c29df_0_1" hidden="1">[1]INDUSTRY!#REF!</definedName>
    <definedName name="TRNR_9cbf66f18a1944c5aea5de7cb22b36a3_4_5" hidden="1">#REF!</definedName>
    <definedName name="TRNR_9cc30a8843db4d29af19a81faced38b7_0_5" hidden="1" xml:space="preserve">                                                                                        [4]Resource!$A$36</definedName>
    <definedName name="TRNR_9ccb89ecae8146bfb926dcf6d38decdf_0_5" hidden="1" xml:space="preserve">                                                                                        [4]EmTotal!$A$28</definedName>
    <definedName name="TRNR_9cd408ac47e94d68ae492c14de5fce39_0_6" hidden="1" xml:space="preserve">                                                                                              [1]CSR!$A$463</definedName>
    <definedName name="TRNR_9cdac68a5a32474ca7785a18043c40e9_0_1" hidden="1">#REF!</definedName>
    <definedName name="TRNR_9cdbe1011f514657a99801a893727173_0_5" hidden="1" xml:space="preserve">                                                                                        [4]Mgmt!$A$7</definedName>
    <definedName name="TRNR_9ce021618ceb4124bbba84980442e2d0_0_5" hidden="1" xml:space="preserve">                                                                                        [4]Emscore!$A$17</definedName>
    <definedName name="TRNR_9ce6f796adfb4ecdb755c048d30dac9b_4_5" hidden="1">#REF!</definedName>
    <definedName name="TRNR_9ceb9426d07241b4ba25a75225623833_0_5" hidden="1" xml:space="preserve">                                                                                        [4]Mgmt!$A$75</definedName>
    <definedName name="TRNR_9cedeabd8a324b8bae1e854447223258_0_5" hidden="1" xml:space="preserve">                                                                                        [4]NOxSOxred!$A$41</definedName>
    <definedName name="TRNR_9cf05ae386e4443088b5203564eeb30e_0_6" hidden="1" xml:space="preserve">                                                                                              [1]CSR!$A$43</definedName>
    <definedName name="TRNR_9cf2a864998b4aff9a02c687ce79dec1_0_6" hidden="1" xml:space="preserve">                                                                                              [1]RESOURCE!$A$267</definedName>
    <definedName name="TRNR_9cf4a36ba6cd4d7f8c4e3d516f6f84e5_0_5" hidden="1" xml:space="preserve">                                                                                        [4]Emredpol!$A$83</definedName>
    <definedName name="TRNR_9cfa74a16436408e92032a2bf9250a6d_0_1" hidden="1" xml:space="preserve">                                                                                        [4]CarbonP!$A$15</definedName>
    <definedName name="TRNR_9cfb0bccab314d38915135205f03c525_0_5" hidden="1" xml:space="preserve">                                                                                        [4]Controv!$A$66</definedName>
    <definedName name="TRNR_9d04351999794914bba956fe6c12865b_0_1" hidden="1">[1]INDUSTRY!#REF!</definedName>
    <definedName name="TRNR_9d0959ff21bb4ddc9f800186f849d676_0_6" hidden="1" xml:space="preserve">                                                                                              [1]RESOURCE!$A$13</definedName>
    <definedName name="TRNR_9d0f681cbb4a4f2ca459096dd0d40112_4_5" hidden="1">#REF!</definedName>
    <definedName name="TRNR_9d1a4b0767784a84a0bf4068b8cc109c_0_5" hidden="1" xml:space="preserve">                                                                                        [4]EmredY!$A$50</definedName>
    <definedName name="TRNR_9d1c1f5cc57f4fecb48eee70ee20bb3e_0_1" hidden="1">#REF!</definedName>
    <definedName name="TRNR_9d1c393b9855485891276669f80e6fef_0_1" hidden="1" xml:space="preserve">                                                                                        [4]NOxSales!$A$50</definedName>
    <definedName name="TRNR_9d1de156e83d4b5992be6a3c47b1b1e5_0_1" hidden="1" xml:space="preserve">                                                                                        [4]Offsets!$A$38</definedName>
    <definedName name="TRNR_9d24fc04ca5844ad986887f2a32c3d9b_0_6" hidden="1" xml:space="preserve">                                                                                              [1]ENV_INNOV!$A$95</definedName>
    <definedName name="TRNR_9d30303e4304412089f20812510bccd8_0_5" hidden="1" xml:space="preserve">                                                                                        [4]Staff!$A$91</definedName>
    <definedName name="TRNR_9d3368af8f8643118eb51898fa3da376_0_1" hidden="1">#REF!</definedName>
    <definedName name="TRNR_9d4804ce1cae46bd98939d35ae800a8a_0_5" hidden="1" xml:space="preserve">                                                                                        [4]Mgmt!$A$23</definedName>
    <definedName name="TRNR_9d4f60a0f63347c6a23cded31358804d_0_6" hidden="1">ENV!$A$317</definedName>
    <definedName name="TRNR_9d50280f9aac40cca68daa136f233de9_0_6" hidden="1" xml:space="preserve">                                                                                              [1]ENV_INNOV!$A$150</definedName>
    <definedName name="TRNR_9d57b3b5203a481785c828dc344be838_0_6" hidden="1" xml:space="preserve">                                                                                              [1]ENV_INNOV!$A$237</definedName>
    <definedName name="TRNR_9d5947c9c9cd45f38dd79ea6b4b5246a_0_6" hidden="1">SOC!$A$446</definedName>
    <definedName name="TRNR_9d6528a2f63e41a6916bbf4375f3d7d8_0_5" hidden="1">#REF!</definedName>
    <definedName name="TRNR_9d6d9fa008284603857a52af1e8b0c5d_0_5" hidden="1" xml:space="preserve">                                                                                        '[4]ESG w controv'!$A$88</definedName>
    <definedName name="TRNR_9d7ce4c3491142d49ff53ec9685ebb69_0_1" hidden="1" xml:space="preserve">                                                                                        [4]EmredY!$A$60</definedName>
    <definedName name="TRNR_9d7fb72832b742eb9ea25f9ecf5be49b_0_1" hidden="1">#REF!</definedName>
    <definedName name="TRNR_9d8515f9272e455f90d801abe31fa5c0_0_5" hidden="1" xml:space="preserve">                                                                                        [4]EInnov!$A$50</definedName>
    <definedName name="TRNR_9d883115f75542618bebe8708085648c_0_1" hidden="1" xml:space="preserve">                                                                                        [4]Cement!$A$72</definedName>
    <definedName name="TRNR_9d8fa29f11af43f0bd71a74dbdd17cea_0_6" hidden="1" xml:space="preserve">                                                                                              [1]CSR!$A$55</definedName>
    <definedName name="TRNR_9d9102edae8a4375909bad7cb49b8df3_2_5" hidden="1">#REF!</definedName>
    <definedName name="TRNR_9d915b90cd574c1e9ac69d50b0e737d4_0_6" hidden="1">SOC!$A$45</definedName>
    <definedName name="TRNR_9d969fe4eb0944babbd4bd0bba9355aa_0_1" hidden="1" xml:space="preserve">                                                                                        [4]SOx!$A$27</definedName>
    <definedName name="TRNR_9da361f27cf54606bac722b769660080_0_1306" hidden="1" xml:space="preserve">                                                                                              [1]RESOURCE!#REF!</definedName>
    <definedName name="TRNR_9db3c0c48f0047098787a817216dc189_0_6" hidden="1">SOC!$A$13</definedName>
    <definedName name="TRNR_9db87cd616aa43b5932fe9bf93a422d3_0_5" hidden="1" xml:space="preserve">                                                                                        [4]EmTotal!$A$81</definedName>
    <definedName name="TRNR_9db9410fc00d4ac6a24c0c92d1cd53b8_0_6" hidden="1" xml:space="preserve">                                                                                              [1]RESOURCE!$A$162</definedName>
    <definedName name="TRNR_9dbe571ab3d54836a9150cada778f2b0_0_1" hidden="1">#REF!</definedName>
    <definedName name="TRNR_9dbfc36e34e0482b847919fdff8540fb_0_1" hidden="1">#REF!</definedName>
    <definedName name="TRNR_9dc2e5670f3c4b31a332a6fd3e7dc626_0_5" hidden="1" xml:space="preserve">                                                                                        [4]NOxSOxred!$A$52</definedName>
    <definedName name="TRNR_9dcbabc134fc4b2fa2c0c10c72551644_0_5" hidden="1" xml:space="preserve">                                                                                        [4]VOCred!$A$25</definedName>
    <definedName name="TRNR_9dd1b1e3c9724959b51204fda90102e4_0_1" hidden="1" xml:space="preserve">                                                                                        [4]Method!$A$66</definedName>
    <definedName name="TRNR_9dd2829fb6ae4862a11db23b17873648_4_5" hidden="1">#REF!</definedName>
    <definedName name="TRNR_9ddce63cde124127a3460519564030df_0_5" hidden="1" xml:space="preserve">                                                                                        [4]Inclusion!$A$41</definedName>
    <definedName name="TRNR_9ddf7e1409494dc1a48029313f3a43ca_0_1" hidden="1">#REF!</definedName>
    <definedName name="TRNR_9de229c6fa2f47d79d20feca606cd4c4_0_1" hidden="1">#REF!</definedName>
    <definedName name="TRNR_9decf152109c4db3aa80cfbe9ddada42_0_5" hidden="1" xml:space="preserve">                                                                                        [4]EInnov!#REF!</definedName>
    <definedName name="TRNR_9df56b095ed3484183be0143b21d37ed_0_1" hidden="1">#REF!</definedName>
    <definedName name="TRNR_9dfadb63ac9a48a797d43920347bb6fe_0_5" hidden="1" xml:space="preserve">                                                                                        [4]SOC!$A$31</definedName>
    <definedName name="TRNR_9dfb9696685a4ff4aa03e1a0ca14e83b_0_1" hidden="1">[1]ESG_COMB!#REF!</definedName>
    <definedName name="TRNR_9e04c13409834fdd89c86d810ffa20ca_0_6" hidden="1">[1]USDMCAP!#REF!</definedName>
    <definedName name="TRNR_9e0e4dc6ab12473a80a2b9485bec1457_0_1306" hidden="1" xml:space="preserve">                                                                                              [1]RESOURCE!#REF!</definedName>
    <definedName name="TRNR_9e11a4b34aaa453cab93fa773dac9269_0_5" hidden="1" xml:space="preserve">                                                                                        [4]Risks!$A$26</definedName>
    <definedName name="TRNR_9e1236d600ab4c369abbc187375c5387_0_5" hidden="1" xml:space="preserve">                                                                                        [4]Inclusion!$A$17</definedName>
    <definedName name="TRNR_9e1432f5127b4fb2902c3ceecb2c3f6f_0_6" hidden="1">GOV!$A$366</definedName>
    <definedName name="TRNR_9e23f47747cf4d02b8ced3eb60b5c308_0_1" hidden="1">[1]INDUSTRY!#REF!</definedName>
    <definedName name="TRNR_9e242887470f4aff99bce440e8e9c6dc_0_1" hidden="1">#REF!</definedName>
    <definedName name="TRNR_9e289c461b814e6e8b07999f04a49584_0_6" hidden="1" xml:space="preserve">                                                                                              [1]ENV_INNOV!$A$279</definedName>
    <definedName name="TRNR_9e29dae4a1c7494b817ebb630069461f_0_1306" hidden="1" xml:space="preserve">                                                                                              [1]RESOURCE!#REF!</definedName>
    <definedName name="TRNR_9e3a21bdace043e1a6297e4231180ad7_0_6" hidden="1" xml:space="preserve">                                                                                              [1]RESOURCE!$A$113</definedName>
    <definedName name="TRNR_9e3a80c25c494cd7bcd458b4cbe868c1_0_1" hidden="1" xml:space="preserve">                                                                                        [4]SOx!$A$11</definedName>
    <definedName name="TRNR_9e3dbef5580f4b3785504380137d2e11_0_5" hidden="1" xml:space="preserve">                                                                                        [4]Share!$A$80</definedName>
    <definedName name="TRNR_9e3df13598494884a54de629cf7c12fc_0_1" hidden="1">[1]ESG_COMB!#REF!</definedName>
    <definedName name="TRNR_9e4f0f564de54f6c9da087c38b1241e9_0_6" hidden="1" xml:space="preserve">                                                                                              [1]ENV_INNOV!$A$174</definedName>
    <definedName name="TRNR_9e575afc99264d568748d1b3bca2160f_0_5" hidden="1" xml:space="preserve">                                                                                        [4]Staff!$A$80</definedName>
    <definedName name="TRNR_9e57aa3162024e0ba4d0826e60c939d2_0_1" hidden="1">[1]INDUSTRY!#REF!</definedName>
    <definedName name="TRNR_9e618b78664e4345b3adaabadd1c4cfd_0_6" hidden="1" xml:space="preserve">                                                                                              [1]ENV_INNOV!$A$351</definedName>
    <definedName name="TRNR_9e61a2d9e56e4788999eda9b1e4d7322_0_1" hidden="1">[1]ESG_COMB!#REF!</definedName>
    <definedName name="TRNR_9e6272c8405d4a73bea896f90a11a007_0_1306" hidden="1" xml:space="preserve">                                                                                              [1]RESOURCE!#REF!</definedName>
    <definedName name="TRNR_9e693e78d19b42ba97ca78e9acf3e591_0_5" hidden="1" xml:space="preserve">                                                                                        '[4]ESG w controv'!$A$82</definedName>
    <definedName name="TRNR_9e6c964614fb460e9abd7e49d1dc340c_0_5" hidden="1" xml:space="preserve">                                                                                        [4]CSR!$A$34</definedName>
    <definedName name="TRNR_9e733be082e447e89ed1f1167df28661_0_1" hidden="1" xml:space="preserve">                                                                                        [4]Emtarget!$A$60</definedName>
    <definedName name="TRNR_9e833a9d530641faa141d72c3b649c8b_0_5" hidden="1" xml:space="preserve">                                                                                        [4]Resource!$A$68</definedName>
    <definedName name="TRNR_9e85353aaaaf48cc81816450d70c6d82_0_5" hidden="1">#REF!</definedName>
    <definedName name="TRNR_9e94757a3abe4acda319f1ec6492fea5_0_1" hidden="1">#REF!</definedName>
    <definedName name="TRNR_9e9a08f1451e446ab728792bd743ff1e_0_6" hidden="1">GOV!$A$485</definedName>
    <definedName name="TRNR_9e9c91bb5c5b49148bff35f5275bb9dd_0_5" hidden="1" xml:space="preserve">                                                                                        [4]EInnov!#REF!</definedName>
    <definedName name="TRNR_9e9f08cab2474984bc24b31e6ccccf58_0_5" hidden="1" xml:space="preserve">                                                                                        [4]Targets!$A$13</definedName>
    <definedName name="TRNR_9ea2340150db4bac8b3e42d272231829_0_6" hidden="1" xml:space="preserve">                                                                                              [1]RESOURCE!$A$249</definedName>
    <definedName name="TRNR_9eaa780f51734619a9b1ec3d65aa2386_0_1" hidden="1">#REF!</definedName>
    <definedName name="TRNR_9eb03b2acdba4e77871898e44e9ab129_0_1" hidden="1" xml:space="preserve">                                                                                        [4]Offsets!$A$10</definedName>
    <definedName name="TRNR_9eb2bd5e0046417ea20ecd23e7fc2008_0_5" hidden="1" xml:space="preserve">                                                                                        [4]Inclusion!$A$67</definedName>
    <definedName name="TRNR_9eb3763cb6d343a68a0d016fcac8556f_0_6" hidden="1">GOV!$A$27</definedName>
    <definedName name="TRNR_9eb8e46b4d0b4556b4b0551f5cde6d38_0_1" hidden="1">[1]ESG_COMB!#REF!</definedName>
    <definedName name="TRNR_9ec39a91d011438f9386ced3e01c10a8_0_6" hidden="1">ENV!$A$431</definedName>
    <definedName name="TRNR_9ec7b98817174528a44e0b7a595f6a12_0_1" hidden="1">[1]ESG_COMB!#REF!</definedName>
    <definedName name="TRNR_9ec7c3e59c4940f6b83fb223b4cfdb11_0_1" hidden="1" xml:space="preserve">                                            '[4]a4 scope3'!$A$88</definedName>
    <definedName name="TRNR_9ecae46b07b44c5fafe17f309e5ce6be_0_6" hidden="1" xml:space="preserve">                                                                                              [1]CSR!$A$105</definedName>
    <definedName name="TRNR_9eccf9a2c7564822b7d7e0bada2a0d61_0_5" hidden="1" xml:space="preserve">                                                                                        [4]Commun!$A$72</definedName>
    <definedName name="TRNR_9ecfe701a34f47b6b97abccb30a2d038_0_6" hidden="1">ENV!$A$155</definedName>
    <definedName name="TRNR_9ed132989d7a41eda5878e8898eb6bc9_0_5" hidden="1" xml:space="preserve">                                                                                        [4]Resource!$A$37</definedName>
    <definedName name="TRNR_9ed215c5af26478c933c48bebbdfe5ef_0_5" hidden="1" xml:space="preserve">                                                                                        [4]Product!$A$70</definedName>
    <definedName name="TRNR_9ed3ea7807d143a8ad9b79f3c97b35eb_0_5" hidden="1" xml:space="preserve">                                            '[4]a4 scope3'!$A$10</definedName>
    <definedName name="TRNR_9ed3f90a8d89443cb92d4a668b3a109f_0_1" hidden="1" xml:space="preserve">                                            '[4]a4 scope3'!$A$38</definedName>
    <definedName name="TRNR_9edcad2bd1004e85b48193d7c25825dd_0_1" hidden="1">#REF!</definedName>
    <definedName name="TRNR_9ee4d300441c4263be73118bbe10e86c_0_5" hidden="1" xml:space="preserve">                                                                                                                                                                                                    '[4]a4 Env'!$A$80</definedName>
    <definedName name="TRNR_9ee7d27914254f2ba29540c7e88a22be_0_1" hidden="1" xml:space="preserve">                                                                                        [4]NOx!$A$24</definedName>
    <definedName name="TRNR_9ee97d3406434bf4b2b5fe6c4dc91e77_0_1" hidden="1">[1]ESG_COMB!#REF!</definedName>
    <definedName name="TRNR_9ef0af96cb9c425dacbdc71336fbaf30_0_5" hidden="1" xml:space="preserve">                                                                                        [4]Risks!#REF!</definedName>
    <definedName name="TRNR_9ef17811ace84c8d9f650ae810170ceb_0_1" hidden="1" xml:space="preserve">                                                                                        [4]CarbonP!$A$64</definedName>
    <definedName name="TRNR_9f0169a7598342d2a3b268f6049662d4_0_1306" hidden="1" xml:space="preserve">                                                                                              [1]RESOURCE!#REF!</definedName>
    <definedName name="TRNR_9f023f3ace0d4d5db8064d34ea931dbe_0_5" hidden="1" xml:space="preserve">                                                                                        [4]EmTotal!$A$80</definedName>
    <definedName name="TRNR_9f0451753a3b4ee1a1705e772f45b5b3_0_6" hidden="1">[1]USDMCAP!#REF!</definedName>
    <definedName name="TRNR_9f0452d7250049178905beaaa34864de_0_5" hidden="1" xml:space="preserve">                                                                                        [4]Work!$A$89</definedName>
    <definedName name="TRNR_9f0c405a21724d558ad90a5466fe10b5_0_1" hidden="1">[1]ESG_COMB!#REF!</definedName>
    <definedName name="TRNR_9f0eb1fe59924578adbe5ab9e01448bb_0_1" hidden="1">#REF!</definedName>
    <definedName name="TRNR_9f1214d51e9a4245b263d9714214e81a_0_6" hidden="1">[1]USDMCAP!#REF!</definedName>
    <definedName name="TRNR_9f14ec556c09416d89a5f89438199a2d_0_1" hidden="1" xml:space="preserve">                                                                                        [4]Targets!#REF!</definedName>
    <definedName name="TRNR_9f151cb8b99e4b73a9f7702384a49e50_0_5" hidden="1" xml:space="preserve">                                                                                        [4]Risks!$A$85</definedName>
    <definedName name="TRNR_9f185febdd1f4a13b3be7ffdc0d76aaf_0_5" hidden="1" xml:space="preserve">                                                                                        [4]SDG13!$A$22</definedName>
    <definedName name="TRNR_9f2a6322fb6944c78f1f70cda9035eff_4_5" hidden="1">#REF!</definedName>
    <definedName name="TRNR_9f2d514de8fb42a39202373dfe3008ee_0_1" hidden="1">#REF!</definedName>
    <definedName name="TRNR_9f335bb186c641a8bb01bfcc2818c70a_0_6" hidden="1">[1]USDMCAP!#REF!</definedName>
    <definedName name="TRNR_9f336886c22449a4b73e14d7bbae01a7_4_5" hidden="1">#REF!</definedName>
    <definedName name="TRNR_9f345e99480c42f88c96af9c653ab9aa_0_6" hidden="1" xml:space="preserve">                                                                                              [1]RESOURCE!$A$215</definedName>
    <definedName name="TRNR_9f39901072934d7481f77dfeb1871e55_0_6" hidden="1">ENV!$A$254</definedName>
    <definedName name="TRNR_9f3a3b2d4f7b457ea8735e48124ebfea_0_5" hidden="1" xml:space="preserve">                                                                                        '[4]ESG w controv'!$A$89</definedName>
    <definedName name="TRNR_9f3c1f96a5c3447fb369df403349d9e2_0_5" hidden="1" xml:space="preserve">                                                                                        [4]Controv!$A$11</definedName>
    <definedName name="TRNR_9f41790598e84a4ebb554dc1c32cbedf_0_1" hidden="1">[4]Sector!#REF!</definedName>
    <definedName name="TRNR_9f42754ae1524b359fe2c3aa8069ff9a_0_1" hidden="1">[1]ESG_COMB!#REF!</definedName>
    <definedName name="TRNR_9f427ff10d174ff78ed2782f6a37e331_0_5" hidden="1" xml:space="preserve">                                                                                        [4]Risks!#REF!</definedName>
    <definedName name="TRNR_9f43d0d003e64dcdb04c1f5c1bcc37d6_0_5" hidden="1" xml:space="preserve">                                                                                        [4]Product!$A$36</definedName>
    <definedName name="TRNR_9f49d007f56c4b41b537ff131fb23d78_0_1" hidden="1">#REF!</definedName>
    <definedName name="TRNR_9f4c8f9bd2b0480287ce4dd660a9b2bc_0_1306" hidden="1" xml:space="preserve">                                                                                              [1]RESOURCE!#REF!</definedName>
    <definedName name="TRNR_9f4e6905d2494e1fbc17787b0759e7d0_0_5" hidden="1" xml:space="preserve">                                                                                        [4]Controv!$A$89</definedName>
    <definedName name="TRNR_9f53fb4dee06463399c2139f4e23f024_0_1" hidden="1">#REF!</definedName>
    <definedName name="TRNR_9f5dac6c26b344228d8ca7276133db34_0_1" hidden="1" xml:space="preserve">                                                                                        [4]Product!$A$73</definedName>
    <definedName name="TRNR_9f625ee9f8144447bc5218cfba00a9d4_4_5" hidden="1">#REF!</definedName>
    <definedName name="TRNR_9f636067c0d446939a3f1e6ffe9fd0f5_0_6" hidden="1" xml:space="preserve">                                                                                              [1]RESOURCE!$A$152</definedName>
    <definedName name="TRNR_9f7ab8c4006242a6805a7be21901fe87_0_1" hidden="1">[1]ESG_COMB!#REF!</definedName>
    <definedName name="TRNR_9f7b6d80d45848fbae6417f0e85ecbf9_0_5" hidden="1" xml:space="preserve">                                                                                        [3]TEMS_RAW!$A$43</definedName>
    <definedName name="TRNR_9f7e8431d0774b22bd01d137fa4fbe74_0_1" hidden="1">#REF!</definedName>
    <definedName name="TRNR_9f80c854bd4145e9b1ac7366eb05c39c_0_6" hidden="1">ENV!$A$159</definedName>
    <definedName name="TRNR_9f8b1a001ea7436aa232783124fef385_0_5" hidden="1" xml:space="preserve">                                                                                        [4]SDG13!$A$80</definedName>
    <definedName name="TRNR_9f8dae342d0340409e401c44d5ee47f7_0_5" hidden="1" xml:space="preserve">                                                                                        [4]Staff!$A$87</definedName>
    <definedName name="TRNR_9f98f7c7b9cd4605a907bd7003b63310_4_5" hidden="1">#REF!</definedName>
    <definedName name="TRNR_9f99ff01df8a4044a48644f503b7be56_0_5" hidden="1" xml:space="preserve">                                                                                        [4]Emscore!$A$37</definedName>
    <definedName name="TRNR_9fa2f181a3f744469ea26f5e75369b2e_0_6" hidden="1" xml:space="preserve">                                                                                              [1]ENV_INNOV!$A$285</definedName>
    <definedName name="TRNR_9fa3304a089644858dcd0eaa1b3b299e_0_5" hidden="1" xml:space="preserve">                                                                                        [4]CarbPYN!$A$57</definedName>
    <definedName name="TRNR_9fa8d98690744705b4569cb58362be0e_0_5" hidden="1" xml:space="preserve">                                                                                        [4]Risks!#REF!</definedName>
    <definedName name="TRNR_9faf5054dc2a408bbf024d7131194c62_0_1" hidden="1" xml:space="preserve">                                                                                        [4]Targets!#REF!</definedName>
    <definedName name="TRNR_9fb05930f5234b9da6dc488281646b36_0_6" hidden="1">SOC!$A$3</definedName>
    <definedName name="TRNR_9fb1e278bc9443e298179206b8eb1339_0_1" hidden="1">[4]Sector!#REF!</definedName>
    <definedName name="TRNR_9fbc13b7270a4a01bad445e7e311da59_0_6" hidden="1">[1]USDMCAP!#REF!</definedName>
    <definedName name="TRNR_9fc08854632846c798238a4398437afa_0_5" hidden="1" xml:space="preserve">                                                                                        [4]CSR!$A$45</definedName>
    <definedName name="TRNR_9fc1097a28be4884acbe10ca784f1141_4_5" hidden="1">#REF!</definedName>
    <definedName name="TRNR_9fcad9a4a4ac4e4eaac3d24a1f1362b1_0_1" hidden="1">#REF!</definedName>
    <definedName name="TRNR_9fcb04640ea2479582d2b310417e3191_0_1306" hidden="1" xml:space="preserve">                                                                                              [1]RESOURCE!#REF!</definedName>
    <definedName name="TRNR_9fcf27d59a4a4c18a111fcec522264b6_0_5" hidden="1" xml:space="preserve">                                                                                        [4]Emredpol!$A$31</definedName>
    <definedName name="TRNR_9fd00f3ec6b343aeb7f3765091d5cfbd_0_5" hidden="1" xml:space="preserve">                                                                                        [4]EInnov!#REF!</definedName>
    <definedName name="TRNR_9fd233f087f14fa495e306dd33fa08ce_0_6" hidden="1" xml:space="preserve">                                                                                              [1]RESOURCE!$A$43</definedName>
    <definedName name="TRNR_9fd952fda9104b25bb395fbcffb5f1ac_0_6" hidden="1">GOV!$A$157</definedName>
    <definedName name="TRNR_9fe33e7a6b7b4fdda4917007153cf874_0_6" hidden="1" xml:space="preserve">                                                                                              [1]RESOURCE!$A$369</definedName>
    <definedName name="TRNR_9fed06e12b7b4b37bd1d2314f8fc7a0e_0_5" hidden="1" xml:space="preserve">                                                                                        [3]TEMS_RAW!$A$32</definedName>
    <definedName name="TRNR_9ff662bea47f4927a35c31dd7aa656df_0_6" hidden="1">ENV!$A$311</definedName>
    <definedName name="TRNR_9ff7a25d808d42718cd499d588dc1f1a_0_6" hidden="1">SOC!$A$144</definedName>
    <definedName name="TRNR_9fffeff601e047f283eee8be81d2189b_0_6" hidden="1">SOC!$A$46</definedName>
    <definedName name="TRNR_a00155ce544640db86f0909213998e4f_0_5" hidden="1" xml:space="preserve">                                                                                        [4]Mgmt!$A$31</definedName>
    <definedName name="TRNR_a0055e275c2e43829009d425215e8073_0_6" hidden="1">ENV!$A$354</definedName>
    <definedName name="TRNR_a00b7bdf02bf4b42a28ffe5c57a672a2_0_1" hidden="1">#REF!</definedName>
    <definedName name="TRNR_a00d64ce3ebd4d21932b1fceafbe6526_0_6" hidden="1">ENV!$A$47</definedName>
    <definedName name="TRNR_a011b6faa32c4355b412b9630bf98ee1_0_1" hidden="1" xml:space="preserve">                                                                                        [4]Method!$A$25</definedName>
    <definedName name="TRNR_a015e0d10ea847eb82a587af6fbd3dcc_0_5" hidden="1" xml:space="preserve">                                                                                        [4]Inclusion!$A$77</definedName>
    <definedName name="TRNR_a019caf7b4424aa2b4496e892417ba1b_0_6" hidden="1" xml:space="preserve">                                                                                              [1]CSR!$A$148</definedName>
    <definedName name="TRNR_a01bd104554a4d8a82e7a610364c3699_0_5" hidden="1" xml:space="preserve">                                                                                        [4]Partred!$A$10</definedName>
    <definedName name="TRNR_a01ee01e608349428b94ca7098b15105_0_6" hidden="1">[1]USDMCAP!#REF!</definedName>
    <definedName name="TRNR_a020a42980fa45cebee93f218cef2e45_0_6" hidden="1" xml:space="preserve">                                                                                              [1]CSR!$A$111</definedName>
    <definedName name="TRNR_a022f13df14c4f0ab967a0c22a9e312d_0_1" hidden="1">#REF!</definedName>
    <definedName name="TRNR_a028d2fd6dc7423bac36a711fc8a8140_0_5" hidden="1" xml:space="preserve">                                                                                        [4]Commun!$A$86</definedName>
    <definedName name="TRNR_a0304059073342179468d07e24f51645_0_5" hidden="1" xml:space="preserve">                                                                                        [4]Risks!#REF!</definedName>
    <definedName name="TRNR_a037c45139954fe08ff90a7b45727f78_0_5" hidden="1" xml:space="preserve">                                                                                        [4]Work!$A$59</definedName>
    <definedName name="TRNR_a038153e6ca64f28a4aeb3d7fcf48029_0_5" hidden="1" xml:space="preserve">                                                                                        [4]Emscore!$A$39</definedName>
    <definedName name="TRNR_a03bff1d62ac428f8349b83052eee458_0_1" hidden="1" xml:space="preserve">                                                                                        [4]Targets!#REF!</definedName>
    <definedName name="TRNR_a043133a5f1149a88495d8455ca30a19_0_6" hidden="1">GOV!$A$270</definedName>
    <definedName name="TRNR_a048412478f44c949f061bd493b28c00_0_1" hidden="1" xml:space="preserve">                                                                                        [4]SDG13!#REF!</definedName>
    <definedName name="TRNR_a0497528b1724ecda5e0a4bdccd7fac3_0_5" hidden="1" xml:space="preserve">                                                                                                                                                                                                    '[4]a4 Env'!$A$5</definedName>
    <definedName name="TRNR_a04d2ffeaf084cdf87c47e4307357133_0_6" hidden="1">[1]USDMCAP!#REF!</definedName>
    <definedName name="TRNR_a051cff7e87f4c499b6d7b073805447f_0_5" hidden="1" xml:space="preserve">                                                                                        [4]Partred!$A$62</definedName>
    <definedName name="TRNR_a051fb3acd80414a972911b5c13d7caf_0_1" hidden="1">[1]INDUSTRY!#REF!</definedName>
    <definedName name="TRNR_a05dba988ed84eaf82a11b2027491934_0_6" hidden="1" xml:space="preserve">                                                                                              [1]CSR!$A$197</definedName>
    <definedName name="TRNR_a0613ca3c29c46d7b23d4903e94f5260_0_5" hidden="1" xml:space="preserve">                                                                                        [4]Sheet1!$A$24</definedName>
    <definedName name="TRNR_a0638660f57347399ef8336ff2c15512_0_1" hidden="1">[1]ESG_COMB!#REF!</definedName>
    <definedName name="TRNR_a06937ccdc614b028ff8fb4eea00c113_0_6" hidden="1">[1]USDMCAP!#REF!</definedName>
    <definedName name="TRNR_a0728339cd6b434b91d0eaf4d14d3278_0_1" hidden="1">#REF!</definedName>
    <definedName name="TRNR_a076c7b0492846ed83062a28595eb60d_0_1" hidden="1">#REF!</definedName>
    <definedName name="TRNR_a0812765609744b4b5b7e4125a21e266_0_1" hidden="1">[1]ESG_COMB!#REF!</definedName>
    <definedName name="TRNR_a08172ce7eb24c98a929aee362f7cbca_0_6" hidden="1" xml:space="preserve">                                                                                              [1]ENV_INNOV!$A$71</definedName>
    <definedName name="TRNR_a0858bf3976741eda7e46436ca45b4ab_0_6" hidden="1">ENV!$A$91</definedName>
    <definedName name="TRNR_a08b79ec03734cc2ad61e7c8b238cc01_0_6" hidden="1">ENV!$A$247</definedName>
    <definedName name="TRNR_a08b8e0541b74db897e7d6c7529b6fd8_0_6" hidden="1" xml:space="preserve">                                                                                              [1]RESOURCE!$A$46</definedName>
    <definedName name="TRNR_a097c4956ff541aba0e51e54d99ba6a8_0_5" hidden="1" xml:space="preserve">                                                                                        [4]HR!$A$22</definedName>
    <definedName name="TRNR_a09a4bf398e14f188bbb4d51e142874d_0_6" hidden="1">ENV!$A$441</definedName>
    <definedName name="TRNR_a0a070262d684e4c8ed6db2dc931af48_0_5" hidden="1" xml:space="preserve">                                                                                        [4]EmredY!$A$97</definedName>
    <definedName name="TRNR_a0a09925426f4cafb47a308142d9a85d_0_5" hidden="1" xml:space="preserve">                                                                                        [4]Resource!$A$69</definedName>
    <definedName name="TRNR_a0a3e0dddc1547159570431014047467_0_1306" hidden="1" xml:space="preserve">                                                                                              [1]RESOURCE!#REF!</definedName>
    <definedName name="TRNR_a0a7a142c00a451995c7066b5a8419b2_0_5" hidden="1" xml:space="preserve">                                                                                        [4]Staff!$A$67</definedName>
    <definedName name="TRNR_a0b05f9933564c94bde50324c4f59194_0_6" hidden="1" xml:space="preserve">                                                                                              [1]ENV_INNOV!$A$37</definedName>
    <definedName name="TRNR_a0b3ebda88a04ae6adde1181bce551d1_0_6" hidden="1" xml:space="preserve">                                                                                              [1]CSR!$A$122</definedName>
    <definedName name="TRNR_a0baa2a9f52041ed9124f56cc71036ef_0_6" hidden="1">GOV!$A$454</definedName>
    <definedName name="TRNR_a0ccec67a7bc49ed9376db4eb955bed3_0_6" hidden="1" xml:space="preserve">                                                                                              [1]RESOURCE!$A$92</definedName>
    <definedName name="TRNR_a0cd4fa0679f4ee3983338cabed64178_0_1" hidden="1" xml:space="preserve">                                                                                        [4]SOx!$A$39</definedName>
    <definedName name="TRNR_a0ce4f15875946789e7d093e5b760fb0_0_1" hidden="1" xml:space="preserve">                                                                                        [4]SOx!$A$83</definedName>
    <definedName name="TRNR_a0d48275b6ee4cef974ab01bbf51c8c5_0_6" hidden="1" xml:space="preserve">                                                                                              [1]ENV_INNOV!$A$287</definedName>
    <definedName name="TRNR_a0e15e779c0a4db989349919dfc6a22e_0_5" hidden="1" xml:space="preserve">                                                                                        [4]Controv!$A$37</definedName>
    <definedName name="TRNR_a0e1a628463d404389279ba899b5af18_0_6" hidden="1" xml:space="preserve">                                                                                              [1]CSR!$A$335</definedName>
    <definedName name="TRNR_a0e69ebebc684fd196b731c6fef2c9f4_0_5" hidden="1" xml:space="preserve">                                                                                        [4]Resource!$A$14</definedName>
    <definedName name="TRNR_a0e97ad6ad9c422580f62d972c09fe52_0_5" hidden="1" xml:space="preserve">                                                                                        [4]Diverse!$A$18</definedName>
    <definedName name="TRNR_a0ef932f424848ea88a104589f3b249d_0_1" hidden="1" xml:space="preserve">                                                                                        [4]VOC!$A$7</definedName>
    <definedName name="TRNR_a1024c66ee4a4fe4be6fc53f5ca8e16c_0_6" hidden="1">SOC!$A$377</definedName>
    <definedName name="TRNR_a105f8fbc85a4fe2b1c2b8b039f82e08_4_1" hidden="1">#REF!</definedName>
    <definedName name="TRNR_a10a3b4c5b014391b08a37ef71c910e8_0_5" hidden="1" xml:space="preserve">                                                                                        [4]EInnov!$A$52</definedName>
    <definedName name="TRNR_a10cd05237e841fa9ce1e45f196805d0_0_5" hidden="1" xml:space="preserve">                                                                                        [4]TRDIR!$A$82</definedName>
    <definedName name="TRNR_a10dae9fab764cc3a953ce902fb167fd_0_1306" hidden="1" xml:space="preserve">                                                                                              [1]RESOURCE!#REF!</definedName>
    <definedName name="TRNR_a1126fcf9bb046acbf28a2da742aab1f_6_1" hidden="1">[4]Sector!#REF!</definedName>
    <definedName name="TRNR_a117c33e4e754435a95d37e19a0fc88d_0_5" hidden="1" xml:space="preserve">                                                                                        [4]EmTotal!$A$9</definedName>
    <definedName name="TRNR_a119aa08f81543f8987f5572ef0eaff1_0_5" hidden="1" xml:space="preserve">                                                                                        '[4]ESG w controv'!$A$93</definedName>
    <definedName name="TRNR_a11e6c2f723246768eee96f62c1e076d_0_6" hidden="1" xml:space="preserve">                                                                                              [1]ENV_INNOV!$A$332</definedName>
    <definedName name="TRNR_a1273fe59a994925b81a0f8e490e42de_0_1" hidden="1">#REF!</definedName>
    <definedName name="TRNR_a129d31f1de8431aaf12f1d05cf7b113_0_6" hidden="1">ENV!$A$88</definedName>
    <definedName name="TRNR_a12a5e3d024741c586e016e2da0e36a0_0_5" hidden="1" xml:space="preserve">                                                                                        [4]EInnov!#REF!</definedName>
    <definedName name="TRNR_a12ed2e238824364b8cfbdcc327c497a_0_6" hidden="1" xml:space="preserve">                                                                                              [1]CSR!$A$78</definedName>
    <definedName name="TRNR_a136110e00e041fdad0e7c9805080fa1_0_5" hidden="1" xml:space="preserve">                                                                                        [3]TEMS_RAW!$A$49</definedName>
    <definedName name="TRNR_a138443b68484a72bef9adc9e3686a0f_0_5" hidden="1" xml:space="preserve">                                                                                        [4]NOxSOxred!$A$10</definedName>
    <definedName name="TRNR_a139209a5ada498f890ba5f695d0c16a_0_1" hidden="1">[1]ESG_COMB!#REF!</definedName>
    <definedName name="TRNR_a139f10c3ef74e69b6b65302ee386d6a_0_1" hidden="1">#REF!</definedName>
    <definedName name="TRNR_a13d3bbf3e0446abb9663acaca07e4ce_0_1" hidden="1">#REF!</definedName>
    <definedName name="TRNR_a144c18c42eb4ade948117429add284a_0_1" hidden="1" xml:space="preserve">                                                                                        [4]VOCSales!$A$65</definedName>
    <definedName name="TRNR_a14a06d065ee48908e01264562c69558_0_5" hidden="1" xml:space="preserve">                                                                                        [4]TRDIR!$A$69</definedName>
    <definedName name="TRNR_a14bdd7e921a47f79a9ee96a8e9729a4_0_1" hidden="1" xml:space="preserve">                                                                                        [4]CarbonP!$A$83</definedName>
    <definedName name="TRNR_a14fc2ebd2ae466db38e3e180bb16e04_0_1" hidden="1" xml:space="preserve">                                                                                        [4]SOxSales!$A$16</definedName>
    <definedName name="TRNR_a152db20c2d84d908eb0c8c5126063d6_0_1" hidden="1">[4]Sector!#REF!</definedName>
    <definedName name="TRNR_a1574c077edc41ce96d3dc7418d15276_0_5" hidden="1" xml:space="preserve">                                                                                        [4]Targets!$A$29</definedName>
    <definedName name="TRNR_a15a266aac1244e69ff0d801c33e0aab_0_5" hidden="1" xml:space="preserve">                                                                                        [4]CSR!$A$15</definedName>
    <definedName name="TRNR_a15fbe3ad9ea49c4bfd52bc66b14a77f_0_5" hidden="1" xml:space="preserve">                                                                                        [4]EmredY!$A$6</definedName>
    <definedName name="TRNR_a1607fcb2bf34ca8bd990b3433886b1a_0_5" hidden="1" xml:space="preserve">                                                                                        [4]Sheet1!$A$64</definedName>
    <definedName name="TRNR_a1643c1160a647878292b1b879553a23_0_1" hidden="1">[1]INDUSTRY!#REF!</definedName>
    <definedName name="TRNR_a168b912d39540e2b53c46e6b1ffb1fd_0_5" hidden="1" xml:space="preserve">                                                                                        [4]EInnov!$A$65</definedName>
    <definedName name="TRNR_a168c27caebe48c7959f038bd3891dac_0_6" hidden="1" xml:space="preserve">                                                                                              [1]RESOURCE!$A$408</definedName>
    <definedName name="TRNR_a16c728a378e49a4911cde90b3523fc8_0_6" hidden="1" xml:space="preserve">                                                                                              [1]ENV_INNOV!$A$502</definedName>
    <definedName name="TRNR_a172df9662eb40d09fe18f7ae44a409c_0_1" hidden="1">[4]Sector!#REF!</definedName>
    <definedName name="TRNR_a1760283702f4939bde7f745bfa1ee33_0_6" hidden="1" xml:space="preserve">                                                                                              [1]CSR!$A$295</definedName>
    <definedName name="TRNR_a17f8a5671ce48baad1872239408de7c_0_1" hidden="1" xml:space="preserve">                                                                                        [4]Emtarget!$A$32</definedName>
    <definedName name="TRNR_a1810a4401d848af8de798ff1442fc2d_0_6" hidden="1">GOV!$A$461</definedName>
    <definedName name="TRNR_a185b22bfb874a3f9899ec31b50c7b55_4_5" hidden="1">#REF!</definedName>
    <definedName name="TRNR_a193ad484dfa4a5a972fc1d005f3f81f_0_5" hidden="1" xml:space="preserve">                                                                                        [4]SOC!$A$78</definedName>
    <definedName name="TRNR_a194294c3a5c43f7b48b72a83aefbb9d_0_1" hidden="1">#REF!</definedName>
    <definedName name="TRNR_a198399d639e44bb87632e444d8d7b92_0_6" hidden="1">ENV!$A$167</definedName>
    <definedName name="TRNR_a1a0bb64d9f24666bd383c9682666ed7_0_1" hidden="1">[4]Sector!#REF!</definedName>
    <definedName name="TRNR_a1ad8e5fd9b64f1eb3669985768a7eb5_0_6" hidden="1" xml:space="preserve">                                                                                              [1]CSR!$A$243</definedName>
    <definedName name="TRNR_a1b2c3bbea054be6b01c69e0f7720721_0_5" hidden="1" xml:space="preserve">                                                                                        [4]Share!$A$19</definedName>
    <definedName name="TRNR_a1b52ed10c224746b71d490846382a96_0_1" hidden="1" xml:space="preserve">                                                                                        [4]VOC!$A$65</definedName>
    <definedName name="TRNR_a1b7aded54ca40359c0d5633ecd569c9_0_5" hidden="1" xml:space="preserve">                                                                                        [4]Sheet1!$A$101</definedName>
    <definedName name="TRNR_a1b8a14286a1440ab0fea28fb11bac50_0_1306" hidden="1" xml:space="preserve">                                                                                              [1]RESOURCE!#REF!</definedName>
    <definedName name="TRNR_a1b8d741b14e4c9f9a064fd2f71ff353_0_6" hidden="1" xml:space="preserve">                                                                                              [1]ENV_INNOV!$A$503</definedName>
    <definedName name="TRNR_a1bd72f71d6b4cbe8bd0790746cd9078_0_6" hidden="1" xml:space="preserve">                                                                                              [1]CSR!$A$328</definedName>
    <definedName name="TRNR_a1bfed7675544382a588498328494471_0_1" hidden="1">#REF!</definedName>
    <definedName name="TRNR_a1cb26c64b684bd18d808ce8d763afac_0_1" hidden="1">#REF!</definedName>
    <definedName name="TRNR_a1d15d54d26e4d9e86b94adff5630311_0_5" hidden="1" xml:space="preserve">                                                                                                                                                                                                    '[4]a4 Env'!$A$94</definedName>
    <definedName name="TRNR_a1df7d4a4a224eccb874d269a9d42f9f_0_1" hidden="1" xml:space="preserve">                                                                                        [4]NOxSales!$A$42</definedName>
    <definedName name="TRNR_a1e1dade9e734cc2848e9a59599543bb_0_1" hidden="1">#REF!</definedName>
    <definedName name="TRNR_a1e419250ab543579d7af4ff3b4093bd_0_5" hidden="1" xml:space="preserve">                                                                                        [3]TEMS_RAW!$A$39</definedName>
    <definedName name="TRNR_a1e59945a5484566806abeaa01c2abb4_0_1" hidden="1" xml:space="preserve">                                                                                        [4]SOx!$A$65</definedName>
    <definedName name="TRNR_a1e94c509b024aee8677ce1dc6072b87_2_5" hidden="1">#REF!</definedName>
    <definedName name="TRNR_a1e9afc701ac4869885b983743d6d947_0_1" hidden="1" xml:space="preserve">                                                                                        [4]SDG13!#REF!</definedName>
    <definedName name="TRNR_a1f2e8e81ff24b528b4e839e6a0f284c_0_1" hidden="1">[1]ESG_COMB!#REF!</definedName>
    <definedName name="TRNR_a1f87ca18cb44469950a1fd00fb83b2e_0_5" hidden="1" xml:space="preserve">                                                                                        [4]Commun!$A$34</definedName>
    <definedName name="TRNR_a2059024cb1d42e592c08a8144a99609_0_6" hidden="1" xml:space="preserve">                                                                                              [1]RESOURCE!$A$178</definedName>
    <definedName name="TRNR_a207ea169ba74924a0edadf500b922d2_0_1" hidden="1" xml:space="preserve">                                                                                        [4]Targets!#REF!</definedName>
    <definedName name="TRNR_a20879b8cd62421a93526a1444693c5e_0_5" hidden="1" xml:space="preserve">                                                                                        [4]Mgmt!$A$34</definedName>
    <definedName name="TRNR_a20cb05b168440149ca260b8860fff94_0_1306" hidden="1" xml:space="preserve">                                                                                              [1]RESOURCE!#REF!</definedName>
    <definedName name="TRNR_a217e2f0317044cb99210b2819b2affa_0_1" hidden="1">#REF!</definedName>
    <definedName name="TRNR_a223a318b4914b63992b0e76e57898b3_0_5" hidden="1" xml:space="preserve">                                                                                        [4]Sheet1!$A$20</definedName>
    <definedName name="TRNR_a22b05bfeb53489b94c89972e379b138_0_5" hidden="1" xml:space="preserve">                                                                                        [4]SOC!$A$48</definedName>
    <definedName name="TRNR_a22b5ae9df234f19af7f296b9b54e9a7_4_1" hidden="1">#REF!</definedName>
    <definedName name="TRNR_a231ba6d2b3744bc89647aaf947b3640_0_6" hidden="1" xml:space="preserve">                                                                                              [1]CSR!$A$490</definedName>
    <definedName name="TRNR_a232390cb7c64f6d89b01bc3ef8ce7a6_0_5" hidden="1" xml:space="preserve">                                                                                        [4]Work!$A$98</definedName>
    <definedName name="TRNR_a23477cd4cb245539edb7728f20da0ac_0_1" hidden="1">#REF!</definedName>
    <definedName name="TRNR_a2435a52099249f59b24a12a173412f9_0_1" hidden="1">[4]Sector!#REF!</definedName>
    <definedName name="TRNR_a24959218fb8484681438d071c0eae71_4_5" hidden="1">#REF!</definedName>
    <definedName name="TRNR_a24e0eeaeaaa4f069f49543aef8e600d_0_6" hidden="1" xml:space="preserve">                                                                                              [1]ENV_INNOV!$A$193</definedName>
    <definedName name="TRNR_a250c412c4b14717a1a12445e954644a_0_6" hidden="1">GOV!$A$86</definedName>
    <definedName name="TRNR_a268d3020ed14a8a818ba04a5a5d214e_0_1306" hidden="1" xml:space="preserve">                                                                                              [1]RESOURCE!#REF!</definedName>
    <definedName name="TRNR_a26f742620ca4512a3161a2843a2efec_0_1306" hidden="1" xml:space="preserve">                                                                                              [1]RESOURCE!#REF!</definedName>
    <definedName name="TRNR_a275f66ce54f427280e55da3c7a7fe8e_4_5" hidden="1">#REF!</definedName>
    <definedName name="TRNR_a2841b54baa3490cbfe66da7cc903246_0_1" hidden="1">[1]ESG_COMB!#REF!</definedName>
    <definedName name="TRNR_a291ae7721634c3eb9b4dbab729007ea_0_1" hidden="1">[1]ESG_COMB!#REF!</definedName>
    <definedName name="TRNR_a297098da7a14197b51c29482c23ea80_0_6" hidden="1">SOC!$A$454</definedName>
    <definedName name="TRNR_a2972075927046059484337144db11f5_0_1" hidden="1">#REF!</definedName>
    <definedName name="TRNR_a29a3e668cb04129a4d8ade9acf3dec1_0_5" hidden="1" xml:space="preserve">                                                                                        [4]VOCemred!$A$34</definedName>
    <definedName name="TRNR_a29df61de6354ee4b29ddda102fa4904_0_5" hidden="1" xml:space="preserve">                                                                                        [4]Targets!$A$12</definedName>
    <definedName name="TRNR_a29e0addddb14bcba349c2bf9daddb3c_0_5" hidden="1" xml:space="preserve">                                                                                        [4]CarbPYN!$A$63</definedName>
    <definedName name="TRNR_a2a11d5da0864f29b22addfa32b4a2dc_0_5" hidden="1" xml:space="preserve">                                                                                        [4]NOxSOxred!$A$22</definedName>
    <definedName name="TRNR_a2a6c3e6d17b44dc8d94634ded61f04b_0_5" hidden="1" xml:space="preserve">                                                                                        [4]Targets!$A$9</definedName>
    <definedName name="TRNR_a2af180436134755aa9759ca7a3f2d7a_4_5" hidden="1">#REF!</definedName>
    <definedName name="TRNR_a2af508c573a44eda62d51219039fb97_0_5" hidden="1" xml:space="preserve">                                                                                        [4]Targets!$A$22</definedName>
    <definedName name="TRNR_a2b65074cd8846d3a3771be49f364f46_0_1" hidden="1">#REF!</definedName>
    <definedName name="TRNR_a2b7ec729c4444e3a362183939319690_0_6" hidden="1">ENV!$A$414</definedName>
    <definedName name="TRNR_a2b8fe6a436d4312a7f310bba6cb43f8_1_5" hidden="1">#REF!</definedName>
    <definedName name="TRNR_a2c8b93095884abdb7faf4a213408bae_0_5" hidden="1" xml:space="preserve">                                                                                        [4]SOxSales!$A$22</definedName>
    <definedName name="TRNR_a2cb98f234b94cbf8898bdcb23201c3d_0_6" hidden="1">SOC!$A$224</definedName>
    <definedName name="TRNR_a2cfb8b5cc394e22b3982efadc4cf398_0_6" hidden="1">[1]ESG_COMB!#REF!</definedName>
    <definedName name="TRNR_a2d1f4d15c05402cbd173d0ceabc018d_0_6" hidden="1" xml:space="preserve">                                                                                              [1]RESOURCE!$A$18</definedName>
    <definedName name="TRNR_a2d2956f851740c183bbd20d10f5913f_0_1306" hidden="1" xml:space="preserve">                                                                                              [1]RESOURCE!#REF!</definedName>
    <definedName name="TRNR_a2d2b437026c4e729dbba5809acf3927_0_1" hidden="1">#REF!</definedName>
    <definedName name="TRNR_a2e363f507944cdc94a25f15bcb0b734_0_6" hidden="1" xml:space="preserve">                                                                                              [1]CSR!$A$261</definedName>
    <definedName name="TRNR_a2eb15c68cbc48bdaf88d09fd8d867f0_0_1" hidden="1" xml:space="preserve">                                                                                        [4]VOC!$A$77</definedName>
    <definedName name="TRNR_a2ecfd9343fc44369119451a002872db_0_5" hidden="1" xml:space="preserve">                                                                                        [4]CarbPYN!$A$17</definedName>
    <definedName name="TRNR_a2f025e82bc04066b56708cca17d00e3_0_5" hidden="1" xml:space="preserve">                                                                                        [4]Commun!$A$12</definedName>
    <definedName name="TRNR_a2f5de8f5e444891b1a38401ffc898e2_0_6" hidden="1">SOC!$A$219</definedName>
    <definedName name="TRNR_a2fd7388498d491eb2dc9b1878bc8a37_0_1" hidden="1">[1]ESG_COMB!#REF!</definedName>
    <definedName name="TRNR_a306ba6452734df9a299a39412d4111f_0_5" hidden="1" xml:space="preserve">                                                                                        [4]EmTotal!$A$68</definedName>
    <definedName name="TRNR_a30be46b4e0b411499b3c75ff14afe59_0_5" hidden="1" xml:space="preserve">                                                                                        [4]ESG!$A$10</definedName>
    <definedName name="TRNR_a3111871936f4102a8793ff974060213_0_1" hidden="1">#REF!</definedName>
    <definedName name="TRNR_a31448d671b5485f91904dd185b8f877_0_1" hidden="1" xml:space="preserve">                                                                                        [4]NOx!$A$55</definedName>
    <definedName name="TRNR_a31a329470664e5d9e8984986ef12db2_0_6" hidden="1">[1]USDMCAP!#REF!</definedName>
    <definedName name="TRNR_a328d553caa840f59136a5a51200d8c0_0_6" hidden="1">GOV!$A$344</definedName>
    <definedName name="TRNR_a32c8b79d1b8481d9e2615a19495c8e4_0_5" hidden="1" xml:space="preserve">                                                                                        [4]SOC!$A$45</definedName>
    <definedName name="TRNR_a32ca151b3ec4714ac215fb2baa0cf94_2_5" hidden="1">#REF!</definedName>
    <definedName name="TRNR_a32f23364fa74b669e529298e7e08b1b_0_6" hidden="1" xml:space="preserve">                                                                                              [1]RESOURCE!$A$411</definedName>
    <definedName name="TRNR_a3335dbc32ff456da0ac06814e61c5ac_4_5" hidden="1">#REF!</definedName>
    <definedName name="TRNR_a334f154cf734a2fb42ea882941fd812_0_1" hidden="1">[4]Sector!#REF!</definedName>
    <definedName name="TRNR_a342abbaf0e147819461aeadde2f3d72_0_5" hidden="1" xml:space="preserve">                                                                                        [4]VOCred!$A$38</definedName>
    <definedName name="TRNR_a342f465b9454dca846d4e80556dea42_0_6" hidden="1" xml:space="preserve">                                                                                              [1]RESOURCE!$A$47</definedName>
    <definedName name="TRNR_a34adba954e2463490f70d0ded9c99d1_0_5" hidden="1">#REF!</definedName>
    <definedName name="TRNR_a34d64e6d2d647f38f00b7eacc171940_4_5" hidden="1">#REF!</definedName>
    <definedName name="TRNR_a35059ec048342ba9499741745ce087c_0_6" hidden="1">ENV!$A$261</definedName>
    <definedName name="TRNR_a357c2fc5a114c988e7240ba4d4d4a72_0_1" hidden="1">[1]ESG_COMB!#REF!</definedName>
    <definedName name="TRNR_a35f83255af543df8222494e81a29c9e_0_5" hidden="1" xml:space="preserve">                                                                                        [4]Risks!$A$44</definedName>
    <definedName name="TRNR_a3626f0f75eb4406b922e785ba4dcaa1_0_5" hidden="1" xml:space="preserve">                                                                                        [4]ESG!$A$33</definedName>
    <definedName name="TRNR_a3647ac1cc3e48c6834cf629422cd6d8_0_5" hidden="1" xml:space="preserve">                                                                                        [4]Partred!$A$72</definedName>
    <definedName name="TRNR_a3796345a28c475f85cfe0ad4317c491_0_5" hidden="1" xml:space="preserve">                                                                                        [4]Product!$A$100</definedName>
    <definedName name="TRNR_a386b5d7c81944dca2d381d38243f18e_0_1306" hidden="1" xml:space="preserve">                                                                                              [1]RESOURCE!#REF!</definedName>
    <definedName name="TRNR_a38925de3a2c41c39f7e3c04150834de_0_6" hidden="1" xml:space="preserve">                                                                                              [1]RESOURCE!$A$322</definedName>
    <definedName name="TRNR_a38c2e2ba4f949c8942573dd7ea90cdd_2_5" hidden="1">#REF!</definedName>
    <definedName name="TRNR_a3903cd323604759b3d944f9a6e72166_0_5" hidden="1" xml:space="preserve">                                                                                        [4]Sheet1!$A$18</definedName>
    <definedName name="TRNR_a39119ac070945e5a9294624a1608269_0_5" hidden="1" xml:space="preserve">                                                                                        [4]NOxSOxred!$A$20</definedName>
    <definedName name="TRNR_a39a4164a3a64e6c977aa98571612b77_0_1" hidden="1">#REF!</definedName>
    <definedName name="TRNR_a39c99c9df764277aa7c1f5ec3545daf_0_1306" hidden="1" xml:space="preserve">                                                                                              [1]RESOURCE!#REF!</definedName>
    <definedName name="TRNR_a3a151778f694d48b27ece04f2250ca9_0_5" hidden="1" xml:space="preserve">                                                                                        [4]EmTotal!$A$89</definedName>
    <definedName name="TRNR_a3b1fd9ea1e44850a6f8ed4dc24fdfeb_0_6" hidden="1" xml:space="preserve">                                                                                              [1]ENV_INNOV!$A$378</definedName>
    <definedName name="TRNR_a3b4a84686454c04815abbd0c52e468d_0_1" hidden="1">[4]Sector!#REF!</definedName>
    <definedName name="TRNR_a3b7e874d01f49e0b13e747495f13c5f_0_5" hidden="1" xml:space="preserve">                                                                                        [4]Inclusion!$A$84</definedName>
    <definedName name="TRNR_a3c3fd3661ff41449d7b4d381c02f50a_4_5" hidden="1">#REF!</definedName>
    <definedName name="TRNR_a3c4013f2fd94e018ccc4ff07f61a7da_0_5" hidden="1" xml:space="preserve">                                                                                        [4]Trade!$A$101</definedName>
    <definedName name="TRNR_a3c5bb0a0b6c4866834926580232d5fb_2_5" hidden="1">#REF!</definedName>
    <definedName name="TRNR_a3ce766da2144970805101aaf81b3198_0_1" hidden="1">#REF!</definedName>
    <definedName name="TRNR_a3d6f1a5a9954568b7d2b16345d32072_0_1" hidden="1" xml:space="preserve">                                                                                        [4]CarbonP!$A$75</definedName>
    <definedName name="TRNR_a3dc0e23fd1b42fd99765ad11232f038_0_5" hidden="1" xml:space="preserve">                                                                                        [4]SDG13!$A$56</definedName>
    <definedName name="TRNR_a3f741ee8bf74d87954c0c7d9fe5046b_0_5" hidden="1" xml:space="preserve">                                                                                        [4]Work!$A$40</definedName>
    <definedName name="TRNR_a3fe09958cfd4a0da385ea23e8fdd9c8_0_5" hidden="1" xml:space="preserve">                                                                                        [4]Work!$A$20</definedName>
    <definedName name="TRNR_a406c55929f545a284613d6702cb1c05_0_5" hidden="1" xml:space="preserve">                                                                                        [4]EInnov!#REF!</definedName>
    <definedName name="TRNR_a40c2fc5cd4b4a4b9bc981dbf3cbb762_0_1306" hidden="1" xml:space="preserve">                                                                                              [1]RESOURCE!#REF!</definedName>
    <definedName name="TRNR_a40f408e257f4c4fb50b0dbd0f2d87c7_0_5" hidden="1" xml:space="preserve">                                                                                        [4]SDG13!$A$43</definedName>
    <definedName name="TRNR_a41318ce59654fbaa074b993243c707e_6_1" hidden="1">[4]Sector!#REF!</definedName>
    <definedName name="TRNR_a41639cf538a46f7b4ff5061a3b839e8_0_5" hidden="1" xml:space="preserve">                                                                                        [4]Mgmt!$A$8</definedName>
    <definedName name="TRNR_a41c8797459f4e2a9866fd371829f214_0_6" hidden="1" xml:space="preserve">                                                                                              [1]ENV_INNOV!$A$262</definedName>
    <definedName name="TRNR_a42b7a514d4848d38dbae8369b4027bf_0_5" hidden="1" xml:space="preserve">                                                                                        [4]VOCred!$A$63</definedName>
    <definedName name="TRNR_a42e6c3194164fbfbac9f13c5d9fdc51_0_6" hidden="1">ENV!$A$115</definedName>
    <definedName name="TRNR_a4324e7260c04bf8b334aef81d52b853_0_5" hidden="1" xml:space="preserve">                                                                                        [4]Emredpol!$A$93</definedName>
    <definedName name="TRNR_a43490c4b9234db4b3c41824d153b6e7_0_5" hidden="1" xml:space="preserve">                                                                                        [4]VOCemred!$A$91</definedName>
    <definedName name="TRNR_a439a9f074024edc92694eed2a893f00_0_5" hidden="1" xml:space="preserve">                                                                                        '[4]ESG w controv'!$A$34</definedName>
    <definedName name="TRNR_a439eadaf22a41dfa2f5e89fde19ba14_0_6" hidden="1">GOV!$A$24</definedName>
    <definedName name="TRNR_a443f2bf3e2e4805901e52dc21fa363e_0_6" hidden="1" xml:space="preserve">                                                                                              [1]CSR!$A$407</definedName>
    <definedName name="TRNR_a45024cb77f2426d9f4285ff4dcfb4fe_0_1" hidden="1">#REF!</definedName>
    <definedName name="TRNR_a45942be6e4f44aca9c57c6529636f31_0_5" hidden="1" xml:space="preserve">                                                                                        [3]TEMS_RAW!$A$85</definedName>
    <definedName name="TRNR_a45f26868bfc4d0f888e2d7def02d776_0_1" hidden="1">#REF!</definedName>
    <definedName name="TRNR_a45f4a99eb0b4233bf758445adc0a8a3_0_6" hidden="1" xml:space="preserve">                                                                                              [1]CSR!$A$418</definedName>
    <definedName name="TRNR_a45fb54033394437a22cc4a03c2d7332_0_6" hidden="1" xml:space="preserve">                                                                                              [1]ENV_INNOV!$A$254</definedName>
    <definedName name="TRNR_a4606bc05e5c4a2a8ede7e4278073e76_0_6" hidden="1" xml:space="preserve">                                                                                              [1]ENV_INNOV!$A$182</definedName>
    <definedName name="TRNR_a462519a66d14c09a47795898b77071b_0_1" hidden="1">#REF!</definedName>
    <definedName name="TRNR_a46577eacafb4fffab7fc55b5c503b01_0_6" hidden="1" xml:space="preserve">                                                                                              [1]ENV_INNOV!$A$156</definedName>
    <definedName name="TRNR_a465f2d13f3a43adac83d63fa0ac5904_0_6" hidden="1" xml:space="preserve">                                                                                              [1]RESOURCE!$A$425</definedName>
    <definedName name="TRNR_a46b30c48e234ba2bf2303fbbf1b8740_0_1" hidden="1">[1]ESG_COMB!#REF!</definedName>
    <definedName name="TRNR_a46ccfb8db5e492db7bfd3240bfe93de_0_5" hidden="1" xml:space="preserve">                                                                                        [4]Emredpol!$A$16</definedName>
    <definedName name="TRNR_a46e5531b7f14f139737937ac2a473f1_0_6" hidden="1" xml:space="preserve">                                                                                              [1]CSR!$A$320</definedName>
    <definedName name="TRNR_a47217e0526b4ffdb7743c2d413bcf06_0_6" hidden="1">GOV!$A$267</definedName>
    <definedName name="TRNR_a486134f6cf3498293cb5a907fec5e18_0_1306" hidden="1" xml:space="preserve">                                                                                              [1]RESOURCE!#REF!</definedName>
    <definedName name="TRNR_a4866c751e5443eeb97a21a9a3bcf00c_0_6" hidden="1">ENV!$A$234</definedName>
    <definedName name="TRNR_a486dcc8cc384a998231c11434170abc_0_5" hidden="1" xml:space="preserve">                                                                                        [4]CarbPYN!$A$99</definedName>
    <definedName name="TRNR_a4875dd05ea14f848d705efee03125fd_0_1" hidden="1" xml:space="preserve">                                                                                        [4]NOxSales!$A$65</definedName>
    <definedName name="TRNR_a49fec3f10d74213aa75dc6c0a65a0ef_0_1" hidden="1" xml:space="preserve">                                                                                        [4]SOxSales!$A$32</definedName>
    <definedName name="TRNR_a4a1982fceb74cf79c4dfefd386675af_0_5" hidden="1" xml:space="preserve">                                                                                        [4]Risks!$A$98</definedName>
    <definedName name="TRNR_a4a4a2898c5d4ca5a66ae3bd456e5a35_0_1306" hidden="1" xml:space="preserve">                                                                                              [1]RESOURCE!#REF!</definedName>
    <definedName name="TRNR_a4adf64ae5b64f30b750bf4b6d052fb4_0_1" hidden="1">[1]INDUSTRY!#REF!</definedName>
    <definedName name="TRNR_a4b0f3fcd7fa48abac86658f2e3e6a1e_0_6" hidden="1">[1]USDMCAP!#REF!</definedName>
    <definedName name="TRNR_a4b3c4cfb6d24c60be21461905e568be_0_5" hidden="1">#REF!</definedName>
    <definedName name="TRNR_a4bb830d25684d568c67599cafa05985_0_1" hidden="1">#REF!</definedName>
    <definedName name="TRNR_a4c1facd9b754948900216270abee98e_0_1" hidden="1">#REF!</definedName>
    <definedName name="TRNR_a4c3e116c6104583a04faf3beb82b054_0_5" hidden="1" xml:space="preserve">                                                                                        [4]SDG13!$A$19</definedName>
    <definedName name="TRNR_a4c6a01669f54cee86fff6fc37942e2f_0_5" hidden="1" xml:space="preserve">                                                                                        [4]Inclusion!$A$80</definedName>
    <definedName name="TRNR_a4c962f569a843b1bb353450f026fa35_0_1" hidden="1">#REF!</definedName>
    <definedName name="TRNR_a4cb5d32d6114290ae4a5ab936ed7876_4_5" hidden="1">#REF!</definedName>
    <definedName name="TRNR_a4cc0a83e4ac4fdab1f04278d673c749_0_1" hidden="1">#REF!</definedName>
    <definedName name="TRNR_a4cc9796d56c46bfbaadc85a2542b822_0_1" hidden="1" xml:space="preserve">                                                                                        [4]VOC!$A$46</definedName>
    <definedName name="TRNR_a4cee5ec000d46298fc2a9ba78ea9de4_0_5" hidden="1" xml:space="preserve">                                                                                        [4]Trade!$A$84</definedName>
    <definedName name="TRNR_a4d5a8d9947b44589ccc58fd1fc446c3_0_5" hidden="1" xml:space="preserve">                                                                                        [4]CarbPYN!$A$71</definedName>
    <definedName name="TRNR_a4d820c4a7284a788e408adfb6ab62ac_0_1" hidden="1">#REF!</definedName>
    <definedName name="TRNR_a4dfbb2c1b7a4d83a013aaa902fae2c6_0_5" hidden="1" xml:space="preserve">                                                                                        [4]Emtarget!$A$62</definedName>
    <definedName name="TRNR_a4e28b794e91485d87fed8546d5d7a3f_6_1" hidden="1">[4]Sector!#REF!</definedName>
    <definedName name="TRNR_a4e44f1c80bc47a1addf839b51891c49_0_6" hidden="1" xml:space="preserve">                                                                                              [1]RESOURCE!$A$421</definedName>
    <definedName name="TRNR_a4ed3739c134417da13ecb023f7fb3c8_0_1" hidden="1" xml:space="preserve">                                                                                        [4]Offsets!$A$102</definedName>
    <definedName name="TRNR_a4f2281f7b7c418aa7a922def8f0e0bb_0_6" hidden="1">SOC!$A$8</definedName>
    <definedName name="TRNR_a4f4233610e34f97bb628404455e67aa_0_1" hidden="1">#REF!</definedName>
    <definedName name="TRNR_a4f520a3428b4905ac1d34b317979e33_0_1" hidden="1">#REF!</definedName>
    <definedName name="TRNR_a4fcfde381d248cbabb4c91fc99ce5c4_0_1" hidden="1" xml:space="preserve">                                                                                        [4]VOC!$A$19</definedName>
    <definedName name="TRNR_a50371f5bd34438aaf5a7ce7b845b64f_6_1" hidden="1">[4]Sector!#REF!</definedName>
    <definedName name="TRNR_a50b2d50a64c4db88ab763dd4f63f417_0_1" hidden="1">#REF!</definedName>
    <definedName name="TRNR_a50b85c54b4b48c9ad28ce0c220d5577_0_1" hidden="1">[4]Sector!#REF!</definedName>
    <definedName name="TRNR_a50f5a671e034cccb6ef9ce3d7172bda_0_6" hidden="1" xml:space="preserve">                                                                                              [1]CSR!$A$315</definedName>
    <definedName name="TRNR_a5115bf56c4848a48205dbe32c787906_0_6" hidden="1" xml:space="preserve">                                                                                              [1]CSR!$A$37</definedName>
    <definedName name="TRNR_a51383f3e6e045f9905a6557e6321733_0_5" hidden="1">#REF!</definedName>
    <definedName name="TRNR_a515e0b43736417b9227ccf103c7cbd7_0_1" hidden="1">#REF!</definedName>
    <definedName name="TRNR_a51dd3b79dc844e3a4909ab9f77ace29_0_6" hidden="1">GOV!$A$4</definedName>
    <definedName name="TRNR_a51ffbbb7b8d4ea582d348f6b8070a3b_0_1" hidden="1">#REF!</definedName>
    <definedName name="TRNR_a520a3fc4b954b3e904323e5331097cc_0_5" hidden="1" xml:space="preserve">                                                                                        [4]Diverse!$A$87</definedName>
    <definedName name="TRNR_a52fc6d75cab455893d4327bb97ab9f3_0_6" hidden="1">SOC!$A$37</definedName>
    <definedName name="TRNR_a531448c6ff741038bff796fe1bab21b_0_6" hidden="1">GOV!$A$248</definedName>
    <definedName name="TRNR_a5346068e7ae40dc87f5f44c186881b8_0_5" hidden="1" xml:space="preserve">                                                                                        [4]EmTotal!$A$25</definedName>
    <definedName name="TRNR_a5485a7b24e74af98507cecd824336fa_0_1" hidden="1">[1]INDUSTRY!#REF!</definedName>
    <definedName name="TRNR_a54d977610904ff6860d82b14bef4291_0_5" hidden="1" xml:space="preserve">                                                                                        [4]Trade!$A$87</definedName>
    <definedName name="TRNR_a551cc0a6b384292b595a41c542e795a_0_1" hidden="1">#REF!</definedName>
    <definedName name="TRNR_a553802a21f94d3f8b2d3fc1580f2f86_2_5" hidden="1">#REF!</definedName>
    <definedName name="TRNR_a55548ffb3924362a30051907b549ffa_0_1" hidden="1">[1]INDUSTRY!#REF!</definedName>
    <definedName name="TRNR_a55a7df3ff4c49359185dbe4dc16d19a_0_1" hidden="1">#REF!</definedName>
    <definedName name="TRNR_a5609ae9be734a0fb82a39eb17b94d98_0_6" hidden="1" xml:space="preserve">                                                                                              [1]ENV_INNOV!$A$341</definedName>
    <definedName name="TRNR_a56933be7a8e4cf6ae777a2430260d2f_4_5" hidden="1">#REF!</definedName>
    <definedName name="TRNR_a56a30ea57f44c0bab8dd371093ab018_2_5" hidden="1">#REF!</definedName>
    <definedName name="TRNR_a56d55fdb5d04b47b8876004d3179943_0_5" hidden="1" xml:space="preserve">                                                                                        [4]ESG!$A$8</definedName>
    <definedName name="TRNR_a56f8b1695d443e18222aaa71e22ccc6_0_1" hidden="1">[4]Sector!#REF!</definedName>
    <definedName name="TRNR_a5707e923c4a4749b80935dd33d7d1c9_0_5" hidden="1" xml:space="preserve">                                                                                        [4]Inclusion!$A$71</definedName>
    <definedName name="TRNR_a57c90ff1e31454484c3888d45726a89_0_5" hidden="1" xml:space="preserve">                                                                                        [4]VOCemred!$A$31</definedName>
    <definedName name="TRNR_a58296cfdc6c4202a117b5c39f56242f_0_5" hidden="1" xml:space="preserve">                                                                                        [4]Controv!$A$101</definedName>
    <definedName name="TRNR_a583e77b77b34156ac7b3e8f33b0ef91_0_5" hidden="1" xml:space="preserve">                                                                                                                                                    '[4]a4 scope2'!$A$31</definedName>
    <definedName name="TRNR_a585b6abcbc54a848241051558dac3ca_0_5" hidden="1" xml:space="preserve">                                                                                        [4]Emredpol!$A$27</definedName>
    <definedName name="TRNR_a587700487cd477ebaf46f3baaaa6600_0_5" hidden="1">#REF!</definedName>
    <definedName name="TRNR_a58c0a61deee4f01a300b1288a05283b_0_1" hidden="1" xml:space="preserve">                                                                                        [4]Emtarget!$A$66</definedName>
    <definedName name="TRNR_a58c789e5bfb4708b056d9cbef7c771c_0_5" hidden="1" xml:space="preserve">                                                                                        [4]Mgmt!$A$61</definedName>
    <definedName name="TRNR_a58d49f18b9842a1ac8c939895df7ba0_0_1" hidden="1">[4]Sector!#REF!</definedName>
    <definedName name="TRNR_a58f9e6110dc46cca457b24b20b18956_4_1" hidden="1">#REF!</definedName>
    <definedName name="TRNR_a5956087447e4af4ad86053f2914beeb_0_6" hidden="1">SOC!$A$269</definedName>
    <definedName name="TRNR_a5992c8c22f5428daa2dd5d37cf79c10_0_5" hidden="1" xml:space="preserve">                                                                                        [4]Dvpmt!$A$62</definedName>
    <definedName name="TRNR_a59f3e0a70594de6bdbfabbff1010eda_0_1" hidden="1">#REF!</definedName>
    <definedName name="TRNR_a5a1ea87883c43939a4480e97f66c682_0_6" hidden="1" xml:space="preserve">                                                                                              [1]RESOURCE!$A$236</definedName>
    <definedName name="TRNR_a5a53e96af494baab7f25134c49ad09b_0_1" hidden="1">#REF!</definedName>
    <definedName name="TRNR_a5b1af2d17194170b12c3f4b9e3d71f2_0_1" hidden="1">#REF!</definedName>
    <definedName name="TRNR_a5b78c8b056543c5b613e21cf4cd2c74_0_1" hidden="1">[1]INDUSTRY!#REF!</definedName>
    <definedName name="TRNR_a5ba5f53414d4555a11ae3c28bb5b6af_0_5" hidden="1" xml:space="preserve">                                                                                        [4]SOC!$A$75</definedName>
    <definedName name="TRNR_a5bbea8875764e65a3ce12cea524bc88_0_6" hidden="1">GOV!$A$66</definedName>
    <definedName name="TRNR_a5c25f44b92f4662904a8d19d4617cbc_0_1" hidden="1" xml:space="preserve">                                            '[4]a4 scope3'!$A$51</definedName>
    <definedName name="TRNR_a5c45ef86e3f4eb3aeb54a72d468ed76_0_6" hidden="1">[1]USDMCAP!#REF!</definedName>
    <definedName name="TRNR_a5cb6d68c84c44a2be3c997f325be6e0_0_1" hidden="1">#REF!</definedName>
    <definedName name="TRNR_a5cc9a8e7b9e4472b2e42e44d9812ef2_0_1" hidden="1" xml:space="preserve">                                                                                        [4]Offsets!$A$50</definedName>
    <definedName name="TRNR_a5d86ea7e73b43cd9c2cdd7412db89cc_0_6" hidden="1" xml:space="preserve">                                                                                              [1]ENV_INNOV!$A$441</definedName>
    <definedName name="TRNR_a5db08e01c4e48a5ae7ec7aa7c25924a_0_1" hidden="1">#REF!</definedName>
    <definedName name="TRNR_a5df416bfcb94e32b47c7fa9827b782e_0_5" hidden="1" xml:space="preserve">                                                                                        [4]EmTotal!$A$62</definedName>
    <definedName name="TRNR_a5e42b4677ca468b90bfa23b27e63022_0_1" hidden="1">[1]INDUSTRY!#REF!</definedName>
    <definedName name="TRNR_a5e9b3f4375241dd99c6f4f7589ef67f_0_5" hidden="1" xml:space="preserve">                                                                                        [4]EInnov!#REF!</definedName>
    <definedName name="TRNR_a5eaa2c631a648a480703fe324e3513d_0_1" hidden="1">#REF!</definedName>
    <definedName name="TRNR_a5ecf62e9bb048a1ab32c97a21cf8f86_1_5" hidden="1">#REF!</definedName>
    <definedName name="TRNR_a5ef8aa80e284eec99e28daf706d1444_0_6" hidden="1">[1]USDMCAP!#REF!</definedName>
    <definedName name="TRNR_a5f30fcdf5be49fb8363f95956a1a333_0_5" hidden="1" xml:space="preserve">                                                                                        [4]Resource!$A$52</definedName>
    <definedName name="TRNR_a5f6ab10685d469cbf81e4161e093a12_0_5" hidden="1" xml:space="preserve">                                                                                        [4]EInnov!#REF!</definedName>
    <definedName name="TRNR_a5fa8e05ad17457998a1cde96272a664_0_1" hidden="1" xml:space="preserve">                                                                                        [4]Cement!$A$81</definedName>
    <definedName name="TRNR_a5fc631829cb4ae1a5180d695d308752_0_5" hidden="1" xml:space="preserve">                                                                                        '[4]ESG w controv'!$A$50</definedName>
    <definedName name="TRNR_a60bf5c49c394d019e2fca83b7d77cdf_0_1" hidden="1">#REF!</definedName>
    <definedName name="TRNR_a6174bca935c46c0822dfe3b857a0e54_0_6" hidden="1">ENV!$A$143</definedName>
    <definedName name="TRNR_a6195ee6bbb74989b9fc63abd5d3fd0b_0_1" hidden="1">#REF!</definedName>
    <definedName name="TRNR_a622b4ea67d5424b9227a4568691f0af_0_5" hidden="1" xml:space="preserve">                                                                                        [4]Product!$A$9</definedName>
    <definedName name="TRNR_a622d91a301e47ccbe5570ceb76b9c61_0_6" hidden="1" xml:space="preserve">                                                                                              [1]RESOURCE!$A$479</definedName>
    <definedName name="TRNR_a62686b20017418c9a43188a877aef73_0_5" hidden="1" xml:space="preserve">                                                                                        [4]Partred!$A$55</definedName>
    <definedName name="TRNR_a629f63a251e486c9aa9d2356821e872_0_1" hidden="1" xml:space="preserve">                                                                                        [4]VOCSales!$A$59</definedName>
    <definedName name="TRNR_a6320c23c47c4235a01d529a60eb8280_0_6" hidden="1">GOV!$A$124</definedName>
    <definedName name="TRNR_a638ec953d6c44c2848b0ac964fbba93_0_1" hidden="1">[4]Sector!#REF!</definedName>
    <definedName name="TRNR_a642579b35e34a6aa174f9b8ed46ae71_0_6" hidden="1">ENV!$A$30</definedName>
    <definedName name="TRNR_a644aee870f1432db1e638bb9c021db7_0_1" hidden="1">[4]Sector!#REF!</definedName>
    <definedName name="TRNR_a6469c93cc0148cc823386bbcbb58d95_0_5" hidden="1" xml:space="preserve">                                                                                        [4]Work!$A$12</definedName>
    <definedName name="TRNR_a64fb895655a4ded9451e4b2560ce789_0_1306" hidden="1" xml:space="preserve">                                                                                              [1]RESOURCE!#REF!</definedName>
    <definedName name="TRNR_a6500d952b474a31a3a7d6d59370b392_0_5" hidden="1" xml:space="preserve">                                                                                        [4]Trade!$A$68</definedName>
    <definedName name="TRNR_a653d77e67b84889a1a829137eab9131_0_6" hidden="1">ENV!$A$144</definedName>
    <definedName name="TRNR_a65702bce7404ea791f1e3a5ac2cd3f3_0_1" hidden="1">#REF!</definedName>
    <definedName name="TRNR_a65ae3008da842d9b77ef864c37a2764_0_6" hidden="1" xml:space="preserve">                                                                                              [1]ENV_INNOV!$A$78</definedName>
    <definedName name="TRNR_a6609bfd9e37465797bd17fe07f74b30_0_1306" hidden="1" xml:space="preserve">                                                                                              [1]RESOURCE!#REF!</definedName>
    <definedName name="TRNR_a661c9eb682547ee9e0f0bca5b031a56_0_1" hidden="1">#REF!</definedName>
    <definedName name="TRNR_a6648dc42cac44eeb39a4b21c4d79027_0_1" hidden="1">[1]INDUSTRY!#REF!</definedName>
    <definedName name="TRNR_a665288bd71c42f09599adbec6aaa837_0_5" hidden="1" xml:space="preserve">                                                                                        [4]CSR!$A$2</definedName>
    <definedName name="TRNR_a66fd912da774046875937aef585ef13_0_6" hidden="1" xml:space="preserve">                                                                                              [1]RESOURCE!$A$314</definedName>
    <definedName name="TRNR_a670f3f859eb4c26a51cd4b8711e9050_4_1" hidden="1">#REF!</definedName>
    <definedName name="TRNR_a68261d5db33484f8bdaf0408e2cc79e_0_1" hidden="1">[4]Sector!#REF!</definedName>
    <definedName name="TRNR_a68b2ce7465f4b31b5769fd6e23380ee_0_6" hidden="1" xml:space="preserve">                                                                                              [1]ENV_INNOV!$A$330</definedName>
    <definedName name="TRNR_a69111fadba645bf96240c59e635f46a_0_5" hidden="1" xml:space="preserve">                                                                                        [4]Emtarget!$A$84</definedName>
    <definedName name="TRNR_a6927cc0eadf48c98788fd4ef049ffb0_0_1" hidden="1" xml:space="preserve">                                                                                        [4]Cement!$A$55</definedName>
    <definedName name="TRNR_a697a4064e384729a58a40bac1bdef54_0_6" hidden="1">ENV!$A$347</definedName>
    <definedName name="TRNR_a6b07689b4ac4b86a96735719f59d426_0_6" hidden="1">SOC!$A$196</definedName>
    <definedName name="TRNR_a6b186738b0343bbb12f78b01e9bd4f4_0_5" hidden="1" xml:space="preserve">                                            '[4]a4 scope3'!$A$53</definedName>
    <definedName name="TRNR_a6b24a5bc2104a19a04a4623e5a06fec_4_5" hidden="1">#REF!</definedName>
    <definedName name="TRNR_a6b7de39166c4bc8abec26f6089b1229_0_1" hidden="1">#REF!</definedName>
    <definedName name="TRNR_a6c7b110cf5145b29d543b48006203b0_0_1" hidden="1">#REF!</definedName>
    <definedName name="TRNR_a6d81f895d384eaf90401ddc29c89abd_0_1" hidden="1">#REF!</definedName>
    <definedName name="TRNR_a6da4893a34b4526827fa3304554f3ee_0_1" hidden="1">#REF!</definedName>
    <definedName name="TRNR_a6dd67481b8f41c49ddf44677fcf930f_0_6" hidden="1" xml:space="preserve">                                                                                              [1]ENV_INNOV!$A$167</definedName>
    <definedName name="TRNR_a6e2fc39571249df83981d2415f2c76a_4_5" hidden="1">#REF!</definedName>
    <definedName name="TRNR_a6e3996b1eb84480b9ede0fba38ce298_0_6" hidden="1">GOV!$A$336</definedName>
    <definedName name="TRNR_a6e6af0119e64fdb80956d96a9b6a855_0_1" hidden="1" xml:space="preserve">                                                                                        [4]CarbonP!$A$71</definedName>
    <definedName name="TRNR_a6f8643b5b8c45809b3b53486879fa12_0_6" hidden="1" xml:space="preserve">                                                                                              [1]RESOURCE!$A$143</definedName>
    <definedName name="TRNR_a6fc0a761097481a949d9d3df3c55aa7_0_5" hidden="1" xml:space="preserve">                                                                                        [4]Dvpmt!$A$16</definedName>
    <definedName name="TRNR_a700340d8f2f40d58f0463542a10681d_0_6" hidden="1" xml:space="preserve">                                                                                              [1]RESOURCE!$A$433</definedName>
    <definedName name="TRNR_a704de3088d6416b9fd676e64226906e_6_1" hidden="1">[4]Sector!#REF!</definedName>
    <definedName name="TRNR_a70c9defdf674ed8bebfaa134bb4a30d_0_1" hidden="1" xml:space="preserve">                                                                                        [4]VOCSales!$A$8</definedName>
    <definedName name="TRNR_a70f9127d1824a2dbea2ecc5dd9dcec3_0_6" hidden="1">SOC!$A$362</definedName>
    <definedName name="TRNR_a71189252d8845f1a1e97638cef76d10_0_1" hidden="1">#REF!</definedName>
    <definedName name="TRNR_a7134c1d2f75428694396b2f905fad40_0_1" hidden="1">[1]ESG_COMB!#REF!</definedName>
    <definedName name="TRNR_a71af038a1994964a769e61ebe30c527_0_5" hidden="1" xml:space="preserve">                                                                                        [4]Emredpol!$A$25</definedName>
    <definedName name="TRNR_a72677d6337b444c86175c4d0cba4a9f_0_6" hidden="1" xml:space="preserve">                                                                                              [1]ENV_INNOV!$A$248</definedName>
    <definedName name="TRNR_a72a62ba1aa84b38865b900d21074767_0_1" hidden="1">#REF!</definedName>
    <definedName name="TRNR_a72aa60f87414387a79b917a408c37e0_0_5" hidden="1" xml:space="preserve">                                                                                        [4]Scope3Sales!$A$58</definedName>
    <definedName name="TRNR_a72ecc221a014410972679743d849d65_0_1" hidden="1">[1]ESG_COMB!#REF!</definedName>
    <definedName name="TRNR_a7356ada23de4a4bad9257ea2b657c30_0_5" hidden="1" xml:space="preserve">                                                                                        [4]Diverse!$A$71</definedName>
    <definedName name="TRNR_a7373b06b6994c208bb5d13f88738aa3_0_6" hidden="1">[1]USDMCAP!#REF!</definedName>
    <definedName name="TRNR_a737c9b31f164868801869ed4b5bdd21_0_1" hidden="1" xml:space="preserve">                                                                                        [4]Scope3Sales!$A$49</definedName>
    <definedName name="TRNR_a7442e6d729b472caf5da5cacabacda3_4_5" hidden="1">#REF!</definedName>
    <definedName name="TRNR_a74ed52609e24090844479d7a4a0502c_0_1" hidden="1" xml:space="preserve">                                                                                        [4]VOCemred!$A$54</definedName>
    <definedName name="TRNR_a7515ac4cf5d4c3d8c54aebdd504665c_0_5" hidden="1" xml:space="preserve">                                                                                        [4]NOx!$A$34</definedName>
    <definedName name="TRNR_a754736d54064a65b7ed812cc2de0e60_0_5" hidden="1" xml:space="preserve">                                                                                                                                                    '[4]a4 scope2'!$A$45</definedName>
    <definedName name="TRNR_a76299346bd74309b71b5492b76b6df7_0_5" hidden="1" xml:space="preserve">                                                                                        [4]VOCemred!$A$6</definedName>
    <definedName name="TRNR_a76818ee05274c8194fffa3322ddd49f_0_6" hidden="1" xml:space="preserve">                                                                                              [1]CSR!$A$12</definedName>
    <definedName name="TRNR_a76876897440442e90707af19ef7916a_0_6" hidden="1" xml:space="preserve">                                                                                              [1]CSR!$A$477</definedName>
    <definedName name="TRNR_a76b91dbb469496db1e79e1d44a16dea_0_1" hidden="1">[1]INDUSTRY!#REF!</definedName>
    <definedName name="TRNR_a76db9114b594541a2d1cf64534cebda_0_6" hidden="1" xml:space="preserve">                                                                                              [1]ENV_INNOV!$A$105</definedName>
    <definedName name="TRNR_a76f26052f16423db49aa0301dd9f850_4_5" hidden="1">#REF!</definedName>
    <definedName name="TRNR_a77215538c97463c962e03502d614072_0_5" hidden="1" xml:space="preserve">                                                                                        [3]TEMS_RAW!$A$82</definedName>
    <definedName name="TRNR_a7793247fd8946ac8b863703be0d3feb_0_6" hidden="1" xml:space="preserve">                                                                                              [1]CSR!$A$338</definedName>
    <definedName name="TRNR_a77c5bc5e55146ba9b368e179d0f0bcb_4_5" hidden="1">#REF!</definedName>
    <definedName name="TRNR_a78e91e53e3f4f069dd9bb91bee3b6be_0_1" hidden="1">[4]Sector!#REF!</definedName>
    <definedName name="TRNR_a7937dfe16f74e5691d0de4b429134c9_2_5" hidden="1">#REF!</definedName>
    <definedName name="TRNR_a7977c4d0645450591574c5b84e31cc0_0_1" hidden="1">#REF!</definedName>
    <definedName name="TRNR_a79f688a38104b37ba05befd1c853e9a_0_6" hidden="1" xml:space="preserve">                                                                                              [1]CSR!$A$446</definedName>
    <definedName name="TRNR_a7a16293d47742cfa033a7d14cfccad3_0_1" hidden="1">[1]INDUSTRY!#REF!</definedName>
    <definedName name="TRNR_a7a3c7a2f2364845b6825bada02cfe2b_0_1" hidden="1" xml:space="preserve">                                                                                        [4]Targets!#REF!</definedName>
    <definedName name="TRNR_a7a98efba9c146ae87bd653296f05d99_0_5" hidden="1">#REF!</definedName>
    <definedName name="TRNR_a7ac422b10484b0ca1d2b4d8cf2b7413_0_6" hidden="1">SOC!$A$419</definedName>
    <definedName name="TRNR_a7acbf5f62034e7e8b0e502436368a40_0_1" hidden="1">[4]Sector!#REF!</definedName>
    <definedName name="TRNR_a7b10d809c6349e9a750eb6f748532c4_0_6" hidden="1">SOC!$A$93</definedName>
    <definedName name="TRNR_a7b406c5c28b4283976582ae507a7ad7_0_5" hidden="1" xml:space="preserve">                                                                                        [4]VOCred!$A$67</definedName>
    <definedName name="TRNR_a7b484b1c82c451ba06e188ae659ed14_0_1" hidden="1" xml:space="preserve">                                                                                        [4]VOCemred!$A$74</definedName>
    <definedName name="TRNR_a7b75cf52e3d49f9bc8ad3b6582684f1_0_5" hidden="1" xml:space="preserve">                                                                                        [4]Trade!$A$32</definedName>
    <definedName name="TRNR_a7c07ace07694b968cc3d16ea76ff9b4_0_5" hidden="1" xml:space="preserve">                                            '[4]a4 scope3'!$A$12</definedName>
    <definedName name="TRNR_a7c526e9d4b44aff964eb416c6a46cd6_0_1" hidden="1" xml:space="preserve">                                                                                        [4]VOC!$A$12</definedName>
    <definedName name="TRNR_a7cb17abb053440ebd6b2c63c761d344_0_6" hidden="1">[1]USDMCAP!#REF!</definedName>
    <definedName name="TRNR_a7cba79edcd54d81b0838e32714f2891_0_5" hidden="1" xml:space="preserve">                                                                                        [4]EInnov!$A$61</definedName>
    <definedName name="TRNR_a7d6a78362af4c1b99c8f8d8464007da_0_1" hidden="1" xml:space="preserve">                                                                                        [4]Risks!#REF!</definedName>
    <definedName name="TRNR_a7d6b662fd8f40f6a8f770bba413c291_0_6" hidden="1">ENV!$A$384</definedName>
    <definedName name="TRNR_a7dea7ada36e4885bd18af4deb48b8a4_0_1" hidden="1">[4]Sector!#REF!</definedName>
    <definedName name="TRNR_a7e09bdc27764a5cb9997ebf956550be_0_6" hidden="1">[1]USDMCAP!#REF!</definedName>
    <definedName name="TRNR_a7ea1597a19e47598c0e38c4ae2d4f29_0_6" hidden="1">ENV!$A$202</definedName>
    <definedName name="TRNR_a7eded56d33942b2ae137e750e9e8c76_0_1" hidden="1">[1]INDUSTRY!#REF!</definedName>
    <definedName name="TRNR_a8055ef3d0d742ccad98693aeb037f10_0_1306" hidden="1" xml:space="preserve">                                                                                              [1]RESOURCE!#REF!</definedName>
    <definedName name="TRNR_a80880bb5aac44a7933008d3a3b0278e_0_1" hidden="1">[1]ESG_COMB!#REF!</definedName>
    <definedName name="TRNR_a80df72670e64b5eacbb1a69b62e983a_0_1" hidden="1">#REF!</definedName>
    <definedName name="TRNR_a819f324cbfb403aaca130fe03c7c9d0_0_6" hidden="1" xml:space="preserve">                                                                                              [1]RESOURCE!$A$27</definedName>
    <definedName name="TRNR_a81f8bf603c64866a1e73aa55a9af23a_0_5" hidden="1" xml:space="preserve">                                                                                        [4]Dvpmt!$A$17</definedName>
    <definedName name="TRNR_a82015bcf62c4502b77532e32581ff1f_0_5" hidden="1" xml:space="preserve">                                                                                                                                                    '[4]a4 scope2'!$A$102</definedName>
    <definedName name="TRNR_a82c1588c3374f74af37ed07c3597b6a_0_1" hidden="1">[4]Sector!#REF!</definedName>
    <definedName name="TRNR_a82ddc3bb87c43869a2d89841e6836a9_0_6" hidden="1">GOV!$A$8</definedName>
    <definedName name="TRNR_a830362089d24063bfc8650834cff1a2_0_5" hidden="1" xml:space="preserve">                                                                                        [4]Mgmt!$A$48</definedName>
    <definedName name="TRNR_a8307efba8674d5b89055b9dde80dc19_0_1" hidden="1" xml:space="preserve">                                                                                        [4]VOCemred!$A$47</definedName>
    <definedName name="TRNR_a832a53ab06145388b9a9d0b105d4eb2_0_1306" hidden="1" xml:space="preserve">                                                                                              [1]RESOURCE!#REF!</definedName>
    <definedName name="TRNR_a8351d0dac9240d2bd0284eb691a4641_0_5" hidden="1" xml:space="preserve">                                                                                        [4]Mgmt!$A$11</definedName>
    <definedName name="TRNR_a835742a66204b1397daeb20a57af958_0_6" hidden="1">GOV!$A$51</definedName>
    <definedName name="TRNR_a83620b6ad254b4780a8f0f91a1f5f2d_0_6" hidden="1">[1]USDMCAP!#REF!</definedName>
    <definedName name="TRNR_a83b5d00f85f4a559ca2d338b7fc359e_0_5" hidden="1" xml:space="preserve">                                                                                        [4]SDG13!$A$11</definedName>
    <definedName name="TRNR_a83fdc9604b2417ca6327ef001f0eea1_0_6" hidden="1">SOC!$A$51</definedName>
    <definedName name="TRNR_a842c0eb5760464d92b6b14baeee43c9_4_5" hidden="1">#REF!</definedName>
    <definedName name="TRNR_a8439da2b9254fed84796700209f04bc_0_6" hidden="1">[1]USDMCAP!#REF!</definedName>
    <definedName name="TRNR_a849f8a1dd254c979b2b93b1d6da80e2_0_6" hidden="1" xml:space="preserve">                                                                                              [1]ENV_INNOV!$A$336</definedName>
    <definedName name="TRNR_a84b4219543c46969fe740b00b2785d0_0_6" hidden="1">SOC!$A$447</definedName>
    <definedName name="TRNR_a850bfeadfb1468fbe399c7e3804407e_0_1" hidden="1">#REF!</definedName>
    <definedName name="TRNR_a8517d535c444076825ebd3fbbd7591a_0_6" hidden="1" xml:space="preserve">                                                                                              [1]RESOURCE!$A$32</definedName>
    <definedName name="TRNR_a85af65ac37442e1872bc5590b4582f2_0_1" hidden="1" xml:space="preserve">                                                                                        [4]Offsets!$A$45</definedName>
    <definedName name="TRNR_a86313a2fa4a4971a00a728034ced555_0_1" hidden="1">#REF!</definedName>
    <definedName name="TRNR_a863bb3188e84264a710d693696c3c5f_0_1" hidden="1" xml:space="preserve">                                                                                        [4]Offsets!$A$64</definedName>
    <definedName name="TRNR_a8681fd60363411a8b362d548a2c51d0_0_6" hidden="1" xml:space="preserve">                                                                                              [1]RESOURCE!$A$318</definedName>
    <definedName name="TRNR_a8688bc3286740e7b8aae63bd07b34d8_0_5" hidden="1" xml:space="preserve">                                                                                        [4]Sheet1!$A$80</definedName>
    <definedName name="TRNR_a8718b82d21d432c86e4b9f0a54948a9_0_6" hidden="1">SOC!$A$284</definedName>
    <definedName name="TRNR_a876930988304a70a27853634305e979_0_5" hidden="1" xml:space="preserve">                                                                                        [4]Sheet1!$A$77</definedName>
    <definedName name="TRNR_a87854ffb7d34945b3f421db5a2e3dad_0_6" hidden="1">GOV!$A$182</definedName>
    <definedName name="TRNR_a87997aa040f4d0aaed9b3d0c65ff8b4_0_1" hidden="1">#REF!</definedName>
    <definedName name="TRNR_a87a9ee806574efca7190d3bf665cb98_0_5" hidden="1" xml:space="preserve">                                                                                        [4]Dvpmt!$A$22</definedName>
    <definedName name="TRNR_a87d1cb97962408194650dd52384dc0f_0_6" hidden="1" xml:space="preserve">                                                                                              [1]RESOURCE!$A$495</definedName>
    <definedName name="TRNR_a87f8e7b29ec4ecab72f75f56dd8b8fb_0_5" hidden="1" xml:space="preserve">                                                                                        [4]Emredpol!$A$99</definedName>
    <definedName name="TRNR_a88042393cc74c1aa6a76c536dfde28f_0_6" hidden="1" xml:space="preserve">                                                                                              [1]RESOURCE!$A$219</definedName>
    <definedName name="TRNR_a887e034d7c145e0bb14343b5d2d3b8a_0_5" hidden="1" xml:space="preserve">                                                                                        [4]EInnov!$A$69</definedName>
    <definedName name="TRNR_a88b01dca04346c0a4f59ebb9920c7d0_0_6" hidden="1">SOC!$A$285</definedName>
    <definedName name="TRNR_a88db25be6654a9aa54943bcdeb605bd_0_1" hidden="1">#REF!</definedName>
    <definedName name="TRNR_a89251493b834d6ab570496de9264cf6_0_6" hidden="1">SOC!$A$300</definedName>
    <definedName name="TRNR_a8970c6b372e49a3b641f806a4bb7080_0_5" hidden="1" xml:space="preserve">                                                                                        [4]SOC!$A$98</definedName>
    <definedName name="TRNR_a897849aa9e74160aacda0cac33fcfde_0_1" hidden="1" xml:space="preserve">                                                                                        [4]VOCSales!$A$27</definedName>
    <definedName name="TRNR_a89b435038814afabcf5679c383b3ba4_0_5" hidden="1" xml:space="preserve">                                                                                                                                                    '[4]a4 scope2'!$A$56</definedName>
    <definedName name="TRNR_a89eac5a88aa46b497bce2f941f3d2d7_4_5" hidden="1">#REF!</definedName>
    <definedName name="TRNR_a89fec4bb4d9435f958f1f6549253a2c_0_5" hidden="1" xml:space="preserve">                                                                                        [4]Controv!$A$52</definedName>
    <definedName name="TRNR_a89ff3c83a0a4662bccdea885db6dc7b_0_1" hidden="1" xml:space="preserve">                                                                                        [4]SOxSales!$A$60</definedName>
    <definedName name="TRNR_a8a12848629e4bb7ae469389269ee94e_0_1" hidden="1">#REF!</definedName>
    <definedName name="TRNR_a8a1bf7b42c240c7b982849fab37c2fa_0_5" hidden="1" xml:space="preserve">                                                                                        [4]Product!$A$5</definedName>
    <definedName name="TRNR_a8a3b964b2fe4aebb4c994cc4ce086eb_0_5" hidden="1" xml:space="preserve">                                                                                        [4]CarbPYN!$A$20</definedName>
    <definedName name="TRNR_a8a5ce5ce39844e8992820c76b37a8b3_0_1" hidden="1">#REF!</definedName>
    <definedName name="TRNR_a8ae8cac6f404660b0b74533ecc26d19_0_5" hidden="1" xml:space="preserve">                                                                                        [4]Scope3Sales!$A$101</definedName>
    <definedName name="TRNR_a8c22b194e2f477185c1a1048c9015b0_0_6" hidden="1" xml:space="preserve">                                                                                              [1]ENV_INNOV!$A$361</definedName>
    <definedName name="TRNR_a8c4d69892bf4cca80d3c4846cb40730_0_5" hidden="1" xml:space="preserve">                                                                                        [4]Emscore!$A$55</definedName>
    <definedName name="TRNR_a8c8c82c7da243a9823db45d16e2456f_0_1" hidden="1" xml:space="preserve">                                                                                        [4]VOCSales!$A$75</definedName>
    <definedName name="TRNR_a8ca6f9a02be4cd8b38779405138d28e_0_1" hidden="1" xml:space="preserve">                                                                                        [4]EmredY!$A$4</definedName>
    <definedName name="TRNR_a8d28052fcdf4bd49b6ca50f9b9ec3c8_0_6" hidden="1">[1]USDMCAP!#REF!</definedName>
    <definedName name="TRNR_a8d5e86674534c4f82fa7a335cc9107b_0_1" hidden="1">#REF!</definedName>
    <definedName name="TRNR_a8d9515a542a4240a69fc9bdb7e498a7_0_6" hidden="1">GOV!$A$37</definedName>
    <definedName name="TRNR_a8e03f8f119c4b1cb097e6bef1d58b09_0_5" hidden="1" xml:space="preserve">                                                                                        [4]Trade!$A$56</definedName>
    <definedName name="TRNR_a8e72dc497ed46ba9b11425c9ad3c9db_0_5" hidden="1" xml:space="preserve">                                                                                        [4]SOC!$A$83</definedName>
    <definedName name="TRNR_a8ea73a7d39d493b9cad23c609092a27_0_1" hidden="1">[1]INDUSTRY!#REF!</definedName>
    <definedName name="TRNR_a8efe16948aa458fabff2a775f5d7c1e_0_6" hidden="1">SOC!$A$63</definedName>
    <definedName name="TRNR_a8f313f3c8b74b3f9c80e0dc098e0025_0_5" hidden="1" xml:space="preserve">                                                                                        [4]Scope3Sales!$A$98</definedName>
    <definedName name="TRNR_a8f44d498b644e5e844ec6a619ecb4cd_0_5" hidden="1" xml:space="preserve">                                                                                        [4]Emredpol!$A$65</definedName>
    <definedName name="TRNR_a8f95535d4cd41ca8709a0c3ddee25f2_0_1" hidden="1" xml:space="preserve">                                                                                        [4]NOxSales!$A$20</definedName>
    <definedName name="TRNR_a90691033a434a41b6d0668d919386a2_0_6" hidden="1" xml:space="preserve">                                                                                              [1]ENV_INNOV!$A$61</definedName>
    <definedName name="TRNR_a90a76fe65294bfbb83ad79511d4f28c_0_1" hidden="1">#REF!</definedName>
    <definedName name="TRNR_a915aa78f0054679a6c9b634ac941979_4_5" hidden="1">#REF!</definedName>
    <definedName name="TRNR_a916235a68d74a75a6806d0ff1dd8015_0_5" hidden="1" xml:space="preserve">                                                                                        [4]Staff!$A$28</definedName>
    <definedName name="TRNR_a91888c13f03442392779f587532771a_0_1" hidden="1">[1]ESG_COMB!#REF!</definedName>
    <definedName name="TRNR_a9199737f57f47418cba96cdb74898ea_0_1" hidden="1">[1]ESG_COMB!#REF!</definedName>
    <definedName name="TRNR_a91cb47c4e18418d8ae9d2388f6ecc6a_0_1" hidden="1" xml:space="preserve">                                                                                        [4]SDG13!#REF!</definedName>
    <definedName name="TRNR_a91fe763a4044f838f3ee7c328e5c324_0_5" hidden="1">#REF!</definedName>
    <definedName name="TRNR_a925b57ee96d47d49687eeef7c9b1926_0_6" hidden="1">ENV!$A$276</definedName>
    <definedName name="TRNR_a92814bb413e4b45a7331eef4b08ca64_0_6" hidden="1">GOV!$A$446</definedName>
    <definedName name="TRNR_a9287be7e11543d786918662b169a79e_0_6" hidden="1" xml:space="preserve">                                                                                              [1]ENV_INNOV!$A$367</definedName>
    <definedName name="TRNR_a92bce21cfac4f22b639789e1b743fca_0_1" hidden="1">[1]INDUSTRY!#REF!</definedName>
    <definedName name="TRNR_a92dc2aed588455fa3c348b9a53e14cc_0_5" hidden="1" xml:space="preserve">                                                                                        [4]Emredpol!$A$20</definedName>
    <definedName name="TRNR_a93008c4fbb44b4b9b990d90b87e725e_0_6" hidden="1" xml:space="preserve">                                                                                              [1]ENV_INNOV!$A$13</definedName>
    <definedName name="TRNR_a9348bef1c4c4c028218862957ee644d_0_5" hidden="1" xml:space="preserve">                                                                                        [4]EmTotal!$A$51</definedName>
    <definedName name="TRNR_a935694616c542689e7d3ee35155c760_0_1" hidden="1" xml:space="preserve">                                                                                              [1]ENV_INNOV!$A$455</definedName>
    <definedName name="TRNR_a9449dd5f35040568b093bfa4f181e47_0_5" hidden="1" xml:space="preserve">                                                                                        [4]CSR!$A$31</definedName>
    <definedName name="TRNR_a94b872ee116454c99a9f015619e2387_0_5" hidden="1" xml:space="preserve">                                                                                        [4]Gov!$A$29</definedName>
    <definedName name="TRNR_a94ea71f231e40178a5d5e0a632d6bb7_0_6" hidden="1" xml:space="preserve">                                                                                              [1]ENV_INNOV!$A$497</definedName>
    <definedName name="TRNR_a953c1cbf67844ed9955aec48e187f4b_0_6" hidden="1" xml:space="preserve">                                                                                              [1]CSR!$A$36</definedName>
    <definedName name="TRNR_a9572d2c884e43abb242da8459329966_0_5" hidden="1" xml:space="preserve">                                                                                        [4]Dvpmt!$A$66</definedName>
    <definedName name="TRNR_a95b9355212c45e089c9a89a75748ae9_0_5" hidden="1" xml:space="preserve">                                                                                        [4]Gov!$A$56</definedName>
    <definedName name="TRNR_a95d8996b1df4980bd4f9623bf29b329_0_6" hidden="1">ENV!$A$392</definedName>
    <definedName name="TRNR_a967b60d49ef49b9b2bafe17c463911e_0_1" hidden="1">[1]ESG_COMB!#REF!</definedName>
    <definedName name="TRNR_a975befea64e4f4f890ac9b69dc69f93_0_6" hidden="1">SOC!$A$20</definedName>
    <definedName name="TRNR_a978900db90c4b778d75965932851cd7_0_1" hidden="1">#REF!</definedName>
    <definedName name="TRNR_a97fdadef2144d0c9c168299419465bc_0_1" hidden="1" xml:space="preserve">                                                                                        [4]SDG13!#REF!</definedName>
    <definedName name="TRNR_a9851643258a4932a55ec9e243683842_4_1" hidden="1">#REF!</definedName>
    <definedName name="TRNR_a98a7f8718f8413f904ba88b6fc2030c_0_1" hidden="1" xml:space="preserve">                                                                                        [4]SOx!$A$86</definedName>
    <definedName name="TRNR_a98ff38651a24d4a9a33cd4bfc14a50e_0_1" hidden="1">#REF!</definedName>
    <definedName name="TRNR_a998ab842b814b8abd2c72fdb6443905_0_1" hidden="1">[1]INDUSTRY!#REF!</definedName>
    <definedName name="TRNR_a99fd6a383d748339f95a0bc4fa07354_0_1" hidden="1">#REF!</definedName>
    <definedName name="TRNR_a9a4cfc2bb9349d686ad929273bb365e_0_5" hidden="1" xml:space="preserve">                                                                                        [4]Trade!$A$83</definedName>
    <definedName name="TRNR_a9adbdcb8c4343a99d36c127eb0c8e8f_0_1" hidden="1" xml:space="preserve">                                                                                        [4]Targets!#REF!</definedName>
    <definedName name="TRNR_a9b18a6596e6473ab8637be5a19243f9_4_5" hidden="1">#REF!</definedName>
    <definedName name="TRNR_a9b490b96d6e475ab4b3961682cc421f_0_5" hidden="1" xml:space="preserve">                                                                                        [4]Resource!$A$49</definedName>
    <definedName name="TRNR_a9b6cc1073f8482ebb3fe52a975c3a85_0_5" hidden="1" xml:space="preserve">                                                                                        [4]Commun!$A$35</definedName>
    <definedName name="TRNR_a9b6dcb8012f48b6972d2aae09b7e857_0_1" hidden="1" xml:space="preserve">                                            '[4]a4 scope3'!$A$33</definedName>
    <definedName name="TRNR_a9b81b7382504cfbb5873f4790d2fc70_0_5" hidden="1" xml:space="preserve">                                                                                        [4]Commun!$A$97</definedName>
    <definedName name="TRNR_a9bcc95d01a94d2ebafe4206d9cd4d07_0_1" hidden="1">#REF!</definedName>
    <definedName name="TRNR_a9c0f3db0d4944138b96036dac0309f7_0_1" hidden="1">#REF!</definedName>
    <definedName name="TRNR_a9c4271830754f7b89fd3eec18697776_0_6" hidden="1">ENV!$A$500</definedName>
    <definedName name="TRNR_a9c7f22a20ca4ab8a957458f285b20eb_0_6" hidden="1" xml:space="preserve">                                                                                              [1]ENV_INNOV!$A$412</definedName>
    <definedName name="TRNR_a9c9aa2a059944c4bd792033817c98dc_0_6" hidden="1">[1]USDMCAP!#REF!</definedName>
    <definedName name="TRNR_a9d2e4ddbf9a421088fe912c69c1a9d9_6_1" hidden="1">[4]Sector!#REF!</definedName>
    <definedName name="TRNR_a9d97a60a0b84912b7ea498c75f2cf45_0_6" hidden="1">SOC!$A$138</definedName>
    <definedName name="TRNR_a9db6ff5429d4037ad34b3fcd2c83471_0_6" hidden="1" xml:space="preserve">                                                                                              [1]ENV_INNOV!$A$211</definedName>
    <definedName name="TRNR_a9dbafba2ada4da39df86630ee5b1ed3_0_1" hidden="1">#REF!</definedName>
    <definedName name="TRNR_a9dd527189084645a65eef755331f9d5_0_6" hidden="1" xml:space="preserve">                                                                                              [1]RESOURCE!$A$488</definedName>
    <definedName name="TRNR_a9e3ee8fb40c4eb9bccc56e68a737ed9_0_6" hidden="1">ENV!$A$451</definedName>
    <definedName name="TRNR_a9ec243c06e94c5fa3f0912cf746eb1d_0_1" hidden="1">#REF!</definedName>
    <definedName name="TRNR_a9fc8727130a4fa38c356cf08ddc4f85_0_1" hidden="1">[1]INDUSTRY!#REF!</definedName>
    <definedName name="TRNR_aa01d7259d214e229cd2a0f42f21142b_0_1" hidden="1" xml:space="preserve">                                                                                        [4]CarbonP!$A$7</definedName>
    <definedName name="TRNR_aa0437d0143c41fb93e7fde108b92798_0_6" hidden="1">GOV!$A$342</definedName>
    <definedName name="TRNR_aa0989dfa5ec414f87992c3d294e28ef_0_5" hidden="1" xml:space="preserve">                                                                                                                                                                                                    '[4]a4 Env'!$A$37</definedName>
    <definedName name="TRNR_aa09a6aeb09d4c918566ab8300f7a0b2_0_5" hidden="1">#REF!</definedName>
    <definedName name="TRNR_aa09bae605fe45c9aca5ae176cd00e9b_0_5" hidden="1" xml:space="preserve">                                                                                        [4]VOCred!$A$40</definedName>
    <definedName name="TRNR_aa1b8d0ef68640c6a57970ae83f06fd7_0_1306" hidden="1" xml:space="preserve">                                                                                              [1]RESOURCE!#REF!</definedName>
    <definedName name="TRNR_aa1c4e43d3d046d9a5189579ffd9e07b_0_1" hidden="1" xml:space="preserve">                                                                                        [4]NOx!$A$75</definedName>
    <definedName name="TRNR_aa1ec14870b84adb8a32ee3a60c9169d_4_5" hidden="1">#REF!</definedName>
    <definedName name="TRNR_aa3009c7c4724af1a14747e2c2cbe30b_1_5" hidden="1">#REF!</definedName>
    <definedName name="TRNR_aa3282ce7fc947149ee9900b7940f605_0_1" hidden="1">#REF!</definedName>
    <definedName name="TRNR_aa35ae7a037f49e8bb9ab5c64932fc35_0_6" hidden="1" xml:space="preserve">                                                                                              [1]ENV_INNOV!$A$8</definedName>
    <definedName name="TRNR_aa35e8d9dd1a44758abd5cbf92528215_0_6" hidden="1">SOC!$A$29</definedName>
    <definedName name="TRNR_aa4209fabb924b8f8cc68123209289f9_0_5" hidden="1">#REF!</definedName>
    <definedName name="TRNR_aa42d7c40b3541e69ddd8f457cfcd61b_0_5" hidden="1" xml:space="preserve">                                                                                        [4]EInnov!#REF!</definedName>
    <definedName name="TRNR_aa43d81bb4c5482e8c76d0e49c68eafb_0_6" hidden="1" xml:space="preserve">                                                                                              [1]ENV_INNOV!$A$125</definedName>
    <definedName name="TRNR_aa4d26dca64f4338a1847b73518dc9e8_0_1" hidden="1">[1]ESG_COMB!#REF!</definedName>
    <definedName name="TRNR_aa501da7e0f84489a42035e921bf90ef_0_1" hidden="1" xml:space="preserve">                                                                                        [4]Targets!#REF!</definedName>
    <definedName name="TRNR_aa50974c17694ecc93ced4f5d354c8f9_0_6" hidden="1">SOC!$A$478</definedName>
    <definedName name="TRNR_aa5b33a4490d40ac8dfabcd49267724e_0_5" hidden="1" xml:space="preserve">                                                                                        [4]SDG13!$A$67</definedName>
    <definedName name="TRNR_aa5fe85997a54ce7b04e1aef795ae16c_4_5" hidden="1">#REF!</definedName>
    <definedName name="TRNR_aa607bf29bb74203ae69bc7f3cc1ee67_0_6" hidden="1">SOC!$A$472</definedName>
    <definedName name="TRNR_aa65814ef917459ba828cd6f82c1cac4_4_5" hidden="1">#REF!</definedName>
    <definedName name="TRNR_aa674edaf95f43a08e50d55395051ecf_0_5" hidden="1" xml:space="preserve">                                                                                        [4]Commun!$A$1</definedName>
    <definedName name="TRNR_aa6b6215689047519310cf07937d8ae4_0_5" hidden="1" xml:space="preserve">                                                                                        [4]Work!$A$31</definedName>
    <definedName name="TRNR_aa7b02b72df440bc81e998ce811adb3a_0_5" hidden="1" xml:space="preserve">                                                                                        [4]Mgmt!$A$42</definedName>
    <definedName name="TRNR_aa7b02d2501a4841b41ed1166c288bee_0_5" hidden="1" xml:space="preserve">                                                                                        [4]NOx!$A$29</definedName>
    <definedName name="TRNR_aa8273d6f8c24129bf4bb40774b0e06f_0_5" hidden="1" xml:space="preserve">                                                                                        [4]Work!$A$30</definedName>
    <definedName name="TRNR_aa8351e485da4d37ab8dc6a32203de80_0_1" hidden="1">#REF!</definedName>
    <definedName name="TRNR_aa849183d8c246459f4de7a398f5f294_0_1" hidden="1">[4]Sector!#REF!</definedName>
    <definedName name="TRNR_aa893ccbaf4a41e1a9efe5d46e465291_0_1" hidden="1" xml:space="preserve">                                                                                        [4]Cement!$A$50</definedName>
    <definedName name="TRNR_aa89a211dbaf47be84ca16cb171fea09_0_5" hidden="1" xml:space="preserve">                                                                                        [4]EInnov!$A$94</definedName>
    <definedName name="TRNR_aa8c9c34910f45c783dc10b5f0cf5608_0_1" hidden="1">#REF!</definedName>
    <definedName name="TRNR_aa93d133fc0f40c38092918cbef23d37_0_6" hidden="1">[1]USDMCAP!#REF!</definedName>
    <definedName name="TRNR_aa94d749166b4c5cbb79abf3114c321f_0_6" hidden="1">ENV!$A$84</definedName>
    <definedName name="TRNR_aa9784a35663431a9bfc8d9cd9173239_0_5" hidden="1" xml:space="preserve">                                                                                        [4]Controv!$A$55</definedName>
    <definedName name="TRNR_aa9a5ab9a126473ea91d5a48adb52329_0_6" hidden="1">ENV!$A$309</definedName>
    <definedName name="TRNR_aab17304c5fb4dbb9dbbd4f29c6d6c09_0_1" hidden="1">[1]ESG_COMB!#REF!</definedName>
    <definedName name="TRNR_aabdb4915b56483e96f5d4dd0049c106_0_6" hidden="1" xml:space="preserve">                                                                                              [1]RESOURCE!$A$206</definedName>
    <definedName name="TRNR_aac1a2ac814646d68557fa086800198d_0_5" hidden="1" xml:space="preserve">                                                                                        [4]SOC!$A$89</definedName>
    <definedName name="TRNR_aac6ff2386f8462bba70ac93503f9671_0_1306" hidden="1" xml:space="preserve">                                                                                              [1]RESOURCE!#REF!</definedName>
    <definedName name="TRNR_aacdf0bd326342fda638918b557826ca_0_1" hidden="1">#REF!</definedName>
    <definedName name="TRNR_aad08373d8ba4185bec04f8c2893df5f_0_5" hidden="1" xml:space="preserve">                                                                                        [4]Mgmt!$A$18</definedName>
    <definedName name="TRNR_aad1abcef31442458f7187ecdfe90e60_0_1" hidden="1" xml:space="preserve">                                                                                        [4]Scope3Sales!$A$20</definedName>
    <definedName name="TRNR_aad8120a58a54b7daad69563446a0a1e_0_6" hidden="1">ENV!$A$304</definedName>
    <definedName name="TRNR_aad9b4039cca41f5b716f9e879e108b4_0_6" hidden="1" xml:space="preserve">                                                                                              [1]RESOURCE!$A$121</definedName>
    <definedName name="TRNR_aad9b5f527ff45b7beca6d29df0d6c04_0_6" hidden="1">GOV!$A$315</definedName>
    <definedName name="TRNR_aae8d6869f274c2a9841a51073dfd5bc_0_6" hidden="1">ENV!$A$85</definedName>
    <definedName name="TRNR_aaf2dc7f4bde44a8aadb7a223aae6354_0_1" hidden="1" xml:space="preserve">                                                                                        [4]Method!$A$64</definedName>
    <definedName name="TRNR_aaf405845c0f48838f26ba1563991fa7_0_1306" hidden="1" xml:space="preserve">                                                                                              [1]RESOURCE!#REF!</definedName>
    <definedName name="TRNR_aafef18303264d1fb7b90f4c7a8d0c34_0_1" hidden="1" xml:space="preserve">                                                                                        [4]Offsets!$A$3</definedName>
    <definedName name="TRNR_ab009988d31f4e39a2abaeab718acf49_0_6" hidden="1">GOV!$A$264</definedName>
    <definedName name="TRNR_ab03428a26084d99b466b0b67fb29474_0_6" hidden="1">GOV!$A$183</definedName>
    <definedName name="TRNR_ab16027c071d43368d49618e0a9a0eec_0_1" hidden="1">[1]ESG_COMB!#REF!</definedName>
    <definedName name="TRNR_ab16969c2ca54a498b92d5793f11bdc4_0_1" hidden="1" xml:space="preserve">                                                                                        [4]SDG13!#REF!</definedName>
    <definedName name="TRNR_ab17a2d069f84f768e28fb2fff3af185_0_1306" hidden="1" xml:space="preserve">                                                                                              [1]RESOURCE!#REF!</definedName>
    <definedName name="TRNR_ab1cf396697b4cf2a12bd1c4f828373a_0_5" hidden="1" xml:space="preserve">                                                                                        [4]Trade!$A$76</definedName>
    <definedName name="TRNR_ab1fa4a743c4472685e885c1edaa98b7_4_5" hidden="1">#REF!</definedName>
    <definedName name="TRNR_ab25252ded454f0fbda3810d44ac7616_0_5" hidden="1" xml:space="preserve">                                            '[4]a4 scope3'!$A$85</definedName>
    <definedName name="TRNR_ab26913df395404b97f9c68f7f8346fa_0_5" hidden="1" xml:space="preserve">                                                                                        [4]Commun!$A$67</definedName>
    <definedName name="TRNR_ab283f2572ca43f08db259691ee8b023_0_6" hidden="1">ENV!$A$54</definedName>
    <definedName name="TRNR_ab2a6f00011f455580589dc22f0ebec9_0_6" hidden="1" xml:space="preserve">                                                                                              [1]ENV_INNOV!$A$122</definedName>
    <definedName name="TRNR_ab2df8e8403b400ba4407f806a4a6efc_0_5" hidden="1" xml:space="preserve">                                                                                        [4]VOCemred!$A$58</definedName>
    <definedName name="TRNR_ab30eab423944e6fb0baaebb7e01f706_0_1" hidden="1">#REF!</definedName>
    <definedName name="TRNR_ab3b45b285774ed48913fd42847d63c6_0_1" hidden="1">#REF!</definedName>
    <definedName name="TRNR_ab43f2950f6640f2a0b9c4c1dedf46e8_0_1" hidden="1" xml:space="preserve">                                                                                        [4]Offsets!$A$99</definedName>
    <definedName name="TRNR_ab465427a960447e94c5cd211b74b66e_0_6" hidden="1">SOC!$A$54</definedName>
    <definedName name="TRNR_ab50090f04614a0d85d01a198f0da04e_0_1306" hidden="1" xml:space="preserve">                                                                                              [1]RESOURCE!#REF!</definedName>
    <definedName name="TRNR_ab50e5c9b8a94d7383a3bc889b39b4bd_0_6" hidden="1">GOV!$A$415</definedName>
    <definedName name="TRNR_ab5bb36b9c4b43d6af3b58b7ed847207_0_6" hidden="1">GOV!$A$254</definedName>
    <definedName name="TRNR_ab6d39f3e63c46ae814016fb8a4e8b41_0_1" hidden="1">#REF!</definedName>
    <definedName name="TRNR_ab6d803c3a4140a586b6f55227cabb7f_0_6" hidden="1" xml:space="preserve">                                                                                              [1]CSR!$A$299</definedName>
    <definedName name="TRNR_ab6f6c8fbad641db86f48052984c6b66_0_6" hidden="1" xml:space="preserve">                                                                                              [1]ENV_INNOV!$A$249</definedName>
    <definedName name="TRNR_ab71b9add17a4562a38f0cfdc67822f0_0_1" hidden="1">[4]Sector!#REF!</definedName>
    <definedName name="TRNR_ab73bff1668f46fea0578eefe49aa0e9_0_6" hidden="1">ENV!$A$7</definedName>
    <definedName name="TRNR_ab78577360984b758370f1ab11f7ac01_0_5" hidden="1" xml:space="preserve">                                                                                        [4]Risks!#REF!</definedName>
    <definedName name="TRNR_ab7f34aebad149db866415d7486008ed_0_1" hidden="1">[1]INDUSTRY!#REF!</definedName>
    <definedName name="TRNR_ab840b4ae8d34db59a9b980752b904be_0_1" hidden="1">[1]ESG_COMB!#REF!</definedName>
    <definedName name="TRNR_ab849035bae4447bbebf57009222f59c_0_1" hidden="1">#REF!</definedName>
    <definedName name="TRNR_ab8b8dbd704d434c8e988ac203dc6e4f_0_1" hidden="1">[1]ESG_COMB!#REF!</definedName>
    <definedName name="TRNR_ab8ccbc40a9046069480159afe8e7e6c_0_1" hidden="1">#REF!</definedName>
    <definedName name="TRNR_ab8f721d62d5423fbc89bfcf2697a076_0_5" hidden="1" xml:space="preserve">                                                                                        [4]EInnov!$A$32</definedName>
    <definedName name="TRNR_ab96abd9f61c4e5dba5c9e95437a7af6_0_1" hidden="1">[1]INDUSTRY!#REF!</definedName>
    <definedName name="TRNR_ab9fd588d1934ffa8faadc0e1cfe4d02_0_6" hidden="1">ENV!$A$399</definedName>
    <definedName name="TRNR_aba84a03194e45ab8610e8c325d815a4_0_1" hidden="1">#REF!</definedName>
    <definedName name="TRNR_abaf64056cf04d69b6942dea49d22545_0_1" hidden="1">#REF!</definedName>
    <definedName name="TRNR_abbfde2ac85a478d8e9711cd79b6ed93_0_1" hidden="1">[1]ESG_COMB!#REF!</definedName>
    <definedName name="TRNR_abc498c78dfe4c2ea3c496d042b39263_0_6" hidden="1" xml:space="preserve">                                                                                              [1]CSR!$A$163</definedName>
    <definedName name="TRNR_abc61108cd3d455e885d8e97a229fc51_0_1306" hidden="1" xml:space="preserve">                                                                                              [1]RESOURCE!#REF!</definedName>
    <definedName name="TRNR_abd6164e971c4c449e68300c3325f248_0_5" hidden="1" xml:space="preserve">                                                                                        [4]Mgmt!$A$14</definedName>
    <definedName name="TRNR_abdb940610cd42e9bfcf7ef04e97d180_0_6" hidden="1">GOV!$A$381</definedName>
    <definedName name="TRNR_abf5d3f35f3544cf967c82e9450d67c4_0_6" hidden="1">GOV!$A$458</definedName>
    <definedName name="TRNR_abf7615e59194e88a93d6d8ae7e21887_0_1" hidden="1" xml:space="preserve">                                                                                        [4]Cement!$A$42</definedName>
    <definedName name="TRNR_abfd58dec574428ba10da62b8cda1e23_0_1" hidden="1" xml:space="preserve">                                                                                        [4]SOx!$A$12</definedName>
    <definedName name="TRNR_ac06b88a8f9e42beae3b258b238935d4_0_5" hidden="1" xml:space="preserve">                                                                                        [4]Emredpol!$A$62</definedName>
    <definedName name="TRNR_ac0decfb75564f44ad5b626854170acc_0_6" hidden="1">ENV!$A$324</definedName>
    <definedName name="TRNR_ac162e63bd0d4cc1ab578d8b169d129a_0_1" hidden="1">[1]INDUSTRY!#REF!</definedName>
    <definedName name="TRNR_ac2244b21dd34eb59975e022177bb1c7_0_5" hidden="1" xml:space="preserve">                                                                                        [4]VOCred!$A$36</definedName>
    <definedName name="TRNR_ac22a08bf52e47ff81229b13f90424dd_0_1306" hidden="1" xml:space="preserve">                                                                                              [1]RESOURCE!#REF!</definedName>
    <definedName name="TRNR_ac269b32cd494fb98220d4bf5ad7cdf6_6_1" hidden="1">[4]Sector!#REF!</definedName>
    <definedName name="TRNR_ac26ce865b414cc2a38d7ff28c81c7bc_0_5" hidden="1" xml:space="preserve">                                                                                        [4]Dvpmt!$A$64</definedName>
    <definedName name="TRNR_ac2e98ed73be4721ac74fb395958ec17_0_5" hidden="1" xml:space="preserve">                                                                                        [4]Gov!$A$61</definedName>
    <definedName name="TRNR_ac31d4ce77ae468a8558e0ba8659dfa1_0_1" hidden="1">[4]Sector!#REF!</definedName>
    <definedName name="TRNR_ac3e9e26bd9e42cc9e7a9e4415dca442_0_5" hidden="1" xml:space="preserve">                                                                                        [4]ESG!$A$37</definedName>
    <definedName name="TRNR_ac40399c23b94989bef51d3ad9236e5a_0_1" hidden="1">[1]ESG_COMB!#REF!</definedName>
    <definedName name="TRNR_ac40a106c006416aaf1463c2f0964fc2_0_5" hidden="1" xml:space="preserve">                                                                                        [4]TRDIR!$A$19</definedName>
    <definedName name="TRNR_ac46406f82324680b2db9aad8ffcab7a_0_1" hidden="1">[1]ESG_COMB!#REF!</definedName>
    <definedName name="TRNR_ac4c25c3cb3b433aac8c66f4eeccf17f_0_5" hidden="1" xml:space="preserve">                                                                                        [4]Risks!$A$18</definedName>
    <definedName name="TRNR_ac4fabd0e8bb44bcaa2f1bea6c8acbc8_0_5" hidden="1" xml:space="preserve">                                                                                        [4]Resource!$A$17</definedName>
    <definedName name="TRNR_ac4fed10cf974f9681c9b47a8bcdadfa_0_6" hidden="1" xml:space="preserve">                                                                                              [1]RESOURCE!$A$190</definedName>
    <definedName name="TRNR_ac54464b21554b1c89ce69d06494fe39_4_5" hidden="1">#REF!</definedName>
    <definedName name="TRNR_ac5bf6ef703e4aeda490dff7e8f1db3f_0_1" hidden="1" xml:space="preserve">                                                                                        [4]CarbonP!$A$27</definedName>
    <definedName name="TRNR_ac65dfe37b3a4ca6b1601c390ab08454_0_5" hidden="1" xml:space="preserve">                                                                                        [4]Mgmt!$A$67</definedName>
    <definedName name="TRNR_ac66868961594930b2f4c64cf16edd70_0_5" hidden="1" xml:space="preserve">                                                                                        [4]EmTotal!$A$78</definedName>
    <definedName name="TRNR_ac6d6c1e128145d08875cc2e52d2697b_0_5" hidden="1">#REF!</definedName>
    <definedName name="TRNR_ac7c1f73b4c946e2a7e9c59030744e59_0_5" hidden="1" xml:space="preserve">                                                                                                                                                    '[4]a4 scope2'!$A$80</definedName>
    <definedName name="TRNR_ac8671e2a4914a659e2ac59379275f72_2_5" hidden="1">#REF!</definedName>
    <definedName name="TRNR_ac919a609133464399cc5f210052851b_0_6" hidden="1" xml:space="preserve">                                                                                              [1]CSR!$A$140</definedName>
    <definedName name="TRNR_ac9220e713c54f5cb5941ed3f7d4fa2b_0_1306" hidden="1" xml:space="preserve">                                                                                              [1]RESOURCE!#REF!</definedName>
    <definedName name="TRNR_ac92af072bfc4ec68c2d9fff2bb8d55d_0_1" hidden="1" xml:space="preserve">                                                                                        [4]Cement!$A$41</definedName>
    <definedName name="TRNR_ac981aac3ab940ae90cd357b39a2e362_0_1" hidden="1">[1]ESG_COMB!#REF!</definedName>
    <definedName name="TRNR_ac98972fb7824d0da2860fd4735f31da_0_1" hidden="1">#REF!</definedName>
    <definedName name="TRNR_ac9d7fe9a8d9481592757b57c3384c52_0_5" hidden="1" xml:space="preserve">                                                                                        [4]EInnov!#REF!</definedName>
    <definedName name="TRNR_aca4264bccb043b8a7bcbb6cb8fa9593_0_1" hidden="1" xml:space="preserve">                                                                                        [4]Cement!$A$37</definedName>
    <definedName name="TRNR_aca56e1af27b409a9009326519608252_0_1" hidden="1">#REF!</definedName>
    <definedName name="TRNR_acaf020379fa421694e16b5b4469cb27_0_6" hidden="1" xml:space="preserve">                                                                                              [1]ENV_INNOV!$A$140</definedName>
    <definedName name="TRNR_acafe0de016f44b4a1284f57e7a10b35_0_6" hidden="1">SOC!$A$79</definedName>
    <definedName name="TRNR_acc521400de44f3584fa92b936b51630_0_5" hidden="1" xml:space="preserve">                                                                                        [4]EInnov!#REF!</definedName>
    <definedName name="TRNR_accc9cbd66a24100aac92638feeee2ab_0_1" hidden="1">#REF!</definedName>
    <definedName name="TRNR_accedee3873d4aa7be119f41f8677d84_0_5" hidden="1" xml:space="preserve">                                                                                        [4]Partred!$A$64</definedName>
    <definedName name="TRNR_acd4802f8273404aaa0d0cb30dda4142_0_5" hidden="1">#REF!</definedName>
    <definedName name="TRNR_acd69f948d4a408ca031292a1739273b_0_5" hidden="1" xml:space="preserve">                                                                                        [4]Staff!$A$39</definedName>
    <definedName name="TRNR_acdaba8ab65346c6a03483bf565cf156_0_5" hidden="1" xml:space="preserve">                                                                                        [4]Resource!$A$16</definedName>
    <definedName name="TRNR_ace0a33f704f491cb1138655a04af9a0_0_1" hidden="1" xml:space="preserve">                                                                                        [4]Method!$A$83</definedName>
    <definedName name="TRNR_acf512254c5947cf9219765c3c47bbe0_0_5" hidden="1" xml:space="preserve">                                                                                        [4]Mgmt!$A$91</definedName>
    <definedName name="TRNR_acf7cbcc1c6d4d0d961b11df9839dc6f_0_6" hidden="1" xml:space="preserve">                                                                                              [1]RESOURCE!$A$238</definedName>
    <definedName name="TRNR_acf9025feb2c48b28a943e61560b56c5_0_1" hidden="1">#REF!</definedName>
    <definedName name="TRNR_acffae6e0b5c4172a249c2441e65aa34_0_6" hidden="1">SOC!$A$438</definedName>
    <definedName name="TRNR_acfff417ee7b4970bf5a0ab3857b272d_0_6" hidden="1">[1]USDMCAP!#REF!</definedName>
    <definedName name="TRNR_ad03c28ed8bd4408b8311a349e09c47f_0_6" hidden="1" xml:space="preserve">                                                                                              [1]RESOURCE!$A$353</definedName>
    <definedName name="TRNR_ad07fe037409438eb388c24e9f92a58f_0_5" hidden="1" xml:space="preserve">                                            '[4]a4 scope3'!$A$30</definedName>
    <definedName name="TRNR_ad0ac04b67a74ffc8d6b8e735e405c24_0_1306" hidden="1" xml:space="preserve">                                                                                              [1]RESOURCE!#REF!</definedName>
    <definedName name="TRNR_ad0f58adc74444b78941e5d461adda2a_0_1" hidden="1">[1]ESG_COMB!#REF!</definedName>
    <definedName name="TRNR_ad158374bfa6424194c7bbc0118060f0_0_6" hidden="1" xml:space="preserve">                                                                                              [1]ENV_INNOV!$A$5</definedName>
    <definedName name="TRNR_ad18a7654a9c412b830786941e5d4dcb_0_1" hidden="1">[1]INDUSTRY!#REF!</definedName>
    <definedName name="TRNR_ad1b11d0b88e4f45b41db90492ee5f64_0_5" hidden="1" xml:space="preserve">                                                                                        [4]Emredpol!$A$57</definedName>
    <definedName name="TRNR_ad208e1c6bf646b9b3d0b6bc0a6023db_0_6" hidden="1" xml:space="preserve">                                                                                              [1]RESOURCE!$A$235</definedName>
    <definedName name="TRNR_ad20b04c7fe443928563326de2898110_0_5" hidden="1" xml:space="preserve">                                                                                        [4]Targets!$A$90</definedName>
    <definedName name="TRNR_ad21a2fa405c4e7dbed846fe278a7235_0_1306" hidden="1" xml:space="preserve">                                                                                              [1]RESOURCE!#REF!</definedName>
    <definedName name="TRNR_ad23a94fa1a245e398dc0c53348a7349_0_5" hidden="1" xml:space="preserve">                                                                                        [4]VOCred!$A$79</definedName>
    <definedName name="TRNR_ad269851fc284182800d17a7b3a23422_0_5" hidden="1" xml:space="preserve">                                                                                        [4]Diverse!$A$40</definedName>
    <definedName name="TRNR_ad26c6cb1e574bfba206bc0aec519285_0_1" hidden="1">#REF!</definedName>
    <definedName name="TRNR_ad2e6351e020435eb2fe656b7265c2e4_0_1" hidden="1" xml:space="preserve">                                                                                        [4]SDG13!#REF!</definedName>
    <definedName name="TRNR_ad2fd1b852904502992688fa75c0c504_0_1" hidden="1">#REF!</definedName>
    <definedName name="TRNR_ad32ebb79b4442b289a98cb6ea2b2304_0_5" hidden="1" xml:space="preserve">                                                                                        '[4]ESG w controv'!$A$71</definedName>
    <definedName name="TRNR_ad3ed6f8aee245aaa1de3b6a3513ac26_0_5" hidden="1" xml:space="preserve">                                                                                        [4]NOxSOxred!$A$49</definedName>
    <definedName name="TRNR_ad622fb209924200a90df78318de719e_0_1306" hidden="1" xml:space="preserve">                                                                                              [1]RESOURCE!#REF!</definedName>
    <definedName name="TRNR_ad62b86e848941b8bb9994789b5b98f3_0_1306" hidden="1" xml:space="preserve">                                                                                              [1]RESOURCE!#REF!</definedName>
    <definedName name="TRNR_ad6765e8df104d0b8ba94b5ad3b5e51a_0_5" hidden="1" xml:space="preserve">                                                                                        [4]Risks!#REF!</definedName>
    <definedName name="TRNR_ad6e1dca1c7748d5a65bfc5da4813ccc_0_1" hidden="1">[1]ESG_COMB!#REF!</definedName>
    <definedName name="TRNR_ad7dbcde77984c41b2c087dccb7f97ee_0_5" hidden="1" xml:space="preserve">                                                                                        [4]Product!$A$46</definedName>
    <definedName name="TRNR_ad8031e2be6743bf8f8cb9bf2ba51ae7_0_1" hidden="1" xml:space="preserve">                                                                                        [4]Cement!$A$86</definedName>
    <definedName name="TRNR_ad831e64b31046d080bb9e34edc3f7dd_0_1" hidden="1">[1]ESG_COMB!#REF!</definedName>
    <definedName name="TRNR_ad86cb8c46ca4839b5a821b577b8dd40_0_1" hidden="1">[1]ESG_COMB!#REF!</definedName>
    <definedName name="TRNR_ad88e3b063dd41cab5b5950179db74d2_4_5" hidden="1">#REF!</definedName>
    <definedName name="TRNR_ad8ddd0a0d7e40a898b6a064399681bb_0_6" hidden="1">ENV!$A$400</definedName>
    <definedName name="TRNR_ad918002c356462eaf8cd407693d28b7_0_1" hidden="1">#REF!</definedName>
    <definedName name="TRNR_ad936358e99247e08083d89701e8da59_0_1" hidden="1">[1]ESG_COMB!#REF!</definedName>
    <definedName name="TRNR_ad96048492d44a339cfd101858fc4ad3_0_5" hidden="1" xml:space="preserve">                                                                                        [4]TRDIR!$A$52</definedName>
    <definedName name="TRNR_ad9a6a7b0d9f42058c08351b7d4441c6_0_5" hidden="1" xml:space="preserve">                                                                                        [4]Targets!$A$27</definedName>
    <definedName name="TRNR_ad9d0df44f274e819ddfa4e24790f0cb_0_1" hidden="1">#REF!</definedName>
    <definedName name="TRNR_ada260205b0d45c880604649b2e38aa2_0_1" hidden="1">[1]ESG_COMB!#REF!</definedName>
    <definedName name="TRNR_ada4db2d1db54040bed7721cc1de7b5c_0_1" hidden="1" xml:space="preserve">                                                                                        [4]Method!$A$21</definedName>
    <definedName name="TRNR_ada92908fcfd40518995f954e43c3408_0_1" hidden="1">#REF!</definedName>
    <definedName name="TRNR_ada956e545334d08988147e1913559df_0_6" hidden="1">SOC!$A$311</definedName>
    <definedName name="TRNR_adb02b5c95524a54904385b0f1e1a9cd_0_6" hidden="1">[1]USDMCAP!#REF!</definedName>
    <definedName name="TRNR_adb305cd9907417cbe0d3c8bd172782d_0_1" hidden="1" xml:space="preserve">                                                                                        [4]Offsets!$A$91</definedName>
    <definedName name="TRNR_add57e7e0c434ef5ab81fbf3a087079f_0_6" hidden="1">SOC!$A$49</definedName>
    <definedName name="TRNR_add8cfb36caa47aa9d3bcac3b5c30c2a_0_6" hidden="1">SOC!$A$156</definedName>
    <definedName name="TRNR_add9864700c74f56a1c57984314952a3_4_5" hidden="1">#REF!</definedName>
    <definedName name="TRNR_addb850e983f41018337f81855d17934_0_5" hidden="1" xml:space="preserve">                                                                                        [4]Emscore!$A$92</definedName>
    <definedName name="TRNR_addbb4aa50674eb5b6c93ca82459e72c_0_1" hidden="1">[1]INDUSTRY!#REF!</definedName>
    <definedName name="TRNR_ade6aab007654aed90764d43d3346570_4_5" hidden="1">#REF!</definedName>
    <definedName name="TRNR_adf31147a6fb4f4b804793841964154f_0_5" hidden="1" xml:space="preserve">                                                                                        [4]Sheet1!$A$38</definedName>
    <definedName name="TRNR_adf61aba42f7411096b2ca4449d2841b_0_6" hidden="1" xml:space="preserve">                                                                                              [1]CSR!$A$167</definedName>
    <definedName name="TRNR_adf8eebaf629411990a5649cb91a2369_0_5" hidden="1" xml:space="preserve">                                                                                        [4]Commun!$A$36</definedName>
    <definedName name="TRNR_adfb767f75bc47d38fdcd6a894786760_0_1" hidden="1" xml:space="preserve">                                                                                        [4]NOxSales!$A$2</definedName>
    <definedName name="TRNR_ae09014140384c7cb95f5d4cbd73a3d0_0_6" hidden="1">[1]USDMCAP!#REF!</definedName>
    <definedName name="TRNR_ae226a33112b4cc1a4fed11d5004f971_0_6" hidden="1">[1]USDMCAP!#REF!</definedName>
    <definedName name="TRNR_ae270be196584e1fa9c3616fc5b5a249_0_6" hidden="1">SOC!$A$270</definedName>
    <definedName name="TRNR_ae27a4bb5bdf47f4afd233e49cea111d_0_5" hidden="1" xml:space="preserve">                                                                                        [4]VOCemred!$A$95</definedName>
    <definedName name="TRNR_ae283439c3e74731b7a501020217f3bc_0_6" hidden="1">[1]USDMCAP!#REF!</definedName>
    <definedName name="TRNR_ae29900a42bb4e8f9391cd6e061adeec_0_5" hidden="1">#REF!</definedName>
    <definedName name="TRNR_ae2a652abab24237ae4659f86003c667_0_1" hidden="1" xml:space="preserve">                                                                                              [1]RESOURCE!$A$445</definedName>
    <definedName name="TRNR_ae3bb22b43bb4ca0ae4b69204cbb5d79_0_6" hidden="1" xml:space="preserve">                                                                                              [1]RESOURCE!$A$169</definedName>
    <definedName name="TRNR_ae441cba70b94104bd49736fbd1c208a_0_6" hidden="1">[1]USDMCAP!#REF!</definedName>
    <definedName name="TRNR_ae460490c720467c93d9099309c5f39f_0_5" hidden="1" xml:space="preserve">                                                                                        [4]EInnov!$A$30</definedName>
    <definedName name="TRNR_ae46fbf1d530404b84c1d27a76010e28_0_1" hidden="1" xml:space="preserve">                                                                                        [4]SOx!$A$60</definedName>
    <definedName name="TRNR_ae528602a4924bdd9d667a152e6a89b1_0_5" hidden="1" xml:space="preserve">                                                                                        [4]Risks!$A$19</definedName>
    <definedName name="TRNR_ae552f09360a40a4a8f7d7f599dcda92_0_1" hidden="1">#REF!</definedName>
    <definedName name="TRNR_ae62dbc1c5ed4767a6788a6643396ad9_0_5" hidden="1" xml:space="preserve">                                                                                        [4]NOxSOxred!$A$18</definedName>
    <definedName name="TRNR_ae67258077ed48be9b473c3b422c6294_0_6" hidden="1" xml:space="preserve">                                                                                              [1]ENV_INNOV!$A$286</definedName>
    <definedName name="TRNR_ae6de22a0560432fbf434872cdf25b46_0_5" hidden="1" xml:space="preserve">                                                                                        [4]VOCred!$A$95</definedName>
    <definedName name="TRNR_ae7a4ea34af049f7a72c7097a5560cad_0_6" hidden="1">GOV!$A$142</definedName>
    <definedName name="TRNR_ae7d16eb65284b8a81cebc87ce72cf18_0_6" hidden="1" xml:space="preserve">                                                                                              [1]CSR!$A$219</definedName>
    <definedName name="TRNR_ae8721f383f9466a82b6bab8d7057959_0_1" hidden="1" xml:space="preserve">                                                                                        [4]VOCSales!$A$32</definedName>
    <definedName name="TRNR_ae880369a5934f21a8ba0a2926508b5c_0_1" hidden="1" xml:space="preserve">                                                                                        [4]VOCSales!$A$64</definedName>
    <definedName name="TRNR_ae8fea1daa4b459c9bd9b3517b53c69b_0_5" hidden="1" xml:space="preserve">                                                                                        [4]Share!$A$75</definedName>
    <definedName name="TRNR_ae93ef6c098b406297c5045f1d1d549c_0_5" hidden="1" xml:space="preserve">                                                                                        [4]HR!$A$96</definedName>
    <definedName name="TRNR_ae98422b9cb94ce7acae45aeea5fc1bd_0_5" hidden="1" xml:space="preserve">                                                                                        [4]Sheet1!$A$79</definedName>
    <definedName name="TRNR_ae99c968cc834fc4945694ded4b12003_0_1" hidden="1">#REF!</definedName>
    <definedName name="TRNR_ae9fb65aa56a485287fcf0c9b460694f_0_1" hidden="1">#REF!</definedName>
    <definedName name="TRNR_aea225c4246d445596dc95b2036b512c_0_1306" hidden="1" xml:space="preserve">                                                                                              [1]RESOURCE!#REF!</definedName>
    <definedName name="TRNR_aea34f82464e459d97baf3305a3c4e73_0_6" hidden="1">SOC!$A$4</definedName>
    <definedName name="TRNR_aeb18a1ffe704ceea055a5ee11b246c7_0_6" hidden="1">ENV!$A$266</definedName>
    <definedName name="TRNR_aeb221512b0948ba964988fe1863f6f8_0_5" hidden="1" xml:space="preserve">                                                                                        [4]Emscore!$A$86</definedName>
    <definedName name="TRNR_aeb87cfc985545519017bef7404069f2_4_5" hidden="1">#REF!</definedName>
    <definedName name="TRNR_aec4db5bc8e243828a66016717567a00_0_5" hidden="1" xml:space="preserve">                                                                                        [4]Resource!$A$76</definedName>
    <definedName name="TRNR_aec74db36ba94406a024a4320957a2fc_0_5" hidden="1" xml:space="preserve">                                                                                        [4]Commun!$A$10</definedName>
    <definedName name="TRNR_aecd44b131ee4c58a65df9842a171783_0_5" hidden="1" xml:space="preserve">                                                                                        [4]Partred!$A$59</definedName>
    <definedName name="TRNR_aed11574a9734ec48210bf7e77b87e53_0_1" hidden="1">[1]ESG_COMB!#REF!</definedName>
    <definedName name="TRNR_aed1caae53f142968a8f82e0a0a98907_0_1" hidden="1">[1]INDUSTRY!#REF!</definedName>
    <definedName name="TRNR_aed6e984db7d4116a89b3a660644ae8b_4_5" hidden="1">#REF!</definedName>
    <definedName name="TRNR_aed70e0f232f49a68a1dbe7802a7db29_0_5" hidden="1" xml:space="preserve">                                                                                        [4]Mgmt!$A$72</definedName>
    <definedName name="TRNR_aed8c159354445ca8a74789a1740c9d0_6_1" hidden="1">[4]Sector!#REF!</definedName>
    <definedName name="TRNR_aedb09ec1a48480d8612381077743a8c_0_5" hidden="1" xml:space="preserve">                                                                                        [4]EmTotal!$A$37</definedName>
    <definedName name="TRNR_aee170d865e342a1b1ca32f3bfc9ace6_0_6" hidden="1">GOV!$A$139</definedName>
    <definedName name="TRNR_aee72e92fcd2424fbf7da153d4cc5a8d_0_5" hidden="1" xml:space="preserve">                                                                                        [4]Risks!#REF!</definedName>
    <definedName name="TRNR_aeea14b9704849588224ab27f998a909_0_5" hidden="1" xml:space="preserve">                                                                                        [4]Risks!#REF!</definedName>
    <definedName name="TRNR_aeec1dcdc6554e73bbd71d0bedc28bda_4_5" hidden="1">#REF!</definedName>
    <definedName name="TRNR_aeed258719f64d2593210c06c0b2c2f8_0_6" hidden="1">[1]USDMCAP!#REF!</definedName>
    <definedName name="TRNR_aef7723e461a446ea0b281e3f7ad5ecb_0_1" hidden="1">[1]INDUSTRY!#REF!</definedName>
    <definedName name="TRNR_aef7cdf6dda64a31a7668df1378e7978_0_5" hidden="1" xml:space="preserve">                                                                                        [4]Scope3Sales!$A$15</definedName>
    <definedName name="TRNR_af02f7c63b5a411eab3b011c196deed6_0_1" hidden="1">#REF!</definedName>
    <definedName name="TRNR_af03b5de751240dabb232e0d0f1bc307_6_1" hidden="1">[4]Sector!#REF!</definedName>
    <definedName name="TRNR_af0962f7ddfa4e588ebfc4f343c7e8fe_0_6" hidden="1">ENV!$A$65</definedName>
    <definedName name="TRNR_af119ed17c3245eaa59618ed3a012d7b_0_5" hidden="1" xml:space="preserve">                                                                                        [4]Scope3Sales!$A$96</definedName>
    <definedName name="TRNR_af146a1e0de944c7ade7f30ec9c80fc3_0_1" hidden="1" xml:space="preserve">                                                                                        [4]Cement!$A$9</definedName>
    <definedName name="TRNR_af14f3c8e1bd4dde959296dd028f2ce9_0_1" hidden="1">#REF!</definedName>
    <definedName name="TRNR_af154eb33b8c40348369cee8801d7b61_1_5" hidden="1">#REF!</definedName>
    <definedName name="TRNR_af17c36f64f544039faa581aa8ed5edc_0_5" hidden="1" xml:space="preserve">                                                                                        [4]Product!$A$94</definedName>
    <definedName name="TRNR_af1ec237ddce4b93896bab13a8705aad_0_6" hidden="1">ENV!$A$423</definedName>
    <definedName name="TRNR_af2171fb8b9744e9bb68361cf24973ca_0_1" hidden="1">#REF!</definedName>
    <definedName name="TRNR_af22747e522b49b298b6443c9d95f587_0_5" hidden="1" xml:space="preserve">                                                                                        [4]Diverse!$A$51</definedName>
    <definedName name="TRNR_af22938765514a82b4d9e34275093395_0_1" hidden="1">#REF!</definedName>
    <definedName name="TRNR_af246f39456c4bdab0991b49cc56905a_0_5" hidden="1">#REF!</definedName>
    <definedName name="TRNR_af31ee9304c04adeaef02ec602e0c4d0_0_1" hidden="1">[4]Sector!#REF!</definedName>
    <definedName name="TRNR_af329193c4c540f9b42dcc237b1da782_0_5" hidden="1" xml:space="preserve">                                                                                        [4]Dvpmt!$A$18</definedName>
    <definedName name="TRNR_af354f113ebc4cb888b03c24f29b950e_0_1" hidden="1">[1]INDUSTRY!#REF!</definedName>
    <definedName name="TRNR_af37cab7d6b347c59b445ce6c4262a46_0_1" hidden="1">#REF!</definedName>
    <definedName name="TRNR_af3c96a6e26447758c3a6063a1f98cac_0_5" hidden="1" xml:space="preserve">                                                                                        [4]Work!$A$22</definedName>
    <definedName name="TRNR_af4b17a413eb4ed4bffc17c2d33b51e2_0_1" hidden="1">#REF!</definedName>
    <definedName name="TRNR_af55fe5f77d64d97add6b14f34aa3dcd_0_5" hidden="1" xml:space="preserve">                                                                                        [4]EmredY!$A$61</definedName>
    <definedName name="TRNR_af57464ecc724622a5603e2b74074c39_1_5" hidden="1">#REF!</definedName>
    <definedName name="TRNR_af5790ee3be44e50aa1571abb1c80a00_0_6" hidden="1" xml:space="preserve">                                                                                              [1]CSR!$A$202</definedName>
    <definedName name="TRNR_af59f80e08f345c1b6fd504fb495ae27_0_6" hidden="1">[1]USDMCAP!#REF!</definedName>
    <definedName name="TRNR_af5d18d3076f4819bd73dac5e75754b6_0_1" hidden="1" xml:space="preserve">                                                                                        [4]VOC!$A$27</definedName>
    <definedName name="TRNR_af5dc48b123c44299f7744f090e9f42f_0_1" hidden="1">[1]INDUSTRY!#REF!</definedName>
    <definedName name="TRNR_af6875d378424105bbca60d81a322dde_0_6" hidden="1">GOV!$A$469</definedName>
    <definedName name="TRNR_af6d8754bfbb4b499cc3ad858c2ebf1a_4_1" hidden="1">#REF!</definedName>
    <definedName name="TRNR_af744cf13379496f9dbdda233af6a41d_4_1" hidden="1">#REF!</definedName>
    <definedName name="TRNR_af78c9438d134c128f2a710bbe22d63a_0_1" hidden="1">#REF!</definedName>
    <definedName name="TRNR_af8230e5c1954aed89b0f22fbda2516b_0_6" hidden="1" xml:space="preserve">                                                                                              [1]CSR!$A$357</definedName>
    <definedName name="TRNR_af859d6efbf143539c5c7d74815cb680_0_6" hidden="1" xml:space="preserve">                                                                                              [1]ENV_INNOV!$A$295</definedName>
    <definedName name="TRNR_af88420fc2624dfd8c7637b52aa4e965_0_1" hidden="1">ENV!$A$455</definedName>
    <definedName name="TRNR_af896d7c40ec4660838c6c30d45bf6d8_0_5" hidden="1" xml:space="preserve">                                                                                        [4]Risks!#REF!</definedName>
    <definedName name="TRNR_af8a6589f0a34b20bac8ca0bf064a21c_0_6" hidden="1">[1]USDMCAP!#REF!</definedName>
    <definedName name="TRNR_af8e7b8ed6384656a800220a6d6d35da_0_5" hidden="1" xml:space="preserve">                                                                                        [4]Sheet1!$A$89</definedName>
    <definedName name="TRNR_af998aefc2a248b193a2f0f09158525c_0_5" hidden="1" xml:space="preserve">                                                                                        '[4]ESG w controv'!$A$65</definedName>
    <definedName name="TRNR_afa2cd5c95c64c8e92c64f432255f2a3_0_5" hidden="1" xml:space="preserve">                                                                                        [4]Share!$A$91</definedName>
    <definedName name="TRNR_afa537d0eccd4a4c922e6b95fe53a1ce_0_1" hidden="1" xml:space="preserve">                                                                                        [4]NOxSales!$A$39</definedName>
    <definedName name="TRNR_afa6c1511f8e4520ba3f6c2e1e9f8820_0_6" hidden="1">[1]USDMCAP!#REF!</definedName>
    <definedName name="TRNR_afa91a4514ff4fd593c91d1f3ba49d72_0_6" hidden="1">[1]USDMCAP!#REF!</definedName>
    <definedName name="TRNR_afaaebbfec1347c99b8f7867de15991a_2_5" hidden="1">#REF!</definedName>
    <definedName name="TRNR_afacbcfd049c43549f2b75cbe11e84d6_1_5" hidden="1">#REF!</definedName>
    <definedName name="TRNR_afaebeb7f01d458ab2f066330183a0f1_4_5" hidden="1">#REF!</definedName>
    <definedName name="TRNR_afb0c10e94684c548db69683caf214f5_0_6" hidden="1" xml:space="preserve">                                                                                              [1]ENV_INNOV!$A$100</definedName>
    <definedName name="TRNR_afb32b708cce41139a1fa617796c8d51_4_5" hidden="1">#REF!</definedName>
    <definedName name="TRNR_afb3b2eea94e46adb4c1ca81876ad3fd_0_1" hidden="1" xml:space="preserve">                                                                                        [4]SDG13!#REF!</definedName>
    <definedName name="TRNR_afbc43f7dfdd409db3d13570da8a2b9a_0_1" hidden="1" xml:space="preserve">                                                                                              [1]RESOURCE!$A$455</definedName>
    <definedName name="TRNR_afbc8e316cec431ea1881d73edf9d3bc_0_6" hidden="1">ENV!$A$149</definedName>
    <definedName name="TRNR_afbd26c7f7204e52bed3aeeb294d0610_0_1" hidden="1">[1]INDUSTRY!#REF!</definedName>
    <definedName name="TRNR_afbdd4baf6494a858581a92b0f922f8c_0_5" hidden="1" xml:space="preserve">                                                                                        [4]Risks!#REF!</definedName>
    <definedName name="TRNR_afc357ffc05c4e588d9d7473c15b3fbf_0_1" hidden="1">#REF!</definedName>
    <definedName name="TRNR_afc93d85b01a493c9e0c39f493147603_0_1" hidden="1">#REF!</definedName>
    <definedName name="TRNR_afcb507b706745a9b1bdbe32126a0762_0_1306" hidden="1" xml:space="preserve">                                                                                              [1]RESOURCE!#REF!</definedName>
    <definedName name="TRNR_afe286f0014847b88d55df348c987665_0_6" hidden="1" xml:space="preserve">                                                                                              [1]ENV_INNOV!$A$372</definedName>
    <definedName name="TRNR_afebfc9898934dc49ecfaee17b9bb6e5_0_1" hidden="1">#REF!</definedName>
    <definedName name="TRNR_afef360c2f6547929e493fa763cd4893_0_6" hidden="1" xml:space="preserve">                                                                                              [1]RESOURCE!$A$79</definedName>
    <definedName name="TRNR_aff15bb23d3447fe8743cbc26c9e0c7c_0_5" hidden="1" xml:space="preserve">                                                                                        [4]Sheet1!$A$49</definedName>
    <definedName name="TRNR_aff2e92e68644de394dc18bd4c20b640_4_5" hidden="1">#REF!</definedName>
    <definedName name="TRNR_aff58dcf4e0d4e5c837cde652e8b2cab_4_5" hidden="1">#REF!</definedName>
    <definedName name="TRNR_affafd8466d946bf9b152e040f056ef6_0_6" hidden="1">ENV!$A$232</definedName>
    <definedName name="TRNR_affbfeba7f1e4afab14775ed8ea99deb_0_1" hidden="1">#REF!</definedName>
    <definedName name="TRNR_affd292b2b3a45d788556ed41e5e2f74_0_5" hidden="1" xml:space="preserve">                                                                                        [4]HR!$A$24</definedName>
    <definedName name="TRNR_b000d1afd5a543f584380619d533c73f_0_1" hidden="1">#REF!</definedName>
    <definedName name="TRNR_b009ae4bb2714ae0b546f5c2d8a87190_0_6" hidden="1">[1]USDMCAP!#REF!</definedName>
    <definedName name="TRNR_b00ec16c939f448ea12e2da968801b51_0_1" hidden="1">#REF!</definedName>
    <definedName name="TRNR_b011faa287b847c4949aae0196697196_0_1" hidden="1" xml:space="preserve">                                                                                        [4]VOCSales!$A$34</definedName>
    <definedName name="TRNR_b014c17250f24a07a08552a0312162be_0_5" hidden="1" xml:space="preserve">                                                                                        [4]Diverse!$A$26</definedName>
    <definedName name="TRNR_b01d1f6b76314046b1eb7f3bf3897b23_0_6" hidden="1">GOV!$A$284</definedName>
    <definedName name="TRNR_b02281487f264bc69f2fe6044ca55037_0_1" hidden="1">#REF!</definedName>
    <definedName name="TRNR_b023c751b625401aa433407bbf7baf9f_4_5" hidden="1">#REF!</definedName>
    <definedName name="TRNR_b02525d358184c129e75dbf5112c17a3_0_1" hidden="1">#REF!</definedName>
    <definedName name="TRNR_b0263aef27084d2abf7ebaa9eae14096_0_6" hidden="1">SOC!$A$397</definedName>
    <definedName name="TRNR_b027d29a64e84eb0a0c76be2e1dc5687_0_6" hidden="1">GOV!$A$179</definedName>
    <definedName name="TRNR_b02c8a04e53a409eb60a6cac5987dc30_0_1" hidden="1">[1]INDUSTRY!#REF!</definedName>
    <definedName name="TRNR_b03217fdbc9445589fbbf79b49d00c8d_1_5" hidden="1">#REF!</definedName>
    <definedName name="TRNR_b034904ebdc34efaa38b249c574ea986_0_5" hidden="1" xml:space="preserve">                                                                                        [4]SDG13!$A$62</definedName>
    <definedName name="TRNR_b0369806b4a348dd9f93fc3ff5fc609c_0_6" hidden="1" xml:space="preserve">                                                                                              [1]ENV_INNOV!$A$469</definedName>
    <definedName name="TRNR_b03ea99481c2491fa3823c15ef7d82e9_0_1" hidden="1">[1]INDUSTRY!#REF!</definedName>
    <definedName name="TRNR_b043488a221d44588aa675f5202e1093_0_1" hidden="1">[1]ESG_COMB!#REF!</definedName>
    <definedName name="TRNR_b049f83d9dba48bba7d364038462043d_0_1" hidden="1">[1]INDUSTRY!#REF!</definedName>
    <definedName name="TRNR_b050e28dd6c64c60a8a4b3d9dad534ae_0_5" hidden="1" xml:space="preserve">                                                                                        [4]ESG!$A$99</definedName>
    <definedName name="TRNR_b05249cbf80642389d5320ead52946f6_0_6" hidden="1">ENV!$A$504</definedName>
    <definedName name="TRNR_b052e91f9247496283d5e6759d6298c0_0_6" hidden="1" xml:space="preserve">                                                                                              [1]CSR!$A$112</definedName>
    <definedName name="TRNR_b05933c4312144ab989dffe7d7823f85_0_1" hidden="1">[1]INDUSTRY!#REF!</definedName>
    <definedName name="TRNR_b0595adbf59643ba983140faeea6c7cd_0_6" hidden="1">SOC!$A$39</definedName>
    <definedName name="TRNR_b05fe4b4c6d044da91276e53e3917b66_0_1" hidden="1">#REF!</definedName>
    <definedName name="TRNR_b060d6c633c44404a7b28151fc44332a_0_6" hidden="1">[1]USDMCAP!#REF!</definedName>
    <definedName name="TRNR_b065328a5c3e4a52a7a82314ba2d155a_0_1" hidden="1" xml:space="preserve">                                                                                        [4]SDG13!#REF!</definedName>
    <definedName name="TRNR_b069503e005a4fdea0b16bbe5de28d25_0_5" hidden="1" xml:space="preserve">                                            '[4]a4 scope3'!$A$71</definedName>
    <definedName name="TRNR_b06ab3fa305c4695a53da0e1e2f5ee92_0_5" hidden="1" xml:space="preserve">                                                                                        [4]Risks!#REF!</definedName>
    <definedName name="TRNR_b075a725361f4d5caab64c40ade2ae4c_0_6" hidden="1">GOV!$A$434</definedName>
    <definedName name="TRNR_b077d672be3f4cf4917dfb91ff5748c8_0_5" hidden="1" xml:space="preserve">                                                                                        [4]HR!$A$19</definedName>
    <definedName name="TRNR_b079afa16bdf42beae372f0f053f7e95_0_6" hidden="1">GOV!$A$253</definedName>
    <definedName name="TRNR_b089ecfb13c44442a807853b65a0f2b8_0_5" hidden="1" xml:space="preserve">                                                                                        [4]Partred!$A$24</definedName>
    <definedName name="TRNR_b0984cdbe74a480cbfc4e04ceb6fe6d6_0_1" hidden="1">#REF!</definedName>
    <definedName name="TRNR_b09e168102df463aba73c495831c6e68_0_6" hidden="1">[1]USDMCAP!#REF!</definedName>
    <definedName name="TRNR_b0a0992c0bdd4243a277ad87606463eb_0_5" hidden="1">#REF!</definedName>
    <definedName name="TRNR_b0a31716452345f1a12bc795412ee3ac_0_6" hidden="1">[1]USDMCAP!#REF!</definedName>
    <definedName name="TRNR_b0a4669d44534fa59e8c64d5280f647e_0_1" hidden="1" xml:space="preserve">                                                                                        [4]EmredY!$A$38</definedName>
    <definedName name="TRNR_b0a5d211e8354c3887cd80600bfe2107_0_5" hidden="1" xml:space="preserve">                                                                                        [4]EInnov!$A$92</definedName>
    <definedName name="TRNR_b0aefcc9b2074fb8a99f929ccc796307_0_5" hidden="1" xml:space="preserve">                                                                                        [4]Trade!$A$30</definedName>
    <definedName name="TRNR_b0af614dbef7498eb023906cabceadec_4_1" hidden="1">#REF!</definedName>
    <definedName name="TRNR_b0b24cff008848ff8b7c0ee24d12a882_0_5" hidden="1" xml:space="preserve">                                                                                        [3]TEMS_RAW!$A$73</definedName>
    <definedName name="TRNR_b0ba3a2b033742028e32346e5c62aecc_0_6" hidden="1">GOV!$A$431</definedName>
    <definedName name="TRNR_b0bc0e641e6541fb916ac95adcc4086c_0_1306" hidden="1" xml:space="preserve">                                                                                              [1]RESOURCE!#REF!</definedName>
    <definedName name="TRNR_b0bfcb57b6cd4129be8d52a3d3be0878_0_1" hidden="1">#REF!</definedName>
    <definedName name="TRNR_b0cebcfbce2d469d82602d20663bc42e_4_5" hidden="1">#REF!</definedName>
    <definedName name="TRNR_b0cef4bdd4634576b9da1407dcfb03af_0_5" hidden="1" xml:space="preserve">                                                                                        [4]SDG13!$A$49</definedName>
    <definedName name="TRNR_b0d043790d3d4119b01bdfea6b9d95f4_0_5" hidden="1">#REF!</definedName>
    <definedName name="TRNR_b0dcacf664184cac8949c4bf2219ec92_4_5" hidden="1">#REF!</definedName>
    <definedName name="TRNR_b0df17bf07ff4adc8fbcfc818ee0a89b_4_5" hidden="1">#REF!</definedName>
    <definedName name="TRNR_b0e986fdf93b44b5b1ccca8c4cc06ac4_0_6" hidden="1" xml:space="preserve">                                                                                              [1]RESOURCE!$A$355</definedName>
    <definedName name="TRNR_b0e9a65d778f4a67b03098dd5a19aa1b_4_5" hidden="1">#REF!</definedName>
    <definedName name="TRNR_b0eff3041288495c818773a3b9024d64_0_6" hidden="1" xml:space="preserve">                                                                                              [1]CSR!$A$198</definedName>
    <definedName name="TRNR_b0f6615a4e4d4afe98d45e367fa9eb92_0_5" hidden="1" xml:space="preserve">                                                                                        [4]EmredY!$A$39</definedName>
    <definedName name="TRNR_b0feba8378d14f2aa4f1cf266a04fdd1_0_6" hidden="1" xml:space="preserve">                                                                                              [1]CSR!$A$58</definedName>
    <definedName name="TRNR_b101b2f0645046b492cd129d66cd0aa4_0_1" hidden="1">[1]INDUSTRY!#REF!</definedName>
    <definedName name="TRNR_b10639a492d14629aa44a641f20d9a10_0_5" hidden="1" xml:space="preserve">                                                                                        [4]Share!$A$94</definedName>
    <definedName name="TRNR_b108114d166a4326b479666dc908f0ab_0_1" hidden="1" xml:space="preserve">                                                                                        [4]VOCemred!$A$9</definedName>
    <definedName name="TRNR_b108c40109a64c89b2a4427c276d01eb_0_1" hidden="1" xml:space="preserve">                                                                                        [4]CarbonP!$A$81</definedName>
    <definedName name="TRNR_b1159cbb8fa54b85a3564dee1c34e939_0_1" hidden="1">[1]INDUSTRY!#REF!</definedName>
    <definedName name="TRNR_b12604ea251e478499cb0e5b3d0710d0_0_5" hidden="1" xml:space="preserve">                                                                                        [4]Work!$A$63</definedName>
    <definedName name="TRNR_b12974e89c5c423a83e00d628e66901b_0_6" hidden="1">[1]USDMCAP!#REF!</definedName>
    <definedName name="TRNR_b12b0bc2de4846b489c92ff3ca3eff08_0_1" hidden="1">[1]INDUSTRY!#REF!</definedName>
    <definedName name="TRNR_b12e560e14b349a3bb379b4ea09e3d6a_0_5" hidden="1" xml:space="preserve">                                                                                        [4]NOx!$A$28</definedName>
    <definedName name="TRNR_b1300ac148024be6ac306f11addc04d6_0_1" hidden="1">#REF!</definedName>
    <definedName name="TRNR_b130c892270747b8833204aecddd0695_0_6" hidden="1" xml:space="preserve">                                                                                              [1]CSR!$A$340</definedName>
    <definedName name="TRNR_b1325feea57548ed98946fc195395ab7_0_5" hidden="1" xml:space="preserve">                                                                                        [4]TRDIR!$A$91</definedName>
    <definedName name="TRNR_b135b9657faf46ddaca4cfecbb45336d_0_5" hidden="1" xml:space="preserve">                                                                                        [4]Gov!$A$67</definedName>
    <definedName name="TRNR_b140d789a707434a9f6a5e8a2257679e_0_1" hidden="1" xml:space="preserve">                                                                                        [4]VOCSales!$A$91</definedName>
    <definedName name="TRNR_b14b5f308e83451e9ee54e3e0fbac228_0_6" hidden="1">[1]USDMCAP!#REF!</definedName>
    <definedName name="TRNR_b14ddfa97cbf43248577c79574443162_0_1" hidden="1">#REF!</definedName>
    <definedName name="TRNR_b151ab59380648d4a96a22dc170f77c4_0_1" hidden="1">[1]ESG_COMB!#REF!</definedName>
    <definedName name="TRNR_b154a15fa4e04409a40a32f0a7ceb830_0_1" hidden="1">[4]Sector!#REF!</definedName>
    <definedName name="TRNR_b1561f73f1db4fd482f2a396408db1fc_0_1" hidden="1">[4]Sector!#REF!</definedName>
    <definedName name="TRNR_b1569205030d48bfac513a90b3ed4074_0_5" hidden="1" xml:space="preserve">                                                                                        [4]Staff!$A$64</definedName>
    <definedName name="TRNR_b157085802ce4b2aa537dcfad65d5fc8_0_1" hidden="1">[1]ESG_COMB!#REF!</definedName>
    <definedName name="TRNR_b15927a54e8b4755a7a4e06d8734c6f8_0_5" hidden="1" xml:space="preserve">                                                                                        [4]SDG13!$A$60</definedName>
    <definedName name="TRNR_b15a4e6b41f648f7b32ccc832bb91462_0_5" hidden="1" xml:space="preserve">                                                                                        [4]Dvpmt!$A$94</definedName>
    <definedName name="TRNR_b16114b86779497e8613592f671ef3f5_0_5" hidden="1" xml:space="preserve">                                                                                        [4]Trade!$A$25</definedName>
    <definedName name="TRNR_b161a856c9ad492b8c794ebfc9bd9d40_0_6" hidden="1" xml:space="preserve">                                                                                              [1]RESOURCE!$A$142</definedName>
    <definedName name="TRNR_b16282deb6c74d0598680327205dea91_0_1306" hidden="1" xml:space="preserve">                                                                                              [1]RESOURCE!#REF!</definedName>
    <definedName name="TRNR_b1643d12915a49678f51e648d60c3891_0_1" hidden="1">#REF!</definedName>
    <definedName name="TRNR_b16ee9c27b1d408c8abc3ca4a4b5f7c1_0_6" hidden="1">SOC!$A$191</definedName>
    <definedName name="TRNR_b17440b0ffe04327a698a0ac5fa41144_0_5" hidden="1" xml:space="preserve">                                                                                        [4]Work!$A$99</definedName>
    <definedName name="TRNR_b17b2e8178054b63961cf8eedc8d7428_0_1" hidden="1">#REF!</definedName>
    <definedName name="TRNR_b17ed39584b1408980c5c173ac967da9_0_1" hidden="1">[1]INDUSTRY!#REF!</definedName>
    <definedName name="TRNR_b183b5e08c3a4bf58a6fea6c0937bf9f_0_5" hidden="1" xml:space="preserve">                                                                                        [4]Dvpmt!$A$91</definedName>
    <definedName name="TRNR_b188ff30ceba483e8c2cd702d5333fc4_0_6" hidden="1">SOC!$A$435</definedName>
    <definedName name="TRNR_b1891451d15a473b9ef1ea45a9290cd5_0_1" hidden="1">#REF!</definedName>
    <definedName name="TRNR_b18d6ab49d664cb3bbc5b6f412a51709_0_1" hidden="1">#REF!</definedName>
    <definedName name="TRNR_b18f56ab9a814922a7b6a8ef48e67847_0_1" hidden="1" xml:space="preserve">                                                                                        [4]CarbonP!$A$49</definedName>
    <definedName name="TRNR_b19627654ded46239cae848b16a37625_0_5" hidden="1" xml:space="preserve">                                                                                        [4]Sheet1!$A$92</definedName>
    <definedName name="TRNR_b197e3091eb545edbb0ce179d252363f_0_6" hidden="1">[1]USDMCAP!#REF!</definedName>
    <definedName name="TRNR_b1a138d7a7fa4341bf7b471ccb86936e_0_5" hidden="1" xml:space="preserve">                                                                                        [4]Staff!$A$8</definedName>
    <definedName name="TRNR_b1a3a98fbdeb4486ac7c2d1257b125c0_0_6" hidden="1" xml:space="preserve">                                                                                              [1]ENV_INNOV!$A$102</definedName>
    <definedName name="TRNR_b1a4efbbc7f44a07a3d9dfa33016fc0f_0_1" hidden="1">#REF!</definedName>
    <definedName name="TRNR_b1af8ac7936f48b0b6f3a1b2641b4d40_0_5" hidden="1" xml:space="preserve">                                                                                        [3]TEMS_RAW!$A$21</definedName>
    <definedName name="TRNR_b1afac6cbf054f3ab58d85cdf8800027_0_6" hidden="1">GOV!$A$338</definedName>
    <definedName name="TRNR_b1b2e8015904432f933f54ef5bf58d80_0_1" hidden="1">[1]ESG_COMB!#REF!</definedName>
    <definedName name="TRNR_b1b5d22c52f64a71bad7ca87467a9185_0_5" hidden="1" xml:space="preserve">                                                                                        [4]Trade!$A$75</definedName>
    <definedName name="TRNR_b1bce5c7d3794de0b3dea8c0e4a2e17c_0_5" hidden="1" xml:space="preserve">                                                                                                                                                                                                    '[4]a4 Env'!$A$87</definedName>
    <definedName name="TRNR_b1c1a0be3d154030b032bb423f530203_0_1" hidden="1" xml:space="preserve">                                                                                        [4]SOx!$A$43</definedName>
    <definedName name="TRNR_b1cb94212a034a509006dd39747da6d6_4_5" hidden="1">#REF!</definedName>
    <definedName name="TRNR_b1d24f1a9d5842d482ea01725787f41f_0_5" hidden="1" xml:space="preserve">                                                                                        [4]Diverse!$A$17</definedName>
    <definedName name="TRNR_b1db07aa85a94a88aa2a29abfff568d8_0_5" hidden="1" xml:space="preserve">                                                                                        [4]Emtarget!$A$52</definedName>
    <definedName name="TRNR_b1dd5b1b8bd94f358a2bf4ee29bd3737_0_1306" hidden="1" xml:space="preserve">                                                                                              [1]RESOURCE!#REF!</definedName>
    <definedName name="TRNR_b1de5eae0fa74947ac45a30b95db3d99_0_1" hidden="1">#REF!</definedName>
    <definedName name="TRNR_b1e1b1413ace468ab6056c9c67684115_0_1" hidden="1" xml:space="preserve">                                                                                        [4]CarbonP!$A$92</definedName>
    <definedName name="TRNR_b1e1d7d07a534c5eb6a45781adcb4bca_0_5" hidden="1" xml:space="preserve">                                                                                        [4]Dvpmt!$A$52</definedName>
    <definedName name="TRNR_b1ed2f638f6a451a8d813ed23a3ea508_0_1" hidden="1">#REF!</definedName>
    <definedName name="TRNR_b1ed7bc95bcd4475a2ba27ae6ea98e8a_0_1" hidden="1">[1]INDUSTRY!#REF!</definedName>
    <definedName name="TRNR_b1f3cf8a56c448f0a6b632d98deeea03_0_5" hidden="1" xml:space="preserve">                                                                                        '[4]ESG w controv'!$A$79</definedName>
    <definedName name="TRNR_b1f49610dbe141e0b05b4cd3239f09c2_0_6" hidden="1">[1]USDMCAP!#REF!</definedName>
    <definedName name="TRNR_b1f69e0fd4954543b573fac6e43425c4_0_6" hidden="1">ENV!$A$428</definedName>
    <definedName name="TRNR_b1f8b9b7a3e241f185ca35d6ce1d695a_0_5" hidden="1" xml:space="preserve">                                                                                        '[4]ESG w controv'!$A$61</definedName>
    <definedName name="TRNR_b1f9c851246d416c9e952999254cc770_0_1" hidden="1">[1]ESG_COMB!#REF!</definedName>
    <definedName name="TRNR_b1fd0b0f7be3415e81e68f950cc13a0c_0_5" hidden="1" xml:space="preserve">                                                                                        [4]Mgmt!$A$2</definedName>
    <definedName name="TRNR_b1fd9ac79cfd4a3e9962e29f80328fb3_0_5" hidden="1" xml:space="preserve">                                                                                        [3]TEMS_RAW!$A$63</definedName>
    <definedName name="TRNR_b1ff8790ffd949f8acb1da55c3e2d6bb_0_1306" hidden="1" xml:space="preserve">                                                                                              [1]RESOURCE!#REF!</definedName>
    <definedName name="TRNR_b201fad085b84466b3c31511890e61a7_0_1" hidden="1" xml:space="preserve">                                                                                        [4]SDG13!#REF!</definedName>
    <definedName name="TRNR_b218165f01b74de1960e3521db876abe_0_5" hidden="1" xml:space="preserve">                                                                                        [4]HR!$A$66</definedName>
    <definedName name="TRNR_b222be8afd48401d8be6e5bec78c485d_0_6" hidden="1">SOC!$A$222</definedName>
    <definedName name="TRNR_b226004e63d94ab1a565e94f3276d4ec_0_5" hidden="1" xml:space="preserve">                                                                                        [4]Diverse!$A$86</definedName>
    <definedName name="TRNR_b226f58a573b433fbb77f8091c30e1d0_0_5" hidden="1" xml:space="preserve">                                                                                        [4]Emscore!$A$25</definedName>
    <definedName name="TRNR_b2282e5c172043c3ab30be241ef4f5de_0_5" hidden="1" xml:space="preserve">                                                                                        [4]Diverse!$A$13</definedName>
    <definedName name="TRNR_b233a5380377447ca988ccb7795b4950_0_1" hidden="1">[1]INDUSTRY!#REF!</definedName>
    <definedName name="TRNR_b2376f0e4a95436b8a00ca2f303a5893_0_1" hidden="1" xml:space="preserve">                                                                                        [4]VOCred!$A$74</definedName>
    <definedName name="TRNR_b23f34ade4464314a4fadd1643f84a4f_0_6" hidden="1">GOV!$A$464</definedName>
    <definedName name="TRNR_b241580a8d7544d8893b537cab3b8850_0_6" hidden="1" xml:space="preserve">                                                                                              [1]ENV_INNOV!$A$77</definedName>
    <definedName name="TRNR_b2550380abe449058c1af0bd913c46f6_0_1306" hidden="1" xml:space="preserve">                                                                                              [1]RESOURCE!#REF!</definedName>
    <definedName name="TRNR_b258ea818ea44a52bdcb03c72ce7f0f8_0_6" hidden="1">ENV!$A$314</definedName>
    <definedName name="TRNR_b25b123af0dc4ee893e754b162264e14_1_5" hidden="1">#REF!</definedName>
    <definedName name="TRNR_b25db0f559574af59edcdd642b23313d_0_1" hidden="1" xml:space="preserve">                                                                                        [4]NOxSales!$A$64</definedName>
    <definedName name="TRNR_b2618ab7299c4f6d99bae2abd4b1ccb0_0_6" hidden="1">GOV!$A$105</definedName>
    <definedName name="TRNR_b263821b76924b519ecb022c94362667_4_5" hidden="1">#REF!</definedName>
    <definedName name="TRNR_b263845ed54d48838e8a5760b7696da3_0_1" hidden="1">#REF!</definedName>
    <definedName name="TRNR_b265ef99cc22481bb2b246d14a5e0dad_0_5" hidden="1" xml:space="preserve">                                                                                        [4]Partred!$A$36</definedName>
    <definedName name="TRNR_b26a8b094e8d4a18b152aecbfa71df61_0_1" hidden="1" xml:space="preserve">                                                                                        [4]VOCemred!$A$94</definedName>
    <definedName name="TRNR_b26e505b1e4c4261a8818c0d960a95d2_0_6" hidden="1">[1]USDMCAP!#REF!</definedName>
    <definedName name="TRNR_b2760a7f210946c7b97c59be5a85bb4b_0_1306" hidden="1" xml:space="preserve">                                                                                              [1]RESOURCE!#REF!</definedName>
    <definedName name="TRNR_b276e2d5b2704bf7baccaded981403f8_0_6" hidden="1">[1]USDMCAP!#REF!</definedName>
    <definedName name="TRNR_b27812e2514d47549132715d12aac021_0_1" hidden="1">#REF!</definedName>
    <definedName name="TRNR_b290c3b69c8f468b8968bcce3d5027a7_0_1306" hidden="1" xml:space="preserve">                                                                                              [1]RESOURCE!#REF!</definedName>
    <definedName name="TRNR_b292b228cdd6401d87e1ae14a671bf1d_0_5" hidden="1" xml:space="preserve">                                                                                        [4]Product!$A$55</definedName>
    <definedName name="TRNR_b299f777b4654319bcd5c4cdba794e2c_0_1306" hidden="1" xml:space="preserve">                                                                                              [1]RESOURCE!#REF!</definedName>
    <definedName name="TRNR_b2a851c4389d4e4d96d3d9943382f9ec_0_5" hidden="1" xml:space="preserve">                                                                                        '[4]ESG w controv'!$A$24</definedName>
    <definedName name="TRNR_b2b7f92b8dad4a7884b8d7a83fe5920d_0_1" hidden="1">[1]INDUSTRY!#REF!</definedName>
    <definedName name="TRNR_b2c95dc6a1d44cdb85586ecef54be8c1_0_1" hidden="1" xml:space="preserve">                                                                                        [4]SOxSales!$A$90</definedName>
    <definedName name="TRNR_b2d3110632be4eacbee810faf0853158_4_5" hidden="1">#REF!</definedName>
    <definedName name="TRNR_b2de44bb0ee54524afbdea6afd5cb0c4_0_5" hidden="1" xml:space="preserve">                                                                                        [4]Targets!$A$89</definedName>
    <definedName name="TRNR_b2e1731e503b41a5a51065abb3f25e42_0_5" hidden="1" xml:space="preserve">                                                                                        [4]Mgmt!$A$4</definedName>
    <definedName name="TRNR_b2e810c4e6bb4ccc87151c65c7d0a9aa_0_1" hidden="1" xml:space="preserve">                                                                                        [4]TRDIR!$A$64</definedName>
    <definedName name="TRNR_b2e91635a411482a99c15a7c6d405493_0_5" hidden="1" xml:space="preserve">                                                                                        [4]Share!$A$10</definedName>
    <definedName name="TRNR_b2f4f14b9e634ff38ecd63fe557549df_0_6" hidden="1">[1]USDMCAP!#REF!</definedName>
    <definedName name="TRNR_b2f564e69fbb494098f711d6ebe428ab_0_1" hidden="1">#REF!</definedName>
    <definedName name="TRNR_b2fdfc7fa7884852bbc012314c706442_0_6" hidden="1">ENV!$A$379</definedName>
    <definedName name="TRNR_b3089682cd4f4fc19ff9064205c59046_0_1" hidden="1">[1]INDUSTRY!#REF!</definedName>
    <definedName name="TRNR_b3096aef08fd4da0835a643cc308eb5a_0_5" hidden="1" xml:space="preserve">                                                                                        [4]Staff!$A$47</definedName>
    <definedName name="TRNR_b312585b4caa489bb367dd7c12a90065_0_5" hidden="1" xml:space="preserve">                                                                                        [4]EmredY!$A$8</definedName>
    <definedName name="TRNR_b312fa0cf9d046d99836c55ec46368c2_0_5" hidden="1" xml:space="preserve">                                                                                        [4]Risks!$A$25</definedName>
    <definedName name="TRNR_b31c074ca9ad4a398578ab763535910f_0_5" hidden="1" xml:space="preserve">                                                                                        [4]Controv!$A$18</definedName>
    <definedName name="TRNR_b31f35d5726c444d9da3e786e126d3a5_0_1" hidden="1">[1]INDUSTRY!#REF!</definedName>
    <definedName name="TRNR_b3251933f2584e29858c7b1cd67e0bb5_0_1" hidden="1">#REF!</definedName>
    <definedName name="TRNR_b32d9201a88241fd820133f62bbbec2d_0_5" hidden="1" xml:space="preserve">                                                                                        [4]Targets!$A$55</definedName>
    <definedName name="TRNR_b32daa56db2c416b9756905d2ec4e1d6_0_6" hidden="1">[1]USDMCAP!#REF!</definedName>
    <definedName name="TRNR_b32db5acc10145578aa9eede51fb2ed3_0_6" hidden="1">[1]USDMCAP!#REF!</definedName>
    <definedName name="TRNR_b3452bc369b44193a4cebe3512d0123c_0_1" hidden="1">[1]INDUSTRY!#REF!</definedName>
    <definedName name="TRNR_b34564492b7340819cfee674290cf58d_0_5" hidden="1" xml:space="preserve">                                                                                        [4]CSR!$A$10</definedName>
    <definedName name="TRNR_b3463cc155fb484c93ce10f0c89fb10d_0_1306" hidden="1" xml:space="preserve">                                                                                              [1]RESOURCE!#REF!</definedName>
    <definedName name="TRNR_b346b049c1454204a2924d87d5b2b1a7_0_1" hidden="1">[4]Sector!#REF!</definedName>
    <definedName name="TRNR_b348d53cb32c45979ed1986c722c7232_0_6" hidden="1">GOV!$A$444</definedName>
    <definedName name="TRNR_b34b634b81444b69b03d6eb38a1876d3_0_1" hidden="1">[1]ESG_COMB!#REF!</definedName>
    <definedName name="TRNR_b34dfac2b0a94ce589310dbecc5661de_0_1" hidden="1">#REF!</definedName>
    <definedName name="TRNR_b34eff64c03d4feba97668561cf3fb46_0_5" hidden="1" xml:space="preserve">                                                                                        [4]Emscore!$A$30</definedName>
    <definedName name="TRNR_b3523089a85b4d26b09019f84a15c925_0_1306" hidden="1" xml:space="preserve">                                                                                              [1]RESOURCE!#REF!</definedName>
    <definedName name="TRNR_b354799e24e14dbbba5606403098d1cf_0_1" hidden="1">[1]ESG_COMB!#REF!</definedName>
    <definedName name="TRNR_b36381f87d7048a280545d3f57c40551_0_5" hidden="1" xml:space="preserve">                                                                                        [4]Risks!$A$20</definedName>
    <definedName name="TRNR_b368157072cf47f18a956d3ed2ae60c7_0_5" hidden="1" xml:space="preserve">                                                                                        [4]EInnov!$A$88</definedName>
    <definedName name="TRNR_b36b6acc966843059ecd81aafc37b821_0_5" hidden="1" xml:space="preserve">                                                                                        [4]Partred!$A$96</definedName>
    <definedName name="TRNR_b36de63216d04488837f197e4322a4bd_0_5" hidden="1" xml:space="preserve">                                                                                        [4]TRDIR!$A$1</definedName>
    <definedName name="TRNR_b378fd6b33b844ed855f28748cd32b0d_0_6" hidden="1">SOC!$A$69</definedName>
    <definedName name="TRNR_b379e13347fd43a08b9b4b9c09df5620_0_1306" hidden="1" xml:space="preserve">                                                                                              [1]RESOURCE!#REF!</definedName>
    <definedName name="TRNR_b384170fee05431da670580efd241b24_0_1" hidden="1">#REF!</definedName>
    <definedName name="TRNR_b38422b4afc64ba7bd1ffeb34ce7200b_0_5" hidden="1" xml:space="preserve">                                                                                        [4]Risks!#REF!</definedName>
    <definedName name="TRNR_b384d5a3dd3e4bf1a8939ad039cdf92e_0_6" hidden="1" xml:space="preserve">                                                                                              [1]RESOURCE!$A$303</definedName>
    <definedName name="TRNR_b3857ac82d194cf0bd82b2f2803ef1b6_1_5" hidden="1">#REF!</definedName>
    <definedName name="TRNR_b38fdbb986eb4a3983b9496ea0c8895b_0_5" hidden="1">#REF!</definedName>
    <definedName name="TRNR_b391a6bfff6f4940966a3680910b2871_0_5" hidden="1" xml:space="preserve">                                                                                        [4]TRDIR!$A$2</definedName>
    <definedName name="TRNR_b39472407aa74538a79510e23884015b_0_5" hidden="1" xml:space="preserve">                                                                                        [4]Trade!$A$96</definedName>
    <definedName name="TRNR_b394b63eba7f4aa5803b3a377c063d2e_0_5" hidden="1" xml:space="preserve">                                                                                        [4]Risks!#REF!</definedName>
    <definedName name="TRNR_b395c3bd7b0b4df7a992d4b870a258b1_0_6" hidden="1" xml:space="preserve">                                                                                              [1]ENV_INNOV!$A$461</definedName>
    <definedName name="TRNR_b39e9c5187024475b9595e1271fa34a7_0_6" hidden="1">[1]USDMCAP!#REF!</definedName>
    <definedName name="TRNR_b39f18b98c3c4a18a27bbd10ab451e5c_0_5" hidden="1" xml:space="preserve">                                                                                        [4]Emtarget!$A$97</definedName>
    <definedName name="TRNR_b39fb50537cd4ca6b2d2a6594b4d4d45_0_1" hidden="1">[1]ESG_COMB!#REF!</definedName>
    <definedName name="TRNR_b3aa14748f2f4bd791581b76ac2aa6a2_0_5" hidden="1" xml:space="preserve">                                                                                        [4]Dvpmt!$A$90</definedName>
    <definedName name="TRNR_b3b13a25091f47f691570a61993683c8_0_6" hidden="1" xml:space="preserve">                                                                                              [1]RESOURCE!$A$335</definedName>
    <definedName name="TRNR_b3b25eaa8550431c8ce32732a69f39e5_0_1" hidden="1" xml:space="preserve">                                                                                        [4]Offsets!$A$66</definedName>
    <definedName name="TRNR_b3b3f3645bed42d88fc22e23de235426_0_6" hidden="1">[1]ESG_COMB!#REF!</definedName>
    <definedName name="TRNR_b3b4eed5ff1247fda6c6cdd040f0ad2e_0_5" hidden="1">#REF!</definedName>
    <definedName name="TRNR_b3b79855798148a79157bb2aa3ae9a58_0_1" hidden="1">#REF!</definedName>
    <definedName name="TRNR_b3ca8d4fe0934592b511714b1199d54f_0_1" hidden="1">[1]ESG_COMB!#REF!</definedName>
    <definedName name="TRNR_b3d452d30b50450faba4569988023ecb_0_5" hidden="1" xml:space="preserve">                                                                                        [4]VOCemred!$A$2</definedName>
    <definedName name="TRNR_b3e6ea65c0784d228a4fdf96b66fb76c_0_5" hidden="1" xml:space="preserve">                                                                                        [4]CSR!$A$57</definedName>
    <definedName name="TRNR_b3e8f1926f624b46a43a38a8aeff1228_4_5" hidden="1">#REF!</definedName>
    <definedName name="TRNR_b3efb959609a4a11a4ed417dec7e83c0_0_5" hidden="1" xml:space="preserve">                                                                                        [3]TEMS_RAW!$A$87</definedName>
    <definedName name="TRNR_b3fa357445624f8c974f83ab679fb2f4_0_5" hidden="1" xml:space="preserve">                                                                                        [4]Commun!$A$62</definedName>
    <definedName name="TRNR_b40417476f2640b1bf1f2906869e28b7_0_5" hidden="1" xml:space="preserve">                                                                                                                                                    '[4]a4 scope2'!$A$14</definedName>
    <definedName name="TRNR_b409c67f53e14ff794e757dd043b05e0_0_6" hidden="1">ENV!$A$406</definedName>
    <definedName name="TRNR_b40e287dd2444901a398fd624fb1cc0f_0_1306" hidden="1" xml:space="preserve">                                                                                              [1]RESOURCE!#REF!</definedName>
    <definedName name="TRNR_b413c1f9612c443d8ffcd5d9f919d1c9_0_1" hidden="1" xml:space="preserve">                                                                                        [4]Offsets!$A$42</definedName>
    <definedName name="TRNR_b41a97ebf6074ae29913cad17be121de_0_5" hidden="1" xml:space="preserve">                                                                                        [4]Staff!$A$49</definedName>
    <definedName name="TRNR_b41b85c741a6419481926e1ed4922cf4_0_1" hidden="1">#REF!</definedName>
    <definedName name="TRNR_b4237feddcda465fb34b9b9fef75c8ca_0_5" hidden="1" xml:space="preserve">                                            '[4]a4 scope3'!$A$84</definedName>
    <definedName name="TRNR_b4242c0e6c0949e185f1755eec138a50_0_5" hidden="1">#REF!</definedName>
    <definedName name="TRNR_b426cf82277448e9905f987bceee86cb_0_1" hidden="1">[1]ESG_COMB!#REF!</definedName>
    <definedName name="TRNR_b4276c0717ed431c832cab9114cda4b9_0_1" hidden="1">[1]INDUSTRY!#REF!</definedName>
    <definedName name="TRNR_b428b5a5cb564d4b9877dfd652ce2291_0_6" hidden="1" xml:space="preserve">                                                                                              [1]ENV_INNOV!$A$303</definedName>
    <definedName name="TRNR_b4304afbe1054b5abb0836ba4e766b1b_0_6" hidden="1">ENV!$A$270</definedName>
    <definedName name="TRNR_b434be4881c64aa0a67ef91b1ff34481_0_1" hidden="1" xml:space="preserve">                                                                                        [4]VOC!$A$89</definedName>
    <definedName name="TRNR_b4392858e5e045dc8e406a0fdfe6c033_0_1" hidden="1">#REF!</definedName>
    <definedName name="TRNR_b43a04c2b0804002a2a6e9952e23680f_0_6" hidden="1">GOV!$A$443</definedName>
    <definedName name="TRNR_b43aa603f40f46d2a1131fb382d993de_0_1" hidden="1">[4]Sector!#REF!</definedName>
    <definedName name="TRNR_b43bd6099ba4437f87c9153c88b386e3_4_5" hidden="1">#REF!</definedName>
    <definedName name="TRNR_b43c470ebba84bc4b2bc5697795de1c0_0_6" hidden="1">ENV!$A$83</definedName>
    <definedName name="TRNR_b44562146cf64d19bfceb65707704994_0_5" hidden="1" xml:space="preserve">                                                                                        [4]Inclusion!$A$28</definedName>
    <definedName name="TRNR_b44e5ab78c794d57934b5c82a2d69c1b_0_1" hidden="1">[1]ESG_COMB!#REF!</definedName>
    <definedName name="TRNR_b451b8b4b9344ca8897d5e371327482c_0_5" hidden="1" xml:space="preserve">                                                                                        [4]Emtarget!$A$98</definedName>
    <definedName name="TRNR_b4600e63f6054bdab5e4a886262720d7_0_5" hidden="1" xml:space="preserve">                                                                                        [4]NOxSOxred!$A$13</definedName>
    <definedName name="TRNR_b462ac7de771454b8489cbe658493d90_0_5" hidden="1" xml:space="preserve">                                                                                                                                                                                                    '[4]a4 Env'!$A$29</definedName>
    <definedName name="TRNR_b46c5fda9cd9490f84322e2b76c4c164_0_5" hidden="1" xml:space="preserve">                                                                                        [4]Dvpmt!$A$82</definedName>
    <definedName name="TRNR_b47c636abdf64446847e436d5d74734f_0_5" hidden="1" xml:space="preserve">                                                                                        [4]ESG!$A$77</definedName>
    <definedName name="TRNR_b484ca58956e43f08468cac9e37c4142_0_5" hidden="1" xml:space="preserve">                                                                                        [4]Targets!$A$23</definedName>
    <definedName name="TRNR_b4976bc288ac442a9ac78b2aae94eaa8_4_5" hidden="1">#REF!</definedName>
    <definedName name="TRNR_b49bc3c0dceb469cab261c2e6f646556_0_5" hidden="1" xml:space="preserve">                                                                                        [4]VOCred!$A$5</definedName>
    <definedName name="TRNR_b4a0098322b447e28cd41455979bd7dd_0_1" hidden="1">#REF!</definedName>
    <definedName name="TRNR_b4a374bf289746ea85aff35f9c168383_0_5" hidden="1">#REF!</definedName>
    <definedName name="TRNR_b4a48da5235f4f129a1bba6222b28da4_0_1" hidden="1">#REF!</definedName>
    <definedName name="TRNR_b4a96f6a499d4c538c42f64b66381daf_0_1" hidden="1">[4]Sector!#REF!</definedName>
    <definedName name="TRNR_b4aa13285af7440da8593376fddb072c_0_1" hidden="1">[1]INDUSTRY!#REF!</definedName>
    <definedName name="TRNR_b4aefe46c0c7430bad0dd3cb3ccc7f42_0_1" hidden="1">#REF!</definedName>
    <definedName name="TRNR_b4ba93b207ed41aabb7080702a13f675_0_1" hidden="1">[1]INDUSTRY!#REF!</definedName>
    <definedName name="TRNR_b4bdcdc3a361481083d58684a3cda99f_0_5" hidden="1" xml:space="preserve">                                                                                        [4]Mgmt!$A$53</definedName>
    <definedName name="TRNR_b4c3112e46f1401a8a2a0fae700f08ae_0_1" hidden="1" xml:space="preserve">                                                                                        [4]SDG13!#REF!</definedName>
    <definedName name="TRNR_b4c89416c2b047eb8a3b8fa170bb0856_0_5" hidden="1" xml:space="preserve">                                                                                        [3]TEMS_RAW!$A$6</definedName>
    <definedName name="TRNR_b4c9374d49ad4630acf9e483583d7d3e_0_5" hidden="1" xml:space="preserve">                                                                                        [4]Work!$A$49</definedName>
    <definedName name="TRNR_b4c978c4112d4425974f8e1038775e32_0_5" hidden="1" xml:space="preserve">                                                                                        [4]Diverse!$A$74</definedName>
    <definedName name="TRNR_b4cfcd8841fd473aa7c28d4a327bf970_0_6" hidden="1">SOC!$A$369</definedName>
    <definedName name="TRNR_b4d7052b1b7e4901a902b4d490c5753a_0_1" hidden="1" xml:space="preserve">                                                                                        [4]Emtarget!$A$4</definedName>
    <definedName name="TRNR_b4d74a26aa084e38ab407c1bfc6275b9_0_1" hidden="1" xml:space="preserve">                                                                                        [4]Method!$A$88</definedName>
    <definedName name="TRNR_b4d9c80212ef4d54aa6b2da3abaa3959_0_6" hidden="1" xml:space="preserve">                                                                                              [1]CSR!$A$447</definedName>
    <definedName name="TRNR_b4e48b5ef5994c44ac39c230ab87b423_0_6" hidden="1" xml:space="preserve">                                                                                              [1]RESOURCE!$A$188</definedName>
    <definedName name="TRNR_b4e7d8f9c769432a88350c13ba466c4d_0_6" hidden="1">GOV!$A$442</definedName>
    <definedName name="TRNR_b4f13fd5a7ba46ce8b6c8ad8f450265e_0_6" hidden="1">SOC!$A$335</definedName>
    <definedName name="TRNR_b4fc0c6132244158aa8cdaaac8e89e86_0_5" hidden="1" xml:space="preserve">                                                                                        [4]Partred!$A$2</definedName>
    <definedName name="TRNR_b502de9c2341453492ed79b83e19a315_0_5" hidden="1" xml:space="preserve">                                                                                        [4]EmTotal!$A$30</definedName>
    <definedName name="TRNR_b503a9feb7504f3587e11e8059e2fb4a_2_5" hidden="1">#REF!</definedName>
    <definedName name="TRNR_b50f7fe7d2e8454497b781a3a23d347e_0_1" hidden="1" xml:space="preserve">                                                                                        [4]Offsets!$A$46</definedName>
    <definedName name="TRNR_b51587e77e7b42be88c744b7a2da9109_0_5" hidden="1" xml:space="preserve">                                                                                        [4]Targets!$A$61</definedName>
    <definedName name="TRNR_b517ecfb9a7a48deb75e62aa2ba4a613_0_5" hidden="1" xml:space="preserve">                                                                                        [4]Risks!#REF!</definedName>
    <definedName name="TRNR_b5236347e3ac4abb9bdf0eeae2425e36_0_1" hidden="1" xml:space="preserve">                                                                                        [4]Method!$A$82</definedName>
    <definedName name="TRNR_b524e658cf5648a4bef97573ed7e68f9_0_6" hidden="1">[1]ESG_COMB!#REF!</definedName>
    <definedName name="TRNR_b52b979f6f3f43ff9447cff701d95ada_0_5" hidden="1" xml:space="preserve">                                                                                        [4]Emscore!$A$15</definedName>
    <definedName name="TRNR_b52f04eb50fc47b6a34748e4064f1383_4_5" hidden="1">#REF!</definedName>
    <definedName name="TRNR_b52f0d8ef713483dba34d21d0e13d45f_0_1" hidden="1">[1]ESG_COMB!#REF!</definedName>
    <definedName name="TRNR_b53ba351078c496d90d4e1f8fa04a7e1_0_5" hidden="1">#REF!</definedName>
    <definedName name="TRNR_b5416c4790a24488bd37caa8760d9392_0_1" hidden="1" xml:space="preserve">                                                                                        [4]VOCSales!$A$6</definedName>
    <definedName name="TRNR_b545ed72bb9741dfaa04d0d1ca31d9d7_0_5" hidden="1" xml:space="preserve">                                                                                        [4]Mgmt!$A$39</definedName>
    <definedName name="TRNR_b54c0d625ed54d5487b4ef77d4594931_0_1" hidden="1" xml:space="preserve">                                                                                        [4]NOx!$A$89</definedName>
    <definedName name="TRNR_b54ee3f0871c49a7be9b6ef8810f1be6_0_1" hidden="1" xml:space="preserve">                                                                                        [4]SDG13!#REF!</definedName>
    <definedName name="TRNR_b555271b226f4fe79c3314a86ece72e0_1_5" hidden="1">#REF!</definedName>
    <definedName name="TRNR_b56548e4d29248c3a38cd909891dc013_0_5" hidden="1" xml:space="preserve">                                                                                        '[4]ESG w controv'!$A$77</definedName>
    <definedName name="TRNR_b5669051fed248459210517bd281faba_0_1" hidden="1">[4]Sector!#REF!</definedName>
    <definedName name="TRNR_b567b7fcc69042288896affcda4ca260_0_5" hidden="1" xml:space="preserve">                                                                                        [3]TEMS_RAW!$A$23</definedName>
    <definedName name="TRNR_b568d03aa6a74111931c7c7cf99871b8_0_5" hidden="1" xml:space="preserve">                                                                                        [4]Inclusion!$A$54</definedName>
    <definedName name="TRNR_b56cbdc768ce4060b7d0a90fb88ad837_0_6" hidden="1">SOC!$A$313</definedName>
    <definedName name="TRNR_b56e506f932a4e89a6d9d065bcff6fa2_0_6" hidden="1">ENV!$A$21</definedName>
    <definedName name="TRNR_b572ad757eb64fa3aaf054554b31d8be_0_6" hidden="1">[1]USDMCAP!#REF!</definedName>
    <definedName name="TRNR_b573e8f625f74dfca77c7feaf0971342_0_5" hidden="1" xml:space="preserve">                                                                                        [4]Work!$A$100</definedName>
    <definedName name="TRNR_b5840720e401412d9059ee67728743a8_0_6" hidden="1" xml:space="preserve">                                                                                              [1]RESOURCE!$A$171</definedName>
    <definedName name="TRNR_b5887e8238f4472d84af89f7539d0f9d_0_1" hidden="1">#REF!</definedName>
    <definedName name="TRNR_b5897983d5e0465aa9f75e2c1268a030_0_6" hidden="1">GOV!$A$79</definedName>
    <definedName name="TRNR_b58da1d252414327a8311ae2af709567_0_1306" hidden="1" xml:space="preserve">                                                                                              [1]RESOURCE!#REF!</definedName>
    <definedName name="TRNR_b58e6ad1a6e042578662210d145a6e08_0_5" hidden="1" xml:space="preserve">                                                                                        [4]NOxSales!$A$97</definedName>
    <definedName name="TRNR_b58eeac80b964385bb2a9e46ea08cb5b_0_5" hidden="1" xml:space="preserve">                                                                                        [4]Emredpol!$A$89</definedName>
    <definedName name="TRNR_b58f124e102845a5bb8743785556d27c_4_5" hidden="1">#REF!</definedName>
    <definedName name="TRNR_b590b36b47944082b66ee4b747e37f96_4_1" hidden="1">#REF!</definedName>
    <definedName name="TRNR_b5919e4aa2b14a66838a6bd5a7a4471a_0_6" hidden="1">GOV!$A$478</definedName>
    <definedName name="TRNR_b59b18c53a6e49cfa9ba610352ab0e45_0_5" hidden="1" xml:space="preserve">                                                                                        [4]NOxSOxred!$A$37</definedName>
    <definedName name="TRNR_b59c1645141749e7b4c3c1f39a2ec4e0_0_1306" hidden="1" xml:space="preserve">                                                                                              [1]RESOURCE!#REF!</definedName>
    <definedName name="TRNR_b59ef150f7874993aa9d2d18483984ff_0_1" hidden="1">#REF!</definedName>
    <definedName name="TRNR_b5a9f945eef84488b05030cbbc78b619_0_5" hidden="1">#REF!</definedName>
    <definedName name="TRNR_b5ae13c686504ee0a552e381bc8c3492_0_6" hidden="1" xml:space="preserve">                                                                                              [1]ENV_INNOV!$A$206</definedName>
    <definedName name="TRNR_b5b2aa0f365b46b484bd6d7b0109c2bc_0_1" hidden="1">#REF!</definedName>
    <definedName name="TRNR_b5b4aa190ad542728bffdd45cc0b10d1_0_5" hidden="1" xml:space="preserve">                                                                                        [4]Product!$A$86</definedName>
    <definedName name="TRNR_b5b7c5e119414ea2bee8e5c452ae4aef_0_6" hidden="1" xml:space="preserve">                                                                                              [1]ENV_INNOV!$A$493</definedName>
    <definedName name="TRNR_b5bb86a2fe8844178e0b363ee3d4d1fb_0_5" hidden="1" xml:space="preserve">                                                                                        [4]SOx!$A$26</definedName>
    <definedName name="TRNR_b5bf29632cfd41c68e26898192439c8a_0_1" hidden="1">#REF!</definedName>
    <definedName name="TRNR_b5c16f2113324b85b8a7b03d386d77bd_0_5" hidden="1" xml:space="preserve">                                                                                        [4]Gov!$A$100</definedName>
    <definedName name="TRNR_b5c9665171ef41918fc0ac8712c474ee_0_1" hidden="1">[1]INDUSTRY!#REF!</definedName>
    <definedName name="TRNR_b5cedeebf99847179ffd7e3f2fb75f5a_0_1" hidden="1">#REF!</definedName>
    <definedName name="TRNR_b5e6e301ac244fff84fa2bcb5755794c_0_6" hidden="1" xml:space="preserve">                                                                                              [1]ENV_INNOV!$A$291</definedName>
    <definedName name="TRNR_b5e80d88d17e470db192ce4dd79d8f13_0_5" hidden="1" xml:space="preserve">                                                                                        [4]Diverse!$A$55</definedName>
    <definedName name="TRNR_b5e8d417b36048139fd2fb7efc939509_0_1" hidden="1">[1]ESG_COMB!#REF!</definedName>
    <definedName name="TRNR_b5f2f0a92f5a472a83738e49fbe24759_0_1" hidden="1" xml:space="preserve">                                                                                        [4]VOCSales!$A$89</definedName>
    <definedName name="TRNR_b5f5b94404314ddbbf23a6c7739e6a06_4_5" hidden="1">#REF!</definedName>
    <definedName name="TRNR_b5f84f6202bf4ab0b67e9553b6158bb0_0_6" hidden="1">SOC!$A$434</definedName>
    <definedName name="TRNR_b5fd5221ec984c4cb0eb6076b6722c95_0_5" hidden="1" xml:space="preserve">                                                                                        [4]Commun!$A$8</definedName>
    <definedName name="TRNR_b600dccfe8de4722b3618595ce60308b_0_6" hidden="1">GOV!$A$428</definedName>
    <definedName name="TRNR_b609153254554b93b53708c1c33beb56_0_1306" hidden="1" xml:space="preserve">                                                                                              [1]RESOURCE!#REF!</definedName>
    <definedName name="TRNR_b60f5a6678014fb0adc9812275933124_0_5" hidden="1" xml:space="preserve">                                                                                        [4]Risks!$A$41</definedName>
    <definedName name="TRNR_b61403d1ed18467c81a918631c6e517d_0_5" hidden="1">#REF!</definedName>
    <definedName name="TRNR_b61491c3154b4594b11e455fbaccbf3e_0_1" hidden="1" xml:space="preserve">                                                                                        [4]SOx!$A$97</definedName>
    <definedName name="TRNR_b61aaefaf8fb49878b3b8ba4b053ff78_0_1" hidden="1">#REF!</definedName>
    <definedName name="TRNR_b62084d074bf47c6a7b678c7e2618e71_4_5" hidden="1">#REF!</definedName>
    <definedName name="TRNR_b6234ce66a0547e68fe5791762361f0d_0_1" hidden="1">[1]ESG_COMB!#REF!</definedName>
    <definedName name="TRNR_b62879082e67492f9434326b46ae9f32_0_6" hidden="1">GOV!$A$320</definedName>
    <definedName name="TRNR_b638144065fb4f0eabb0c7f80e4d7f58_0_1" hidden="1">#REF!</definedName>
    <definedName name="TRNR_b63b93bed73a4061933d6c64c1d00f7d_0_5" hidden="1" xml:space="preserve">                                                                                        [4]Emscore!$A$82</definedName>
    <definedName name="TRNR_b63f30a0ec1e4031acff88b5f4b6ee7c_0_6" hidden="1">ENV!$A$118</definedName>
    <definedName name="TRNR_b643add5458e4e788bcc5da3d2f6bcf2_0_5" hidden="1" xml:space="preserve">                                                                                        [4]VOCred!$A$75</definedName>
    <definedName name="TRNR_b64a8d4ab34449e1bb4b17cc99cbcad4_0_6" hidden="1" xml:space="preserve">                                                                                              [1]RESOURCE!$A$294</definedName>
    <definedName name="TRNR_b64bc3695e72498f8dc2cd0441c8999e_0_1" hidden="1">[1]ESG_COMB!#REF!</definedName>
    <definedName name="TRNR_b657c4af6e9141528d00ca2c21207632_0_6" hidden="1">GOV!$A$290</definedName>
    <definedName name="TRNR_b65f0fc16f654f82b93e67cac40b945c_0_1" hidden="1">[1]INDUSTRY!#REF!</definedName>
    <definedName name="TRNR_b65fa862540f4f0fa29dd1701f0adcb6_0_1" hidden="1">#REF!</definedName>
    <definedName name="TRNR_b66bd951cdf24894ae82ac45a1c122f2_0_6" hidden="1">SOC!$A$474</definedName>
    <definedName name="TRNR_b66d7aded403450594b5d199669535d6_0_1" hidden="1" xml:space="preserve">                                                                                        [4]Targets!#REF!</definedName>
    <definedName name="TRNR_b66f9334050043b581220c551fae8ae0_0_5" hidden="1" xml:space="preserve">                                                                                        [4]Inclusion!$A$5</definedName>
    <definedName name="TRNR_b670bab16849416aa1943be4aa9b3c15_0_5" hidden="1">#REF!</definedName>
    <definedName name="TRNR_b671059933d9466a917d871430094004_0_5" hidden="1" xml:space="preserve">                                                                                        [4]Risks!$A$90</definedName>
    <definedName name="TRNR_b6716c220f734e13bc2dab74d8f96c79_0_5" hidden="1" xml:space="preserve">                                                                                        [4]SOC!$A$24</definedName>
    <definedName name="TRNR_b675493b74a24e20941cfa3bcc721b43_6_1" hidden="1">[4]Sector!#REF!</definedName>
    <definedName name="TRNR_b67a11c8cbaa4b28a000f2890a8f3cc6_0_6" hidden="1" xml:space="preserve">                                                                                              [1]ENV_INNOV!$A$476</definedName>
    <definedName name="TRNR_b67b8963a9774a68bae45cdf6143e187_0_5" hidden="1" xml:space="preserve">                                                                                        [3]TEMS_RAW!$A$72</definedName>
    <definedName name="TRNR_b67bab5164624a74a9d94ed354e1b06f_0_5" hidden="1" xml:space="preserve">                                                                                        [4]Work!$A$79</definedName>
    <definedName name="TRNR_b67c691ff27f4c96bfa3012ce9ff39fc_0_5" hidden="1" xml:space="preserve">                                                                                        [4]Share!$A$89</definedName>
    <definedName name="TRNR_b67dff01af80422993fb38aba2d8dea4_0_5" hidden="1" xml:space="preserve">                                                                                        [4]Staff!$A$83</definedName>
    <definedName name="TRNR_b680de9766744aeca22d0ab93aa7f795_0_1" hidden="1">#REF!</definedName>
    <definedName name="TRNR_b6818b98ec6b4bdd9bc719f53a74a15e_0_6" hidden="1">ENV!$A$29</definedName>
    <definedName name="TRNR_b684761cf0624c82b69c3a2ecd1975c3_0_1" hidden="1">#REF!</definedName>
    <definedName name="TRNR_b685f5078f1e412b93d84ebb56ebcfe3_0_5" hidden="1" xml:space="preserve">                                                                                        [4]EInnov!$A$41</definedName>
    <definedName name="TRNR_b69cb4041dae40a6a4f2aff4c4cd9893_0_1" hidden="1">[1]ESG_COMB!#REF!</definedName>
    <definedName name="TRNR_b69ccdfcc7914b628dc4f04f0d8eb223_0_1" hidden="1">#REF!</definedName>
    <definedName name="TRNR_b69e03d830544ffe976dab62e7f20670_0_1" hidden="1" xml:space="preserve">                                                                                        [4]Targets!#REF!</definedName>
    <definedName name="TRNR_b6a2906e7f0e45bf82feec549095b67d_0_6" hidden="1">SOC!$A$28</definedName>
    <definedName name="TRNR_b6a3326042ed4e568120afa31e0246c4_0_1" hidden="1">[1]ESG_COMB!#REF!</definedName>
    <definedName name="TRNR_b6a3801f19bb44bb93659bce90f530b4_0_5" hidden="1" xml:space="preserve">                                                                                        [4]VOCred!$A$32</definedName>
    <definedName name="TRNR_b6b3281a297740cfb455946bd5933f02_0_6" hidden="1">ENV!$A$68</definedName>
    <definedName name="TRNR_b6b5c26b5b2e445abe9f9270effb9070_0_5" hidden="1" xml:space="preserve">                                                                                        [4]VOCSales!$A$11</definedName>
    <definedName name="TRNR_b6b7bc3f4681484ba14a0cccc3c27a98_0_5" hidden="1" xml:space="preserve">                                                                                        [4]Dvpmt!$A$86</definedName>
    <definedName name="TRNR_b6bb04e47684468f8a439afa72c603e0_0_6" hidden="1">GOV!$A$64</definedName>
    <definedName name="TRNR_b6bde9bdcd814632a9972c326458e2b8_0_6" hidden="1" xml:space="preserve">                                                                                              [1]CSR!$A$244</definedName>
    <definedName name="TRNR_b6bf7dfe8e364505a8cadca529e6e4a4_0_6" hidden="1" xml:space="preserve">                                                                                              [1]ENV_INNOV!$A$21</definedName>
    <definedName name="TRNR_b6bf85816fae4e8786ba5caebb3450e7_0_1" hidden="1">[4]Sector!#REF!</definedName>
    <definedName name="TRNR_b6cacfc8e8874a84a4e131bce1536498_0_1" hidden="1" xml:space="preserve">                                                                                        [4]Scope3Sales!$A$6</definedName>
    <definedName name="TRNR_b6cb9cc754734264af15ec89e5010438_0_1" hidden="1" xml:space="preserve">                                                                                        [4]NOx!$A$82</definedName>
    <definedName name="TRNR_b6d20e2d8968464d814de0107a5bc8ab_0_6" hidden="1">[1]USDMCAP!#REF!</definedName>
    <definedName name="TRNR_b6daad2cb20a41b584ae09d7416d2782_0_6" hidden="1">[1]USDMCAP!#REF!</definedName>
    <definedName name="TRNR_b6e280078efa461492e320267629c752_0_6" hidden="1">SOC!$A$443</definedName>
    <definedName name="TRNR_b6e4eeaf5be6489881227b86c9521db8_0_6" hidden="1">SOC!$A$440</definedName>
    <definedName name="TRNR_b6e83c98a8814d128913ae91cfbdfe69_0_5" hidden="1" xml:space="preserve">                                                                                        [4]SDG13!$A$51</definedName>
    <definedName name="TRNR_b6ee2583cd594bd78a5adea972cc0794_4_5" hidden="1">#REF!</definedName>
    <definedName name="TRNR_b6ef73ea425f43a1add3c1de84d07b32_0_5" hidden="1" xml:space="preserve">                                                                                        [4]NOxSOxred!$A$4</definedName>
    <definedName name="TRNR_b6f18774700d4122bc38ebb419fa718d_0_1" hidden="1">#REF!</definedName>
    <definedName name="TRNR_b6fcec3718374ede8848bee83f41a34e_0_5" hidden="1" xml:space="preserve">                                                                                        [4]Product!$A$89</definedName>
    <definedName name="TRNR_b700d310a82f46feba0ecef5954300d3_0_1" hidden="1">#REF!</definedName>
    <definedName name="TRNR_b7025e2480c548468f0df51b391fd26d_0_1" hidden="1">#REF!</definedName>
    <definedName name="TRNR_b704e1a7384d452680b5245ddeee31d5_0_1" hidden="1">#REF!</definedName>
    <definedName name="TRNR_b70ce342f9d74c35a666c39cc21b3c7a_0_1" hidden="1" xml:space="preserve">                                                                                        [4]NOx!$A$100</definedName>
    <definedName name="TRNR_b71096f866c1445fa7408ed50d921235_0_1" hidden="1">[4]Sector!#REF!</definedName>
    <definedName name="TRNR_b7127a3a9ad34a4ab998c4ca5c7e75e5_0_1" hidden="1">#REF!</definedName>
    <definedName name="TRNR_b71309ca019046bdb2c11872a75435a6_0_5" hidden="1" xml:space="preserve">                                                                                        [4]Risks!#REF!</definedName>
    <definedName name="TRNR_b7183ff8d944411e8dba631a5c7cab18_0_1" hidden="1" xml:space="preserve">                                                                                        [4]EInnov!#REF!</definedName>
    <definedName name="TRNR_b72c27f5c9834a24adee72cfd9cd0f12_0_1" hidden="1" xml:space="preserve">                                                                                        [4]VOC!$A$43</definedName>
    <definedName name="TRNR_b72e4bfa3a5546a4bcddfe359eb0b943_0_6" hidden="1">SOC!$A$52</definedName>
    <definedName name="TRNR_b73162c247f04c6e9ac29a1689c9893c_0_5" hidden="1" xml:space="preserve">                                                                                        [4]Risks!#REF!</definedName>
    <definedName name="TRNR_b732a6eb08614b44bcbd56b6e0c1f10a_0_5" hidden="1" xml:space="preserve">                                                                                        [4]Sheet1!$A$30</definedName>
    <definedName name="TRNR_b7391fde305a42cd96d0038bc149186b_0_1" hidden="1">[1]INDUSTRY!#REF!</definedName>
    <definedName name="TRNR_b73b3866684b493ab96225128f976a1d_0_6" hidden="1" xml:space="preserve">                                                                                              [1]CSR!$A$292</definedName>
    <definedName name="TRNR_b73e08801a504201840bb62cbf17d537_0_5" hidden="1" xml:space="preserve">                                                                                        [4]Emredpol!$A$29</definedName>
    <definedName name="TRNR_b740028122d24cc08da83a887b45e1bf_0_6" hidden="1" xml:space="preserve">                                                                                              [1]CSR!$A$208</definedName>
    <definedName name="TRNR_b742acfc7649447896ce0cbdd2145516_0_6" hidden="1" xml:space="preserve">                                                                                              [1]RESOURCE!$A$99</definedName>
    <definedName name="TRNR_b743a09990ee4ca8886da53979895a6d_0_1306" hidden="1" xml:space="preserve">                                                                                              [1]RESOURCE!#REF!</definedName>
    <definedName name="TRNR_b748d1bb02cc483e9740f3106a405f7c_0_5" hidden="1" xml:space="preserve">                                                                                        [4]NOx!$A$73</definedName>
    <definedName name="TRNR_b74fde9c73e94cbb97c41d3f266586ff_0_6" hidden="1" xml:space="preserve">                                                                                              [1]RESOURCE!$A$276</definedName>
    <definedName name="TRNR_b75135c9b6f04994a5b843e590851d9d_0_5" hidden="1" xml:space="preserve">                                                                                        [4]Trade!$A$49</definedName>
    <definedName name="TRNR_b751b7f1fe61474ab3c832ee69c10fc0_0_6" hidden="1">SOC!$A$175</definedName>
    <definedName name="TRNR_b752c37616c540b695462eda3119e350_0_1" hidden="1" xml:space="preserve">                                                                                        [4]Targets!#REF!</definedName>
    <definedName name="TRNR_b755d8ecef0c4484a852338d066bdfa2_4_5" hidden="1">#REF!</definedName>
    <definedName name="TRNR_b75609790aba4210879531b33cf52ab0_0_1" hidden="1" xml:space="preserve">                                                                                        [4]Cement!$A$57</definedName>
    <definedName name="TRNR_b76816fab9fd4b3aa335a6cb60ef4953_0_6" hidden="1">GOV!$A$503</definedName>
    <definedName name="TRNR_b76b941e23164983b9d280980c17a4e9_0_1" hidden="1" xml:space="preserve">                                                                                        [4]Cement!$A$51</definedName>
    <definedName name="TRNR_b771d0830fd74646b2ec69913ac0969e_0_5" hidden="1" xml:space="preserve">                                                                                        [4]Emtarget!$A$80</definedName>
    <definedName name="TRNR_b77c411cf86248349b7195faa79a570a_0_5" hidden="1" xml:space="preserve">                                                                                        [4]Work!$A$8</definedName>
    <definedName name="TRNR_b77ffa9f9fb848c3a22ea8d06f46be06_0_6" hidden="1">GOV!$A$378</definedName>
    <definedName name="TRNR_b78606c3ce114d0b814cc8bdfd41d925_0_1" hidden="1">[1]ESG_COMB!#REF!</definedName>
    <definedName name="TRNR_b78aac867db04ff1ac9c079d7a8708b0_0_1" hidden="1">[1]ESG_COMB!#REF!</definedName>
    <definedName name="TRNR_b78b482f8356468fadf79b8d3f150aa3_0_6" hidden="1" xml:space="preserve">                                                                                              [1]RESOURCE!$A$20</definedName>
    <definedName name="TRNR_b78d3525fea047cd84bc97bc1df240fb_0_6" hidden="1" xml:space="preserve">                                                                                              [1]CSR!$A$469</definedName>
    <definedName name="TRNR_b791546bf86245a58e6a2627d8b60e5c_0_6" hidden="1" xml:space="preserve">                                                                                              [1]ENV_INNOV!$A$388</definedName>
    <definedName name="TRNR_b792814a7ee34eab8ac8e54a36138bac_0_1" hidden="1">#REF!</definedName>
    <definedName name="TRNR_b793d8cd822d4b69acd449ebcf562686_4_1" hidden="1">#REF!</definedName>
    <definedName name="TRNR_b79569ec16cf4fce93c8fb2b13ca8a39_0_5" hidden="1" xml:space="preserve">                                                                                        [4]EmTotal!$A$8</definedName>
    <definedName name="TRNR_b797edb690a347b0b8972b9403b0de7d_0_6" hidden="1">GOV!$A$423</definedName>
    <definedName name="TRNR_b799c8be8da44c0197f5eb01005fa05e_0_5" hidden="1" xml:space="preserve">                                                                                        [4]CarbPYN!$A$40</definedName>
    <definedName name="TRNR_b79c08061db5432eb37d32a992aa6852_0_1" hidden="1" xml:space="preserve">                                                                                        [4]CarbonP!$A$51</definedName>
    <definedName name="TRNR_b79c993886c148039746b51493f618a4_0_6" hidden="1">[1]USDMCAP!#REF!</definedName>
    <definedName name="TRNR_b79caa96bc264b6a81ce5f63d176166a_0_1" hidden="1" xml:space="preserve">                                                                                        [4]VOCemred!$A$10</definedName>
    <definedName name="TRNR_b79daacf90c04d268c5a2a0ee0e10dfa_0_1" hidden="1">[1]INDUSTRY!#REF!</definedName>
    <definedName name="TRNR_b79ec70c42c24137be7fe5028ccdd1bb_0_1" hidden="1" xml:space="preserve">                                                                                        [4]VOC!$A$62</definedName>
    <definedName name="TRNR_b79f4b96da6a4ffab56744db8716d262_0_6" hidden="1">[1]USDMCAP!#REF!</definedName>
    <definedName name="TRNR_b7a40e3a4d8d4148a3adae43862e99b4_0_1" hidden="1">#REF!</definedName>
    <definedName name="TRNR_b7a6a7e18cc14b98be2588d084ec9855_4_5" hidden="1">#REF!</definedName>
    <definedName name="TRNR_b7a96d125f144c35b142fe2875ab5ffc_0_1306" hidden="1" xml:space="preserve">                                                                                              [1]RESOURCE!#REF!</definedName>
    <definedName name="TRNR_b7a9edf5b2b64872ab88eda4d9a2d103_0_5" hidden="1" xml:space="preserve">                                                                                        [4]Sheet1!$A$13</definedName>
    <definedName name="TRNR_b7aaf51a059242b7abc82b125d1bec98_6_1" hidden="1">[4]Sector!#REF!</definedName>
    <definedName name="TRNR_b7ab9377d4af432ea9243d51bdc2c19b_0_6" hidden="1">SOC!$A$291</definedName>
    <definedName name="TRNR_b7b57ade6e16466687d281841b085ecf_0_1" hidden="1" xml:space="preserve">                                                                                        [4]SOx!$A$3</definedName>
    <definedName name="TRNR_b7b88c7cce4c4b2290e55747125fa153_0_6" hidden="1" xml:space="preserve">                                                                                              [1]RESOURCE!$A$247</definedName>
    <definedName name="TRNR_b7bd51e55a554214bad529e10697b5e0_0_6" hidden="1">SOC!$A$166</definedName>
    <definedName name="TRNR_b7bf5d64151c4f2c83a727797aa236de_0_1" hidden="1">#REF!</definedName>
    <definedName name="TRNR_b7c34ec4fe964798beb3bcf29a1de62c_0_5" hidden="1" xml:space="preserve">                                                                                        [4]Product!$A$59</definedName>
    <definedName name="TRNR_b7c3aa52cdf04ee88329ac064ec1f10e_0_6" hidden="1" xml:space="preserve">                                                                                              [1]ENV_INNOV!$A$307</definedName>
    <definedName name="TRNR_b7c7e36e8b414343a0ad72b95f02e48c_0_1" hidden="1" xml:space="preserve">                                                                                        [4]SOxSales!$A$69</definedName>
    <definedName name="TRNR_b7ca3fb2626d44e18aaeb3e33e56f98a_0_1" hidden="1">[1]INDUSTRY!#REF!</definedName>
    <definedName name="TRNR_b7d7437a745f4732a73438c0a57193bf_0_6" hidden="1" xml:space="preserve">                                                                                              [1]RESOURCE!$A$159</definedName>
    <definedName name="TRNR_b7e2cfe1b9ba4607a924e912a9a5c0d1_0_1" hidden="1" xml:space="preserve">                                                                                        [4]NOxSales!$A$79</definedName>
    <definedName name="TRNR_b7e3ddd63a4a460193bc5896d9e34945_0_5" hidden="1" xml:space="preserve">                                                                                        [4]EInnov!$A$13</definedName>
    <definedName name="TRNR_b7e42d9ccec54d2f8fc78a66121432c3_6_1" hidden="1">[4]Sector!#REF!</definedName>
    <definedName name="TRNR_b7fc290446c64ab989df4840773fd6c3_0_5" hidden="1" xml:space="preserve">                                                                                        [4]SDG13!$A$44</definedName>
    <definedName name="TRNR_b80788ed618f40e0a89f5b77fce13095_4_5" hidden="1">#REF!</definedName>
    <definedName name="TRNR_b807a5fa74404a849cfaa2d84af94d3c_0_5" hidden="1" xml:space="preserve">                                                                                        [4]TRDIR!$A$93</definedName>
    <definedName name="TRNR_b8081133251848cc98a64b4582d51961_0_5" hidden="1" xml:space="preserve">                                                                                        [4]Risks!$A$23</definedName>
    <definedName name="TRNR_b80db9fda4204bfcb85a5f54ef03b03b_0_6" hidden="1" xml:space="preserve">                                                                                              [1]CSR!$A$438</definedName>
    <definedName name="TRNR_b80ea32ecff74678841aa03af7ebce80_0_6" hidden="1">ENV!$A$137</definedName>
    <definedName name="TRNR_b80fb4c19f674cd5b3ad70942d810ee8_0_5" hidden="1" xml:space="preserve">                                                                                        [4]Commun!$A$89</definedName>
    <definedName name="TRNR_b8181fd791f8456e94d162ab3233c876_0_1306" hidden="1" xml:space="preserve">                                                                                              [1]RESOURCE!#REF!</definedName>
    <definedName name="TRNR_b81fc77c3b5645738aafc9543666de70_0_6" hidden="1" xml:space="preserve">                                                                                              [1]RESOURCE!$A$468</definedName>
    <definedName name="TRNR_b8308e1b0216471c81e33d914ba892f2_0_6" hidden="1">[1]USDMCAP!#REF!</definedName>
    <definedName name="TRNR_b834cf85d8124eedb906fcb22a6dfe81_0_1306" hidden="1" xml:space="preserve">                                                                                              [1]RESOURCE!#REF!</definedName>
    <definedName name="TRNR_b83d07af191f44c58fdd6f9a97d7b73d_0_1" hidden="1">#REF!</definedName>
    <definedName name="TRNR_b83f37c75559497b9f82063526be6c56_0_5" hidden="1" xml:space="preserve">                                                                                        [4]Diverse!$A$62</definedName>
    <definedName name="TRNR_b844af9dcc2045c982e8d30f8bca8266_0_1" hidden="1">[1]ESG_COMB!#REF!</definedName>
    <definedName name="TRNR_b847363f70ad43d1a30121b1eeee6c9c_0_6" hidden="1" xml:space="preserve">                                                                                              [1]CSR!$A$247</definedName>
    <definedName name="TRNR_b84c1b9eade248e8ad64dbb3bdfa935c_0_1" hidden="1" xml:space="preserve">                                                                                        [4]VOC!$A$53</definedName>
    <definedName name="TRNR_b84ebe319f064e5eb09294dd56f64495_0_5" hidden="1" xml:space="preserve">                                                                                        [4]Gov!$A$25</definedName>
    <definedName name="TRNR_b8523f7d4a50429ebb139d0688f3aa97_0_5" hidden="1" xml:space="preserve">                                                                                        [4]Staff!$A$69</definedName>
    <definedName name="TRNR_b85596a48f2442ef91715b35fdcdaa0d_0_6" hidden="1">[1]USDMCAP!#REF!</definedName>
    <definedName name="TRNR_b85abbfae5744bb099fc1971e1a4114a_0_5" hidden="1" xml:space="preserve">                                                                                        [4]EmTotal!$A$19</definedName>
    <definedName name="TRNR_b85b8ab6920b48a48d8da4ea29701b08_0_5" hidden="1" xml:space="preserve">                                                                                        [4]Scope3Sales!$A$11</definedName>
    <definedName name="TRNR_b85f41026e7a45c19ced426a56822ae8_0_1" hidden="1">#REF!</definedName>
    <definedName name="TRNR_b8618dfc6e3a45479a189b486fd40431_4_5" hidden="1">#REF!</definedName>
    <definedName name="TRNR_b864b7f2a5bc447095d4f7ae4aeb7045_0_1" hidden="1">#REF!</definedName>
    <definedName name="TRNR_b86c5c02c7b449b2b5e8a09540cd448a_0_1" hidden="1">#REF!</definedName>
    <definedName name="TRNR_b86ce58849b74b478dbc03504547336d_0_1" hidden="1">[1]ESG_COMB!#REF!</definedName>
    <definedName name="TRNR_b87431d3eacf4c5dad2dda7394e30550_0_6" hidden="1">GOV!$A$99</definedName>
    <definedName name="TRNR_b8752760676d40078562448308c71799_0_6" hidden="1">ENV!$A$278</definedName>
    <definedName name="TRNR_b88481bbb0fc4656b87520e827e70a7a_0_5" hidden="1" xml:space="preserve">                                                                                        [4]Risks!#REF!</definedName>
    <definedName name="TRNR_b88c491604514104b0ba7e0f5535ccaf_0_5" hidden="1" xml:space="preserve">                                                                                        [4]HR!$A$47</definedName>
    <definedName name="TRNR_b8905f97671e4b599321380641d7b6d9_0_5" hidden="1" xml:space="preserve">                                                                                        [4]Share!$A$37</definedName>
    <definedName name="TRNR_b891bcfcdc174ada84fdf24c6b3cc1d7_4_5" hidden="1">#REF!</definedName>
    <definedName name="TRNR_b896dda46c14499093112eac3992a29b_0_1" hidden="1">[1]INDUSTRY!#REF!</definedName>
    <definedName name="TRNR_b89832f73afc400bb93b1e48d3648422_4_5" hidden="1">#REF!</definedName>
    <definedName name="TRNR_b89f989ca21d4a29bf27daf23fba6320_0_6" hidden="1">GOV!$A$258</definedName>
    <definedName name="TRNR_b8a61cf8b10e487fbe9a22d7aedd3398_0_6" hidden="1">ENV!$A$229</definedName>
    <definedName name="TRNR_b8ab2d27538b43a5a2ff4c5dfe4b6045_0_1" hidden="1" xml:space="preserve">                                                                                              [1]ENV_INNOV!$A$456</definedName>
    <definedName name="TRNR_b8af26f85eff49b88fa112f9d6b71516_0_5" hidden="1" xml:space="preserve">                                                                                        '[4]ESG w controv'!$A$27</definedName>
    <definedName name="TRNR_b8b116205b2440b39ef1868195d31258_0_1" hidden="1" xml:space="preserve">                                                                                        [4]NOx!$A$59</definedName>
    <definedName name="TRNR_b8b6a849981b4fd5a595c6440868f1a5_0_5" hidden="1" xml:space="preserve">                                                                                        [4]CSR!$A$23</definedName>
    <definedName name="TRNR_b8c582c6149a4f95adaa1b7f75a40d6a_0_6" hidden="1">ENV!$A$404</definedName>
    <definedName name="TRNR_b8c58f91332c45e0a8712264d68931e9_0_1" hidden="1">[1]INDUSTRY!#REF!</definedName>
    <definedName name="TRNR_b8cc1c8ee86048ee813eb25fa006edfe_0_6" hidden="1">SOC!$A$60</definedName>
    <definedName name="TRNR_b8cf11da588c464cbfe74736080a4547_0_6" hidden="1" xml:space="preserve">                                                                                              [1]RESOURCE!$A$359</definedName>
    <definedName name="TRNR_b8cf2baa139147b29089f83624c308ad_0_1" hidden="1">#REF!</definedName>
    <definedName name="TRNR_b8db4f36fd57468ba0f1882d982d0ab2_0_5" hidden="1" xml:space="preserve">                                                                                        [3]TEMS_RAW!$A$77</definedName>
    <definedName name="TRNR_b8ddbbde59c749da943fcd16b7abfb14_0_5" hidden="1" xml:space="preserve">                                                                                        [4]Gov!$A$72</definedName>
    <definedName name="TRNR_b8ddcbcf778a4d03881dd6bfee0508d1_0_6" hidden="1">[1]USDMCAP!#REF!</definedName>
    <definedName name="TRNR_b8df7c80c7eb458abc5b8aed0d5b44ee_0_6" hidden="1">ENV!$A$60</definedName>
    <definedName name="TRNR_b8e1d1f0e7734c3d8196acfcdd5d113b_0_6" hidden="1">[1]USDMCAP!#REF!</definedName>
    <definedName name="TRNR_b8e6245d048a44f997049681f70b3d85_0_5" hidden="1" xml:space="preserve">                                                                                        [4]VOCred!$A$90</definedName>
    <definedName name="TRNR_b8e761c7f3ac4bd5b938019942340ca8_0_6" hidden="1" xml:space="preserve">                                                                                              [1]ENV_INNOV!$A$221</definedName>
    <definedName name="TRNR_b8e9997269144c6cbf8095ddc4d44e5e_0_1" hidden="1" xml:space="preserve">                                                                                        [4]Method!$A$46</definedName>
    <definedName name="TRNR_b8f2afa916b64c66a7d1c364d81860b7_0_5" hidden="1" xml:space="preserve">                                                                                        [4]Staff!$A$45</definedName>
    <definedName name="TRNR_b8f8c6767a8f4eacab6fd5ba4d862aa9_0_1" hidden="1">#REF!</definedName>
    <definedName name="TRNR_b8fe920657ab499997f93d4d39076ffe_0_1" hidden="1">[1]ESG_COMB!#REF!</definedName>
    <definedName name="TRNR_b9034917e0594d96975b097debf8b670_0_1" hidden="1" xml:space="preserve">                                                                                        [4]SOx!$A$4</definedName>
    <definedName name="TRNR_b9067059f63c429d8095cc8244990950_0_5" hidden="1" xml:space="preserve">                                                                                        [4]CSR!$A$3</definedName>
    <definedName name="TRNR_b908e2d7972142d1b676dcb0310a464c_0_5" hidden="1" xml:space="preserve">                                            '[4]a4 scope3'!$A$86</definedName>
    <definedName name="TRNR_b90b620c12bf4390b21eb15584b8494a_0_1" hidden="1">#REF!</definedName>
    <definedName name="TRNR_b90cdae060a34d56b580968e40889403_0_5" hidden="1" xml:space="preserve">                                                                                        [4]EInnov!$A$29</definedName>
    <definedName name="TRNR_b90d2d0e3d634c4b94739727c287b30a_0_1" hidden="1">#REF!</definedName>
    <definedName name="TRNR_b911b3cb38c1417cb9f330597a97aa9a_0_1" hidden="1">#REF!</definedName>
    <definedName name="TRNR_b91386278b9f4abbb619b853bbf99f76_0_1" hidden="1" xml:space="preserve">                                                                                        [4]NOxSales!$A$78</definedName>
    <definedName name="TRNR_b9173576b711400cab96d8e8cb698ee4_4_5" hidden="1">#REF!</definedName>
    <definedName name="TRNR_b920ea9355fa4e2980132776f7355fc9_0_5" hidden="1" xml:space="preserve">                                                                                        [4]VOCemred!$A$75</definedName>
    <definedName name="TRNR_b9236747f161478cbe396309f7463f0d_0_6" hidden="1" xml:space="preserve">                                                                                              [1]CSR!$A$449</definedName>
    <definedName name="TRNR_b9324e3fae484807b298b75d820aeff2_0_6" hidden="1" xml:space="preserve">                                                                                              [1]CSR!$A$80</definedName>
    <definedName name="TRNR_b93ccaf8d5434f9faddc588c5503a527_0_6" hidden="1" xml:space="preserve">                                                                                              [1]RESOURCE!$A$16</definedName>
    <definedName name="TRNR_b945cd8d88784d95b0202c0026b9c84e_0_5" hidden="1" xml:space="preserve">                                                                                        [4]Risks!$A$82</definedName>
    <definedName name="TRNR_b949752f7d2a4b77b3afe4e36c6f25ea_0_1" hidden="1" xml:space="preserve">                                                                                        [4]VOCSales!$A$38</definedName>
    <definedName name="TRNR_b949be33ea1b4413a97d6265f1f17f07_0_5" hidden="1" xml:space="preserve">                                                                                        [4]CarbPYN!$A$92</definedName>
    <definedName name="TRNR_b95ae70f4a0549cb98d3c77f3d78e921_0_5" hidden="1" xml:space="preserve">                                                                                        [4]Risks!#REF!</definedName>
    <definedName name="TRNR_b95f35c0e5014e6e9fa659a098ca1807_0_6" hidden="1">[1]USDMCAP!#REF!</definedName>
    <definedName name="TRNR_b9615cb2d52d471caded636bea243020_0_6" hidden="1">ENV!$A$40</definedName>
    <definedName name="TRNR_b962333512a342ddbe4c0162d4a17662_0_6" hidden="1" xml:space="preserve">                                                                                              [1]RESOURCE!$A$378</definedName>
    <definedName name="TRNR_b9633994b1dd489b83d798239f464f2d_0_1" hidden="1">[4]Sector!#REF!</definedName>
    <definedName name="TRNR_b96840a628d84043a3052a91c3ce6948_0_6" hidden="1" xml:space="preserve">                                                                                              [1]RESOURCE!$A$77</definedName>
    <definedName name="TRNR_b973374187f84e0bb03450556cf263a7_0_1" hidden="1">#REF!</definedName>
    <definedName name="TRNR_b974e16310e4481ba55ad58e62277ba2_0_1" hidden="1" xml:space="preserve">                                                                                        [4]SOx!$A$29</definedName>
    <definedName name="TRNR_b98194ffdbcf4aa0bfd1d75b4b5f2481_0_1" hidden="1">[1]INDUSTRY!#REF!</definedName>
    <definedName name="TRNR_b98263b2c1664cda9d9ab75d62f3f227_0_1" hidden="1" xml:space="preserve">                                                                                        [4]SDG13!#REF!</definedName>
    <definedName name="TRNR_b98955f8b836446ba7c3e06995f2e1dc_0_5" hidden="1" xml:space="preserve">                                                                                        [4]NOxSOxred!$A$68</definedName>
    <definedName name="TRNR_b9896a03a99940b8a3bc855f8bf25f0a_0_6" hidden="1" xml:space="preserve">                                                                                              [1]RESOURCE!$A$164</definedName>
    <definedName name="TRNR_b994427195304dc5bbec4fda6807ceb4_0_6" hidden="1">ENV!$A$242</definedName>
    <definedName name="TRNR_b994a6bd132c4a11aae6caaf9e6f9713_0_1" hidden="1">#REF!</definedName>
    <definedName name="TRNR_b99533e32e0c43c295a7d71eab9ae6f7_0_5" hidden="1" xml:space="preserve">                                                                                        [4]Staff!$A$98</definedName>
    <definedName name="TRNR_b99636fa38704de19b3d6d4386903005_0_5" hidden="1" xml:space="preserve">                                                                                        [3]TEMS_RAW!$A$65</definedName>
    <definedName name="TRNR_b99e8f74653944b09e82f763dc932bc3_0_6" hidden="1">GOV!$A$349</definedName>
    <definedName name="TRNR_b9a20410597e48298dcd17cf9bfc14ed_0_1" hidden="1">[1]INDUSTRY!#REF!</definedName>
    <definedName name="TRNR_b9a753e6912e47d68ff0c70a73f70789_0_1" hidden="1" xml:space="preserve">                                                                                        [4]Share!$A$73</definedName>
    <definedName name="TRNR_b9b60eb60efb4ca1bdaf71302a7b28fb_0_1" hidden="1" xml:space="preserve">                                                                                        [4]Targets!#REF!</definedName>
    <definedName name="TRNR_b9bc024e41484cbf8658ae494ab0985b_0_5" hidden="1" xml:space="preserve">                                                                                        [4]Controv!$A$20</definedName>
    <definedName name="TRNR_b9c19f76df9c4242bb12e7607cba9a66_0_6" hidden="1">ENV!$A$123</definedName>
    <definedName name="TRNR_b9c4cda5ad0f48a18cb3032f22eadb41_0_5" hidden="1" xml:space="preserve">                                                                                        [4]Mgmt!$A$69</definedName>
    <definedName name="TRNR_b9c9bd19935f4634941eea4b26fce5f3_0_6" hidden="1">GOV!$A$25</definedName>
    <definedName name="TRNR_b9ca382c130140daa9c655b827aaa5fd_0_1" hidden="1">#REF!</definedName>
    <definedName name="TRNR_b9dd0303377846b38a629c95e76e61e0_0_5" hidden="1" xml:space="preserve">                                                                                        [4]Mgmt!$A$79</definedName>
    <definedName name="TRNR_b9ddff8ad04b43a8aa877e91014b41c0_0_1" hidden="1">#REF!</definedName>
    <definedName name="TRNR_b9dfea12bad4462dabe1701a772b9d9b_0_1" hidden="1">#REF!</definedName>
    <definedName name="TRNR_b9eb814818334e738548fe80a6fd283c_0_1" hidden="1">[1]ESG_COMB!#REF!</definedName>
    <definedName name="TRNR_b9ed0d1c9a9a4cfc98308609c6739464_0_6" hidden="1">SOC!$A$342</definedName>
    <definedName name="TRNR_b9ef94e2a22c4743b1a41de73ee60473_0_1" hidden="1" xml:space="preserve">                                                                                        [4]Targets!#REF!</definedName>
    <definedName name="TRNR_b9f21b2be96b4be28ec70c3e8c1e3994_0_5" hidden="1" xml:space="preserve">                                                                                        [4]Emtarget!$A$55</definedName>
    <definedName name="TRNR_b9f9b87354654c239c2148c71436206e_0_5" hidden="1" xml:space="preserve">                                                                                        [4]TRDIR!$A$37</definedName>
    <definedName name="TRNR_ba077c906848437a9f9070bf4768e7a3_0_5" hidden="1" xml:space="preserve">                                                                                        [4]Resource!$A$58</definedName>
    <definedName name="TRNR_ba0927503fc1488ca5e57a048b1cd62a_0_5" hidden="1" xml:space="preserve">                                                                                        [4]TRDIR!$A$62</definedName>
    <definedName name="TRNR_ba0d37dc68c340d195d228b8953cccd7_0_6" hidden="1">SOC!$A$15</definedName>
    <definedName name="TRNR_ba0f23c2d8c649e3aba63022ffe9859e_0_6" hidden="1">SOC!$A$223</definedName>
    <definedName name="TRNR_ba1357c2e31948dc92c2fec5b9b32b10_0_5" hidden="1" xml:space="preserve">                                                                                        [4]EmredY!$A$58</definedName>
    <definedName name="TRNR_ba1573be1d0b405e882232eb31056c66_0_1" hidden="1">#REF!</definedName>
    <definedName name="TRNR_ba1b42ca22c44a818965ae5b5d86ec00_0_1306" hidden="1" xml:space="preserve">                                                                                              [1]RESOURCE!#REF!</definedName>
    <definedName name="TRNR_ba1d27e4ad644ee4973dbf7de9c9d980_0_6" hidden="1" xml:space="preserve">                                                                                              [1]RESOURCE!$A$165</definedName>
    <definedName name="TRNR_ba1eedc9ba46419aaebabef8a1b9b7f6_0_1306" hidden="1" xml:space="preserve">                                                                                              [1]RESOURCE!#REF!</definedName>
    <definedName name="TRNR_ba2c91b7939846d5a77c510ac1eb2d9b_0_5" hidden="1" xml:space="preserve">                                                                                        [4]Emredpol!$A$73</definedName>
    <definedName name="TRNR_ba31700fe11c44349f9a41e1d3076668_0_1" hidden="1">[4]Sector!#REF!</definedName>
    <definedName name="TRNR_ba3af52b84414c21baace65aefa03b4b_0_6" hidden="1">GOV!$A$238</definedName>
    <definedName name="TRNR_ba3cc2dc3a8b4a628392c62a140198f8_0_1" hidden="1">#REF!</definedName>
    <definedName name="TRNR_ba41a3f21bb54ba48bfef3311e99c193_0_5" hidden="1" xml:space="preserve">                                                                                        [4]Mgmt!$A$70</definedName>
    <definedName name="TRNR_ba465761b08049048cffa734037cace1_2_5" hidden="1">#REF!</definedName>
    <definedName name="TRNR_ba46e730e23d4e559ffcb0d51b3f6014_0_5" hidden="1" xml:space="preserve">                                                                                        [4]Scope3Sales!$A$21</definedName>
    <definedName name="TRNR_ba4c0d3194f0484382dd46f110af9486_0_1" hidden="1">[4]Sector!#REF!</definedName>
    <definedName name="TRNR_ba4ce333364d4dcbb5b5e049b5ee22f0_4_5" hidden="1">#REF!</definedName>
    <definedName name="TRNR_ba4ec9b3aadb465bad4f988e4d1408ec_0_6" hidden="1" xml:space="preserve">                                                                                              [1]RESOURCE!$A$263</definedName>
    <definedName name="TRNR_ba542752a21c4dbe89101998e2b8a2b0_0_5" hidden="1" xml:space="preserve">                                                                                        [4]SOC!$A$68</definedName>
    <definedName name="TRNR_ba56dc797d88495582f49ce0d8322ef4_0_5" hidden="1" xml:space="preserve">                                                                                        [4]ESG!$A$93</definedName>
    <definedName name="TRNR_ba5fa9872ee24be8b6dc75b4c6351b22_0_5" hidden="1" xml:space="preserve">                                                                                        [4]VOCred!$A$44</definedName>
    <definedName name="TRNR_ba633e5be4014c638a623647fde978ab_0_5" hidden="1" xml:space="preserve">                                                                                        [4]Mgmt!$A$57</definedName>
    <definedName name="TRNR_ba692e0bf6714559acff7de4261ab5fe_0_5" hidden="1">#REF!</definedName>
    <definedName name="TRNR_ba6fe4cac27f4f81a1a8805c714830a6_0_1" hidden="1">[1]ESG_COMB!#REF!</definedName>
    <definedName name="TRNR_ba736c9c6011494ea776c9717d51cd89_0_1" hidden="1" xml:space="preserve">                                                                                        [4]Offsets!$A$39</definedName>
    <definedName name="TRNR_ba7fd18f0745454bb58d6a91f5be1d12_2_5" hidden="1">#REF!</definedName>
    <definedName name="TRNR_ba81840e59c5452fb45d1613fe41429a_0_6" hidden="1" xml:space="preserve">                                                                                              [1]RESOURCE!$A$270</definedName>
    <definedName name="TRNR_ba84dd2fe9e343cda21e4b83ddc6e7a7_0_6" hidden="1">ENV!$A$170</definedName>
    <definedName name="TRNR_ba86fd13bc694b4baefb5bfee96d800e_0_5" hidden="1" xml:space="preserve">                                                                                        [4]CarbonP!$A$72</definedName>
    <definedName name="TRNR_ba8f6c4b2f1f4182984aa86b4a9004f1_0_1" hidden="1">#REF!</definedName>
    <definedName name="TRNR_ba906ca7ea524c8b864922035a349e91_4_1" hidden="1">#REF!</definedName>
    <definedName name="TRNR_ba94ab1b093e4730b5a331e6d4d51790_0_5" hidden="1" xml:space="preserve">                                                                                        [4]SDG13!$A$9</definedName>
    <definedName name="TRNR_ba99cb3159cb4a8c9ba7bb9face8861d_0_5" hidden="1" xml:space="preserve">                                                                                        [4]CSR!$A$27</definedName>
    <definedName name="TRNR_ba9e27e09ba843a3b2d08f80930edee0_0_5" hidden="1" xml:space="preserve">                                                                                        [4]Gov!$A$37</definedName>
    <definedName name="TRNR_baa7200ddf954ce796c846fb7d627046_0_6" hidden="1">GOV!$A$181</definedName>
    <definedName name="TRNR_bab34dcff9bf454e93ad28a088ad8269_0_6" hidden="1" xml:space="preserve">                                                                                              [1]ENV_INNOV!$A$29</definedName>
    <definedName name="TRNR_babaafab63564e19b5da88b67273ecb4_0_5" hidden="1" xml:space="preserve">                                                                                        [4]Partred!$A$58</definedName>
    <definedName name="TRNR_bacca787ed854c1f8561044ae133f45c_0_5" hidden="1" xml:space="preserve">                                                                                        [4]SOC!$A$44</definedName>
    <definedName name="TRNR_badb39e82e9a411486e9c65f1aad225c_0_6" hidden="1" xml:space="preserve">                                                                                              [1]CSR!$A$301</definedName>
    <definedName name="TRNR_badb9bd42e224343aa0be59d20ec5b19_0_1" hidden="1">[4]Sector!#REF!</definedName>
    <definedName name="TRNR_badcfd0f15494e30be26ec377e680f75_0_6" hidden="1">ENV!$A$238</definedName>
    <definedName name="TRNR_bae2c657bb4d463c91229f7bb96f7eab_0_6" hidden="1" xml:space="preserve">                                                                                              [1]CSR!$A$502</definedName>
    <definedName name="TRNR_baec97480afb43199e9a71b3a976eaa7_0_5" hidden="1" xml:space="preserve">                                                                                        [4]Partred!$A$28</definedName>
    <definedName name="TRNR_baee515203d24c5298c575573f7627e7_0_5" hidden="1" xml:space="preserve">                                                                                        [4]Emtarget!$A$72</definedName>
    <definedName name="TRNR_baefabf959344d29b36b48f4ad9aca50_0_1" hidden="1">[1]INDUSTRY!#REF!</definedName>
    <definedName name="TRNR_baf945878b874a9691df92996efbb6ee_0_6" hidden="1">GOV!$A$152</definedName>
    <definedName name="TRNR_bafac53d7f1c4bfabec15e3994a7a95e_0_5" hidden="1" xml:space="preserve">                                                                                        [4]TRDIR!$A$55</definedName>
    <definedName name="TRNR_bb0150ca555b4e518490e9e3a3fd67ed_0_5" hidden="1" xml:space="preserve">                                                                                        [4]Dvpmt!$A$85</definedName>
    <definedName name="TRNR_bb01de5da253486291e9a1e4d8663fec_0_1" hidden="1">#REF!</definedName>
    <definedName name="TRNR_bb08abf0c2294c8aa0a0cac52d234a07_2_5" hidden="1">#REF!</definedName>
    <definedName name="TRNR_bb0ee32833f4464493757ce2e1eafbac_0_1" hidden="1">#REF!</definedName>
    <definedName name="TRNR_bb102168fa8f41ffa622c7fd6acbe958_0_5" hidden="1" xml:space="preserve">                                                                                        [4]VOCred!$A$53</definedName>
    <definedName name="TRNR_bb15e7868e404802809992df073fcc0a_0_6" hidden="1" xml:space="preserve">                                                                                              [1]ENV_INNOV!$A$244</definedName>
    <definedName name="TRNR_bb2088c68a5f4cd58120baec8ec0a811_0_5" hidden="1" xml:space="preserve">                                                                                        [3]TEMS_RAW!$A$30</definedName>
    <definedName name="TRNR_bb21ad5319d342d499064be544212b76_0_5" hidden="1" xml:space="preserve">                                                                                        [4]CarbPYN!$A$33</definedName>
    <definedName name="TRNR_bb22dcac1f5b4788bc8a0f64b074a432_0_1" hidden="1">#REF!</definedName>
    <definedName name="TRNR_bb230d2384514bfaa5f9cf92b40342f8_0_1" hidden="1">[4]Sector!#REF!</definedName>
    <definedName name="TRNR_bb3797c96fd74cf1ba21db40353023f9_6_1" hidden="1">[4]Sector!#REF!</definedName>
    <definedName name="TRNR_bb3bad11576741b29712bd51d25597df_0_1" hidden="1">#REF!</definedName>
    <definedName name="TRNR_bb3da01ab53a4a349aa94a1c3da6f1a1_0_1" hidden="1" xml:space="preserve">                                                                                        [4]SOxSales!$A$62</definedName>
    <definedName name="TRNR_bb3f6aa9be3f483781674ce9f0b6583b_0_1" hidden="1">#REF!</definedName>
    <definedName name="TRNR_bb497d015ccb40288681373325a44623_0_1" hidden="1">#REF!</definedName>
    <definedName name="TRNR_bb4a979d307240be88384adc337a0bc7_0_1" hidden="1">[1]INDUSTRY!#REF!</definedName>
    <definedName name="TRNR_bb4e02808a6b4efab782980e20c53bef_2_5" hidden="1">#REF!</definedName>
    <definedName name="TRNR_bb4f22de408048fcba3a65f8d9fb62f2_0_1" hidden="1">[1]ESG_COMB!#REF!</definedName>
    <definedName name="TRNR_bb54043d922543b3bf4e630c6bd675d0_0_1" hidden="1">[1]INDUSTRY!#REF!</definedName>
    <definedName name="TRNR_bb582746b8964571b2b77fb4aab16b5f_0_1" hidden="1">[4]Sector!#REF!</definedName>
    <definedName name="TRNR_bb6ae217797346c9a00f723b52e606fa_0_1" hidden="1">#REF!</definedName>
    <definedName name="TRNR_bb779a8460b94fffb0771fa4551f456c_0_5" hidden="1" xml:space="preserve">                                                                                        [4]Risks!#REF!</definedName>
    <definedName name="TRNR_bb82d6b54690400ab6868ffe0326be9e_0_1" hidden="1" xml:space="preserve">                                                                                        [4]Offsets!$A$22</definedName>
    <definedName name="TRNR_bb8faa734e8a41eeaf0ac9755b4897bd_4_5" hidden="1">#REF!</definedName>
    <definedName name="TRNR_bb9d07f5c11643e9897345b38f176d46_0_5" hidden="1" xml:space="preserve">                                                                                        [4]EmTotal!$A$39</definedName>
    <definedName name="TRNR_bba1ee28f5f94baabfcda4a44dfdd620_0_6" hidden="1" xml:space="preserve">                                                                                              [1]CSR!$A$305</definedName>
    <definedName name="TRNR_bba689b6fd864bbc9f5ab1e050f02a51_0_6" hidden="1" xml:space="preserve">                                                                                              [1]ENV_INNOV!$A$133</definedName>
    <definedName name="TRNR_bbace263282645528562a159238a92f0_0_5" hidden="1" xml:space="preserve">                                                                                        [4]SOC!$A$99</definedName>
    <definedName name="TRNR_bbafe1472394494d9061b24e1320a6bf_0_1" hidden="1">[1]INDUSTRY!#REF!</definedName>
    <definedName name="TRNR_bbbbdd20adca482db48e2fa9a0393939_0_6" hidden="1">GOV!$A$233</definedName>
    <definedName name="TRNR_bbc14942f46d44ac9d86ed400a7f2d1a_0_1306" hidden="1" xml:space="preserve">                                                                                              [1]RESOURCE!#REF!</definedName>
    <definedName name="TRNR_bbc5103b2b544c6a9d0fde4533189edf_0_1" hidden="1">[1]ESG_COMB!#REF!</definedName>
    <definedName name="TRNR_bbc9c2af94db4c8a816897d7ae482f1f_0_6" hidden="1">[1]USDMCAP!#REF!</definedName>
    <definedName name="TRNR_bbd79d605ec24fb485be9e1eb95a53a2_4_5" hidden="1">#REF!</definedName>
    <definedName name="TRNR_bbda8519a03546118795f5ee354e71b5_0_5" hidden="1" xml:space="preserve">                                                                                        [4]TRDIR!$A$24</definedName>
    <definedName name="TRNR_bbe0be707aa349948ce46e1f25c9191c_0_1" hidden="1">[1]INDUSTRY!#REF!</definedName>
    <definedName name="TRNR_bbeb2ed7f2a047e59159687178e9f3f7_0_6" hidden="1" xml:space="preserve">                                                                                              [1]CSR!$A$40</definedName>
    <definedName name="TRNR_bbefb2179f3e4cdb8726883d37d0bfa6_0_1" hidden="1" xml:space="preserve">                                                                                        [4]SOx!$A$18</definedName>
    <definedName name="TRNR_bbf062a1f30c4dff8fd5b7bb1451908d_0_1" hidden="1">[1]INDUSTRY!#REF!</definedName>
    <definedName name="TRNR_bbf5c8c322bf4f8a8ca2b401aa53b125_0_1306" hidden="1" xml:space="preserve">                                                                                              [1]RESOURCE!#REF!</definedName>
    <definedName name="TRNR_bc014c2a0d2a4f85bf2566ea9b6a1df8_0_5" hidden="1" xml:space="preserve">                                                                                        [4]CSR!$A$16</definedName>
    <definedName name="TRNR_bc0184959d774188899002140140d41a_0_6" hidden="1" xml:space="preserve">                                                                                              [1]CSR!$A$495</definedName>
    <definedName name="TRNR_bc071b0dd0d445a381f1ab090ca5ab50_0_6" hidden="1">SOC!$A$344</definedName>
    <definedName name="TRNR_bc0a09620f2d40d1a116809c689568df_0_6" hidden="1">[1]USDMCAP!#REF!</definedName>
    <definedName name="TRNR_bc0c1fc3646e42e4b4c789e0d6406ddf_0_1" hidden="1" xml:space="preserve">                                                                                        [4]CarbonP!$A$34</definedName>
    <definedName name="TRNR_bc191ff312534aeb8b903dcb2adc887a_0_1" hidden="1" xml:space="preserve">                                                                                        [4]Method!$A$98</definedName>
    <definedName name="TRNR_bc207fcac3994147822ce733ef5ba8fb_0_5" hidden="1" xml:space="preserve">                                                                                        [4]Risks!#REF!</definedName>
    <definedName name="TRNR_bc224f159e854962a9c5219cc74e54c5_4_5" hidden="1">#REF!</definedName>
    <definedName name="TRNR_bc254a27d4bf4df09fbd9392e6377ca0_0_6" hidden="1">[1]USDMCAP!#REF!</definedName>
    <definedName name="TRNR_bc27aa3a894745bf8cb0448186e159da_0_5" hidden="1" xml:space="preserve">                                                                                        [4]Mgmt!$A$1</definedName>
    <definedName name="TRNR_bc2dca40f2794178bb948afc855d537f_0_5" hidden="1" xml:space="preserve">                                                                                        [4]Emtarget!$A$102</definedName>
    <definedName name="TRNR_bc37bd8810b9433da724f1b1d2e68724_0_5" hidden="1" xml:space="preserve">                                                                                        [4]Mgmt!$A$5</definedName>
    <definedName name="TRNR_bc38385a05f0438bad9dc62780200bdc_0_1" hidden="1">#REF!</definedName>
    <definedName name="TRNR_bc3bebdabf4445a88179cfa0e69afbd8_0_1" hidden="1" xml:space="preserve">                                                                                        [4]SOx!$A$49</definedName>
    <definedName name="TRNR_bc4186e6e13b44efb97fec667ba06827_0_1" hidden="1">[1]INDUSTRY!#REF!</definedName>
    <definedName name="TRNR_bc4c364eb1cb4e3ab5cdbb1ce1c00b54_4_5" hidden="1">#REF!</definedName>
    <definedName name="TRNR_bc4e426bd71e448198e3db1b9d5ea6e8_0_6" hidden="1" xml:space="preserve">                                                                                              [1]ENV_INNOV!$A$417</definedName>
    <definedName name="TRNR_bc50d424f49f45268782f5c02196be93_0_1" hidden="1">[4]Sector!#REF!</definedName>
    <definedName name="TRNR_bc5173ca99bc4d8cbf11988e20960739_0_6" hidden="1" xml:space="preserve">                                                                                              [1]RESOURCE!$A$320</definedName>
    <definedName name="TRNR_bc530f0b85224b85937ccac75511bb34_0_1" hidden="1" xml:space="preserve">                                                                                        [4]CarbonP!$A$25</definedName>
    <definedName name="TRNR_bc594a3b6adf40398e69d80b5024f88c_0_6" hidden="1">GOV!$A$482</definedName>
    <definedName name="TRNR_bc5b84e31e2643ab9adecb670a6d29b2_0_1" hidden="1">[4]Sector!#REF!</definedName>
    <definedName name="TRNR_bc5c79ca5eeb4aa9b5ae7e43e8472149_0_6" hidden="1" xml:space="preserve">                                                                                              [1]RESOURCE!$A$490</definedName>
    <definedName name="TRNR_bc5f5d12383b4fcf9a45f7524a20d950_0_1" hidden="1" xml:space="preserve">                                                                                        [4]Method!$A$7</definedName>
    <definedName name="TRNR_bc624fa2b01d45b6b4911291fcd26820_0_5" hidden="1" xml:space="preserve">                                                                                                                                                                                                    '[4]a4 Env'!$A$58</definedName>
    <definedName name="TRNR_bc6294096f324d8992028bf6a0f11062_0_5" hidden="1" xml:space="preserve">                                                                                        [3]TEMS_RAW!$A$24</definedName>
    <definedName name="TRNR_bc62cf918dce498eb11059b993029556_0_1" hidden="1">[1]INDUSTRY!#REF!</definedName>
    <definedName name="TRNR_bc74fd13e3734164bb22d47fe47ab81a_0_1" hidden="1">#REF!</definedName>
    <definedName name="TRNR_bc83f23931eb40f985c0b96f6310c45f_0_6" hidden="1">GOV!$A$243</definedName>
    <definedName name="TRNR_bc840064da63433dbbc602ec0a0d3171_0_1" hidden="1">#REF!</definedName>
    <definedName name="TRNR_bc869d2e4f7c4db1928d448c1b67129d_0_6" hidden="1" xml:space="preserve">                                                                                              [1]ENV_INNOV!$A$164</definedName>
    <definedName name="TRNR_bc87df9290cf435d99cdd4a05685d062_0_5" hidden="1" xml:space="preserve">                                                                                        [4]Staff!$A$56</definedName>
    <definedName name="TRNR_bc8b85aa851a4e0db7073c336881d492_0_6" hidden="1" xml:space="preserve">                                                                                              [1]ENV_INNOV!$A$87</definedName>
    <definedName name="TRNR_bc8dd180a56244ca8955da16376c44cb_0_1" hidden="1">[1]ESG_COMB!#REF!</definedName>
    <definedName name="TRNR_bc8ed5412b9c423d9002bfc6b4a7535a_0_6" hidden="1">[1]USDMCAP!#REF!</definedName>
    <definedName name="TRNR_bc967cab674243babb498f6d5d5b5400_6_1" hidden="1">[4]Sector!#REF!</definedName>
    <definedName name="TRNR_bc9fd5628f7f464690b52e2380ae35e1_0_6" hidden="1" xml:space="preserve">                                                                                                                                                    [1]RESOURCE!$A$426</definedName>
    <definedName name="TRNR_bca3340048e642438e5e2d85fe7ced25_0_1" hidden="1">[1]INDUSTRY!#REF!</definedName>
    <definedName name="TRNR_bca359d0be904b2aad0c29192b02d0ba_0_6" hidden="1" xml:space="preserve">                                                                                              [1]CSR!$A$377</definedName>
    <definedName name="TRNR_bca7e8baade2487d91d490f7cff3e222_0_6" hidden="1">[1]USDMCAP!#REF!</definedName>
    <definedName name="TRNR_bcae91136fe74c76a02c9fcdb5ec238f_0_6" hidden="1">GOV!$A$362</definedName>
    <definedName name="TRNR_bcbdff1df1e54ae4a0224fca405857e2_0_6" hidden="1">[1]USDMCAP!#REF!</definedName>
    <definedName name="TRNR_bcc0165da92b45fe9bc5b6b0f5bf349c_0_1" hidden="1">#REF!</definedName>
    <definedName name="TRNR_bcc676ad5194489ca2b736a451a482c4_0_1" hidden="1">#REF!</definedName>
    <definedName name="TRNR_bcc6c5e0aa47449a8446bea5bf8f1959_0_6" hidden="1">[1]USDMCAP!#REF!</definedName>
    <definedName name="TRNR_bcc96ef224ab4a9f8952cedae257ef92_0_6" hidden="1" xml:space="preserve">                                                                                              [1]RESOURCE!$A$212</definedName>
    <definedName name="TRNR_bccbd231656443b1a302004933fcc3e9_0_5" hidden="1" xml:space="preserve">                                                                                        [4]Sheet1!$A$6</definedName>
    <definedName name="TRNR_bccc50684ee049c7a52e2d64710f3683_0_5" hidden="1" xml:space="preserve">                                                                                        [4]EInnov!#REF!</definedName>
    <definedName name="TRNR_bcdc8664af08465c92d7a87b996ced69_0_5" hidden="1" xml:space="preserve">                                                                                        [4]Risks!$A$99</definedName>
    <definedName name="TRNR_bcdfadf5b2cc49a681060b2d6d48b586_0_6" hidden="1" xml:space="preserve">                                                                                              [1]CSR!$A$454</definedName>
    <definedName name="TRNR_bce2d8c7ccdb4891ae248b1318362fc8_0_5" hidden="1" xml:space="preserve">                                                                                        [4]Targets!$A$31</definedName>
    <definedName name="TRNR_bcec58e365ba4c0ba165fd48057dc2fb_4_5" hidden="1">#REF!</definedName>
    <definedName name="TRNR_bcf5c2c9eac24722b0e90ab4aee96c04_0_6" hidden="1">SOC!$A$384</definedName>
    <definedName name="TRNR_bcf9ced0693f4aba97004d96de0f3eaa_0_6" hidden="1">ENV!$A$389</definedName>
    <definedName name="TRNR_bcfd274040d84c69a0685127aeeb7502_0_1" hidden="1">[1]INDUSTRY!#REF!</definedName>
    <definedName name="TRNR_bd00f9b9f7ae40aabb6b19e4480e9b0e_0_6" hidden="1">ENV!$A$433</definedName>
    <definedName name="TRNR_bd01b7a2dfea48f5905bc5a06b8ba9d4_0_6" hidden="1" xml:space="preserve">                                                                                              [1]CSR!$A$6</definedName>
    <definedName name="TRNR_bd01c192b2c6483f9c2348a63c16ba88_0_1" hidden="1" xml:space="preserve">                                                                                        [4]VOCemred!$A$46</definedName>
    <definedName name="TRNR_bd024d7b7ae644c382b386229f321aab_4_5" hidden="1">#REF!</definedName>
    <definedName name="TRNR_bd0b9c799e3d498693ad75513a3da039_4_5" hidden="1">#REF!</definedName>
    <definedName name="TRNR_bd0c1f81c0b845489f28ac8b0c27f06c_0_5" hidden="1" xml:space="preserve">                                                                                        [4]Emscore!$A$21</definedName>
    <definedName name="TRNR_bd0ffc8cb0bb4b1eab4d093bb60c7d65_0_5" hidden="1" xml:space="preserve">                                                                                        [4]Resource!$A$91</definedName>
    <definedName name="TRNR_bd1362693b1b4eb695505cf94b25cf80_0_5" hidden="1" xml:space="preserve">                                                                                        [4]CarbonP!$A$19</definedName>
    <definedName name="TRNR_bd13da035a764293a2fa536c9c78f99d_0_1" hidden="1">#REF!</definedName>
    <definedName name="TRNR_bd16780a4db7424fa4c6335a44989898_0_5" hidden="1" xml:space="preserve">                                                                                        [4]Product!$A$79</definedName>
    <definedName name="TRNR_bd19b21e80a847138d11feb607a4c2bf_0_6" hidden="1" xml:space="preserve">                                                                                              [1]RESOURCE!$A$52</definedName>
    <definedName name="TRNR_bd1e1eead8c04a7bbc03ef052ec8f7f3_0_1306" hidden="1" xml:space="preserve">                                                                                              [1]RESOURCE!#REF!</definedName>
    <definedName name="TRNR_bd1f5eee24384bf99215d442fe25c5d1_0_6" hidden="1">SOC!$A$396</definedName>
    <definedName name="TRNR_bd2c9e293b7e4bd6986493f84aaddf5f_0_6" hidden="1">GOV!$A$275</definedName>
    <definedName name="TRNR_bd3cff2a1e924726b4a7ec4e36b8566d_0_1" hidden="1">[4]Sector!#REF!</definedName>
    <definedName name="TRNR_bd4f3c1553ed4db89a5376254374f67d_0_5" hidden="1" xml:space="preserve">                                                                                        [4]Sheet1!$A$19</definedName>
    <definedName name="TRNR_bd5314c748e6473aa14ddaa73de0d4b3_0_6" hidden="1" xml:space="preserve">                                                                                              [1]CSR!$A$405</definedName>
    <definedName name="TRNR_bd55ed07a3b54d34b2d143e3cb32c731_0_6" hidden="1">SOC!$A$366</definedName>
    <definedName name="TRNR_bd5873f3f4124f11a8adf15cab77b71f_0_1" hidden="1">#REF!</definedName>
    <definedName name="TRNR_bd5a0626dd9b482b9ec33c7c40356f71_0_5" hidden="1" xml:space="preserve">                                                                                        [4]Targets!$A$33</definedName>
    <definedName name="TRNR_bd5bd490ee0f432f8f6068f7d536eb61_0_1" hidden="1">#REF!</definedName>
    <definedName name="TRNR_bd5d827cfb3e462a900222c86a9ce6b0_0_1" hidden="1">[1]INDUSTRY!#REF!</definedName>
    <definedName name="TRNR_bd5e0974fc1e4426b8c53738f4b46e60_0_5" hidden="1" xml:space="preserve">                                                                                        [4]Work!$A$11</definedName>
    <definedName name="TRNR_bd60272c3061432db36c48c35c764597_0_1" hidden="1" xml:space="preserve">                                                                                        [4]Method!$A$89</definedName>
    <definedName name="TRNR_bd62a7829c5941ffbc870144987794da_0_6" hidden="1">[1]USDMCAP!#REF!</definedName>
    <definedName name="TRNR_bd69bbb9514e412183f5c1738344ce75_0_1" hidden="1">#REF!</definedName>
    <definedName name="TRNR_bd772a7bf9b945e7ac5975cb0ec26644_0_1306" hidden="1" xml:space="preserve">                                                                                              [1]RESOURCE!#REF!</definedName>
    <definedName name="TRNR_bd849f54c2f3456ba43f854becca23c1_0_1306" hidden="1" xml:space="preserve">                                                                                              [1]RESOURCE!#REF!</definedName>
    <definedName name="TRNR_bd857b7750cd48deba4ae5df0022bb35_0_6" hidden="1">SOC!$A$169</definedName>
    <definedName name="TRNR_bd8ccd0a58bf4e30905c86f1d3781371_0_6" hidden="1" xml:space="preserve">                                                                                              [1]ENV_INNOV!$A$296</definedName>
    <definedName name="TRNR_bd8ced6dde55473693b6be217c7347a4_0_6" hidden="1" xml:space="preserve">                                                                                              [1]RESOURCE!$A$321</definedName>
    <definedName name="TRNR_bd8da0979c974ea0bcaefa79c6ba4211_0_1" hidden="1">[1]INDUSTRY!#REF!</definedName>
    <definedName name="TRNR_bd922b3ab1ec465b8e48b978d332c14c_0_6" hidden="1">GOV!$A$250</definedName>
    <definedName name="TRNR_bd9693a35d2f4272a891b57b688a144d_0_5" hidden="1" xml:space="preserve">                                                                                        [4]Gov!$A$35</definedName>
    <definedName name="TRNR_bd97dc1eeb5f4e1d82416a03878444c6_0_1" hidden="1" xml:space="preserve">                                                                                        [4]NOxSales!$A$88</definedName>
    <definedName name="TRNR_bd996455652345cf9858e0241cfbfaa0_0_5" hidden="1" xml:space="preserve">                                                                                        [4]SOC!$A$80</definedName>
    <definedName name="TRNR_bda17087d31849359a3bb2cd911749a8_0_1" hidden="1">#REF!</definedName>
    <definedName name="TRNR_bda39037c5414845be57382fcdc1b4a7_0_1" hidden="1">[1]ESG_COMB!#REF!</definedName>
    <definedName name="TRNR_bda9b86fa26d42afa6be572866c7a8c2_0_1" hidden="1" xml:space="preserve">                                                                                        [4]NOx!$A$41</definedName>
    <definedName name="TRNR_bda9c1273af84bc78cf3d10380f9a74f_0_6" hidden="1">SOC!$A$21</definedName>
    <definedName name="TRNR_bdb12ec3d33d4d05b3146628a1ac1aed_0_5" hidden="1" xml:space="preserve">                                                                                        [4]Targets!$A$91</definedName>
    <definedName name="TRNR_bdb3c600081e4224b3ecd0121230e2a5_0_6" hidden="1" xml:space="preserve">                                                                                              [1]RESOURCE!$A$384</definedName>
    <definedName name="TRNR_bdb6663997b24702a73e227f917ef5c2_4_5" hidden="1">#REF!</definedName>
    <definedName name="TRNR_bdc14064eeff45538f3cc8efa83c1063_0_1" hidden="1" xml:space="preserve">                                                                                        [4]VOCemred!$A$38</definedName>
    <definedName name="TRNR_bdc95f03bead4d3abdf0f93f5a5d3bef_0_6" hidden="1">ENV!$A$205</definedName>
    <definedName name="TRNR_bdcba8b4639c4c29a0b8470f56824afd_0_6" hidden="1">[1]USDMCAP!#REF!</definedName>
    <definedName name="TRNR_bdcea66ef49d4e289ca0946d22685203_0_6" hidden="1">ENV!$A$125</definedName>
    <definedName name="TRNR_bdda9e482d604c8e9df3043717d63b09_0_5" hidden="1" xml:space="preserve">                                                                                        [4]SDG13!$A$68</definedName>
    <definedName name="TRNR_bdf476e0e7f94465b10850f63b535f83_0_6" hidden="1">ENV!$A$372</definedName>
    <definedName name="TRNR_bdfc2539580d44d1a7d0674a89560bed_0_1" hidden="1">#REF!</definedName>
    <definedName name="TRNR_bdfe7b6e548f47cd8a1de32b6815cd8a_0_1" hidden="1">#REF!</definedName>
    <definedName name="TRNR_be0e7a24d6724c18b90453205ea8d176_0_6" hidden="1">[1]USDMCAP!#REF!</definedName>
    <definedName name="TRNR_be134b0bde2d4e2aae56027d41d5b09c_0_5" hidden="1" xml:space="preserve">                                                                                        [4]Share!$A$61</definedName>
    <definedName name="TRNR_be1a0244e738470488adc9f20e3ccfc9_0_5" hidden="1" xml:space="preserve">                                                                                        [4]Trade!$A$21</definedName>
    <definedName name="TRNR_be1b3b3cea6844249e5357e5a954f166_0_5" hidden="1" xml:space="preserve">                                                                                        [4]Work!$A$2</definedName>
    <definedName name="TRNR_be1b8acc3cd648e090ef2d419f3fdafc_0_1" hidden="1" xml:space="preserve">                                                                                        [4]Cement!$A$74</definedName>
    <definedName name="TRNR_be1ef12cf05f4a01af0a437ef1acc999_0_5" hidden="1" xml:space="preserve">                                                                                        [4]EmTotal!$A$60</definedName>
    <definedName name="TRNR_be213419ba724115a140932971b9e5a0_0_6" hidden="1">ENV!$A$322</definedName>
    <definedName name="TRNR_be2802b6fa9043e5aa3da6a43c32f12e_0_5" hidden="1" xml:space="preserve">                                                                                        [4]Emredpol!$A$23</definedName>
    <definedName name="TRNR_be29d96566454944a23e6abd06bd024b_0_5" hidden="1" xml:space="preserve">                                                                                                                                                                                                    '[4]a4 Env'!$A$102</definedName>
    <definedName name="TRNR_be2a232b8a4b41fbb70d19d73cca781a_0_6" hidden="1">GOV!$A$109</definedName>
    <definedName name="TRNR_be33b12f45754a44b55af530f65e1e54_0_1" hidden="1">[1]ESG_COMB!#REF!</definedName>
    <definedName name="TRNR_be33ecf8550840979668c1c08732be03_0_5" hidden="1" xml:space="preserve">                                                                                                                                                                                                    '[4]a4 Env'!$A$24</definedName>
    <definedName name="TRNR_be371c21461b4194995973583af7461d_0_1" hidden="1">[1]INDUSTRY!#REF!</definedName>
    <definedName name="TRNR_be375b64282c4f3d82f609b4bb9c5f4e_0_5" hidden="1" xml:space="preserve">                                                                                        [4]Commun!$A$3</definedName>
    <definedName name="TRNR_be3a8db8ea1f44e499efdfef0a6c6ef5_0_6" hidden="1">GOV!$A$370</definedName>
    <definedName name="TRNR_be3c64ca05594c07a62db0ed23af6aab_0_6" hidden="1">[1]USDMCAP!#REF!</definedName>
    <definedName name="TRNR_be407f3028a747db8f9191c89dc8475e_0_5" hidden="1" xml:space="preserve">                                                                                        [4]Emredpol!$A$42</definedName>
    <definedName name="TRNR_be40a07c5dca41e582ab5be91f5acd99_0_6" hidden="1" xml:space="preserve">                                                                                              [1]RESOURCE!$A$49</definedName>
    <definedName name="TRNR_be413302ee4246c7a45bd6c1801fa36b_0_1" hidden="1">[1]INDUSTRY!#REF!</definedName>
    <definedName name="TRNR_be46e313024a42ff90ee99266a99d8ed_4_5" hidden="1">#REF!</definedName>
    <definedName name="TRNR_be508296b85b45e09e5e3884e9770553_0_1" hidden="1">#REF!</definedName>
    <definedName name="TRNR_be559693eaa543d3adb1be6161086959_0_6" hidden="1">[1]USDMCAP!#REF!</definedName>
    <definedName name="TRNR_be57772b027f4d90afdc50f9514a791a_0_1" hidden="1">[1]INDUSTRY!#REF!</definedName>
    <definedName name="TRNR_be5a171e1fd549318433399cac8f0374_0_5" hidden="1" xml:space="preserve">                                                                                        [4]VOCred!$A$45</definedName>
    <definedName name="TRNR_be5bdd99765c4fd789769071f9b544df_0_5" hidden="1" xml:space="preserve">                                                                                        [4]Emtarget!$A$35</definedName>
    <definedName name="TRNR_be5cd0bdc6e24bc0879356e00e6021b9_0_6" hidden="1">SOC!$A$142</definedName>
    <definedName name="TRNR_be604b7d3cfe43b8954e1c2e0d6df361_0_1" hidden="1">#REF!</definedName>
    <definedName name="TRNR_be6a80d95e8f48e3aee92ad45671fde9_0_1306" hidden="1" xml:space="preserve">                                                                                              [1]RESOURCE!#REF!</definedName>
    <definedName name="TRNR_be73e192a58449148e9aeb6e96969a41_0_5" hidden="1" xml:space="preserve">                                            '[4]a4 scope3'!$A$54</definedName>
    <definedName name="TRNR_be7b65505d654d2e8c26e54e65982304_0_6" hidden="1">[1]USDMCAP!#REF!</definedName>
    <definedName name="TRNR_be7e2cfec80043a192fca7c818b1bf56_0_1" hidden="1">#REF!</definedName>
    <definedName name="TRNR_be8a3ecd0e204911b4145e864ece6cc1_0_6" hidden="1">[1]USDMCAP!#REF!</definedName>
    <definedName name="TRNR_be98ebf54cee45d2acaf5dad4bf24184_0_1" hidden="1" xml:space="preserve">                                                                                        [4]SOx!$A$100</definedName>
    <definedName name="TRNR_be9d0d4d777145e3b5220738d74446de_0_1" hidden="1">#REF!</definedName>
    <definedName name="TRNR_be9d8c98140040efbc2e004c6d4d7d70_0_1" hidden="1">#REF!</definedName>
    <definedName name="TRNR_be9eb03587bb49b6bfc0d495be32f702_0_5" hidden="1" xml:space="preserve">                                                                                        [4]Share!$A$60</definedName>
    <definedName name="TRNR_bea6363f3f51498e8d406aa6179d293f_0_6" hidden="1" xml:space="preserve">                                                                                              [1]CSR!$A$62</definedName>
    <definedName name="TRNR_beadfb186add4d4cbf7beede324ffb99_0_5" hidden="1" xml:space="preserve">                                                                                        [4]EmredY!$A$101</definedName>
    <definedName name="TRNR_beaea04966b54bc7a8feff9a241dffec_0_5" hidden="1" xml:space="preserve">                                                                                        [4]Emredpol!$A$21</definedName>
    <definedName name="TRNR_beafefc8918246e58f275f99d5d8dce9_4_5" hidden="1">#REF!</definedName>
    <definedName name="TRNR_bebf5130855a49bf8fe012b5d2385866_0_5" hidden="1" xml:space="preserve">                                                                                                                                                    '[4]a4 scope2'!$A$71</definedName>
    <definedName name="TRNR_bebffa6ca14d4e72a33630a34c96a0d4_0_1" hidden="1" xml:space="preserve">                                                                                        [4]TRDIR!$A$8</definedName>
    <definedName name="TRNR_bec260a838034da49e30ba59e2b93b3b_0_1" hidden="1">[1]ESG_COMB!#REF!</definedName>
    <definedName name="TRNR_bed3a1ee8a8d472c8961572ec47d0831_0_1" hidden="1" xml:space="preserve">                                                                                        [4]Method!$A$18</definedName>
    <definedName name="TRNR_bed406dbb63941d9b92ac068944d47e8_0_1" hidden="1">#REF!</definedName>
    <definedName name="TRNR_bee000c94cff451d835bc37c37dc5838_0_5" hidden="1" xml:space="preserve">                                                                                        [4]Dvpmt!$A$100</definedName>
    <definedName name="TRNR_bef5421614704764b33d81d8cb893437_0_5" hidden="1" xml:space="preserve">                                                                                        [4]NOx!$A$68</definedName>
    <definedName name="TRNR_bef5e9072e1140718c8a669050d39a1f_4_5" hidden="1">#REF!</definedName>
    <definedName name="TRNR_bef6d278904542debef095008654c469_0_1" hidden="1">[1]INDUSTRY!#REF!</definedName>
    <definedName name="TRNR_befb0570dcdb4d1a8add551a6ea82c72_0_1" hidden="1">[1]ESG_COMB!#REF!</definedName>
    <definedName name="TRNR_befea56a452a4092839db0a0e9e78577_0_1" hidden="1" xml:space="preserve">                                                                                        [4]VOCSales!$A$2</definedName>
    <definedName name="TRNR_befed4c3d82e4c3e80ad84334b25d079_0_1" hidden="1">[1]ESG_COMB!#REF!</definedName>
    <definedName name="TRNR_bf006f3f0999497b88c95115f735bc7a_0_6" hidden="1" xml:space="preserve">                                                                                              [1]ENV_INNOV!$A$322</definedName>
    <definedName name="TRNR_bf18763f1f1d4262a25d7d266128266e_0_1" hidden="1">[1]ESG_COMB!#REF!</definedName>
    <definedName name="TRNR_bf1d321199fd4428b3910de78ccd86a6_0_1" hidden="1">#REF!</definedName>
    <definedName name="TRNR_bf1e03210c0941a2bfeb474841b8b5b9_0_5" hidden="1" xml:space="preserve">                                                                                        [4]Mgmt!$A$3</definedName>
    <definedName name="TRNR_bf2275d618864089bb8e57a493ef1f26_0_1" hidden="1">#REF!</definedName>
    <definedName name="TRNR_bf2a98a239474621b9db8e43d18b4487_0_1" hidden="1">[1]INDUSTRY!#REF!</definedName>
    <definedName name="TRNR_bf2f60b68453437380e1fe06c0aed477_0_5" hidden="1" xml:space="preserve">                                                                                        [4]CSR!$A$51</definedName>
    <definedName name="TRNR_bf318f5a82da4f50b2f96dcab1108947_0_1" hidden="1" xml:space="preserve">                                                                                        [4]NOx!$A$6</definedName>
    <definedName name="TRNR_bf320df7760b4c798d6bff807a74df95_0_5" hidden="1" xml:space="preserve">                                                                                        [4]Mgmt!$A$50</definedName>
    <definedName name="TRNR_bf3ce8553f42444cac45763b60cc3182_2_5" hidden="1">#REF!</definedName>
    <definedName name="TRNR_bf48e09a11484503ab80c13a334e3fdc_6_1" hidden="1">[4]Sector!#REF!</definedName>
    <definedName name="TRNR_bf65c40a4f684543ba673e12133c6431_0_6" hidden="1" xml:space="preserve">                                                                                              [1]ENV_INNOV!$A$450</definedName>
    <definedName name="TRNR_bf7e3d52beb64f4a928fb990e4083abe_4_5" hidden="1">#REF!</definedName>
    <definedName name="TRNR_bf7f2e7fd01943feb87e5ba4faed733a_0_1" hidden="1">#REF!</definedName>
    <definedName name="TRNR_bf7fc0433e674caeb761c8e6248f10f6_0_5" hidden="1" xml:space="preserve">                                                                                        [4]Product!$A$57</definedName>
    <definedName name="TRNR_bf81201bf02d4379a2b70dd1ba24f8dc_0_6" hidden="1">[1]USDMCAP!#REF!</definedName>
    <definedName name="TRNR_bf83915ac0054470a913790babd2084c_0_1" hidden="1">#REF!</definedName>
    <definedName name="TRNR_bf85cc40d44c4d35bfce8994de0121ac_0_5" hidden="1" xml:space="preserve">                                                                                        [4]Share!$A$82</definedName>
    <definedName name="TRNR_bf895c2174a04d2b87260f58df7113b0_0_5" hidden="1" xml:space="preserve">                                                                                        [4]Risks!$A$86</definedName>
    <definedName name="TRNR_bf94c3cffb944772a2875d1e053bbb59_0_1" hidden="1">#REF!</definedName>
    <definedName name="TRNR_bf961f733fdc4442867f7b7b4d46877b_0_5" hidden="1" xml:space="preserve">                                                                                        [4]Trade!$A$72</definedName>
    <definedName name="TRNR_bf9f4919d08648298429446f437b0ed9_0_6" hidden="1">GOV!$A$242</definedName>
    <definedName name="TRNR_bfa3fa27e45c4503a608e9b1e548a181_0_1" hidden="1">#REF!</definedName>
    <definedName name="TRNR_bfa4661830f04df29a1e4c203268950e_0_5" hidden="1" xml:space="preserve">                                                                                        [4]SOC!$A$60</definedName>
    <definedName name="TRNR_bfab7e4161dd455bae9bbcf232daf47f_0_6" hidden="1" xml:space="preserve">                                                                                              [1]ENV_INNOV!$A$422</definedName>
    <definedName name="TRNR_bfaf4da028b542d2869d52a7893e6313_0_6" hidden="1" xml:space="preserve">                                                                                              [1]RESOURCE!$A$246</definedName>
    <definedName name="TRNR_bfb46ab03e5c4b77a5824e6ba9c14884_0_6" hidden="1" xml:space="preserve">                                                                                              [1]CSR!$A$416</definedName>
    <definedName name="TRNR_bfc0a81c623c4e0e985c1f56030e2d4c_0_6" hidden="1">GOV!$A$296</definedName>
    <definedName name="TRNR_bfd61fe242744da0956af00c5532d6f3_0_5" hidden="1" xml:space="preserve">                                                                                                                                                    '[4]a4 scope2'!$A$28</definedName>
    <definedName name="TRNR_bfd912c10365438aa18052e52459b0bf_0_5" hidden="1" xml:space="preserve">                                            '[4]a4 scope3'!$A$40</definedName>
    <definedName name="TRNR_bfdf743149924f20b12727801fb30a82_0_5" hidden="1" xml:space="preserve">                                                                                        [4]Emtarget!$A$95</definedName>
    <definedName name="TRNR_bfe530a1fa114f2985329986d506fd6e_0_1" hidden="1">[1]ESG_COMB!#REF!</definedName>
    <definedName name="TRNR_bffa26ca4086430db67abf71b04c3b82_0_1" hidden="1">#REF!</definedName>
    <definedName name="TRNR_bffc1a298d924c8491d2d2cad93662a6_4_5" hidden="1">#REF!</definedName>
    <definedName name="TRNR_bffdb82d204e4c87998a01de60a21b96_0_5" hidden="1" xml:space="preserve">                                                                                        [4]Partred!$A$32</definedName>
    <definedName name="TRNR_bffdbea5843f4099a7ab0fc2c39a3812_0_6" hidden="1">ENV!$A$26</definedName>
    <definedName name="TRNR_c00311cc1071476fafa42c2d21dbf649_0_1" hidden="1">[4]Sector!#REF!</definedName>
    <definedName name="TRNR_c00539f95f9c4686952368ae66f5e257_0_5" hidden="1" xml:space="preserve">                                                                                        [4]EmTotal!$A$10</definedName>
    <definedName name="TRNR_c0063c5cac924afba17588be54fc92de_0_6" hidden="1" xml:space="preserve">                                                                                              [1]CSR!$A$426</definedName>
    <definedName name="TRNR_c008041906914d6f876f438b05a85867_0_5" hidden="1">#REF!</definedName>
    <definedName name="TRNR_c00a2bfb231348f89d914cb311294fb0_0_6" hidden="1" xml:space="preserve">                                                                                              [1]ENV_INNOV!$A$17</definedName>
    <definedName name="TRNR_c00b26e72831440f91a156ac06fc4a05_0_1" hidden="1">[4]Sector!#REF!</definedName>
    <definedName name="TRNR_c01d625664ed41d5a47dc20e74cfcf8b_0_5" hidden="1" xml:space="preserve">                                                                                        [4]EInnov!#REF!</definedName>
    <definedName name="TRNR_c0201d1109274391a7c22fe6ef5f316d_0_6" hidden="1" xml:space="preserve">                                                                                              [1]RESOURCE!$A$413</definedName>
    <definedName name="TRNR_c022d312ac0f483cbf05415b8ad0bf78_0_5" hidden="1" xml:space="preserve">                                                                                        [4]Staff!$A$4</definedName>
    <definedName name="TRNR_c02c61699231468a813691bace1da719_0_1" hidden="1">#REF!</definedName>
    <definedName name="TRNR_c02e54bca0e14e9998f6d4a3c1d2c910_4_5" hidden="1">#REF!</definedName>
    <definedName name="TRNR_c03bb96a553149c8bcf3806e74888cf5_1_5" hidden="1">#REF!</definedName>
    <definedName name="TRNR_c04e50d6c2fb4e358d2008f3dc94bf5a_0_5" hidden="1" xml:space="preserve">                                                                                        [4]Gov!$A$59</definedName>
    <definedName name="TRNR_c0503fc6605a4fd3ad64d24731ef7f85_0_6" hidden="1" xml:space="preserve">                                                                                              [1]ENV_INNOV!$A$207</definedName>
    <definedName name="TRNR_c0527d3746164f7ba0253039551699e5_0_6" hidden="1">GOV!$A$49</definedName>
    <definedName name="TRNR_c05a4903936b4d0191015c7c6b805584_0_1" hidden="1">[1]INDUSTRY!#REF!</definedName>
    <definedName name="TRNR_c05b83e18a13493a900b15d715acf350_0_1" hidden="1" xml:space="preserve">                                                                                        [4]NOxSOxred!$A$74</definedName>
    <definedName name="TRNR_c069d0f0d9b744a3a4fc0e3090bb94af_0_1" hidden="1">[1]ESG_COMB!#REF!</definedName>
    <definedName name="TRNR_c06c16c9facd4016a938eddc64534395_0_5" hidden="1" xml:space="preserve">                                                                                        [4]VOCred!$A$12</definedName>
    <definedName name="TRNR_c0755d463e0543dd8cbcdc2283e98365_1_5" hidden="1">#REF!</definedName>
    <definedName name="TRNR_c081db040d0a4a9fb0c3bfd73e5c6dbd_0_1" hidden="1">[1]INDUSTRY!#REF!</definedName>
    <definedName name="TRNR_c083ec16853c499f85b9057dabbcbdba_4_5" hidden="1">#REF!</definedName>
    <definedName name="TRNR_c08bd8fbece243a1860a833ec6a25ab3_0_1" hidden="1">#REF!</definedName>
    <definedName name="TRNR_c092a5a57fa3418e92fff01a5f0090b3_0_1306" hidden="1" xml:space="preserve">                                                                                              [1]RESOURCE!#REF!</definedName>
    <definedName name="TRNR_c0948e3ab2404a1aa88ed9bff2f3639a_0_6" hidden="1" xml:space="preserve">                                                                                              [1]CSR!$A$421</definedName>
    <definedName name="TRNR_c0954806c18a49e79bf39f311f17fff6_0_6" hidden="1">GOV!$A$83</definedName>
    <definedName name="TRNR_c0955b53dbee4379aeff9ffd2a43783b_0_5" hidden="1">#REF!</definedName>
    <definedName name="TRNR_c097260279e14081bb2b7bdf65349691_0_5" hidden="1" xml:space="preserve">                                                                                        [4]SDG13!$A$101</definedName>
    <definedName name="TRNR_c0990aea9ecf4fc38704063331125abc_0_1" hidden="1">#REF!</definedName>
    <definedName name="TRNR_c0a1f4a0268a4f00a4fd814b4b36383c_0_5" hidden="1">#REF!</definedName>
    <definedName name="TRNR_c0a32a472d57480c93a82c98dc081e27_0_5" hidden="1" xml:space="preserve">                                                                                        [4]Gov!$A$36</definedName>
    <definedName name="TRNR_c0a74a34d8b84e578d7eea21437ea8cf_0_6" hidden="1">[1]USDMCAP!#REF!</definedName>
    <definedName name="TRNR_c0a8fcd9fee742d6a97fd17a00a67bdb_4_1" hidden="1">#REF!</definedName>
    <definedName name="TRNR_c0a9132ca5f94b86b723c293025fa3a9_0_1" hidden="1" xml:space="preserve">                                                                                        [4]NOx!$A$38</definedName>
    <definedName name="TRNR_c0a9272b357349dc90c157b0014d7f51_0_1" hidden="1">#REF!</definedName>
    <definedName name="TRNR_c0b38ffd632b4e0a9eb9e6d66b692629_0_1" hidden="1" xml:space="preserve">                                                                                        [4]VOC!$A$57</definedName>
    <definedName name="TRNR_c0b9171786674304a8703364a48b1b8e_0_5" hidden="1" xml:space="preserve">                                                                                        [4]Diverse!$A$72</definedName>
    <definedName name="TRNR_c0b961f2f2ae45e68fca2790884b5dbd_0_5" hidden="1" xml:space="preserve">                                            '[4]a4 scope3'!$A$93</definedName>
    <definedName name="TRNR_c0bcf4721a034d0db7a2b528bacb00b4_0_5" hidden="1" xml:space="preserve">                                                                                        [4]Partred!$A$95</definedName>
    <definedName name="TRNR_c0cc57dd99284284913eba96b774e2f2_0_6" hidden="1" xml:space="preserve">                                                                                              [1]ENV_INNOV!$A$268</definedName>
    <definedName name="TRNR_c0ce2cd9562846d2818f4f6cb7a89987_0_1" hidden="1">#REF!</definedName>
    <definedName name="TRNR_c0d497f501b940889bdcb98f7a14b83a_0_6" hidden="1">SOC!$A$40</definedName>
    <definedName name="TRNR_c0db081c84ef490ca4524c0798781ef9_0_1" hidden="1">#REF!</definedName>
    <definedName name="TRNR_c0dca38017ac4c94b19c610c9961200c_2_5" hidden="1">#REF!</definedName>
    <definedName name="TRNR_c0e99229663f4debbc3dd31e13e8bf3d_0_1" hidden="1">[1]INDUSTRY!#REF!</definedName>
    <definedName name="TRNR_c0eb51d89fe94e2295aafe7717db4dcb_0_5" hidden="1" xml:space="preserve">                                                                                        [4]SOC!$A$40</definedName>
    <definedName name="TRNR_c0ef9317f6f2423db0c726579a217ac8_0_6" hidden="1" xml:space="preserve">                                                                                              [1]ENV_INNOV!$A$251</definedName>
    <definedName name="TRNR_c0efcbd2689b4e24a8e68f047bbc1052_0_6" hidden="1" xml:space="preserve">                                                                                              [1]ENV_INNOV!$A$434</definedName>
    <definedName name="TRNR_c0f07709a35748e6857b5b928b745582_0_6" hidden="1">ENV!$A$491</definedName>
    <definedName name="TRNR_c0f847d8284448c09d82b40ecbe1422b_0_1" hidden="1">#REF!</definedName>
    <definedName name="TRNR_c0fa5af1170149788cea11c6eaa2bd78_0_5" hidden="1" xml:space="preserve">                                                                                        [4]VOCred!$A$50</definedName>
    <definedName name="TRNR_c0fc401580184e8c9c61ac255b0c81fd_0_5" hidden="1" xml:space="preserve">                                                                                        [4]Scope3Sales!$A$13</definedName>
    <definedName name="TRNR_c101b383951e449d81e0cbf865f6940d_0_1" hidden="1">#REF!</definedName>
    <definedName name="TRNR_c105f3e9840e48e29f1e6b18ab443917_0_6" hidden="1" xml:space="preserve">                                                                                              [1]ENV_INNOV!$A$99</definedName>
    <definedName name="TRNR_c1074ec0fa7e4731a5ccf1d9388bea6a_0_5" hidden="1" xml:space="preserve">                                                                                        [4]Gov!$A$7</definedName>
    <definedName name="TRNR_c10781e4303543368cfa298a4e07fdb4_0_1" hidden="1">[1]INDUSTRY!#REF!</definedName>
    <definedName name="TRNR_c10a244304a84a6d8df281cfe705d396_0_6" hidden="1" xml:space="preserve">                                                                                              [1]RESOURCE!$A$418</definedName>
    <definedName name="TRNR_c114d48d9ade40ac913ee781db0162cc_0_5" hidden="1" xml:space="preserve">                                                                                        [4]Staff!$A$11</definedName>
    <definedName name="TRNR_c118b0094f314148ad28eeb14084b57a_0_1" hidden="1" xml:space="preserve">                                                                                        [4]SOx!$A$42</definedName>
    <definedName name="TRNR_c11a6ccdbc31452aa21e022dbb8bbe77_0_1" hidden="1">[1]INDUSTRY!#REF!</definedName>
    <definedName name="TRNR_c12512b1b8414bd6aa2973b658dda1a8_0_6" hidden="1">[1]USDMCAP!#REF!</definedName>
    <definedName name="TRNR_c125dafdc9d243dbba4c8aa1877d4070_0_5" hidden="1" xml:space="preserve">                                                                                        [4]Product!$A$78</definedName>
    <definedName name="TRNR_c12634d2fc254c20b36d28ca591518f4_0_5" hidden="1" xml:space="preserve">                                                                                        [4]NOxSOxred!$A$8</definedName>
    <definedName name="TRNR_c12747fecc89445688483e91cc8e0029_0_6" hidden="1">ENV!$A$100</definedName>
    <definedName name="TRNR_c1284540a236416bb0bbf3ee45421f86_0_6" hidden="1" xml:space="preserve">                                                                                              [1]ENV_INNOV!$A$80</definedName>
    <definedName name="TRNR_c128b9018ba64c7487ef9cba35adc5fa_0_1" hidden="1">#REF!</definedName>
    <definedName name="TRNR_c12ee2af9fdc4fba83645a632868d597_0_1" hidden="1">[4]Sector!#REF!</definedName>
    <definedName name="TRNR_c12ff671b11343899b8b68b08f516851_0_6" hidden="1">[1]USDMCAP!#REF!</definedName>
    <definedName name="TRNR_c13cf92ef8ee4187a4ece6bac7b18a8a_4_1" hidden="1">#REF!</definedName>
    <definedName name="TRNR_c140849b5edb4e1eb31edca5df315ba4_0_5" hidden="1" xml:space="preserve">                                                                                        [4]Resource!$A$10</definedName>
    <definedName name="TRNR_c1423b2da7134563a991116e5c187862_0_6" hidden="1">SOC!$A$97</definedName>
    <definedName name="TRNR_c155c0054661433c8dec7be8057b2449_4_5" hidden="1">#REF!</definedName>
    <definedName name="TRNR_c15bf50cae854dfa874fd97a2ea2e7f5_0_1" hidden="1" xml:space="preserve">                                                                                        [4]VOCemred!$A$45</definedName>
    <definedName name="TRNR_c15e9ca254bd4be9bfc53c76bda9a7c1_0_5" hidden="1" xml:space="preserve">                                                                                        [4]Product!$A$41</definedName>
    <definedName name="TRNR_c15fc051ae8a4147bd60229a5a7e43cc_0_5" hidden="1" xml:space="preserve">                                                                                        [4]Inclusion!$A$6</definedName>
    <definedName name="TRNR_c1623e958d404d8fb2949da09020f3de_0_1" hidden="1">#REF!</definedName>
    <definedName name="TRNR_c163d22a00234e9fa74c30f7de3bbec6_0_5" hidden="1" xml:space="preserve">                                                                                        [3]TEMS_RAW!$A$78</definedName>
    <definedName name="TRNR_c16aa6dd8315491aa6df8b0e13e1e2d2_0_1" hidden="1" xml:space="preserve">                                                                                        [4]SOxSales!$A$78</definedName>
    <definedName name="TRNR_c16b720f14454f54ae5c0501923ac8ef_0_1" hidden="1">[1]ESG_COMB!#REF!</definedName>
    <definedName name="TRNR_c17108bcf11544eb86acb96a2d5109cf_6_1" hidden="1">[4]Sector!#REF!</definedName>
    <definedName name="TRNR_c173a493760445d3a5285eefb34896f5_0_1" hidden="1">#REF!</definedName>
    <definedName name="TRNR_c177fa44e554492cbfcf5665043b2852_0_1306" hidden="1" xml:space="preserve">                                                                                              [1]RESOURCE!#REF!</definedName>
    <definedName name="TRNR_c17860dbf5e644aa946508e6283d5cd0_0_5" hidden="1" xml:space="preserve">                                                                                                                                                                                                    '[4]a4 Env'!$A$98</definedName>
    <definedName name="TRNR_c17d1b9245014a8dbf5e68bdb3145000_0_6" hidden="1" xml:space="preserve">                                                                                              [1]CSR!$A$110</definedName>
    <definedName name="TRNR_c180a4f60cee4606b8ffe639ab693c49_0_6" hidden="1" xml:space="preserve">                                                                                              [1]RESOURCE!$A$93</definedName>
    <definedName name="TRNR_c182c7c61c0149cb9d3eb0765072910b_0_1" hidden="1">#REF!</definedName>
    <definedName name="TRNR_c185edc047c342bc8597a1d9c09b7a8d_0_6" hidden="1">ENV!$A$336</definedName>
    <definedName name="TRNR_c187e721395545dabdda5f2a5c33acc5_0_1" hidden="1">[1]INDUSTRY!#REF!</definedName>
    <definedName name="TRNR_c18b11110e014c4082a557735cf399cc_0_1" hidden="1">[1]INDUSTRY!#REF!</definedName>
    <definedName name="TRNR_c18c714a46c34b06b41bfca29fe4189d_0_1" hidden="1">[1]ESG_COMB!#REF!</definedName>
    <definedName name="TRNR_c18f3068715442c8a9488faa0a6d4c05_0_1" hidden="1">#REF!</definedName>
    <definedName name="TRNR_c190088f30d4464db36d677840a5b1c5_0_5" hidden="1" xml:space="preserve">                                                                                        [4]Share!$A$85</definedName>
    <definedName name="TRNR_c193d23f47ba44568ab6626b67a9637c_0_1306" hidden="1" xml:space="preserve">                                                                                              [1]RESOURCE!#REF!</definedName>
    <definedName name="TRNR_c195718610bd4b09b043c536414ccd33_0_5" hidden="1" xml:space="preserve">                                                                                        '[4]ESG w controv'!$A$51</definedName>
    <definedName name="TRNR_c195c85b82754484a5908ccc54e32f90_0_6" hidden="1">SOC!$A$128</definedName>
    <definedName name="TRNR_c19ded4b286640759319c827c1d65a76_6_1" hidden="1">[4]Sector!#REF!</definedName>
    <definedName name="TRNR_c19df4542d5d437aa7548b72a1dcf12e_0_5" hidden="1" xml:space="preserve">                                                                                        [4]Emredpol!$A$43</definedName>
    <definedName name="TRNR_c1a585afb9284e71b69a0887959f9467_0_5" hidden="1">#REF!</definedName>
    <definedName name="TRNR_c1aa77050b4e4922b5ac8a0ea8b84a90_2_5" hidden="1">#REF!</definedName>
    <definedName name="TRNR_c1ab28df7ab34afcaff5f6789ef69da4_0_1" hidden="1" xml:space="preserve">                                                                                        [4]SDG13!#REF!</definedName>
    <definedName name="TRNR_c1ae6002c9bd44d4b70d3f7f51c53bd0_0_6" hidden="1" xml:space="preserve">                                                                                              [1]RESOURCE!$A$269</definedName>
    <definedName name="TRNR_c1b1f12cc5ec40dbacf907aecc95f1cc_0_1306" hidden="1" xml:space="preserve">                                                                                              [1]RESOURCE!#REF!</definedName>
    <definedName name="TRNR_c1b47d7e13ee4022afe9eb79fa160a3b_4_5" hidden="1">#REF!</definedName>
    <definedName name="TRNR_c1b61b8e505b406c8caac9e8cf0d4aaa_0_6" hidden="1" xml:space="preserve">                                                                                              [1]CSR!$A$91</definedName>
    <definedName name="TRNR_c1b76f1fa43b4e4cbe780650d736d0be_0_1" hidden="1">#REF!</definedName>
    <definedName name="TRNR_c1c2feb7de9e431a943f158c6a9c95e5_0_5" hidden="1" xml:space="preserve">                                                                                        [4]Offsets!$A$34</definedName>
    <definedName name="TRNR_c1c4f414ab8e491ebd65b7c43a25b5c9_4_5" hidden="1">#REF!</definedName>
    <definedName name="TRNR_c1cb598250e64aca8e2a1a0dd01e3656_0_1" hidden="1">[1]ESG_COMB!#REF!</definedName>
    <definedName name="TRNR_c1cf9f9cfe5b4143aa0aef71892f1ce2_0_5" hidden="1" xml:space="preserve">                                                                                        [4]Risks!#REF!</definedName>
    <definedName name="TRNR_c1d505b9b44544cfacf2446364226a75_0_1" hidden="1">[1]ESG_COMB!#REF!</definedName>
    <definedName name="TRNR_c1d6a8a5ab584c47a59e4436d1757bb5_0_6" hidden="1" xml:space="preserve">                                                                                              [1]ENV_INNOV!$A$70</definedName>
    <definedName name="TRNR_c1d7975774ff4c779c4293f28b931016_0_5" hidden="1">#REF!</definedName>
    <definedName name="TRNR_c1d87d6e055a4700b9e6f814c68620d6_0_5" hidden="1" xml:space="preserve">                                                                                        [4]Scope3Sales!$A$66</definedName>
    <definedName name="TRNR_c1dd3b207a05422cb21d67f18d5c3cd7_0_5" hidden="1" xml:space="preserve">                                                                                        [4]Share!$A$44</definedName>
    <definedName name="TRNR_c1dfdf5ee71c41b18de972089b8a4b2d_0_5" hidden="1" xml:space="preserve">                                                                                        '[4]ESG w controv'!$A$76</definedName>
    <definedName name="TRNR_c1e3da608ad84c93a2eda2f974ead43e_0_1" hidden="1">#REF!</definedName>
    <definedName name="TRNR_c1e5291035ec459abe4f8cde14dc02c6_0_5" hidden="1" xml:space="preserve">                                                                                        [4]Product!$A$34</definedName>
    <definedName name="TRNR_c1eed6d93bbc4c7288bd998ff4f49519_0_1" hidden="1">[4]Sector!#REF!</definedName>
    <definedName name="TRNR_c1eef8c7a6d24cbf99f02d3906c3f027_0_6" hidden="1">ENV!$A$179</definedName>
    <definedName name="TRNR_c1f14757502c4d4f9509647520c5357a_0_1" hidden="1">[1]ESG_COMB!#REF!</definedName>
    <definedName name="TRNR_c1f8c654e4f94061811311d688cc76fc_0_5" hidden="1" xml:space="preserve">                                                                                        [4]NOxSOxred!$A$33</definedName>
    <definedName name="TRNR_c208ed4bf9ba496ea2c2b5608bee9619_6_1" hidden="1">[4]Sector!#REF!</definedName>
    <definedName name="TRNR_c208f19c1a5249938c7a6df695247fee_0_1" hidden="1">[4]Sector!#REF!</definedName>
    <definedName name="TRNR_c215bf5d38f44bad99529fb10ffa4455_0_6" hidden="1">[1]ESG_COMB!#REF!</definedName>
    <definedName name="TRNR_c216e58b63864f30878b1cc27a15c90e_0_5" hidden="1" xml:space="preserve">                                                                                        [4]Controv!$A$58</definedName>
    <definedName name="TRNR_c21bb9186b7c4a9ab59abbdaf34935d4_0_5" hidden="1" xml:space="preserve">                                                                                        [4]SOC!$A$97</definedName>
    <definedName name="TRNR_c21bd9f16e054976834ee2cd980a02e0_0_1306" hidden="1" xml:space="preserve">                                                                                              [1]RESOURCE!#REF!</definedName>
    <definedName name="TRNR_c2214f55b6784b459c0a346f83d5957d_0_5" hidden="1" xml:space="preserve">                                                                                        [4]Partred!$A$50</definedName>
    <definedName name="TRNR_c221b4bfd77b4ad987ea57b05e3f1467_0_1" hidden="1">#REF!</definedName>
    <definedName name="TRNR_c2279a75f147438d973d5aaac43e46cb_0_5" hidden="1" xml:space="preserve">                                                                                        [4]Diverse!$A$42</definedName>
    <definedName name="TRNR_c22a59dd318c4d70bd82551a4883fa10_0_1" hidden="1">#REF!</definedName>
    <definedName name="TRNR_c22d33c8d7e34dbb90ee818e8b85f5b5_0_1" hidden="1">#REF!</definedName>
    <definedName name="TRNR_c2306b33ae094a269d1a609ede3a189f_0_5" hidden="1" xml:space="preserve">                                                                                        [4]Partred!$A$52</definedName>
    <definedName name="TRNR_c23bfa336b7e411e9b2c74c55259bfd9_0_1" hidden="1">#REF!</definedName>
    <definedName name="TRNR_c23c3e9fb7694802975014f8f82ab13b_0_5" hidden="1" xml:space="preserve">                                                                                        [4]Emredpol!$A$36</definedName>
    <definedName name="TRNR_c24cfab67eb249c6bd96df6e090fe012_4_1" hidden="1">#REF!</definedName>
    <definedName name="TRNR_c24d168e4eeb4b2f93c6d8f5b608893a_0_6" hidden="1" xml:space="preserve">                                                                                              [1]CSR!$A$155</definedName>
    <definedName name="TRNR_c24d42b2636f4a9699d9cad610f041be_0_5" hidden="1" xml:space="preserve">                                                                                        [4]Product!$A$60</definedName>
    <definedName name="TRNR_c25db722432c4417bed62c52a17b5fdc_0_6" hidden="1" xml:space="preserve">                                                                                              [1]ENV_INNOV!$A$297</definedName>
    <definedName name="TRNR_c26837e9686a4269b607a7ac79c488dd_0_1" hidden="1">#REF!</definedName>
    <definedName name="TRNR_c275d42cd867480fa5f0f85538d69158_0_5" hidden="1" xml:space="preserve">                                                                                        [4]CarbonP!$A$33</definedName>
    <definedName name="TRNR_c27e4e86e056472187a1fc2662ce7ff1_0_1" hidden="1">[4]Sector!#REF!</definedName>
    <definedName name="TRNR_c29293739afb4bf69eda429c05446a1b_0_6" hidden="1" xml:space="preserve">                                                                                              [1]RESOURCE!$A$451</definedName>
    <definedName name="TRNR_c2958f1bc34247cc9a14a87ddc7131f3_0_6" hidden="1" xml:space="preserve">                                                                                              [1]CSR!$A$51</definedName>
    <definedName name="TRNR_c29610dba6024ddfb591bb269e28975c_6_1" hidden="1">[4]Sector!#REF!</definedName>
    <definedName name="TRNR_c2964ed360554f50b56605a1c684de98_0_5" hidden="1" xml:space="preserve">                                                                                        [4]Scope3Sales!$A$39</definedName>
    <definedName name="TRNR_c297fd3980b0448f96dcd2dd5cf209af_0_1" hidden="1">#REF!</definedName>
    <definedName name="TRNR_c298bcac56bc4ebd9937ab76a8e7badf_0_1" hidden="1">[1]ESG_COMB!#REF!</definedName>
    <definedName name="TRNR_c298be7cdd574570adea11a07b07ae2e_0_1" hidden="1">#REF!</definedName>
    <definedName name="TRNR_c2a0a61a9470456ea21bdbd72a887f86_4_1" hidden="1">#REF!</definedName>
    <definedName name="TRNR_c2a4a40ab6604a8fb6209ddf600cee28_0_6" hidden="1" xml:space="preserve">                                                                                              [1]CSR!$A$69</definedName>
    <definedName name="TRNR_c2a5bd54151241e6bd09e0949c55fbf5_0_5" hidden="1" xml:space="preserve">                                                                                        [4]ESG!$A$48</definedName>
    <definedName name="TRNR_c2b07d527d6c4d0c894b7bee2c454c9e_0_6" hidden="1" xml:space="preserve">                                                                                              [1]CSR!$A$498</definedName>
    <definedName name="TRNR_c2b1f4374db446d48bc663c944844c79_0_6" hidden="1" xml:space="preserve">                                                                                              [1]ENV_INNOV!$A$108</definedName>
    <definedName name="TRNR_c2b7a1367e1b431d8bc591ed6508716d_0_6" hidden="1">SOC!$A$436</definedName>
    <definedName name="TRNR_c2cfc516f2784b7e880e2378009dc14b_0_5" hidden="1" xml:space="preserve">                                                                                        [4]Mgmt!$A$81</definedName>
    <definedName name="TRNR_c2d0675c233e4592833fb9eb652fed61_0_5" hidden="1" xml:space="preserve">                                                                                        [4]Staff!$A$21</definedName>
    <definedName name="TRNR_c2d144239c5647ff89faa2118e1497f1_0_6" hidden="1">[1]USDMCAP!#REF!</definedName>
    <definedName name="TRNR_c2d4f04b894445ba9258060890589609_0_5" hidden="1">#REF!</definedName>
    <definedName name="TRNR_c2d5d5d672a741b2b9106052f14237b7_0_5" hidden="1" xml:space="preserve">                                                                                        [4]EmTotal!$A$42</definedName>
    <definedName name="TRNR_c2e533f1583f43459f8fe715f2aca2a4_0_6" hidden="1">SOC!$A$90</definedName>
    <definedName name="TRNR_c2e82aed2c9f437f93377ebe2f253160_0_6" hidden="1">ENV!$A$443</definedName>
    <definedName name="TRNR_c2e9452aea164f2a93e629af51be3fad_0_1" hidden="1" xml:space="preserve">                                                                                        [4]SOxSales!$A$54</definedName>
    <definedName name="TRNR_c2ed90751d27423bba4118a32573c5b1_0_5" hidden="1" xml:space="preserve">                                                                                                                                                    '[4]a4 scope2'!$A$5</definedName>
    <definedName name="TRNR_c2eda6006e49436eb20d009998d5608a_0_1" hidden="1">#REF!</definedName>
    <definedName name="TRNR_c2f6d1c6732b460681d6c7ef122d84a0_0_1" hidden="1" xml:space="preserve">                                                                                        [4]CarbonP!$A$50</definedName>
    <definedName name="TRNR_c2fe5fbef921435cbab6d4b01db11369_0_6" hidden="1" xml:space="preserve">                                                                                              [1]ENV_INNOV!$A$376</definedName>
    <definedName name="TRNR_c30060853a16466582f60e6749605b17_0_6" hidden="1" xml:space="preserve">                                                                                              [1]CSR!$A$200</definedName>
    <definedName name="TRNR_c30919fa865c440c9da7aeaa12464565_4_5" hidden="1">#REF!</definedName>
    <definedName name="TRNR_c30d9fb9621646df8faa066e750ecd40_0_1" hidden="1">#REF!</definedName>
    <definedName name="TRNR_c312e24bac914d0bac0c21f7039160aa_0_6" hidden="1">SOC!$A$9</definedName>
    <definedName name="TRNR_c316001b86e647ce9c1993ca007415b5_0_1" hidden="1">#REF!</definedName>
    <definedName name="TRNR_c31ba9be01a94b829eb04bc8c23d08dc_0_1" hidden="1">#REF!</definedName>
    <definedName name="TRNR_c31e010350ae4c1b9bc0269a8e64f1c7_0_6" hidden="1">[1]USDMCAP!#REF!</definedName>
    <definedName name="TRNR_c32244945249491784aa80521db009f4_0_1" hidden="1">#REF!</definedName>
    <definedName name="TRNR_c3272cce14de41a6861ae8b3ce5a0efa_0_1" hidden="1">[1]INDUSTRY!#REF!</definedName>
    <definedName name="TRNR_c3287a967d2648768b22a53c5eea7471_0_6" hidden="1" xml:space="preserve">                                                                                              [1]ENV_INNOV!$A$358</definedName>
    <definedName name="TRNR_c32e4c77f9214d54a6af40d5b9519965_0_6" hidden="1" xml:space="preserve">                                                                                              [1]CSR!$A$97</definedName>
    <definedName name="TRNR_c333246b9bca42da99a41e0ad57a412f_0_5" hidden="1" xml:space="preserve">                                                                                        [4]Mgmt!$A$68</definedName>
    <definedName name="TRNR_c3372e6d016d485fac51987039dca23a_0_1" hidden="1">[4]Sector!#REF!</definedName>
    <definedName name="TRNR_c3395a65a7564232a4ec7b143a6e2942_0_5" hidden="1" xml:space="preserve">                                                                                        [4]VOCred!$A$62</definedName>
    <definedName name="TRNR_c33f330662bf49b7835b5a1090a3195f_0_5" hidden="1" xml:space="preserve">                                                                                        '[4]ESG w controv'!$A$94</definedName>
    <definedName name="TRNR_c3417e1d501f4bb782ab576ced47d436_0_6" hidden="1">SOC!$A$168</definedName>
    <definedName name="TRNR_c341e62a5ea740b0a91891f2d61c83a1_1_5" hidden="1">#REF!</definedName>
    <definedName name="TRNR_c3494051993c4faa80d0df84f424d1ca_4_5" hidden="1">#REF!</definedName>
    <definedName name="TRNR_c34ce0ba0441436a9fcbaeaf563faa6c_0_5" hidden="1" xml:space="preserve">                                                                                        [4]Sheet1!$A$55</definedName>
    <definedName name="TRNR_c35274006301435d959b9e651bf572a4_0_1" hidden="1">[1]ESG_COMB!#REF!</definedName>
    <definedName name="TRNR_c3551768f7284f8293f56c9f5d9fa50c_0_1" hidden="1">#REF!</definedName>
    <definedName name="TRNR_c3585c9fbe87432f9442140d813d4b1c_0_5" hidden="1" xml:space="preserve">                                                                                        [4]Mgmt!$A$100</definedName>
    <definedName name="TRNR_c35a0db8cb1749aca18c2e84054ec64c_0_6" hidden="1" xml:space="preserve">                                                                                              [1]CSR!$A$179</definedName>
    <definedName name="TRNR_c35ecdc6542d4ed9a6e8cb778e48f22a_0_1" hidden="1">[4]Sector!#REF!</definedName>
    <definedName name="TRNR_c360ad6988d44eef9be151003a9b47ab_0_5" hidden="1" xml:space="preserve">                                                                                        [4]Emtarget!$A$2</definedName>
    <definedName name="TRNR_c3690bf260b542868e4d83a15e11f183_0_5" hidden="1" xml:space="preserve">                                                                                        [4]Sheet1!$A$78</definedName>
    <definedName name="TRNR_c36a546ea2f44ebc85ad24aaf14d5f47_0_5" hidden="1" xml:space="preserve">                                                                                        [4]HR!$A$56</definedName>
    <definedName name="TRNR_c36b6209fd09420b9dce77e2d711a0fe_0_1" hidden="1">[1]INDUSTRY!#REF!</definedName>
    <definedName name="TRNR_c37123846b1a4632a6324425abaa9341_0_1" hidden="1">#REF!</definedName>
    <definedName name="TRNR_c3761b5abd0b4002a9223d06a102b379_0_5" hidden="1" xml:space="preserve">                                                                                        [4]TRDIR!$A$77</definedName>
    <definedName name="TRNR_c37c8fd9236148bda79fe393969b2dc3_0_6" hidden="1">GOV!$A$197</definedName>
    <definedName name="TRNR_c38668deb57f41118de0557929d29bce_0_1306" hidden="1" xml:space="preserve">                                                                                              [1]RESOURCE!#REF!</definedName>
    <definedName name="TRNR_c3917da0bfaa46ce937139e8f8a971e3_0_6" hidden="1">ENV!$A$290</definedName>
    <definedName name="TRNR_c3988a563c514f5eabc610dd29fe51c5_0_1" hidden="1">#REF!</definedName>
    <definedName name="TRNR_c3995504aeb548dbaa92d965c253a8f4_0_5" hidden="1" xml:space="preserve">                                                                                        [4]VOCred!$A$85</definedName>
    <definedName name="TRNR_c3afafd926004a3386b7db0b54ec4559_0_1" hidden="1">[1]ESG_COMB!#REF!</definedName>
    <definedName name="TRNR_c3b17943d50a435ba1c038a29bdc35b0_0_5" hidden="1" xml:space="preserve">                                                                                        [4]Targets!$A$26</definedName>
    <definedName name="TRNR_c3b1c6f87abd423e8898725a62f64f70_0_6" hidden="1">ENV!$A$16</definedName>
    <definedName name="TRNR_c3b9d36b6c4f436bbdeb65f1071f5eb2_0_5" hidden="1" xml:space="preserve">                                                                                        [3]TEMS_RAW!$A$53</definedName>
    <definedName name="TRNR_c3c2cb58ac8f4e65bf704f71cc9386b8_0_5" hidden="1" xml:space="preserve">                                                                                        [4]VOCemred!$A$37</definedName>
    <definedName name="TRNR_c3c83031e6fa47f58a165b85aad7784e_0_6" hidden="1">SOC!$A$373</definedName>
    <definedName name="TRNR_c3cb5ebf05284ff09e3f1944e00c44db_0_5" hidden="1" xml:space="preserve">                                                                                        [4]NOxSales!$A$33</definedName>
    <definedName name="TRNR_c3cdde5b2cab48edb6e3a52ab0b8cb72_0_5" hidden="1" xml:space="preserve">                                                                                        [4]HR!$A$81</definedName>
    <definedName name="TRNR_c3d1977907c54ca284a94fbe05ce471c_0_1" hidden="1">[4]Sector!#REF!</definedName>
    <definedName name="TRNR_c3d868a983f545c4860c46a709a0f51b_0_1306" hidden="1" xml:space="preserve">                                                                                              [1]RESOURCE!#REF!</definedName>
    <definedName name="TRNR_c3e0cb6fb5924a89a1239a63c768ccf1_0_6" hidden="1">[1]ESG_COMB!#REF!</definedName>
    <definedName name="TRNR_c3e63a9491214755b8d11e35c74d9307_0_5" hidden="1" xml:space="preserve">                                                                                        [4]Share!$A$78</definedName>
    <definedName name="TRNR_c3e774d142cf4a42a15ba33ba4c4d9ab_0_6" hidden="1" xml:space="preserve">                                                                                              [1]ENV_INNOV!$A$245</definedName>
    <definedName name="TRNR_c3e7f63ad9544dd29afded5a112ae92f_0_1" hidden="1" xml:space="preserve">                                                                                        [4]VOCSales!$A$19</definedName>
    <definedName name="TRNR_c410ea09a7b546bcbd3f5726264eb2b1_0_1" hidden="1">#REF!</definedName>
    <definedName name="TRNR_c4126bfcd8684909bdedbf1a0418a3a5_0_5" hidden="1" xml:space="preserve">                                                                                        [4]SDG13!$A$3</definedName>
    <definedName name="TRNR_c4176eaeeefb47e787e8fbbf228d5842_0_6" hidden="1">SOC!$A$361</definedName>
    <definedName name="TRNR_c41a213f34fe4c18936052ebffdeacb6_0_6" hidden="1">ENV!$A$127</definedName>
    <definedName name="TRNR_c423e2cd6e864b0abca7c711d3dd8c7b_0_5" hidden="1" xml:space="preserve">                                                                                        [4]Commun!$A$98</definedName>
    <definedName name="TRNR_c4241b939e694ec5ba6c9e3dc27bfbf3_0_6" hidden="1">ENV!$A$385</definedName>
    <definedName name="TRNR_c4288e3f068c4a24a61b28525ceab9b3_0_6" hidden="1">ENV!$A$506</definedName>
    <definedName name="TRNR_c42e45c06cda4a90a09df0a389ad25b0_0_5" hidden="1" xml:space="preserve">                                                                                        [4]Dvpmt!$A$44</definedName>
    <definedName name="TRNR_c42eb7ac7ceb4064b25e9b8a94141247_0_6" hidden="1">ENV!$A$488</definedName>
    <definedName name="TRNR_c42f016a44744424b6a165d940652532_0_6" hidden="1">SOC!$A$68</definedName>
    <definedName name="TRNR_c430714f9d2140e9a10927ee5f486599_0_1" hidden="1">#REF!</definedName>
    <definedName name="TRNR_c436b053e5ab4112a4ea48ce1dfa6807_0_6" hidden="1">[1]USDMCAP!#REF!</definedName>
    <definedName name="TRNR_c43b3d9f031346e480ab926593cdee16_0_1" hidden="1">[1]ESG_COMB!#REF!</definedName>
    <definedName name="TRNR_c441668bcb88473789c862dafdbd007e_0_5" hidden="1" xml:space="preserve">                                                                                        [4]NOxSOxred!$A$43</definedName>
    <definedName name="TRNR_c4468434bd5b4aeda65a54b46b78f6d9_0_6" hidden="1">GOV!$A$357</definedName>
    <definedName name="TRNR_c44ef2cc8e5143bfbbd301b69bdd81cb_0_5" hidden="1" xml:space="preserve">                                                                                        [4]EInnov!#REF!</definedName>
    <definedName name="TRNR_c45598b566ed46b7b867f023d4a1af96_0_1" hidden="1">[1]INDUSTRY!#REF!</definedName>
    <definedName name="TRNR_c456ae0520f94b939690edf6baa761d2_0_6" hidden="1">ENV!$A$489</definedName>
    <definedName name="TRNR_c4583a08e67a46089201a3775c9ab92c_0_5" hidden="1" xml:space="preserve">                                                                                        [4]Risks!$A$59</definedName>
    <definedName name="TRNR_c45d5d9793dd4d8baeff8cee03238dab_0_1" hidden="1">[1]ESG_COMB!#REF!</definedName>
    <definedName name="TRNR_c45f897dba2b40239c4023cf64ba06b0_0_5" hidden="1" xml:space="preserve">                                                                                        [4]Controv!$A$83</definedName>
    <definedName name="TRNR_c45fda13db4344a28f870a8ff2be73d2_0_5" hidden="1" xml:space="preserve">                                                                                        [4]CSR!$A$69</definedName>
    <definedName name="TRNR_c465de4354604769896c2ded22e8a78e_0_6" hidden="1">GOV!$A$219</definedName>
    <definedName name="TRNR_c46bb29185b04f92a20e4774b5f1f2a6_0_6" hidden="1">SOC!$A$7</definedName>
    <definedName name="TRNR_c471b068782145d08f666611cb1a6c24_0_5" hidden="1" xml:space="preserve">                                                                                        [4]SDG13!$A$86</definedName>
    <definedName name="TRNR_c47bb6f8f5014d35b77db207b26b2fb7_0_5" hidden="1" xml:space="preserve">                                                                                        [4]HR!$A$42</definedName>
    <definedName name="TRNR_c47c7ec0f702466aa415e68b0a46eb7d_0_1" hidden="1">[1]INDUSTRY!#REF!</definedName>
    <definedName name="TRNR_c47d2c2cf2f24dc78231284299b026fe_0_6" hidden="1">SOC!$A$308</definedName>
    <definedName name="TRNR_c47e6c42f6a7409ab3422eae3141877c_0_5" hidden="1" xml:space="preserve">                                                                                                                                                                                                    '[4]a4 Env'!$A$45</definedName>
    <definedName name="TRNR_c4867e88b1254709acb547b9bb902cc8_0_5" hidden="1" xml:space="preserve">                                                                                        [4]EInnov!#REF!</definedName>
    <definedName name="TRNR_c48a65d6b67443de85f1e610ed5c61c2_0_6" hidden="1" xml:space="preserve">                                                                                              [1]ENV_INNOV!$A$25</definedName>
    <definedName name="TRNR_c490d99ebbe6498c8d49d0433218aa97_0_1" hidden="1">[1]INDUSTRY!#REF!</definedName>
    <definedName name="TRNR_c497d658758a494aa037bb70276dc5ce_0_6" hidden="1" xml:space="preserve">                                                                                              [1]CSR!$A$14</definedName>
    <definedName name="TRNR_c49a2aed40a1424cb67668dce6d32844_0_5" hidden="1" xml:space="preserve">                                                                                        [4]Commun!$A$25</definedName>
    <definedName name="TRNR_c4a4b39381a046e6b6325c73be057a0c_0_5" hidden="1" xml:space="preserve">                                                                                        [4]Diverse!$A$41</definedName>
    <definedName name="TRNR_c4a621e389074c7382a579f2954087c7_0_6" hidden="1">SOC!$A$114</definedName>
    <definedName name="TRNR_c4ae7c999ab5456e9a23d932213efdc9_0_1" hidden="1" xml:space="preserve">                                                                                        [4]Cement!$A$90</definedName>
    <definedName name="TRNR_c4b06379e8314a7eba56c61888f9ab75_0_5" hidden="1" xml:space="preserve">                                                                                        [4]CSR!$A$61</definedName>
    <definedName name="TRNR_c4b50293da2543ac99486da361dc3bef_0_6" hidden="1">GOV!$A$160</definedName>
    <definedName name="TRNR_c4bd688784f74a5692616f10a3a88b16_0_1" hidden="1">[4]Sector!#REF!</definedName>
    <definedName name="TRNR_c4c3b653660a47b39a295d797ee7e339_0_5" hidden="1" xml:space="preserve">                                                                                        [4]SOC!$A$43</definedName>
    <definedName name="TRNR_c4c4d18b671b40c4911e915cea717471_0_5" hidden="1" xml:space="preserve">                                                                                        [4]EInnov!$A$78</definedName>
    <definedName name="TRNR_c4dadb20a3f44db1b49051f80169576c_0_1" hidden="1">[4]Sector!#REF!</definedName>
    <definedName name="TRNR_c4dcf559f8454a3aa71ac7b077c9aae8_0_5" hidden="1" xml:space="preserve">                                                                                        [3]TEMS_RAW!$A$86</definedName>
    <definedName name="TRNR_c4dea2aedba04ba6942dff0b7c34bddc_0_1" hidden="1">#REF!</definedName>
    <definedName name="TRNR_c4e51b569f014640803a1bd3dec41f80_0_6" hidden="1">GOV!$A$372</definedName>
    <definedName name="TRNR_c4eb8401551e46d7abcce3ce70b70485_0_5" hidden="1" xml:space="preserve">                                                                                        [4]Emtarget!$A$17</definedName>
    <definedName name="TRNR_c4efc892e7a7484383305a176e0a0864_4_5" hidden="1">#REF!</definedName>
    <definedName name="TRNR_c4f608f191b247d095ce7841e00f6f5e_0_5" hidden="1" xml:space="preserve">                                                                                        [4]Commun!$A$79</definedName>
    <definedName name="TRNR_c4fc6e9261794a0d88d444578a3f20c7_0_1306" hidden="1" xml:space="preserve">                                                                                              [1]RESOURCE!#REF!</definedName>
    <definedName name="TRNR_c4ff288fe5394aea9fbdf1e2db0d8e96_0_5" hidden="1" xml:space="preserve">                                                                                        [4]HR!$A$15</definedName>
    <definedName name="TRNR_c50048bb4e78445a80de566647a59751_0_1306" hidden="1" xml:space="preserve">                                                                                              [1]RESOURCE!#REF!</definedName>
    <definedName name="TRNR_c500cc048fce45bfa8eef19cbf5cd6cc_0_1" hidden="1">#REF!</definedName>
    <definedName name="TRNR_c5014e436c4c4ff1a967eaef7aa3854a_0_6" hidden="1" xml:space="preserve">                                                                                              [1]ENV_INNOV!$A$394</definedName>
    <definedName name="TRNR_c502ccc530e841e6a73e08397a996a34_0_1306" hidden="1" xml:space="preserve">                                                                                              [1]RESOURCE!#REF!</definedName>
    <definedName name="TRNR_c507016ee3b042d4a2881647f24d7455_0_1" hidden="1">[4]Sector!#REF!</definedName>
    <definedName name="TRNR_c5084abfc7534178b197026d3f3416be_0_5" hidden="1" xml:space="preserve">                                                                                        [4]Staff!$A$51</definedName>
    <definedName name="TRNR_c5143a5ec67645e5aa0f115c5e711adf_0_6" hidden="1">ENV!$A$4</definedName>
    <definedName name="TRNR_c51578cfd08142babb9b8a46dc16cee6_2_5" hidden="1">#REF!</definedName>
    <definedName name="TRNR_c5190ab664814f6a83e315931a8c9928_0_5" hidden="1" xml:space="preserve">                                                                                        [4]CarbPYN!$A$16</definedName>
    <definedName name="TRNR_c51e94f67e524110b0b7bce205d30923_0_1" hidden="1" xml:space="preserve">                                                                                        [4]VOC!$A$23</definedName>
    <definedName name="TRNR_c5247860d5014717ac70128510b55a4b_0_6" hidden="1">SOC!$A$259</definedName>
    <definedName name="TRNR_c5263da62e6044eeae167c9c74e9deb2_0_5" hidden="1" xml:space="preserve">                                                                                        [4]Risks!#REF!</definedName>
    <definedName name="TRNR_c531ce0d5db549629c0987976f3475d7_0_1" hidden="1">[4]Sector!#REF!</definedName>
    <definedName name="TRNR_c532127ec2e244fe8a1410c7b5c656c2_0_5" hidden="1" xml:space="preserve">                                                                                        [4]Diverse!$A$9</definedName>
    <definedName name="TRNR_c536d8dcd1cd43e982708ba793b71785_0_6" hidden="1" xml:space="preserve">                                                                                              [1]ENV_INNOV!$A$48</definedName>
    <definedName name="TRNR_c53c348e54704a2b858c7edb4fc77337_0_5" hidden="1" xml:space="preserve">                                                                                        [4]ESG!$A$3</definedName>
    <definedName name="TRNR_c53d9059c1a644a2807705f855e5d442_0_1" hidden="1">#REF!</definedName>
    <definedName name="TRNR_c53ea2a405c34eca9147f1b67eb969fe_0_5" hidden="1" xml:space="preserve">                                                                                        [4]Trade!$A$34</definedName>
    <definedName name="TRNR_c5468895269d45a7b87263c67f11a2d7_0_6" hidden="1">ENV!$A$407</definedName>
    <definedName name="TRNR_c54789fde8794381b1a39a0c9a6c61e2_0_5" hidden="1" xml:space="preserve">                                                                                        [4]TRDIR!$A$89</definedName>
    <definedName name="TRNR_c54854ecd9fc42fd8198adac94f9110d_0_6" hidden="1" xml:space="preserve">                                                                                              [1]ENV_INNOV!$A$170</definedName>
    <definedName name="TRNR_c54e2252702f499cb1bdc0bd26a62a6c_0_5" hidden="1" xml:space="preserve">                                                                                        [4]Scope3Sales!$A$3</definedName>
    <definedName name="TRNR_c54fa0763e1a46e6b010dbed040cec88_0_6" hidden="1">SOC!$A$201</definedName>
    <definedName name="TRNR_c5558975875a4281b46b621fe725befe_0_1306" hidden="1" xml:space="preserve">                                                                                              [1]RESOURCE!#REF!</definedName>
    <definedName name="TRNR_c55a77db1aaa42d39e9cee78dec52e66_0_5" hidden="1" xml:space="preserve">                                                                                                                                                                                                    '[4]a4 Env'!$A$49</definedName>
    <definedName name="TRNR_c55f2f4f09c84a18be5abb7c3a9c893a_0_6" hidden="1" xml:space="preserve">                                                                                              [1]CSR!$A$307</definedName>
    <definedName name="TRNR_c560286ac18d45659fdd0e0384e13060_0_6" hidden="1">SOC!$A$182</definedName>
    <definedName name="TRNR_c5690b909d8f4abebfb68e459908e9d8_0_5" hidden="1" xml:space="preserve">                                                                                        [4]CarbPYN!$A$90</definedName>
    <definedName name="TRNR_c56c43605ff740eaaec42ab14fd7a00f_0_6" hidden="1">[1]USDMCAP!#REF!</definedName>
    <definedName name="TRNR_c56fe7e6a49a4b049f3d142f087fc27a_0_1306" hidden="1" xml:space="preserve">                                                                                              [1]RESOURCE!#REF!</definedName>
    <definedName name="TRNR_c57027c060f94d6793f883a8e1339e27_0_5" hidden="1" xml:space="preserve">                                                                                        [4]Product!$A$101</definedName>
    <definedName name="TRNR_c5714b54facb4a7582910a0d2942dfad_0_5" hidden="1">#REF!</definedName>
    <definedName name="TRNR_c5780e7e89004530aaadfb6168bc20e0_4_5" hidden="1">#REF!</definedName>
    <definedName name="TRNR_c57f756b0ee84fe3bc2f0f6b047750cc_0_1" hidden="1">#REF!</definedName>
    <definedName name="TRNR_c5810209a1cf405dacb4708215df8f45_0_5" hidden="1" xml:space="preserve">                                                                                        [4]Resource!$A$98</definedName>
    <definedName name="TRNR_c581629f41ac43b694cb4483a79b56f2_0_6" hidden="1">GOV!$A$30</definedName>
    <definedName name="TRNR_c589a4866ab749f3a82211367a4a76b8_0_5" hidden="1" xml:space="preserve">                                                                                        [4]Scope3Sales!$A$81</definedName>
    <definedName name="TRNR_c58d4a79b2ad4b72b47d2ec1500af289_0_5" hidden="1" xml:space="preserve">                                                                                        [4]Share!$A$12</definedName>
    <definedName name="TRNR_c5933c5f78744a119e68516f186fd23e_0_6" hidden="1" xml:space="preserve">                                                                                              [1]CSR!$A$191</definedName>
    <definedName name="TRNR_c5a504c09aa14195a428b41f64b2a7fa_0_1" hidden="1">#REF!</definedName>
    <definedName name="TRNR_c5a6fb3fcb814363b0775f6cf2e77f48_0_1" hidden="1">[1]ESG_COMB!#REF!</definedName>
    <definedName name="TRNR_c5a96b10d65d4ef29f2da13cae9d35f6_0_5" hidden="1" xml:space="preserve">                                                                                        [4]SDG13!$A$82</definedName>
    <definedName name="TRNR_c5b7752d754d4085a3d00df8051e10a5_0_5" hidden="1" xml:space="preserve">                                                                                        [4]Sheet1!$A$100</definedName>
    <definedName name="TRNR_c5ba98aa3b6f4f6a8c5a1fcec3513ad9_0_5" hidden="1" xml:space="preserve">                                                                                        [4]EmredY!$A$86</definedName>
    <definedName name="TRNR_c5c01d16831043a581a6e846d1463e9c_0_6" hidden="1" xml:space="preserve">                                                                                              [1]CSR!$A$442</definedName>
    <definedName name="TRNR_c5c52a9f1ccf483aa6f59761ca5f2993_0_6" hidden="1">GOV!$A$40</definedName>
    <definedName name="TRNR_c5d3e252f6ba4473a2e5d172da9e5063_0_6" hidden="1" xml:space="preserve">                                                                                              [1]ENV_INNOV!$A$392</definedName>
    <definedName name="TRNR_c5d75f0c48aa414db3516b6ab6bbbd41_0_5" hidden="1" xml:space="preserve">                                                                                        [4]CarbPYN!$A$12</definedName>
    <definedName name="TRNR_c5d96db9ce78479a9ec73706a8c7319e_0_1" hidden="1" xml:space="preserve">                                                                                        [4]CarbonP!$A$60</definedName>
    <definedName name="TRNR_c5dad878a60048ee81f515e567d8942f_0_6" hidden="1">GOV!$A$5</definedName>
    <definedName name="TRNR_c5dae40fc8c44cb2b282280e9a12d537_0_1" hidden="1">#REF!</definedName>
    <definedName name="TRNR_c5dda98362cd4470ad40e11be252c4c2_0_5" hidden="1" xml:space="preserve">                                                                                        [4]Work!$A$36</definedName>
    <definedName name="TRNR_c5df3a79fe9444d2b5d2ab2ada94966c_0_1" hidden="1">[1]ESG_COMB!#REF!</definedName>
    <definedName name="TRNR_c5e4b7e0a1794399b1416094886c591e_0_5" hidden="1" xml:space="preserve">                                                                                        [4]Commun!$A$15</definedName>
    <definedName name="TRNR_c5e82934b2b941f1bbe0a36e71516cf1_0_1" hidden="1">#REF!</definedName>
    <definedName name="TRNR_c5edfb98e1964d0c8b64b5bd7619ef83_0_5" hidden="1" xml:space="preserve">                                                                                                                                                                                                    '[4]a4 Env'!$A$81</definedName>
    <definedName name="TRNR_c5f257f47b5348e8b656e3c6d1657669_0_1" hidden="1">#REF!</definedName>
    <definedName name="TRNR_c602224bd3154dfc986b6f59e559505e_0_1" hidden="1">#REF!</definedName>
    <definedName name="TRNR_c605d09b6b024649af1d5c48da156572_0_1" hidden="1" xml:space="preserve">                                                                                        [4]SDG13!#REF!</definedName>
    <definedName name="TRNR_c60a8a1744c34d9897ea5fb5a723b044_0_5" hidden="1" xml:space="preserve">                                                                                        [4]Product!$A$56</definedName>
    <definedName name="TRNR_c60a985fb988457e8f556e282c47dc84_0_5" hidden="1" xml:space="preserve">                                                                                        [4]Emredpol!$A$15</definedName>
    <definedName name="TRNR_c60b19d587fd48d38b83241b6adbf53a_0_5" hidden="1" xml:space="preserve">                                                                                        [4]VOCred!$A$48</definedName>
    <definedName name="TRNR_c610a7d51c944e8288f38310bbba5692_0_1" hidden="1">[1]INDUSTRY!#REF!</definedName>
    <definedName name="TRNR_c61a1f1e8729419e9f729e3217901e58_0_6" hidden="1">[1]ESG_COMB!#REF!</definedName>
    <definedName name="TRNR_c61a9e49711a48d0bc7af466856a32ed_0_5" hidden="1" xml:space="preserve">                                                                                        [4]Targets!$A$11</definedName>
    <definedName name="TRNR_c61bdac47f4748669d83c63798c5d0d5_0_1" hidden="1">#REF!</definedName>
    <definedName name="TRNR_c62a9044d2224a4dbbb924f7937f556f_4_5" hidden="1">#REF!</definedName>
    <definedName name="TRNR_c62efa4d1dc44aa088fc74dfc0100ded_0_6" hidden="1" xml:space="preserve">                                                                                              [1]RESOURCE!$A$404</definedName>
    <definedName name="TRNR_c635eee07fc6438685e81df4c4870d3b_0_5" hidden="1" xml:space="preserve">                                                                                        [4]EInnov!$A$39</definedName>
    <definedName name="TRNR_c64022b4a517406ba8c687101618034a_0_6" hidden="1">GOV!$A$150</definedName>
    <definedName name="TRNR_c64aebf574844df1bf0014e7bfaeede6_0_1306" hidden="1" xml:space="preserve">                                                                                              [1]RESOURCE!#REF!</definedName>
    <definedName name="TRNR_c65c296611454f6aa7da661f3a5e0a7e_0_5" hidden="1" xml:space="preserve">                                                                                        [4]Targets!$A$96</definedName>
    <definedName name="TRNR_c65f2bbbdbb844b7a5e4118dea0ee019_0_6" hidden="1">SOC!$A$457</definedName>
    <definedName name="TRNR_c66d91c8daab4ecaac29b6da8ae161ec_0_5" hidden="1" xml:space="preserve">                                                                                        [3]TEMS_RAW!$A$20</definedName>
    <definedName name="TRNR_c68043d62fe541129c88547055646c52_0_1306" hidden="1" xml:space="preserve">                                                                                              [1]RESOURCE!#REF!</definedName>
    <definedName name="TRNR_c6832044e17f46d0aee20d0bb7a3380d_0_5" hidden="1" xml:space="preserve">                                                                                        [4]Gov!$A$1</definedName>
    <definedName name="TRNR_c68f2939188c4ac3a334b463a8d618e2_0_5" hidden="1" xml:space="preserve">                                                                                        [4]Work!$A$10</definedName>
    <definedName name="TRNR_c692af19920346f0b48f0b2ef2862dd4_0_6" hidden="1">[1]USDMCAP!#REF!</definedName>
    <definedName name="TRNR_c69462c3d4e44c148a80244bf9671aa2_0_1" hidden="1">[4]Sector!#REF!</definedName>
    <definedName name="TRNR_c69603015c2a46578c0a932c124ed84a_0_5" hidden="1" xml:space="preserve">                                                                                        [4]TRDIR!$A$84</definedName>
    <definedName name="TRNR_c69f85691b244c0682b6dc0f12319862_0_1" hidden="1">#REF!</definedName>
    <definedName name="TRNR_c6a39ecec76745af99ab66c7912e3ad2_0_5" hidden="1" xml:space="preserve">                                                                                        [4]NOxSOxred!$A$67</definedName>
    <definedName name="TRNR_c6a3bd50b0b04582b1e38f5f38da8cb4_0_5" hidden="1" xml:space="preserve">                                                                                        [4]SDG13!$A$36</definedName>
    <definedName name="TRNR_c6a514711dcf42509649e278ded98860_0_1306" hidden="1" xml:space="preserve">                                                                                              [1]RESOURCE!#REF!</definedName>
    <definedName name="TRNR_c6bde3d6308d4cc1b0bafaf47d29146f_0_5" hidden="1" xml:space="preserve">                                                                                        [4]Dvpmt!$A$60</definedName>
    <definedName name="TRNR_c6bfebc7ea0a4939b3dccf2be9985852_0_6" hidden="1">GOV!$A$133</definedName>
    <definedName name="TRNR_c6c182b5e4b74017a5f4401d44afe743_0_5" hidden="1" xml:space="preserve">                                                                                        [4]Sheet1!$A$50</definedName>
    <definedName name="TRNR_c6c6316a26ce4f4cbabffd2bfdf4f357_0_6" hidden="1" xml:space="preserve">                                                                                              [1]ENV_INNOV!$A$478</definedName>
    <definedName name="TRNR_c6c69256ca234e58a84f2db948fd2f1d_4_5" hidden="1">#REF!</definedName>
    <definedName name="TRNR_c6c7891be8114bb9874916609c465b5c_0_5" hidden="1" xml:space="preserve">                                                                                        [4]Targets!$A$100</definedName>
    <definedName name="TRNR_c6d107cdbdae4c4da560ed1a9c382e67_0_1" hidden="1">#REF!</definedName>
    <definedName name="TRNR_c6dd0c620bca45e38c200ee736cdcd08_0_1" hidden="1">#REF!</definedName>
    <definedName name="TRNR_c6ea0cb2322042d78e97bff7a271be60_0_6" hidden="1" xml:space="preserve">                                                                                              [1]ENV_INNOV!$A$212</definedName>
    <definedName name="TRNR_c6ec04e6ee3744f580c86ba246d656e5_0_5" hidden="1" xml:space="preserve">                                                                                        [4]Product!$A$75</definedName>
    <definedName name="TRNR_c6f5a25ecbc049838db6f91892665742_0_6" hidden="1">ENV!$A$215</definedName>
    <definedName name="TRNR_c6f8964d5de043a79be9b16163dd423c_0_6" hidden="1" xml:space="preserve">                                                                                              [1]RESOURCE!$A$138</definedName>
    <definedName name="TRNR_c710f2f5674842da8cebe66a588afd4a_0_1" hidden="1">#REF!</definedName>
    <definedName name="TRNR_c715e0184b3d4f6db81cac19f2a1fb25_0_5" hidden="1" xml:space="preserve">                                                                                        [4]CarbPYN!$A$2</definedName>
    <definedName name="TRNR_c71c2e11cb7343618023ae5dbe724e21_0_5" hidden="1" xml:space="preserve">                                                                                        [4]Risks!$A$10</definedName>
    <definedName name="TRNR_c721336a3afd458eb5f194f409f463ea_0_1" hidden="1">#REF!</definedName>
    <definedName name="TRNR_c7223aca7c4f41a48d4f24d8f7e6861a_0_6" hidden="1">ENV!$A$198</definedName>
    <definedName name="TRNR_c725caff20a948f293c1da5c2993e68a_0_6" hidden="1">SOC!$A$368</definedName>
    <definedName name="TRNR_c72bb1c484cc4390bda19ff6b709cd9d_0_1" hidden="1">#REF!</definedName>
    <definedName name="TRNR_c72c23eb1697439ea1713d9de51117a4_0_1" hidden="1">[4]Sector!#REF!</definedName>
    <definedName name="TRNR_c72eec81884441fab44c1b9a9ed5e120_0_6" hidden="1" xml:space="preserve">                                                                                              [1]RESOURCE!$A$157</definedName>
    <definedName name="TRNR_c730d4a0bc0047e987bbc4b91db95bad_0_6" hidden="1">GOV!$A$180</definedName>
    <definedName name="TRNR_c736a8a12a02408f88c43d8885cbfc68_0_1" hidden="1" xml:space="preserve">                                                                                        [4]Cement!$A$73</definedName>
    <definedName name="TRNR_c73b7bbb3d5b433daca62e504995576b_0_1" hidden="1" xml:space="preserve">                                                                                        [4]VOC!$A$26</definedName>
    <definedName name="TRNR_c73e2eaac6af4d97aae92c77c33a957b_0_5" hidden="1" xml:space="preserve">                                                                                        [4]NOxSOxred!$A$12</definedName>
    <definedName name="TRNR_c7450f07ae7b4ce9b74bd8b23988b9ef_0_1" hidden="1" xml:space="preserve">                                                                                        [4]SDG13!#REF!</definedName>
    <definedName name="TRNR_c746908103ab4580a10212f4ea9f6fea_0_1" hidden="1">[1]ESG_COMB!#REF!</definedName>
    <definedName name="TRNR_c74a4dcc451846e4b2385fc08ce2e20a_0_1306" hidden="1" xml:space="preserve">                                                                                              [1]RESOURCE!#REF!</definedName>
    <definedName name="TRNR_c74a5da872c6416faa28a8207906a5c0_0_1" hidden="1" xml:space="preserve">                                                                                        [4]VOC!$A$90</definedName>
    <definedName name="TRNR_c7587bbd82064535822282e44e411717_0_1" hidden="1">[1]INDUSTRY!#REF!</definedName>
    <definedName name="TRNR_c75d05ba43314e0fa9840cdb5f11b863_0_5" hidden="1" xml:space="preserve">                                                                                                                                                    '[4]a4 scope2'!$A$32</definedName>
    <definedName name="TRNR_c7621b51fc9c453a8276ebc6ca8f5279_0_6" hidden="1">SOC!$A$266</definedName>
    <definedName name="TRNR_c7643d50dfc744be86614d0fcc0d0cfc_0_5" hidden="1">#REF!</definedName>
    <definedName name="TRNR_c768385443084964b6ebc733b0325ff2_0_5" hidden="1" xml:space="preserve">                                                                                        [4]Partred!$A$47</definedName>
    <definedName name="TRNR_c76ba83d3577499ba2c33855d88cb63e_0_5" hidden="1" xml:space="preserve">                                                                                        [4]Dvpmt!$A$43</definedName>
    <definedName name="TRNR_c77902495ae041d5a63320eeca8b0628_0_1" hidden="1">[1]ESG_COMB!#REF!</definedName>
    <definedName name="TRNR_c77f711fa5f44815a43439863f25b391_0_6" hidden="1">[1]USDMCAP!#REF!</definedName>
    <definedName name="TRNR_c7804de40d0a471aab36593ac6a1436a_0_6" hidden="1">GOV!$A$189</definedName>
    <definedName name="TRNR_c78125a588f5464aa16f51b692656ac4_0_1" hidden="1">#REF!</definedName>
    <definedName name="TRNR_c782755411f24b8aa6cb032c5a8d0e3e_0_6" hidden="1">ENV!$A$120</definedName>
    <definedName name="TRNR_c782c55e4b0d41629fb0dea09c12240b_4_5" hidden="1">#REF!</definedName>
    <definedName name="TRNR_c78a8d8a96b84fa0b0a6b4fc9b0321fc_0_5" hidden="1" xml:space="preserve">                                                                                        [4]Diverse!$A$38</definedName>
    <definedName name="TRNR_c78a9c068e894f7da625540ce9988990_0_5" hidden="1" xml:space="preserve">                                                                                        [4]Targets!$A$57</definedName>
    <definedName name="TRNR_c78cb125e90347fb8deae4d1f28393aa_0_5" hidden="1">#REF!</definedName>
    <definedName name="TRNR_c78ec4728ac347b8b939eb2f6c50c04c_0_5" hidden="1" xml:space="preserve">                                                                                        [4]CSR!$A$80</definedName>
    <definedName name="TRNR_c7923e29788c47eea120c6105482e851_0_1" hidden="1">#REF!</definedName>
    <definedName name="TRNR_c793280fec7440df8f073c10b3bf7752_0_5" hidden="1">#REF!</definedName>
    <definedName name="TRNR_c7952421ce104ee3b31245472eb9e698_0_5" hidden="1" xml:space="preserve">                                                                                        [4]Share!$A$39</definedName>
    <definedName name="TRNR_c7988777b8474366928006081a60caac_0_1" hidden="1">#REF!</definedName>
    <definedName name="TRNR_c79b2f0774034be9b608a1e5af78a689_0_6" hidden="1">ENV!$A$373</definedName>
    <definedName name="TRNR_c79b5d85a97c42ebb11c2517d321f675_0_5" hidden="1" xml:space="preserve">                                                                                        [4]Emtarget!$A$44</definedName>
    <definedName name="TRNR_c79d383c29e242b199306c5d4ca6e65d_6_1" hidden="1">[4]Sector!#REF!</definedName>
    <definedName name="TRNR_c79f7aaf62964c4ca52dc9c6379a90f5_0_6" hidden="1">ENV!$A$135</definedName>
    <definedName name="TRNR_c7a5c4ebe93b461e88001de6a6989a4a_0_6" hidden="1">ENV!$A$230</definedName>
    <definedName name="TRNR_c7b161b4f5054be9a6ec4707fd64e094_4_5" hidden="1">#REF!</definedName>
    <definedName name="TRNR_c7b8c37ec2c8405ebfd0a3c0d594937a_0_5" hidden="1" xml:space="preserve">                                                                                        [4]Sheet1!$A$83</definedName>
    <definedName name="TRNR_c7ba9968f1bb49029872884664ac048a_0_5" hidden="1" xml:space="preserve">                                                                                        [4]Risks!$A$66</definedName>
    <definedName name="TRNR_c7c8a80901e84ca3af17cb1b0f4448c0_0_1" hidden="1">#REF!</definedName>
    <definedName name="TRNR_c7c9bc39aeb34e70888217d4e7218472_0_5" hidden="1" xml:space="preserve">                                                                                        [3]TEMS_RAW!$A$56</definedName>
    <definedName name="TRNR_c7cae7ee868942fe9164827b4487cb17_0_5" hidden="1" xml:space="preserve">                                                                                        [4]Work!$A$46</definedName>
    <definedName name="TRNR_c7cf4af3d2974493ba528c43b5529fb5_2_5" hidden="1">#REF!</definedName>
    <definedName name="TRNR_c7d0b2c1f7144ddd8b397a81b6491354_0_5" hidden="1" xml:space="preserve">                                                                                        [3]TEMS_RAW!$A$89</definedName>
    <definedName name="TRNR_c7d2a429c88c418b8bf541d3d0a9bff6_0_5" hidden="1" xml:space="preserve">                                                                                        [4]EInnov!$A$66</definedName>
    <definedName name="TRNR_c7d92eb1c6b34974bd34f1dffc4d4ccd_0_5" hidden="1" xml:space="preserve">                                                                                        [4]CSR!$A$32</definedName>
    <definedName name="TRNR_c7dd7d8de1124a3485e18c1b3e8df135_0_1" hidden="1" xml:space="preserve">                                                                                        [4]VOCemred!$A$36</definedName>
    <definedName name="TRNR_c7dfd732eafd4ac0923d7e01ea28676e_0_1" hidden="1" xml:space="preserve">                                                                                        [4]Offsets!$A$52</definedName>
    <definedName name="TRNR_c7e2d5dfad954c7d99d54cc4fe21da82_0_6" hidden="1">SOC!$A$108</definedName>
    <definedName name="TRNR_c7e98ae8bf7348028330333381b287fb_0_6" hidden="1" xml:space="preserve">                                                                                              [1]ENV_INNOV!$A$205</definedName>
    <definedName name="TRNR_c7eb04d0fd3b4c9aa941652bf92fc4ee_0_6" hidden="1">SOC!$A$252</definedName>
    <definedName name="TRNR_c7ec8b83d0804607a5e1bbaec6e64d9b_0_1306" hidden="1" xml:space="preserve">                                                                                              [1]RESOURCE!#REF!</definedName>
    <definedName name="TRNR_c7f0c327c78846c49824bdfe5ff3929b_0_5" hidden="1" xml:space="preserve">                                                                                        [4]HR!$A$80</definedName>
    <definedName name="TRNR_c7f68d404bc04d8da48988eec2b29b57_0_1" hidden="1">[4]Sector!#REF!</definedName>
    <definedName name="TRNR_c7f949c497144f388460457dcf429454_0_6" hidden="1" xml:space="preserve">                                                                                              [1]CSR!$A$115</definedName>
    <definedName name="TRNR_c7f962e40977488d999486d552445738_0_6" hidden="1">ENV!$A$133</definedName>
    <definedName name="TRNR_c804243ecf424c21b6f769d28ceb5c08_0_1" hidden="1">#REF!</definedName>
    <definedName name="TRNR_c80b2c73d84844c4af149da98b70c58b_4_5" hidden="1">#REF!</definedName>
    <definedName name="TRNR_c821a26b97654ffe9c8bf7274e0c8095_0_5" hidden="1" xml:space="preserve">                                                                                        [4]HR!$A$26</definedName>
    <definedName name="TRNR_c821fd6232b54c8fa720c4186e829315_0_5" hidden="1" xml:space="preserve">                                                                                        [4]Mgmt!$A$83</definedName>
    <definedName name="TRNR_c82369041bad4bd2bc1ac498a67bb36b_0_6" hidden="1">ENV!$A$434</definedName>
    <definedName name="TRNR_c825849a575e480e8ab37821ebbc3466_0_1" hidden="1" xml:space="preserve">                                                                                        [4]VOC!$A$51</definedName>
    <definedName name="TRNR_c82604f5e5ec4eb38ee9d3df841cc36c_0_1" hidden="1" xml:space="preserve">                                                                                        [4]VOC!$A$31</definedName>
    <definedName name="TRNR_c82e381bee0a45fab8e3c3220cbc6e51_0_6" hidden="1" xml:space="preserve">                                                                                              [1]CSR!$A$152</definedName>
    <definedName name="TRNR_c83f9855cbee47a8aede78d20f51ce18_0_1" hidden="1" xml:space="preserve">                                                                                        [4]NOxSales!$A$89</definedName>
    <definedName name="TRNR_c848631b06b4403ba166f9a2613d3d76_0_6" hidden="1" xml:space="preserve">                                                                                              [1]ENV_INNOV!$A$24</definedName>
    <definedName name="TRNR_c8548a83a2234fd09be43ce6a6a49609_0_1" hidden="1">#REF!</definedName>
    <definedName name="TRNR_c85d7cb06271461c8fc6abb2558fcc07_0_5" hidden="1" xml:space="preserve">                                                                                        [4]Partred!$A$22</definedName>
    <definedName name="TRNR_c85de9e7b09d43caa206ef8a4b946951_0_6" hidden="1">SOC!$A$329</definedName>
    <definedName name="TRNR_c85ef9afa03c4329a1d7a7e5e8c92f37_0_1" hidden="1">#REF!</definedName>
    <definedName name="TRNR_c8642309582249e997eb629cb02ab43b_0_6" hidden="1">ENV!$A$288</definedName>
    <definedName name="TRNR_c864bbe85a4f484eb864e3129f66ee37_0_6" hidden="1">SOC!$A$217</definedName>
    <definedName name="TRNR_c865f3f574ec4dd7942655262ce4d122_0_1" hidden="1">[1]INDUSTRY!#REF!</definedName>
    <definedName name="TRNR_c86876539ddb4626ae0363edc426bce2_0_5" hidden="1" xml:space="preserve">                                                                                        [4]Share!$A$18</definedName>
    <definedName name="TRNR_c877ae803fcd475eb52ff9daf04842ea_0_5" hidden="1" xml:space="preserve">                                                                                        [4]EInnov!#REF!</definedName>
    <definedName name="TRNR_c87df339d0b043c0a8fda88f3793c809_0_5" hidden="1" xml:space="preserve">                                                                                        [4]EInnov!#REF!</definedName>
    <definedName name="TRNR_c8801c06faad42ebbf7714622dced396_0_5" hidden="1" xml:space="preserve">                                                                                        [4]Scope3Sales!$A$60</definedName>
    <definedName name="TRNR_c88ff61cd2a94200a21396272768a893_0_1" hidden="1" xml:space="preserve">                                                                                        [4]SOx!$A$91</definedName>
    <definedName name="TRNR_c890f26e180d4ef2b52d298a8369c4fe_0_6" hidden="1">[1]USDMCAP!#REF!</definedName>
    <definedName name="TRNR_c89486326c524b61a89b78f29d14b539_0_1" hidden="1">#REF!</definedName>
    <definedName name="TRNR_c89b3e0269e94afca65d453e05d8426e_0_1" hidden="1">#REF!</definedName>
    <definedName name="TRNR_c89ce8b921364c88aba2dc8d63a4a2c8_0_5" hidden="1" xml:space="preserve">                                                                                        [4]VOCred!$A$26</definedName>
    <definedName name="TRNR_c8aa9a0687874c2db5efaff7373d3da2_0_1" hidden="1">#REF!</definedName>
    <definedName name="TRNR_c8b40d6846464eda96eee6245c9e57e6_0_1" hidden="1">#REF!</definedName>
    <definedName name="TRNR_c8b6b71a6c5947b68eb2817791aa998d_0_1" hidden="1">[1]ESG_COMB!#REF!</definedName>
    <definedName name="TRNR_c8c0d4d4f69e44eeac82b992104e23d7_0_6" hidden="1" xml:space="preserve">                                                                                              [1]RESOURCE!$A$331</definedName>
    <definedName name="TRNR_c8c0e23658db4893a465b24f498e0d7a_0_6" hidden="1" xml:space="preserve">                                                                                              [1]CSR!$A$419</definedName>
    <definedName name="TRNR_c8c3570811dd41df9855ed1f9baedeb3_0_6" hidden="1" xml:space="preserve">                                                                                              [1]CSR!$A$283</definedName>
    <definedName name="TRNR_c8c8265692164acebbedeac249a8991b_0_5" hidden="1" xml:space="preserve">                                                                                        [4]NOx!$A$2</definedName>
    <definedName name="TRNR_c8c8da6ea59d4e02993bc0d32977c8f0_1_5" hidden="1">#REF!</definedName>
    <definedName name="TRNR_c8c9111f62ea40409d7530ba14c06d18_0_5" hidden="1" xml:space="preserve">                                                                                        [4]EInnov!#REF!</definedName>
    <definedName name="TRNR_c8d472d2445344eea9371dd413ad8215_0_1" hidden="1">[1]INDUSTRY!#REF!</definedName>
    <definedName name="TRNR_c8d5978c01e74d5e8fa942772b35805b_0_5" hidden="1" xml:space="preserve">                                                                                        [4]Staff!$A$17</definedName>
    <definedName name="TRNR_c8dba7ab7ac94d36ae0124f5c5e0b6c8_0_6" hidden="1" xml:space="preserve">                                                                                              [1]ENV_INNOV!$A$505</definedName>
    <definedName name="TRNR_c8dc4228b2294bd384df8f81d7b0ee2b_0_5" hidden="1" xml:space="preserve">                                                                                        [4]CSR!$A$60</definedName>
    <definedName name="TRNR_c8df703f589a4f62891c0597e8fcf6f4_0_6" hidden="1" xml:space="preserve">                                                                                              [1]ENV_INNOV!$A$53</definedName>
    <definedName name="TRNR_c8f3d770ff8a4e1ca82d70b3f12437cc_0_6" hidden="1">[1]USDMCAP!#REF!</definedName>
    <definedName name="TRNR_c9015e784343449bbb87d223e9ab21a4_2_5" hidden="1">#REF!</definedName>
    <definedName name="TRNR_c91097f75c824117be73e6830c048556_0_6" hidden="1">GOV!$A$274</definedName>
    <definedName name="TRNR_c9119d18f8504efdb95c90c127abcfa1_0_5" hidden="1" xml:space="preserve">                                                                                        [4]Risks!$A$32</definedName>
    <definedName name="TRNR_c911def94c9e4f38bf60b0c1873a41c5_1_5" hidden="1">#REF!</definedName>
    <definedName name="TRNR_c914ef463be14079a4f63955fad95a60_0_5" hidden="1">#REF!</definedName>
    <definedName name="TRNR_c91939f55f6145be8fd47d6e6dd3a111_0_5" hidden="1" xml:space="preserve">                                                                                        [4]EmTotal!$A$57</definedName>
    <definedName name="TRNR_c91a1a7d3f5a4877908b93b5662acecd_0_6" hidden="1">[1]USDMCAP!#REF!</definedName>
    <definedName name="TRNR_c91ddc80328b4bbcbb47ecd7b7861aba_0_6" hidden="1" xml:space="preserve">                                                                                              [1]RESOURCE!$A$473</definedName>
    <definedName name="TRNR_c926fd1f4c594558897d68a146311e05_0_1306" hidden="1" xml:space="preserve">                                                                                              [1]RESOURCE!#REF!</definedName>
    <definedName name="TRNR_c929cec205e44332bb34d560fee08f93_0_1" hidden="1">#REF!</definedName>
    <definedName name="TRNR_c93430abd35b42479f03361d4aaa2d73_0_5" hidden="1" xml:space="preserve">                                                                                        [4]Emtarget!$A$64</definedName>
    <definedName name="TRNR_c935294d536e41d5a80fda4ee1aea7a5_0_5" hidden="1" xml:space="preserve">                                                                                        [4]Diverse!$A$65</definedName>
    <definedName name="TRNR_c93c23b76f0244529fed8bee5b3da4d9_0_6" hidden="1" xml:space="preserve">                                                                                              [1]ENV_INNOV!$A$347</definedName>
    <definedName name="TRNR_c93e771f817942ab83fd2520aceba2ce_0_6" hidden="1">ENV!$A$453</definedName>
    <definedName name="TRNR_c93f204c6bbf4d3794bcae95ca715d9c_0_1" hidden="1">#REF!</definedName>
    <definedName name="TRNR_c940ea5530a84646b32fe2e2618c1787_0_5" hidden="1" xml:space="preserve">                                                                                        [4]Trade!$A$28</definedName>
    <definedName name="TRNR_c9427301d6404b0d824a55f7d8974abb_0_1306" hidden="1" xml:space="preserve">                                                                                              [1]RESOURCE!#REF!</definedName>
    <definedName name="TRNR_c949faaff99f4999a61632805099b792_0_5" hidden="1" xml:space="preserve">                                                                                        [4]EInnov!$A$54</definedName>
    <definedName name="TRNR_c94f1b85b7334f03a90a34a26e8ff939_0_6" hidden="1">GOV!$A$145</definedName>
    <definedName name="TRNR_c9510088fd7a4f93a3e0dbf9a3129bad_0_5" hidden="1" xml:space="preserve">                                                                                        [4]Work!$A$27</definedName>
    <definedName name="TRNR_c95342809b7e4936a28b15179feef7b1_0_1" hidden="1">[1]INDUSTRY!#REF!</definedName>
    <definedName name="TRNR_c9557b0f1e0347a59190c54ccf2fae5f_0_5" hidden="1" xml:space="preserve">                                                                                        [4]NOxSOxred!$A$79</definedName>
    <definedName name="TRNR_c9586d5f1027445aad3f73e01f0eba1f_0_1306" hidden="1" xml:space="preserve">                                                                                              [1]RESOURCE!#REF!</definedName>
    <definedName name="TRNR_c9598f0fb4574726bed40a5ebcdd4917_0_1" hidden="1">#REF!</definedName>
    <definedName name="TRNR_c9600ef4a7dc4bccaa14f06e892a0dd6_0_1" hidden="1">[1]ESG_COMB!#REF!</definedName>
    <definedName name="TRNR_c96103a73c5649908d3ef7feea2a39e8_0_6" hidden="1">SOC!$A$84</definedName>
    <definedName name="TRNR_c966956043f745d2a081d2afe5681533_0_5" hidden="1" xml:space="preserve">                                                                                        [4]CarbPYN!$A$60</definedName>
    <definedName name="TRNR_c968f425179f414aac1accb1ed8aad59_0_1" hidden="1">#REF!</definedName>
    <definedName name="TRNR_c96f7a125241468989aa7e57760c3e26_0_5" hidden="1" xml:space="preserve">                                                                                        [4]Sheet1!$A$37</definedName>
    <definedName name="TRNR_c97ea4c756a84b5a9980afa063d774e3_6_1" hidden="1">[4]Sector!#REF!</definedName>
    <definedName name="TRNR_c98a681cd5024295a2547ec7984abe7e_0_1" hidden="1" xml:space="preserve">                                                                                        [4]Targets!#REF!</definedName>
    <definedName name="TRNR_c993f26b944347f4a479172c5b2e1624_0_1" hidden="1" xml:space="preserve">                                                                                        [4]VOCemred!$A$23</definedName>
    <definedName name="TRNR_c99bdfe09d7140049d6f2da426ddcc58_0_5" hidden="1" xml:space="preserve">                                                                                        [4]Controv!$A$48</definedName>
    <definedName name="TRNR_c9a21d61085748bfabf8dbf1017d1e8f_0_1306" hidden="1" xml:space="preserve">                                                                                              [1]RESOURCE!#REF!</definedName>
    <definedName name="TRNR_c9ab728bc64e41db8f0327074441819a_0_6" hidden="1">SOC!$A$372</definedName>
    <definedName name="TRNR_c9bfe3e322d54175828ab98c21602457_0_5" hidden="1" xml:space="preserve">                                                                                        [4]Partred!$A$40</definedName>
    <definedName name="TRNR_c9c69110f35f4b02acce32f33f75cfce_0_5" hidden="1" xml:space="preserve">                                                                                        [4]VOCemred!$A$73</definedName>
    <definedName name="TRNR_c9c90dd18afc4e30a618307d3daf5bce_0_1" hidden="1" xml:space="preserve">                                                                                        [4]Method!$A$31</definedName>
    <definedName name="TRNR_c9cc7556418641938f355a362a9bb308_0_5" hidden="1" xml:space="preserve">                                                                                        [4]NOxSOxred!$A$46</definedName>
    <definedName name="TRNR_c9ce96567f82447786d3d100ba98c970_0_1" hidden="1">[1]ESG_COMB!#REF!</definedName>
    <definedName name="TRNR_c9d0ceddd8b54f7892727ba114c77a1d_0_5" hidden="1" xml:space="preserve">                                                                                        [4]Controv!$A$75</definedName>
    <definedName name="TRNR_c9d8b7b2f588418a96a8e795a87586d1_0_6" hidden="1">[1]USDMCAP!#REF!</definedName>
    <definedName name="TRNR_c9dbbf723f524e23a0ab316cb3bbb1b1_0_1306" hidden="1" xml:space="preserve">                                                                                              [1]RESOURCE!#REF!</definedName>
    <definedName name="TRNR_c9e01d71576a4e8abc177440c6971756_0_6" hidden="1">ENV!$A$177</definedName>
    <definedName name="TRNR_c9e4578638bd4cc29d987c2a5657538f_0_6" hidden="1" xml:space="preserve">                                                                                              [1]RESOURCE!$A$253</definedName>
    <definedName name="TRNR_c9eb4fce3a5442b3bd0717f7404a95e2_0_1" hidden="1" xml:space="preserve">                                                                                        [4]Method!$A$54</definedName>
    <definedName name="TRNR_c9ec5e2d3b12436f88952f1b12ff40d1_0_1" hidden="1" xml:space="preserve">                                                                                              [1]RESOURCE!$A$456</definedName>
    <definedName name="TRNR_c9eefd1ec53c4cb19a019f7bb9871c93_0_5" hidden="1" xml:space="preserve">                                                                                        [4]EmTotal!$A$16</definedName>
    <definedName name="TRNR_c9eff56e6c0446baa6f741fc50b08b82_0_5" hidden="1" xml:space="preserve">                                                                                        [4]NOxSOxred!$A$100</definedName>
    <definedName name="TRNR_c9f197c1812c4ea08300363537a9eb25_0_1" hidden="1" xml:space="preserve">                                                                                        [4]VOCSales!$A$48</definedName>
    <definedName name="TRNR_ca0057b1a8ed46448cce1f99e8372f3e_0_6" hidden="1">[1]USDMCAP!#REF!</definedName>
    <definedName name="TRNR_ca09748ca6f64ee386e8d38084e81c44_0_6" hidden="1">[1]USDMCAP!#REF!</definedName>
    <definedName name="TRNR_ca0b291eea9244d896b1a5d12d289eff_0_1" hidden="1">#REF!</definedName>
    <definedName name="TRNR_ca0b6eda971c45919ecec36c2260ef0d_0_5" hidden="1" xml:space="preserve">                                                                                        [4]Controv!$A$72</definedName>
    <definedName name="TRNR_ca1b793d4b434c75b45dc4237cbd8408_0_1" hidden="1">[1]ESG_COMB!#REF!</definedName>
    <definedName name="TRNR_ca1d18d4822741c5b4cd61b93d08c07c_0_5" hidden="1" xml:space="preserve">                                                                                        '[4]ESG w controv'!$A$5</definedName>
    <definedName name="TRNR_ca27dc7ab89d4352b831b2b1b340e13d_0_5" hidden="1" xml:space="preserve">                                                                                        [4]NOxSOxred!$A$2</definedName>
    <definedName name="TRNR_ca28a97834a84ac49e8de45267e928a9_0_1" hidden="1" xml:space="preserve">                                                                                        [4]VOCSales!$A$50</definedName>
    <definedName name="TRNR_ca30064ea6354daabbfa789323aec029_0_6" hidden="1" xml:space="preserve">                                                                                              [1]RESOURCE!$A$329</definedName>
    <definedName name="TRNR_ca30607a14454128a9c73baf55850337_0_5" hidden="1" xml:space="preserve">                                                                                        [4]Inclusion!$A$88</definedName>
    <definedName name="TRNR_ca30ab1fc8f3404e8c7147401e58b614_0_5" hidden="1" xml:space="preserve">                                                                                        [4]HR!$A$74</definedName>
    <definedName name="TRNR_ca35f6c97e4e464c972bd5eb94c67985_0_6" hidden="1">SOC!$A$250</definedName>
    <definedName name="TRNR_ca36af9036174e0791e37aebf9b64c44_0_6" hidden="1">[1]USDMCAP!#REF!</definedName>
    <definedName name="TRNR_ca391ce5b801447abcb454e79339e936_0_6" hidden="1" xml:space="preserve">                                                                                              [1]RESOURCE!$A$187</definedName>
    <definedName name="TRNR_ca42bd61a9df4e7abbc71b56f8d68f25_0_6" hidden="1">SOC!$A$5</definedName>
    <definedName name="TRNR_ca459cd8f11845fa8a2f004b549d395f_0_1" hidden="1">[4]Sector!#REF!</definedName>
    <definedName name="TRNR_ca4b74fcdc454a649d82d2472fd62d07_0_6" hidden="1">SOC!$A$416</definedName>
    <definedName name="TRNR_ca4e435beede4ddd9496c448c9fa35c4_0_1" hidden="1">[1]INDUSTRY!#REF!</definedName>
    <definedName name="TRNR_ca4f117301624796b5ccbfb9360a0d02_0_5" hidden="1" xml:space="preserve">                                                                                        [4]Controv!$A$67</definedName>
    <definedName name="TRNR_ca5052b3e8f64ad285037e45738a9778_0_1" hidden="1">#REF!</definedName>
    <definedName name="TRNR_ca54b0eb323d4c7c84ddee0eab00ab5c_0_1" hidden="1" xml:space="preserve">                                                                                        [4]TRDIR!$A$88</definedName>
    <definedName name="TRNR_ca5c6de97c74463092a3dd84d81278f2_0_5" hidden="1" xml:space="preserve">                                                                                                                                                    '[4]a4 scope2'!$A$10</definedName>
    <definedName name="TRNR_ca63520a3e1349fd821822f3ddbba0f9_0_1" hidden="1" xml:space="preserve">                                                                                        [4]Offsets!$A$48</definedName>
    <definedName name="TRNR_ca6d1804c2e146f0b01c9a63a4011b39_0_5" hidden="1" xml:space="preserve">                                                                                        [4]SDG13!$A$63</definedName>
    <definedName name="TRNR_ca79a5420daf405080ec1f2ebee8b417_0_6" hidden="1" xml:space="preserve">                                                                                              [1]RESOURCE!$A$260</definedName>
    <definedName name="TRNR_ca828e03a5974273bd7817fae1a4459b_0_5" hidden="1" xml:space="preserve">                                                                                        [4]EInnov!$A$99</definedName>
    <definedName name="TRNR_ca8a972621284b35a60dafdfebb4f729_0_6" hidden="1">ENV!$A$222</definedName>
    <definedName name="TRNR_ca8adb690391427f9f4cdc95c7603aad_769_6" hidden="1">[1]ESG_COMB!#REF!</definedName>
    <definedName name="TRNR_ca8f9bb701ab4cdfaba91514426440e0_0_5" hidden="1" xml:space="preserve">                                                                                        [4]Mgmt!$A$84</definedName>
    <definedName name="TRNR_ca8ffb559df54d1f9dad31ff0a6878d4_0_6" hidden="1" xml:space="preserve">                                                                                              [1]RESOURCE!$A$333</definedName>
    <definedName name="TRNR_ca9d9132d1e34a0696d993f66f37077d_0_1" hidden="1">[4]Sector!#REF!</definedName>
    <definedName name="TRNR_caa10d5e00a445c09860032d8ea8979b_0_5" hidden="1" xml:space="preserve">                                                                                        [4]HR!$A$34</definedName>
    <definedName name="TRNR_caa186dba1804ea1bfa131b585c4d971_0_5" hidden="1" xml:space="preserve">                                                                                        [4]Resource!$A$39</definedName>
    <definedName name="TRNR_caa2fb508fbb49a1ac9ddf4dcfe18f23_0_6" hidden="1">[1]USDMCAP!#REF!</definedName>
    <definedName name="TRNR_caa5665c897846bd81dd9107eaf44a59_0_5" hidden="1" xml:space="preserve">                                                                                        [4]Risks!#REF!</definedName>
    <definedName name="TRNR_caacdb60959c43d6b66ecae85c1bd037_0_1" hidden="1">#REF!</definedName>
    <definedName name="TRNR_cab2312e2d87493390db08b0de660b48_0_1" hidden="1">[4]Sector!#REF!</definedName>
    <definedName name="TRNR_cab3d2f97f204a0abe3665b0cdae2b7e_2_5" hidden="1">#REF!</definedName>
    <definedName name="TRNR_cac09f49a7074d54a62976aa6ca677a5_0_1" hidden="1">#REF!</definedName>
    <definedName name="TRNR_cac4a497a4b647e2aba3e3069e99bd32_0_1" hidden="1" xml:space="preserve">                                                                                        [4]Offsets!$A$93</definedName>
    <definedName name="TRNR_cac53030647c45838a34b051b5a499df_0_5" hidden="1" xml:space="preserve">                                                                                        [4]EmTotal!$A$33</definedName>
    <definedName name="TRNR_caca140d8b854eee86838a1d67a6c7cc_0_6" hidden="1" xml:space="preserve">                                                                                              [1]ENV_INNOV!$A$79</definedName>
    <definedName name="TRNR_cad54bfe21a3402aa4da5667d2dbec52_0_1" hidden="1">#REF!</definedName>
    <definedName name="TRNR_cadc094601d442b19c3d4572e61a439a_0_1" hidden="1" xml:space="preserve">                                                                                        [4]Method!$A$63</definedName>
    <definedName name="TRNR_cadfd38c6aeb468fb6643e5df051e4dc_0_5" hidden="1" xml:space="preserve">                                                                                        [4]NOxSOxred!$A$60</definedName>
    <definedName name="TRNR_cae7b68d3b0241548019109b263e0d81_0_1" hidden="1">#REF!</definedName>
    <definedName name="TRNR_caebf393d18d48aa82304e584dcfbb6c_6_1" hidden="1">[4]Sector!#REF!</definedName>
    <definedName name="TRNR_caed7e45ee3f429da338b83509880c19_0_1" hidden="1" xml:space="preserve">                                                                                        [4]NOx!$A$70</definedName>
    <definedName name="TRNR_caf72c713e3c4332ad5a7defe6abef0e_0_1" hidden="1">#REF!</definedName>
    <definedName name="TRNR_cb03150f2a4b4e3786a0417e3fb55220_0_1" hidden="1">#REF!</definedName>
    <definedName name="TRNR_cb0b69d339524d2a8209466efb04cb41_0_5" hidden="1" xml:space="preserve">                                                                                        [4]EmredY!$A$84</definedName>
    <definedName name="TRNR_cb13ff2f01154476af900f4d03dbd3c0_0_1" hidden="1">[1]INDUSTRY!#REF!</definedName>
    <definedName name="TRNR_cb1dcb68c1bf4eaeb734a71af6239ba7_0_5" hidden="1" xml:space="preserve">                                                                                        [4]Risks!$A$9</definedName>
    <definedName name="TRNR_cb208f530b884de0967cd344d3fbbca2_0_1" hidden="1" xml:space="preserve">                                                                                        [4]Method!$A$55</definedName>
    <definedName name="TRNR_cb21245ed14947d38c513ed595830e19_0_6" hidden="1">ENV!$A$430</definedName>
    <definedName name="TRNR_cb242b3c39a54f4a8e306a91a9486846_0_5" hidden="1">#REF!</definedName>
    <definedName name="TRNR_cb2769255dcd40d09c12fd29ba76fb79_0_1" hidden="1">[1]INDUSTRY!#REF!</definedName>
    <definedName name="TRNR_cb28c2a9ce4a402c874812f6709cb610_4_5" hidden="1">#REF!</definedName>
    <definedName name="TRNR_cb291acc04374540809f56c201ce51c5_0_6" hidden="1">ENV!$A$494</definedName>
    <definedName name="TRNR_cb29de1295c241838b13986e9c34ddbe_0_5" hidden="1" xml:space="preserve">                                                                                        [4]Diverse!$A$20</definedName>
    <definedName name="TRNR_cb305ab4cfa94355a24cf6234c964cf5_0_1306" hidden="1" xml:space="preserve">                                                                                              [1]RESOURCE!#REF!</definedName>
    <definedName name="TRNR_cb30df4d7d7840da854628d668193bd3_0_5" hidden="1" xml:space="preserve">                                                                                        [4]Gov!$A$62</definedName>
    <definedName name="TRNR_cb35062c50fa43929674467bb9a44956_0_1" hidden="1" xml:space="preserve">                                                                                        [4]VOC!$A$97</definedName>
    <definedName name="TRNR_cb398fcde4794e789b926c2d650f8200_0_1" hidden="1">[1]INDUSTRY!#REF!</definedName>
    <definedName name="TRNR_cb3b39bfe64f4ce596ae6f782b6ce979_0_5" hidden="1" xml:space="preserve">                                                                                        [4]Gov!$A$6</definedName>
    <definedName name="TRNR_cb42adfb774e46de9fe1ad210ec7fa92_0_5" hidden="1" xml:space="preserve">                                                                                        [4]EInnov!$A$10</definedName>
    <definedName name="TRNR_cb458d035e254fd88a576b32eb1394bd_0_6" hidden="1">[1]USDMCAP!#REF!</definedName>
    <definedName name="TRNR_cb45bc182db44d28adfebdfee60e009c_0_6" hidden="1">[1]USDMCAP!#REF!</definedName>
    <definedName name="TRNR_cb48e21a0ec14cc9af1d78e8c0cd4626_0_1" hidden="1">#REF!</definedName>
    <definedName name="TRNR_cb4b421087bd428e8aa4dc985f7d431a_6_1" hidden="1">[4]Sector!#REF!</definedName>
    <definedName name="TRNR_cb6028928fa84d7f91920560cf11b91a_0_1" hidden="1">[1]ESG_COMB!#REF!</definedName>
    <definedName name="TRNR_cb62cd78548e452b960710d3399dcfd5_0_1" hidden="1">[1]INDUSTRY!#REF!</definedName>
    <definedName name="TRNR_cb672b64f67d4b8098563a3a0ea79364_0_5" hidden="1" xml:space="preserve">                                                                                        [4]TRDIR!$A$13</definedName>
    <definedName name="TRNR_cb7be272176a4995b8e3271c7cc210b6_0_6" hidden="1">ENV!$A$355</definedName>
    <definedName name="TRNR_cb81eb70ce62490989ed2850a591be42_0_5" hidden="1" xml:space="preserve">                                                                                        [4]HR!$A$51</definedName>
    <definedName name="TRNR_cb8ad2f424984b9bb538438322f02e8a_0_6" hidden="1" xml:space="preserve">                                                                                              [1]ENV_INNOV!$A$152</definedName>
    <definedName name="TRNR_cb9181f943464e73b612772319e633c6_0_1" hidden="1" xml:space="preserve">                                                                                        [4]Targets!#REF!</definedName>
    <definedName name="TRNR_cb944200c6d74f29a387a25069718ea6_0_5" hidden="1" xml:space="preserve">                                                                                        [4]Dvpmt!$A$56</definedName>
    <definedName name="TRNR_cb95a6cb3d6e4050856e3ead828bb5b5_0_6" hidden="1">SOC!$A$305</definedName>
    <definedName name="TRNR_cb9a71b86275451897a913b9eb2dbde2_4_5" hidden="1">#REF!</definedName>
    <definedName name="TRNR_cba16e10003345f7a4a0b57056110675_0_6" hidden="1">GOV!$A$328</definedName>
    <definedName name="TRNR_cba9025f2251464686b35470bf90f9b1_0_1" hidden="1">#REF!</definedName>
    <definedName name="TRNR_cba97970b1c8416fb431b4cd810183dc_0_5" hidden="1" xml:space="preserve">                                                                                        [4]Partred!$A$7</definedName>
    <definedName name="TRNR_cbabaf1d61e843f09d150f2d4b2693db_0_1" hidden="1">#REF!</definedName>
    <definedName name="TRNR_cbb04dc1f7b44050b521405a665fa509_0_5" hidden="1" xml:space="preserve">                                                                                        [4]HR!$A$59</definedName>
    <definedName name="TRNR_cbb121e570884de497d56aae85a746af_0_5" hidden="1" xml:space="preserve">                                                                                        [4]Risks!#REF!</definedName>
    <definedName name="TRNR_cbb6c5ed2286475791eefa6c1eb51136_0_6" hidden="1" xml:space="preserve">                                                                                              [1]RESOURCE!$A$31</definedName>
    <definedName name="TRNR_cbc20f427ef9428f9ff633a9c724c0dd_0_1" hidden="1">[1]ESG_COMB!#REF!</definedName>
    <definedName name="TRNR_cbc2585e6e674cb9a354136270422a79_0_6" hidden="1" xml:space="preserve">                                                                                              [1]ENV_INNOV!$A$355</definedName>
    <definedName name="TRNR_cbc318d6db4e406e80b622d11ea510c0_0_6" hidden="1" xml:space="preserve">                                                                                              [1]ENV_INNOV!$A$423</definedName>
    <definedName name="TRNR_cbc6c821e865441d890d3b1a09abe65c_0_5" hidden="1" xml:space="preserve">                                                                                        [4]Emscore!$A$80</definedName>
    <definedName name="TRNR_cbcfe6bfe11b434b9546d8da4bdc5ae5_0_5" hidden="1" xml:space="preserve">                                                                                        [4]NOxSOxred!$A$58</definedName>
    <definedName name="TRNR_cbd66b9c626a4ce59b3de2e222e506ae_0_6" hidden="1" xml:space="preserve">                                                                                              [1]CSR!$A$199</definedName>
    <definedName name="TRNR_cbe0276579914fd689da53cd29ac7201_0_5" hidden="1" xml:space="preserve">                                                                                        [4]Mgmt!$A$65</definedName>
    <definedName name="TRNR_cbe4c52bcae846d4b68cb6071f3936c3_0_5" hidden="1">#REF!</definedName>
    <definedName name="TRNR_cbe578b6a63b4d19abac69bd04edb560_0_1" hidden="1">#REF!</definedName>
    <definedName name="TRNR_cbe62695f3fc493c81a224f4b5764b06_0_5" hidden="1" xml:space="preserve">                                                                                        [4]Risks!#REF!</definedName>
    <definedName name="TRNR_cbe727a117e643c8900facfb2d5ea9bb_0_6" hidden="1" xml:space="preserve">                                                                                              [1]ENV_INNOV!$A$368</definedName>
    <definedName name="TRNR_cbea6f1be1934dd48dcdb7b6a391c6fd_0_5" hidden="1" xml:space="preserve">                                                                                        [4]EInnov!#REF!</definedName>
    <definedName name="TRNR_cbf7c07ed0d2480c9932916927d3c733_2_5" hidden="1">#REF!</definedName>
    <definedName name="TRNR_cbfb6b998fb9410f8ab8e4a002ced3d3_0_6" hidden="1" xml:space="preserve">                                                                                              [1]ENV_INNOV!$A$217</definedName>
    <definedName name="TRNR_cc14265c9b054ec5aa8d1ac4fbcd03c4_0_1" hidden="1">[1]ESG_COMB!#REF!</definedName>
    <definedName name="TRNR_cc16dc33dbe04e3db6023318b5330e45_0_1" hidden="1">[1]INDUSTRY!#REF!</definedName>
    <definedName name="TRNR_cc16f6891fb04a32b4e547bfa3b6ca4f_0_6" hidden="1">SOC!$A$282</definedName>
    <definedName name="TRNR_cc1ac19acb3247aa8e07c47033bf7e0f_0_5" hidden="1" xml:space="preserve">                                                                                        [4]EmTotal!$A$56</definedName>
    <definedName name="TRNR_cc2962b04fb344b2bc5760a30c1d1453_0_1" hidden="1">[1]ESG_COMB!#REF!</definedName>
    <definedName name="TRNR_cc2b324c2ac744bf856222362fb8c809_0_5" hidden="1" xml:space="preserve">                                                                                        [4]VOCemred!$A$48</definedName>
    <definedName name="TRNR_cc2faedb2c904e40bca69802cab61a00_0_5" hidden="1" xml:space="preserve">                                                                                        [4]NOxSales!$A$22</definedName>
    <definedName name="TRNR_cc32f2f910d44e1196b231b425a6b7c6_0_1" hidden="1" xml:space="preserve">                                                                                        [4]Offsets!$A$61</definedName>
    <definedName name="TRNR_cc382fc0c33d4e1cb278f0c091d6d819_0_1" hidden="1" xml:space="preserve">                                                                                        [4]Emtarget!$A$27</definedName>
    <definedName name="TRNR_cc38abd6914549bca4ef592353103686_0_5" hidden="1" xml:space="preserve">                                                                                        [4]Risks!#REF!</definedName>
    <definedName name="TRNR_cc39bf476022481791253e06700e31fe_0_6" hidden="1" xml:space="preserve">                                                                                              [1]CSR!$A$347</definedName>
    <definedName name="TRNR_cc3b63016221440481443b2c8aa1acdd_0_6" hidden="1" xml:space="preserve">                                                                                              [1]ENV_INNOV!$A$89</definedName>
    <definedName name="TRNR_cc3dcfe201c749fc83ea76e713ad6a20_0_1" hidden="1">[4]Sector!#REF!</definedName>
    <definedName name="TRNR_cc4533599de945f7bdc5caa09fa01ea7_0_5" hidden="1" xml:space="preserve">                                                                                        [4]Dvpmt!$A$23</definedName>
    <definedName name="TRNR_cc4954a753e7431f8ca7cced7990fba6_0_6" hidden="1">SOC!$A$407</definedName>
    <definedName name="TRNR_cc4f80ff44ab4e8a8ae1994e97321c77_0_5" hidden="1" xml:space="preserve">                                                                                        [4]Partred!$A$98</definedName>
    <definedName name="TRNR_cc52f739fab94c2982bc47caa6ac69ae_0_1" hidden="1" xml:space="preserve">                                                                                        [4]SOxSales!$A$39</definedName>
    <definedName name="TRNR_cc5741e7f2924bd4a73c6a2bac072c76_0_6" hidden="1">SOC!$A$216</definedName>
    <definedName name="TRNR_cc57709e64314ccda9d9404467efd139_0_1" hidden="1" xml:space="preserve">                                                                                        [4]Method!$A$17</definedName>
    <definedName name="TRNR_cc5827a5dfea4d0497ee89e636c93cfe_0_6" hidden="1">SOC!$A$370</definedName>
    <definedName name="TRNR_cc64880aad71494eb4c0c8bcb545aae6_0_5" hidden="1" xml:space="preserve">                                                                                        [4]Targets!$A$15</definedName>
    <definedName name="TRNR_cc64ab98738b4506a144b4dbede9fdcc_0_1" hidden="1">#REF!</definedName>
    <definedName name="TRNR_cc697437b630422f962f434e97adfb06_0_1" hidden="1">[1]ESG_COMB!#REF!</definedName>
    <definedName name="TRNR_cc70321905ea4bafb6101965b27d4b79_0_5" hidden="1" xml:space="preserve">                                                                                        [4]Sheet1!$A$4</definedName>
    <definedName name="TRNR_cc7898957c014ee3821db76daf6b9c84_0_6" hidden="1" xml:space="preserve">                                                                                              [1]CSR!$A$393</definedName>
    <definedName name="TRNR_cc7be1ad28d04e01b4afaccdfced2b08_0_1" hidden="1" xml:space="preserve">                                                                                        [4]NOx!$A$65</definedName>
    <definedName name="TRNR_cc825944ac7c4e8785ef98f2b5dbe5c7_0_6" hidden="1">SOC!$A$165</definedName>
    <definedName name="TRNR_cc88095b70294b31b8391ba8d129f86b_0_5" hidden="1" xml:space="preserve">                                                                                                                                                    '[4]a4 scope2'!$A$9</definedName>
    <definedName name="TRNR_cc92bcb570ee4d13abb6bf88424c9725_0_6" hidden="1">ENV!$A$200</definedName>
    <definedName name="TRNR_cc96337ee11848258ef6a00da60b0808_0_6" hidden="1" xml:space="preserve">                                                                                              [1]CSR!$A$386</definedName>
    <definedName name="TRNR_cc9e683ed12b4aabb1bebc20bec4a724_0_6" hidden="1" xml:space="preserve">                                                                                              [1]RESOURCE!$A$42</definedName>
    <definedName name="TRNR_cca3889f8fca435cbd38392d9b518f62_0_1306" hidden="1" xml:space="preserve">                                                                                              [1]RESOURCE!#REF!</definedName>
    <definedName name="TRNR_cca971ec26aa4b7ea29a8c1347b272ad_0_5" hidden="1" xml:space="preserve">                                                                                        [4]HR!$A$8</definedName>
    <definedName name="TRNR_ccacea8686d6479a9ad1396dca4cabec_0_6" hidden="1" xml:space="preserve">                                                                                              [1]ENV_INNOV!$A$200</definedName>
    <definedName name="TRNR_ccad8a8f2d754bbd96be3327ae5f9802_0_5" hidden="1" xml:space="preserve">                                                                                        [4]Emtarget!$A$14</definedName>
    <definedName name="TRNR_ccbb6207094b491483f98b47f84b42f5_0_5" hidden="1" xml:space="preserve">                                                                                        [4]NOxSOxred!$A$56</definedName>
    <definedName name="TRNR_ccc34bce86864e97804d42650d028e1a_0_1" hidden="1" xml:space="preserve">                                                                                        [4]Offsets!$A$28</definedName>
    <definedName name="TRNR_ccc76fdba2304b84adc0cc81a72ec8b0_0_5" hidden="1" xml:space="preserve">                                                                                        [4]ESG!$A$41</definedName>
    <definedName name="TRNR_ccc9aac57b404ce3aeba399e5191c95e_6_1" hidden="1">[4]Sector!#REF!</definedName>
    <definedName name="TRNR_cccb2bd0638e47198df890311042ce36_2_5" hidden="1">#REF!</definedName>
    <definedName name="TRNR_cccbf83543af4ecd91c6be145caca7ec_0_1" hidden="1">#REF!</definedName>
    <definedName name="TRNR_ccd425c27d18442fa157aaaccdcbd708_0_5" hidden="1" xml:space="preserve">                                                                                        [4]Inclusion!$A$10</definedName>
    <definedName name="TRNR_ccd4d2c5fec747cea6969c13b9a5051a_0_1" hidden="1">#REF!</definedName>
    <definedName name="TRNR_ccde30e351d541b3bd344cd2733076a3_0_6" hidden="1">[1]USDMCAP!#REF!</definedName>
    <definedName name="TRNR_ccdf39999df648109c44aff30677dc82_0_6" hidden="1">SOC!$A$352</definedName>
    <definedName name="TRNR_cceaf0f3a9454461a16c8ac897e5ac36_0_5" hidden="1" xml:space="preserve">                                                                                        [4]Gov!$A$79</definedName>
    <definedName name="TRNR_cceba56e8e5d42b5af425c9eba07682e_0_6" hidden="1">[1]USDMCAP!#REF!</definedName>
    <definedName name="TRNR_ccecead486b54cfc970237fbb1bbc037_0_6" hidden="1">SOC!$A$356</definedName>
    <definedName name="TRNR_ccf42eae3fc048c9b8a8f6c2fdf55958_0_5" hidden="1" xml:space="preserve">                                                                                        [4]Emredpol!$A$80</definedName>
    <definedName name="TRNR_ccf5a704488543a08e470f5657115fb6_0_1" hidden="1">[1]ESG_COMB!#REF!</definedName>
    <definedName name="TRNR_ccfa76669b2f4fc3adf9f4ca08360714_0_6" hidden="1">SOC!$A$203</definedName>
    <definedName name="TRNR_cd07b72139b54c1a851ff5fde4ecda76_0_5" hidden="1" xml:space="preserve">                                                                                        [4]EInnov!$A$3</definedName>
    <definedName name="TRNR_cd104aa9271c4897bd21e2ecc1e5047f_0_5" hidden="1" xml:space="preserve">                                                                                        [4]Mgmt!$A$47</definedName>
    <definedName name="TRNR_cd126e525a684eaa98cd9b67711802cc_0_1" hidden="1">#REF!</definedName>
    <definedName name="TRNR_cd144793212d45fa91b9a85fc992e0b6_0_5" hidden="1" xml:space="preserve">                                                                                        [4]Work!$A$68</definedName>
    <definedName name="TRNR_cd1924c59ee24d268f4b0fbb7757ca36_0_5" hidden="1" xml:space="preserve">                                                                                        [4]Work!$A$91</definedName>
    <definedName name="TRNR_cd21ae89782f443c974db2b1c2379b11_0_5" hidden="1" xml:space="preserve">                                                                                                                                                                                                    '[4]a4 Env'!$A$39</definedName>
    <definedName name="TRNR_cd22a21f961b41ef85acd42ff4886ba9_0_1" hidden="1" xml:space="preserve">                                                                                        [4]Offsets!$A$40</definedName>
    <definedName name="TRNR_cd2769c5a6b241bca8860497c29752d4_0_1" hidden="1" xml:space="preserve">                                                                                              [1]RESOURCE!$A$471</definedName>
    <definedName name="TRNR_cd27f9def2564f1b8460f50fc0efa14d_0_5" hidden="1" xml:space="preserve">                                                                                        [4]Mgmt!$A$76</definedName>
    <definedName name="TRNR_cd335e8bb8f94dd1885a9be03942240b_0_5" hidden="1" xml:space="preserve">                                                                                        [4]Risks!#REF!</definedName>
    <definedName name="TRNR_cd354425063741a384a61084181c3941_0_6" hidden="1" xml:space="preserve">                                                                                              [1]CSR!$A$158</definedName>
    <definedName name="TRNR_cd3e7a75261a4426a69bffbbb06cf780_4_5" hidden="1">#REF!</definedName>
    <definedName name="TRNR_cd41cf1379ed42e2a9b93ac712aac272_0_5" hidden="1" xml:space="preserve">                                                                                        [4]Emscore!$A$7</definedName>
    <definedName name="TRNR_cd43439d52104b4fbed67711c3455de8_0_1" hidden="1">#REF!</definedName>
    <definedName name="TRNR_cd4c28c6626f4e22829b7b1853bc702a_0_5" hidden="1">#REF!</definedName>
    <definedName name="TRNR_cd52e921bdfb44299f3c833e1442f943_0_6" hidden="1" xml:space="preserve">                                                                                              [1]ENV_INNOV!$A$473</definedName>
    <definedName name="TRNR_cd5afaf84e5242a0bce5d0ab06ca9d89_0_5" hidden="1" xml:space="preserve">                                                                                        [4]Gov!$A$3</definedName>
    <definedName name="TRNR_cd6929d01b7342929c552f2a43cb08c3_0_5" hidden="1" xml:space="preserve">                                                                                        [4]Risks!$A$53</definedName>
    <definedName name="TRNR_cd695a174bd64cc4a5a93cc811bda286_0_1" hidden="1">[1]ESG_COMB!#REF!</definedName>
    <definedName name="TRNR_cd6c4b0a434340fc95feb937cccae7c4_0_5" hidden="1" xml:space="preserve">                                                                                        [4]Risks!$A$31</definedName>
    <definedName name="TRNR_cd6eb3b2609d45df9979da87d9a8fedf_0_1" hidden="1" xml:space="preserve">                                                                                        [4]SOxSales!$A$44</definedName>
    <definedName name="TRNR_cd713f4000494925a64441d7b3369c18_0_5" hidden="1" xml:space="preserve">                                                                                        [4]CSR!$A$62</definedName>
    <definedName name="TRNR_cd761141f00e46ceaa20c97278f8d76f_0_5" hidden="1" xml:space="preserve">                                                                                        [4]CarbPYN!$A$24</definedName>
    <definedName name="TRNR_cd7d77ae129c4c019080d04971fa3bce_0_1" hidden="1" xml:space="preserve">                                                                                        [4]VOC!$A$58</definedName>
    <definedName name="TRNR_cd80c9fa25114937bdad588fdb9c7556_0_5" hidden="1" xml:space="preserve">                                                                                        [4]EInnov!#REF!</definedName>
    <definedName name="TRNR_cd9b701e076c4465907b26a75f59c775_0_1" hidden="1">#REF!</definedName>
    <definedName name="TRNR_cda1ec57aa4a46058be940462ce7b345_0_6" hidden="1">SOC!$A$295</definedName>
    <definedName name="TRNR_cda4a6f18dfd4b2eb3e7987fbfaff9f0_0_1" hidden="1">[1]INDUSTRY!#REF!</definedName>
    <definedName name="TRNR_cda9501fa97c47f59a5f9dd530e7da23_0_5" hidden="1" xml:space="preserve">                                            '[4]a4 scope3'!$A$80</definedName>
    <definedName name="TRNR_cdab519901864c81b5c958145cb8c39c_0_6" hidden="1" xml:space="preserve">                                                                                              [1]CSR!$A$145</definedName>
    <definedName name="TRNR_cdad699c17694c879acbb4c7eda6ad78_0_1" hidden="1" xml:space="preserve">                                                                                        [4]Targets!#REF!</definedName>
    <definedName name="TRNR_cdbe31760c2141a2a54aefde58564008_0_5" hidden="1" xml:space="preserve">                                                                                        [3]TEMS_RAW!$A$84</definedName>
    <definedName name="TRNR_cdbfea82e4fd4d3ca9488f3bdf110a6a_0_6" hidden="1">SOC!$A$102</definedName>
    <definedName name="TRNR_cdcef5923e31411c901da15444655af1_0_5" hidden="1" xml:space="preserve">                                                                                        [4]Emredpol!$A$33</definedName>
    <definedName name="TRNR_cdd2304574a14d67acfd5b0817413dd7_0_5" hidden="1" xml:space="preserve">                                                                                        [4]Emtarget!$A$34</definedName>
    <definedName name="TRNR_cdd81af46f57413fbda481ff7d3af8f4_0_1" hidden="1" xml:space="preserve">                                                                                        [4]CarbonP!$A$79</definedName>
    <definedName name="TRNR_cddeac026ed64c91a1c0575e714ef568_0_5" hidden="1" xml:space="preserve">                                                                                        [4]Risks!$A$81</definedName>
    <definedName name="TRNR_cdeed6821cdf4def98fb4be3d08d9165_0_6" hidden="1">[1]USDMCAP!#REF!</definedName>
    <definedName name="TRNR_cdf1819733714834b22e5d97f3e0746c_0_5" hidden="1" xml:space="preserve">                                                                                        [4]EmredY!$A$96</definedName>
    <definedName name="TRNR_cdf4bd8d7e95468aa41a991bbd7b6c60_0_5" hidden="1" xml:space="preserve">                                                                                        [4]Commun!$A$21</definedName>
    <definedName name="TRNR_cdf73f143c8342ff9a1d231c9a3cdb44_0_1" hidden="1">#REF!</definedName>
    <definedName name="TRNR_cdfc8970c2504d95b82ae517f8bcbffa_0_5" hidden="1" xml:space="preserve">                                                                                                                                                    '[4]a4 scope2'!$A$46</definedName>
    <definedName name="TRNR_ce06468afdf74a679a6285bf1217d563_0_5" hidden="1" xml:space="preserve">                                                                                        [4]SDG13!$A$45</definedName>
    <definedName name="TRNR_ce0907feb171425dba155409390608de_0_1" hidden="1">#REF!</definedName>
    <definedName name="TRNR_ce0944a9a5ae49c681329f501e4c1830_0_6" hidden="1">ENV!$A$429</definedName>
    <definedName name="TRNR_ce19380ee85446ebaa4a89a15d1f8bb8_0_5" hidden="1" xml:space="preserve">                                                                                        [4]TRDIR!$A$79</definedName>
    <definedName name="TRNR_ce1b7900bf184da6ba0db03ce2eca8a4_0_6" hidden="1">SOC!$A$35</definedName>
    <definedName name="TRNR_ce1c518d43824488afe0587a0789ee23_0_6" hidden="1">GOV!$A$162</definedName>
    <definedName name="TRNR_ce1fa76657a34b8183c1e6da5d1dca05_0_1" hidden="1">#REF!</definedName>
    <definedName name="TRNR_ce25887eb31748f4b7a997c56e4005de_0_6" hidden="1">GOV!$A$375</definedName>
    <definedName name="TRNR_ce274968cb8945c786356669ded32da5_0_5" hidden="1" xml:space="preserve">                                                                                        [4]Commun!$A$91</definedName>
    <definedName name="TRNR_ce35ee906def47c9a3f335d1e8d6ef8a_0_6" hidden="1">SOC!$A$258</definedName>
    <definedName name="TRNR_ce3d972e51af48449b01d08db3545f28_0_5" hidden="1" xml:space="preserve">                                                                                        [4]SOC!$A$82</definedName>
    <definedName name="TRNR_ce410c90aad44a23849a60959694d252_0_6" hidden="1" xml:space="preserve">                                                                                              [1]RESOURCE!$A$139</definedName>
    <definedName name="TRNR_ce43c3404ebe414fb7957ac7d44769df_0_5" hidden="1" xml:space="preserve">                                                                                                                                                    '[4]a4 scope2'!$A$33</definedName>
    <definedName name="TRNR_ce4fa51a1da84cc893a714fb63b05d65_0_1" hidden="1">#REF!</definedName>
    <definedName name="TRNR_ce559a32e8d3426dad06adab892d4716_0_5" hidden="1" xml:space="preserve">                                                                                        [4]Controv!$A$51</definedName>
    <definedName name="TRNR_ce57987050674e1b8074dfb38f653219_0_5" hidden="1" xml:space="preserve">                                                                                                                                                    '[4]a4 scope2'!$A$3</definedName>
    <definedName name="TRNR_ce57f1a0177a495fa266264ed8aa540b_0_6" hidden="1">SOC!$A$433</definedName>
    <definedName name="TRNR_ce5c30c23ca347ff8e7fbe1c9c516d54_0_5" hidden="1" xml:space="preserve">                                                                                        [4]Partred!$A$63</definedName>
    <definedName name="TRNR_ce5c58019f22488e96ac1a59d333ef63_0_5" hidden="1" xml:space="preserve">                                                                                        [4]Work!$A$33</definedName>
    <definedName name="TRNR_ce6084d3e2fa4030827211166a3eb797_0_5" hidden="1">#REF!</definedName>
    <definedName name="TRNR_ce6525e853ab4c5d87abf3604f621fd0_4_5" hidden="1">#REF!</definedName>
    <definedName name="TRNR_ce661f1ed34a4a228ccb9609e82c4c30_0_6" hidden="1" xml:space="preserve">                                                                                              [1]ENV_INNOV!$A$54</definedName>
    <definedName name="TRNR_ce690ed42a3449ab8e71993aa007b1bc_0_1" hidden="1">#REF!</definedName>
    <definedName name="TRNR_ce69b5494b4141119e32658c787b51ff_0_1" hidden="1">#REF!</definedName>
    <definedName name="TRNR_ce6ad8d7f5f742ea826f3b89608c4a8b_0_5" hidden="1" xml:space="preserve">                                                                                        [4]Gov!$A$92</definedName>
    <definedName name="TRNR_ce7660093d9f4b96a6d17e610dd2a8fc_0_6" hidden="1" xml:space="preserve">                                                                                              [1]RESOURCE!$A$486</definedName>
    <definedName name="TRNR_ce7cfb825d8d4582a7b0abab2c154f25_0_5" hidden="1" xml:space="preserve">                                                                                        [4]Inclusion!$A$81</definedName>
    <definedName name="TRNR_ce7e62075cc9496a802de49ce3e8aac1_0_1" hidden="1" xml:space="preserve">                                                                                        [4]Targets!#REF!</definedName>
    <definedName name="TRNR_ce80d02740984605aa24144065d2157b_0_5" hidden="1" xml:space="preserve">                                                                                        [4]NOxSOxred!$A$7</definedName>
    <definedName name="TRNR_ce86ce46b97d4cdbb4f04391912f2879_0_1" hidden="1">#REF!</definedName>
    <definedName name="TRNR_ce95b032d663477fb29de0225c8e9cfa_0_5" hidden="1">#REF!</definedName>
    <definedName name="TRNR_ce96bb20dc704d568a1b84ba3733d34e_0_5" hidden="1" xml:space="preserve">                                                                                        [3]TEMS_RAW!$A$97</definedName>
    <definedName name="TRNR_ce9a201cfcc142e1ba3e8120b8b3f784_0_1" hidden="1">[1]INDUSTRY!#REF!</definedName>
    <definedName name="TRNR_ce9c02356a10429695028a44e80b17eb_0_1" hidden="1" xml:space="preserve">                                                                                        [4]VOCemred!$A$86</definedName>
    <definedName name="TRNR_ce9e46e293c04b73a46f11ec34b7424b_0_6" hidden="1" xml:space="preserve">                                                                                              [1]CSR!$A$106</definedName>
    <definedName name="TRNR_ceaed2efbae742829358875e3c9313b9_0_5" hidden="1" xml:space="preserve">                                                                                        [4]EInnov!#REF!</definedName>
    <definedName name="TRNR_ceaf546a423a488cbd9130b448d0fc57_0_6" hidden="1" xml:space="preserve">                                                                                              [1]CSR!$A$34</definedName>
    <definedName name="TRNR_ceb1155e88674a00885fff7638104927_0_1" hidden="1">[1]INDUSTRY!#REF!</definedName>
    <definedName name="TRNR_ceb2857817724b10b092b86eba8567ad_0_1" hidden="1">#REF!</definedName>
    <definedName name="TRNR_cebfb15a08a44ba78997b9c1a39bdbf3_0_5" hidden="1" xml:space="preserve">                                                                                        [4]Sheet1!$A$67</definedName>
    <definedName name="TRNR_cec19c00fba247eca69b692407de84d0_0_5" hidden="1" xml:space="preserve">                                                                                        [4]Commun!$A$14</definedName>
    <definedName name="TRNR_cec54ad9dce643ba86b60bfe10f16e0b_0_6" hidden="1">SOC!$A$260</definedName>
    <definedName name="TRNR_cecec4e113584f9ba48f547b6b094430_0_5" hidden="1" xml:space="preserve">                                                                                        [4]Sheet1!$A$99</definedName>
    <definedName name="TRNR_ced096e8bda145e58e21b921883f618b_4_5" hidden="1">#REF!</definedName>
    <definedName name="TRNR_ced23e7773c741628532fadc9fc62a71_4_5" hidden="1">#REF!</definedName>
    <definedName name="TRNR_ced76ce509a14884a165e3295996b773_0_5" hidden="1" xml:space="preserve">                                                                                        [4]Emredpol!$A$90</definedName>
    <definedName name="TRNR_ceea674729484f948d4722b8cbf103b3_0_5" hidden="1" xml:space="preserve">                                                                                        [4]Product!$A$14</definedName>
    <definedName name="TRNR_ceef1afa0e864c538b2a8846bb41d361_0_6" hidden="1">GOV!$A$277</definedName>
    <definedName name="TRNR_cef3c576db1f46889b65f68f11bd609f_0_5" hidden="1" xml:space="preserve">                                                                                        [4]Product!$A$95</definedName>
    <definedName name="TRNR_cef4c0745248493ab5ab41dc1cd4d8f3_0_5" hidden="1" xml:space="preserve">                                                                                        [4]NOxSOxred!$A$98</definedName>
    <definedName name="TRNR_cef508b15e4a45a883b9e7574159b31c_1_5" hidden="1">#REF!</definedName>
    <definedName name="TRNR_cf006635258944b8a7b5604f800b9b0d_0_5" hidden="1" xml:space="preserve">                                                                                        [4]SOC!$A$15</definedName>
    <definedName name="TRNR_cf0535b2046c43a8be7b2e3bbbdadb33_0_5" hidden="1" xml:space="preserve">                                                                                        [4]Work!$A$13</definedName>
    <definedName name="TRNR_cf0a51fa01264ecda1b0637c2617f0b6_0_6" hidden="1">SOC!$A$322</definedName>
    <definedName name="TRNR_cf0f7e26822f49aaa2fc3b303cde225c_0_1" hidden="1" xml:space="preserve">                                                                                        [4]Offsets!$A$41</definedName>
    <definedName name="TRNR_cf10eb209fe745aca3989eca33cc437a_0_1" hidden="1">[1]ESG_COMB!#REF!</definedName>
    <definedName name="TRNR_cf166966910444f78ece19c65bf08f84_0_5" hidden="1" xml:space="preserve">                                                                                        [4]Inclusion!$A$27</definedName>
    <definedName name="TRNR_cf18da4c25fd4b2bae182702cabea4fd_0_1" hidden="1" xml:space="preserve">                                                                                        [4]SOxSales!$A$20</definedName>
    <definedName name="TRNR_cf1b3addb96c4ed8a110353a154cd3d1_0_5" hidden="1" xml:space="preserve">                                                                                        [4]Share!$A$40</definedName>
    <definedName name="TRNR_cf1e8ebe2f244eb7b230942aac20394d_0_1" hidden="1">#REF!</definedName>
    <definedName name="TRNR_cf1f26dc9d8a4141b4f1ad6b44242d9f_0_1" hidden="1">[1]INDUSTRY!#REF!</definedName>
    <definedName name="TRNR_cf2124e4d066408a8b0396ef00af5b98_0_1" hidden="1">#REF!</definedName>
    <definedName name="TRNR_cf22d5d64fd74341b0f411d8af88be38_0_1" hidden="1">[4]Sector!#REF!</definedName>
    <definedName name="TRNR_cf25c37d40004bc199aedbc1fb764937_0_5" hidden="1" xml:space="preserve">                                                                                        [4]Diverse!$A$64</definedName>
    <definedName name="TRNR_cf27392dc14a40ae9c89126b0306c359_0_6" hidden="1" xml:space="preserve">                                                                                              [1]CSR!$A$441</definedName>
    <definedName name="TRNR_cf2cccdb9c0c468f95a124ef7b07799d_0_1306" hidden="1" xml:space="preserve">                                                                                              [1]RESOURCE!#REF!</definedName>
    <definedName name="TRNR_cf2d0c5e11444e7cb4a5173ec8cafca1_0_1" hidden="1">#REF!</definedName>
    <definedName name="TRNR_cf326cb423384b8b82a0e52165e4e414_0_6" hidden="1">GOV!$A$57</definedName>
    <definedName name="TRNR_cf38b42f81384c8faddbfbf4e6a9c341_0_5" hidden="1" xml:space="preserve">                                                                                        [4]VOCred!$A$7</definedName>
    <definedName name="TRNR_cf3dba4eac3646618f1c6f987d19f00f_0_1306" hidden="1" xml:space="preserve">                                                                                              [1]RESOURCE!#REF!</definedName>
    <definedName name="TRNR_cf3fb434f1b94cddabdf934dd5a7436d_0_6" hidden="1" xml:space="preserve">                                                                                              [1]ENV_INNOV!$A$93</definedName>
    <definedName name="TRNR_cf40f16f8685474ea6bce884ebfe3436_0_1" hidden="1" xml:space="preserve">                                                                                        [4]Targets!#REF!</definedName>
    <definedName name="TRNR_cf46dce3019b4a9587abb5a4648369ff_0_1" hidden="1">#REF!</definedName>
    <definedName name="TRNR_cf4c6ae58c414a619cf3c6529739fd37_0_5" hidden="1" xml:space="preserve">                                                                                                                                                    '[4]a4 scope2'!$A$44</definedName>
    <definedName name="TRNR_cf593f2607534790bcac60c3540c15e6_0_1" hidden="1" xml:space="preserve">                                                                                        [4]Targets!#REF!</definedName>
    <definedName name="TRNR_cf5b3be64d39482798ef80f45de319b2_0_1" hidden="1">[1]ESG_COMB!#REF!</definedName>
    <definedName name="TRNR_cf5c9918d58848ddbecc222518507bbb_0_5" hidden="1" xml:space="preserve">                                                                                        [4]Controv!$A$29</definedName>
    <definedName name="TRNR_cf5e2f62cd464d34a5a31c5b491279d2_0_1" hidden="1">#REF!</definedName>
    <definedName name="TRNR_cf66f3703101463a8883171a474395ea_0_5" hidden="1" xml:space="preserve">                                                                                        [4]SDG13!$A$40</definedName>
    <definedName name="TRNR_cf6d75100a9244ee9f04ad13de57026e_0_6" hidden="1" xml:space="preserve">                                                                                              [1]RESOURCE!$A$395</definedName>
    <definedName name="TRNR_cf73971be5fd4b76b809b0366096d703_0_5" hidden="1" xml:space="preserve">                                                                                        [4]Gov!$A$50</definedName>
    <definedName name="TRNR_cf7f1fb55cc44fdf93fe5d89205c3080_0_6" hidden="1">SOC!$A$32</definedName>
    <definedName name="TRNR_cf82708c455d4942b847f3d75bb6c68f_0_6" hidden="1">ENV!$A$371</definedName>
    <definedName name="TRNR_cf82e49194834895ae1d8d72e4b004f4_0_1" hidden="1" xml:space="preserve">                                                                                        [4]CarbonP!$A$93</definedName>
    <definedName name="TRNR_cf87704b30b64efd892aa386bd7a32be_0_1" hidden="1">#REF!</definedName>
    <definedName name="TRNR_cf8c8030896d4316b303ec1871c565d6_6_1" hidden="1">[4]Sector!#REF!</definedName>
    <definedName name="TRNR_cf8da049c0534a15a8a0ed6f9c97bf8d_1_5" hidden="1">#REF!</definedName>
    <definedName name="TRNR_cf92ab11376944c3a489f3aa067f509c_0_1" hidden="1">#REF!</definedName>
    <definedName name="TRNR_cf9ce944cf9f4d9d9e4c9a3bfc3ee7dd_0_6" hidden="1">GOV!$A$18</definedName>
    <definedName name="TRNR_cf9e9fad69154eaaa824397f46c14e2a_0_1306" hidden="1" xml:space="preserve">                                                                                              [1]RESOURCE!#REF!</definedName>
    <definedName name="TRNR_cfb174a7ff0c4d79b011da46d6ab6665_0_5" hidden="1" xml:space="preserve">                                                                                        [4]Work!$A$71</definedName>
    <definedName name="TRNR_cfb2867f56af48e3a6f6e10f72e622d4_0_5" hidden="1" xml:space="preserve">                                                                                        [4]Staff!$A$36</definedName>
    <definedName name="TRNR_cfb79a477c9540fbb4b0f4ff6bad4563_0_5" hidden="1" xml:space="preserve">                                                                                        [4]Scope3Sales!$A$65</definedName>
    <definedName name="TRNR_cfc4fe2c522449fab54fac9046acc9eb_0_1" hidden="1" xml:space="preserve">                                                                                        [4]CarbonP!$A$2</definedName>
    <definedName name="TRNR_cfc6a1ed89c04d60b8bcac2ff6440088_0_5" hidden="1" xml:space="preserve">                                                                                        [4]VOCred!$A$100</definedName>
    <definedName name="TRNR_cfc730c82e7340879b1678f18d2e83bf_0_6" hidden="1">GOV!$A$382</definedName>
    <definedName name="TRNR_cfccab2ab72c435c9889016352511d53_0_6" hidden="1" xml:space="preserve">                                                                                              [1]RESOURCE!$A$48</definedName>
    <definedName name="TRNR_cfd36e1e7d394908be83315d62d49c7a_0_5" hidden="1" xml:space="preserve">                                                                                        [4]Scope3Sales!$A$51</definedName>
    <definedName name="TRNR_cfd45ddc173d4e42934051c50c9ac2b8_0_1" hidden="1">#REF!</definedName>
    <definedName name="TRNR_cfdd8f5a4f8a4062b9851a815ae55430_0_1" hidden="1" xml:space="preserve">                                                                                        [4]SOxSales!$A$2</definedName>
    <definedName name="TRNR_cfddba928a0a469bbb9bec2704a3c947_0_5" hidden="1" xml:space="preserve">                                                                                        [4]Commun!$A$52</definedName>
    <definedName name="TRNR_cfe9862de52947b19cbf59bc876b203d_0_6" hidden="1" xml:space="preserve">                                                                                              [1]CSR!$A$302</definedName>
    <definedName name="TRNR_cfed85a816684868b18b85c0291aa80f_0_1" hidden="1" xml:space="preserve">                                                                                        [4]VOC!$A$38</definedName>
    <definedName name="TRNR_cfef48b5ad024ee382d278d227d2c758_0_6" hidden="1">GOV!$A$463</definedName>
    <definedName name="TRNR_cff02d2ad3744225b23d00713fec9e67_0_6" hidden="1" xml:space="preserve">                                                                                              [1]ENV_INNOV!$A$104</definedName>
    <definedName name="TRNR_cff858b2d7484d1faab627f9a3a83b40_0_5" hidden="1" xml:space="preserve">                                                                                                                                                    '[4]a4 scope2'!$A$100</definedName>
    <definedName name="TRNR_cffc0bc1c4ed4bbdb358de1ec6fd03be_0_5" hidden="1" xml:space="preserve">                                                                                        [4]Targets!$A$40</definedName>
    <definedName name="TRNR_d00037d233e44d638a12965bb99a0390_0_5" hidden="1" xml:space="preserve">                                                                                        [4]EmTotal!$A$6</definedName>
    <definedName name="TRNR_d001c0b599d745c8b3d98d2beceb437a_0_1" hidden="1">#REF!</definedName>
    <definedName name="TRNR_d00948f8be00471aab49f720f7e65e16_0_6" hidden="1" xml:space="preserve">                                                                                              [1]ENV_INNOV!$A$275</definedName>
    <definedName name="TRNR_d00e6cce06344118969f83f39a752192_0_5" hidden="1" xml:space="preserve">                                                                                        [4]Emscore!$A$98</definedName>
    <definedName name="TRNR_d00ebeff9c8e45f6aeef9094313302d3_0_1" hidden="1">#REF!</definedName>
    <definedName name="TRNR_d011f2bc394042f8ba47db07a6c2e104_0_6" hidden="1" xml:space="preserve">                                                                                              [1]CSR!$A$482</definedName>
    <definedName name="TRNR_d0133b35f2e64bdc993bbaec0a4fd627_0_1" hidden="1">#REF!</definedName>
    <definedName name="TRNR_d02859858ba8428f81d0cf184ce97e26_0_6" hidden="1">SOC!$A$473</definedName>
    <definedName name="TRNR_d0396c7067cd42e4ae39d8b1de195b9e_0_5" hidden="1" xml:space="preserve">                                                                                        [4]Diverse!$A$36</definedName>
    <definedName name="TRNR_d045c270b1cd4c329da0bfd3cb5d91d1_0_6" hidden="1" xml:space="preserve">                                                                                              [1]CSR!$A$240</definedName>
    <definedName name="TRNR_d04c461b53104cca932e06e83c098706_0_5" hidden="1" xml:space="preserve">                                                                                        '[4]ESG w controv'!$A$2</definedName>
    <definedName name="TRNR_d050e315c0b24764bef5605f9b081fc9_0_6" hidden="1">[1]USDMCAP!#REF!</definedName>
    <definedName name="TRNR_d05414fdddb34fd89234f8d51477115c_0_6" hidden="1">[1]USDMCAP!#REF!</definedName>
    <definedName name="TRNR_d055b1a98d8c4eadae083f85aca05259_0_6" hidden="1">[1]USDMCAP!#REF!</definedName>
    <definedName name="TRNR_d0579ca1b63f41e383758228769b2d29_0_1" hidden="1">#REF!</definedName>
    <definedName name="TRNR_d0587c44f12f42878ff4bf9bfdb33791_6_1" hidden="1">[4]Sector!#REF!</definedName>
    <definedName name="TRNR_d05adadc4e2a41b08bfa7654c42a6a15_4_5" hidden="1">#REF!</definedName>
    <definedName name="TRNR_d05d5fe57ac841dc8c06b7b5f9a7ce86_0_1" hidden="1">#REF!</definedName>
    <definedName name="TRNR_d0641f61225d4b67bc09af3e720ef707_0_6" hidden="1">GOV!$A$138</definedName>
    <definedName name="TRNR_d0652e6b848d4868ae1b300a8dca84cd_0_5" hidden="1" xml:space="preserve">                                                                                        [4]Staff!$A$29</definedName>
    <definedName name="TRNR_d06bd6d151284fe8bcc71e5449776a0c_0_6" hidden="1" xml:space="preserve">                                                                                              [1]ENV_INNOV!$A$474</definedName>
    <definedName name="TRNR_d0734fac05274099af3c5300d74229c6_0_5" hidden="1" xml:space="preserve">                                                                                        [4]Inclusion!$A$26</definedName>
    <definedName name="TRNR_d07371b84ced4b45a5fcc39927458a67_0_5" hidden="1" xml:space="preserve">                                                                                        [4]Scope3Sales!$A$83</definedName>
    <definedName name="TRNR_d0737ebb6bf04b65a6c93312f62a8ae8_0_5" hidden="1" xml:space="preserve">                                                                                        [4]Targets!$A$87</definedName>
    <definedName name="TRNR_d0775359cd734234885762ca793be4ad_0_6" hidden="1">GOV!$A$301</definedName>
    <definedName name="TRNR_d0966f36ce9b4aefa0dc7cda518d89e9_4_1" hidden="1">#REF!</definedName>
    <definedName name="TRNR_d09db259e8a448fe860efd2de9d919a4_0_5" hidden="1" xml:space="preserve">                                                                                        [4]Scope3Sales!$A$76</definedName>
    <definedName name="TRNR_d09ea1092c974ae5881bced80d8a2f20_4_5" hidden="1">#REF!</definedName>
    <definedName name="TRNR_d0a6e102309b44cc8b8eb48a10b5fa21_0_5" hidden="1" xml:space="preserve">                                                                                        [3]TEMS_RAW!$A$99</definedName>
    <definedName name="TRNR_d0aced4787d84e1ea4ce782cc3218fb9_0_5" hidden="1" xml:space="preserve">                                                                                        [4]Dvpmt!$A$69</definedName>
    <definedName name="TRNR_d0b75a24e09a4552a42bce2b7d35ae8c_0_6" hidden="1">SOC!$A$491</definedName>
    <definedName name="TRNR_d0b9efa370fa4298a4059ba4d0964c44_4_1" hidden="1">#REF!</definedName>
    <definedName name="TRNR_d0beaa6e87464790b9a9e6fe06461f94_0_1" hidden="1">#REF!</definedName>
    <definedName name="TRNR_d0bedb1f54a84e1f89359f64f87a6b73_6_1" hidden="1">[4]Sector!#REF!</definedName>
    <definedName name="TRNR_d0ccda41ae224cf39ea61f5f3124a32b_0_1" hidden="1">#REF!</definedName>
    <definedName name="TRNR_d0d17609de51499093af7dc674c3e99f_0_1" hidden="1">#REF!</definedName>
    <definedName name="TRNR_d0d72e003df24ef2829edd5d9dd8841a_0_1306" hidden="1" xml:space="preserve">                                                                                              [1]RESOURCE!#REF!</definedName>
    <definedName name="TRNR_d0daf59b8e22468a87128b850e58df33_0_5" hidden="1" xml:space="preserve">                                                                                        [4]Risks!$A$91</definedName>
    <definedName name="TRNR_d0e2a45b24574ee5a6eae7dd9e48d2a7_0_6" hidden="1">[1]USDMCAP!#REF!</definedName>
    <definedName name="TRNR_d0e82f76fcac47ad9c0750332ab0d572_0_6" hidden="1">SOC!$A$140</definedName>
    <definedName name="TRNR_d0eb386254a94de490ca08c7b4cca044_4_5" hidden="1">#REF!</definedName>
    <definedName name="TRNR_d0ebcdabd406411780a66fe2bc13d4c2_0_1" hidden="1">[4]Sector!#REF!</definedName>
    <definedName name="TRNR_d0f17dc7c2d54c58b05d42feb3a4129e_0_5" hidden="1" xml:space="preserve">                                                                                        [4]Inclusion!$A$69</definedName>
    <definedName name="TRNR_d0f1dc05595f4d92be518484eeafe5ee_0_1" hidden="1" xml:space="preserve">                                                                                        [4]Scope3Sales!$A$32</definedName>
    <definedName name="TRNR_d0fdc79ddab54bfc856d2653737bc7e5_0_1" hidden="1">#REF!</definedName>
    <definedName name="TRNR_d100b00b47a841eb8331d5b0db83a16a_0_1" hidden="1" xml:space="preserve">                                                                                        [4]Cement!$A$56</definedName>
    <definedName name="TRNR_d103937dc93b4e969e60f657dcdf4068_0_6" hidden="1">GOV!$A$421</definedName>
    <definedName name="TRNR_d10431e9c81e4fa4abcbdd72ef1033ce_0_5" hidden="1" xml:space="preserve">                                                                                        [4]Targets!$A$37</definedName>
    <definedName name="TRNR_d107055ceaf04e19b023e0fb1d3104db_0_5" hidden="1" xml:space="preserve">                                                                                        [4]ESG!$A$95</definedName>
    <definedName name="TRNR_d1101f80b11d4f22af02ceedf13188f9_0_1" hidden="1">#REF!</definedName>
    <definedName name="TRNR_d114c6cb0adf4a7aa175c0dd71d96d7f_0_6" hidden="1">GOV!$A$379</definedName>
    <definedName name="TRNR_d116b15f48cd4582b000dac8035a83f4_0_5" hidden="1" xml:space="preserve">                                                                                        [4]Trade!$A$24</definedName>
    <definedName name="TRNR_d11af6a48f2e4bffb79fb792bcd8efea_0_5" hidden="1" xml:space="preserve">                                                                                        [4]Emredpol!$A$8</definedName>
    <definedName name="TRNR_d12757a23ecd41448dadab3256cf10c9_0_1" hidden="1" xml:space="preserve">                                                                                        [4]Offsets!$A$58</definedName>
    <definedName name="TRNR_d12a5f7c1f4441aab9c6b6e5197a8eac_0_5" hidden="1" xml:space="preserve">                                                                                        [4]Work!$A$34</definedName>
    <definedName name="TRNR_d130903f51384b348223ee3437a8f0fd_0_5" hidden="1" xml:space="preserve">                                                                                        [4]VOCred!$A$29</definedName>
    <definedName name="TRNR_d13a66c273b342e6906c86e57821777b_0_5" hidden="1" xml:space="preserve">                                                                                        [4]EInnov!$A$59</definedName>
    <definedName name="TRNR_d13bfeeeeb7f449c8090fedd6a4bd3bb_0_6" hidden="1" xml:space="preserve">                                                                                              [1]RESOURCE!$A$311</definedName>
    <definedName name="TRNR_d142ce73cc4449698c423be764c9d980_0_5" hidden="1" xml:space="preserve">                                                                                        [4]NOxSales!$A$67</definedName>
    <definedName name="TRNR_d14595c691b24586bcc48c018d92bef0_4_5" hidden="1">#REF!</definedName>
    <definedName name="TRNR_d14e3e6f34e94523b192b0d7a943e155_0_6" hidden="1" xml:space="preserve">                                                                                              [1]RESOURCE!$A$487</definedName>
    <definedName name="TRNR_d14e7caa4daf4834afc572c73b899b87_0_1306" hidden="1" xml:space="preserve">                                                                                              [1]RESOURCE!#REF!</definedName>
    <definedName name="TRNR_d15a24c912e14888af12afa0079780c2_0_5" hidden="1" xml:space="preserve">                                                                                        [4]CSR!$A$14</definedName>
    <definedName name="TRNR_d15b8935668b49f18cecfe614b000354_0_1" hidden="1" xml:space="preserve">                                                                                        [4]Targets!#REF!</definedName>
    <definedName name="TRNR_d15c8b20ae02474480868382dfc4a733_0_1" hidden="1">#REF!</definedName>
    <definedName name="TRNR_d15ecd43acca4921a1f1918161667dbb_0_5" hidden="1" xml:space="preserve">                                                                                        [4]Product!$A$17</definedName>
    <definedName name="TRNR_d15f42bf43b041ef85729c4f674021e1_4_5" hidden="1">#REF!</definedName>
    <definedName name="TRNR_d1664179550c4a3b9de7bbfdc517d65b_0_6" hidden="1">GOV!$A$352</definedName>
    <definedName name="TRNR_d1686da89d85439b8923a3a5a8f44c33_0_1" hidden="1">[1]ESG_COMB!#REF!</definedName>
    <definedName name="TRNR_d16fa503953d44fa9a80d94a4afd4233_0_1" hidden="1" xml:space="preserve">                                                                                        [4]Method!$A$51</definedName>
    <definedName name="TRNR_d176c60865504183ae88ac4661c08641_0_5" hidden="1" xml:space="preserve">                                                                                        [3]TEMS_RAW!$A$57</definedName>
    <definedName name="TRNR_d19315d6a21945dea32e9058b1ce23e1_0_1" hidden="1">[1]ESG_COMB!#REF!</definedName>
    <definedName name="TRNR_d194f7c345e94dd0bef1dbc0bc737293_0_5" hidden="1" xml:space="preserve">                                                                                        [4]Controv!$A$62</definedName>
    <definedName name="TRNR_d19569c410684c9db3e03ef507f3e06c_0_5" hidden="1" xml:space="preserve">                                                                                        [4]Resource!$A$30</definedName>
    <definedName name="TRNR_d196bd7cbb694618a84fead4d5bcd89c_0_1" hidden="1">#REF!</definedName>
    <definedName name="TRNR_d19c5329f94847e3a668204958a63912_0_6" hidden="1">[1]USDMCAP!#REF!</definedName>
    <definedName name="TRNR_d19daad0439545278d9ec5dd7f2e4004_0_6" hidden="1" xml:space="preserve">                                                                                              [1]CSR!$A$227</definedName>
    <definedName name="TRNR_d1a0b2bf52bd4901b57941d5785699f0_0_1306" hidden="1" xml:space="preserve">                                                                                              [1]RESOURCE!#REF!</definedName>
    <definedName name="TRNR_d1a31988b955410c921b4d5ad49a08c1_0_1306" hidden="1" xml:space="preserve">                                                                                              [1]RESOURCE!#REF!</definedName>
    <definedName name="TRNR_d1accdf713b047fe9fa4a83b3554a175_0_6" hidden="1">ENV!$A$41</definedName>
    <definedName name="TRNR_d1afd65964154fa2b0584962db0caa70_0_5" hidden="1" xml:space="preserve">                                                                                                                                                                                                    '[4]a4 Env'!$A$44</definedName>
    <definedName name="TRNR_d1b16ee33673488c8534783e99f9dc61_0_6" hidden="1">ENV!$A$478</definedName>
    <definedName name="TRNR_d1b27520dd004ce19d0051014a57934d_0_5" hidden="1" xml:space="preserve">                                                                                        [4]TRDIR!$A$61</definedName>
    <definedName name="TRNR_d1b39245f1af4d9e93378e78a5c2f5b2_0_6" hidden="1">GOV!$A$59</definedName>
    <definedName name="TRNR_d1c6c3728fd146c29caa9ef86a31cbfb_0_1" hidden="1">[1]ESG_COMB!#REF!</definedName>
    <definedName name="TRNR_d1d96a58692b4c9395abe024f472dac0_0_6" hidden="1">[1]USDMCAP!#REF!</definedName>
    <definedName name="TRNR_d1dfcf352fb44590958b1026b36d9eef_0_1" hidden="1">#REF!</definedName>
    <definedName name="TRNR_d1e7025aa21e464c977b3ddbbae8c570_0_5" hidden="1" xml:space="preserve">                                                                                        [4]Dvpmt!$A$96</definedName>
    <definedName name="TRNR_d1ec315fef354a7383beac283571e3a2_0_1" hidden="1">#REF!</definedName>
    <definedName name="TRNR_d1ec4415b76344d598f28fadc72ebaf6_0_6" hidden="1">ENV!$A$362</definedName>
    <definedName name="TRNR_d1eed4049ba24203b97c842b02037891_0_5" hidden="1" xml:space="preserve">                                                                                        [4]SDG13!$A$95</definedName>
    <definedName name="TRNR_d1eef992f4724d2da8cfb658ec75e096_0_6" hidden="1" xml:space="preserve">                                                                                              [1]ENV_INNOV!$A$257</definedName>
    <definedName name="TRNR_d1f4613ce8ed4a94a57a06400a42ad38_0_5" hidden="1" xml:space="preserve">                                                                                        [4]NOxSales!$A$75</definedName>
    <definedName name="TRNR_d1f5ff7b616046168bdb8707aa4fc4a6_0_6" hidden="1">ENV!$A$474</definedName>
    <definedName name="TRNR_d204eec50907441291dfa80daae69d8f_0_1" hidden="1" xml:space="preserve">                                                                                        [4]Targets!#REF!</definedName>
    <definedName name="TRNR_d206a040b1ec4811a003f44e32dec6dc_0_1" hidden="1">[1]INDUSTRY!#REF!</definedName>
    <definedName name="TRNR_d213169a070049348a11bb3aac174428_0_6" hidden="1">ENV!$A$416</definedName>
    <definedName name="TRNR_d221e224f2d34d35827bf30fa0ac64f5_0_6" hidden="1">[1]USDMCAP!#REF!</definedName>
    <definedName name="TRNR_d2225050f0aa4fa7990f37eb63b14487_0_5" hidden="1" xml:space="preserve">                                                                                        [4]Work!$A$3</definedName>
    <definedName name="TRNR_d2232fd3c31343d48b33d57f32bd101e_0_5" hidden="1" xml:space="preserve">                                                                                        [3]TEMS_RAW!$A$29</definedName>
    <definedName name="TRNR_d2263ad4bcb34256938dda0adcc15dd2_0_5" hidden="1" xml:space="preserve">                                                                                        [4]SOC!$A$100</definedName>
    <definedName name="TRNR_d22db6c090184b58b162fce4b667431b_0_5" hidden="1">#REF!</definedName>
    <definedName name="TRNR_d240d69319194c09ad690bca3bd30fd7_0_5" hidden="1" xml:space="preserve">                                                                                        [4]Emscore!$A$33</definedName>
    <definedName name="TRNR_d240e95ce4214791a9429b5e9895a162_0_5" hidden="1" xml:space="preserve">                                                                                        [4]Staff!$A$31</definedName>
    <definedName name="TRNR_d24b8b61809540d5991774b0f854a821_0_6" hidden="1" xml:space="preserve">                                                                                              [1]RESOURCE!$A$327</definedName>
    <definedName name="TRNR_d250a40cf3f342a29586ab4edce3d4a5_0_5" hidden="1" xml:space="preserve">                                                                                                                                                    '[4]a4 scope2'!$A$73</definedName>
    <definedName name="TRNR_d2592cdf48304616b816fcdf8a3f393f_0_1" hidden="1" xml:space="preserve">                                                                                        [4]Method!$A$94</definedName>
    <definedName name="TRNR_d25c29c553a24aad8de3b61b26a17032_0_5" hidden="1" xml:space="preserve">                                                                                        [4]Mgmt!$A$36</definedName>
    <definedName name="TRNR_d2612cf017e248d0bcfec14bdc457400_0_6" hidden="1">SOC!$A$149</definedName>
    <definedName name="TRNR_d2661d8be361434a9a019321dd45ef1e_0_5" hidden="1" xml:space="preserve">                                                                                        [4]Emredpol!$A$13</definedName>
    <definedName name="TRNR_d26ab50bf93e43c3bf45e45ad1c96014_0_5" hidden="1" xml:space="preserve">                                                                                                                                                                                                    '[4]a4 Env'!$A$97</definedName>
    <definedName name="TRNR_d272a28051f247828105f29fe16f0335_0_5" hidden="1" xml:space="preserve">                                                                                        [4]CarbPYN!$A$58</definedName>
    <definedName name="TRNR_d27ec9a2bca94836803eb30e412a03e5_0_5" hidden="1" xml:space="preserve">                                                                                        [4]Share!$A$24</definedName>
    <definedName name="TRNR_d2807fd3f29c40dc8917411d1f271856_0_1" hidden="1">[1]ESG_COMB!#REF!</definedName>
    <definedName name="TRNR_d28229e5aece472884923839eaa6e825_4_5" hidden="1">#REF!</definedName>
    <definedName name="TRNR_d290afb8a3c74b29833fe75c966dd0ce_0_5" hidden="1" xml:space="preserve">                                                                                        [4]Emscore!$A$16</definedName>
    <definedName name="TRNR_d2970f5c8f63419796d950bfb408af4b_0_1" hidden="1" xml:space="preserve">                                                                                        [4]SDG13!#REF!</definedName>
    <definedName name="TRNR_d2992363b0744a99a464c17ccb5e71e7_0_1" hidden="1" xml:space="preserve">                                                                                        [4]SDG13!#REF!</definedName>
    <definedName name="TRNR_d2a5a965ca82440891bf89527aa15c51_0_5" hidden="1" xml:space="preserve">                                                                                        [3]TEMS_RAW!$A$67</definedName>
    <definedName name="TRNR_d2a5ba594b4b4a0484b575e33e473e11_0_6" hidden="1">SOC!$A$414</definedName>
    <definedName name="TRNR_d2acb14d2fb04c1cb284ee33c06faf93_4_1" hidden="1">#REF!</definedName>
    <definedName name="TRNR_d2b883d994ed4cc4a208042692b218a9_0_5" hidden="1" xml:space="preserve">                                                                                        [4]Targets!$A$101</definedName>
    <definedName name="TRNR_d2c32ad3a60d47d2b5fafd7944a582b5_0_1" hidden="1">#REF!</definedName>
    <definedName name="TRNR_d2cdc274fc8345adb4ffe6271abf0374_0_6" hidden="1">SOC!$A$136</definedName>
    <definedName name="TRNR_d2cead6934444959bb03f787d1ea689f_0_5" hidden="1" xml:space="preserve">                                                                                        [4]EmTotal!$A$99</definedName>
    <definedName name="TRNR_d2d1c922421b41b39217291f492f01b5_0_6" hidden="1">GOV!$A$346</definedName>
    <definedName name="TRNR_d2d9f3b105a5487e8bdabe90f555092c_0_5" hidden="1" xml:space="preserve">                                                                                        [4]SOC!$A$66</definedName>
    <definedName name="TRNR_d2de2bd32d624e89929d96e1eba5d608_0_1" hidden="1">#REF!</definedName>
    <definedName name="TRNR_d2e1b083a8164fecb782a3dea1e114c2_0_5" hidden="1" xml:space="preserve">                                                                                        [4]SDG13!$A$8</definedName>
    <definedName name="TRNR_d2e92b9cb3a14786a95f02836c69d2b1_4_5" hidden="1">#REF!</definedName>
    <definedName name="TRNR_d2edb644929649ae9f344ad862977515_0_6" hidden="1" xml:space="preserve">                                                                                              [1]RESOURCE!$A$9</definedName>
    <definedName name="TRNR_d2f20379d58c4846a49c867d254c5da6_0_1" hidden="1">[1]ESG_COMB!#REF!</definedName>
    <definedName name="TRNR_d2f45b9b2d564b929e06fcfb87fe2f2c_0_5" hidden="1" xml:space="preserve">                                                                                        [4]EmTotal!$A$92</definedName>
    <definedName name="TRNR_d2f96bd86c1b4cc9a9713e9d045e1d2c_0_6" hidden="1" xml:space="preserve">                                                                                              [1]CSR!$A$433</definedName>
    <definedName name="TRNR_d2fa388b99c8417db1d8f420cd1f6a53_0_5" hidden="1" xml:space="preserve">                                                                                        [4]Risks!#REF!</definedName>
    <definedName name="TRNR_d302762ac42f4d1fba8f75d27368b0b3_0_6" hidden="1">[1]USDMCAP!#REF!</definedName>
    <definedName name="TRNR_d3128c32bd274941b4e3f7d5c1678771_0_5" hidden="1" xml:space="preserve">                                                                                        [4]Inclusion!$A$43</definedName>
    <definedName name="TRNR_d3130b46434441199bd1e5cc990b6df1_0_1" hidden="1" xml:space="preserve">                                                                                        [4]NOx!$A$81</definedName>
    <definedName name="TRNR_d313e18fe9c543fe8e297f5ba02d6411_0_6" hidden="1">[1]USDMCAP!#REF!</definedName>
    <definedName name="TRNR_d314c129d5a748b09aa9204817574d39_0_6" hidden="1">[1]USDMCAP!#REF!</definedName>
    <definedName name="TRNR_d3184e7beb1d40528073589d45299d54_0_1" hidden="1">#REF!</definedName>
    <definedName name="TRNR_d323783566144c369195cc4b2cb38697_0_6" hidden="1">GOV!$A$44</definedName>
    <definedName name="TRNR_d3268f320b0e43569f233a9846b1cf34_0_6" hidden="1" xml:space="preserve">                                                                                              [1]ENV_INNOV!$A$165</definedName>
    <definedName name="TRNR_d3277c157d964b35956085b96934542a_0_1306" hidden="1" xml:space="preserve">                                                                                              [1]RESOURCE!#REF!</definedName>
    <definedName name="TRNR_d32d723c8974444997a0b6a090b21cf5_0_1" hidden="1">#REF!</definedName>
    <definedName name="TRNR_d32f19716d604574b009f5e3e25a9c64_0_5" hidden="1" xml:space="preserve">                                                                                        [4]Resource!$A$100</definedName>
    <definedName name="TRNR_d32f8c62be5048caaf96e5c98f374f39_0_1" hidden="1" xml:space="preserve">                                                                                        [4]NOx!$A$40</definedName>
    <definedName name="TRNR_d32fd6336d7d42c88c9be6164dd9b3ad_0_5" hidden="1" xml:space="preserve">                                                                                        [4]Trade!$A$26</definedName>
    <definedName name="TRNR_d3317266143646a1b248f0f4ef8c2de1_0_6" hidden="1">SOC!$A$394</definedName>
    <definedName name="TRNR_d3384ab748ea40edbb5a1836ca1160e3_0_1" hidden="1" xml:space="preserve">                                                                                        [4]SOxSales!$A$8</definedName>
    <definedName name="TRNR_d347b016124541f4aaa59578a485e41b_0_1" hidden="1" xml:space="preserve">                                                                                        [4]CarbonP!$A$46</definedName>
    <definedName name="TRNR_d34dbdf9816e431c9c81234077015ac5_0_1" hidden="1">[4]Sector!#REF!</definedName>
    <definedName name="TRNR_d35565c953b04f2a82c345f7857ba9df_0_5" hidden="1" xml:space="preserve">                                                                                        [4]CSR!$A$92</definedName>
    <definedName name="TRNR_d355c684f3b0456fb950e2cdefe0c407_0_1" hidden="1">#REF!</definedName>
    <definedName name="TRNR_d357d3bbe3574b1b805ba1fb72dfb86b_0_6" hidden="1" xml:space="preserve">                                                                                              [1]RESOURCE!$A$258</definedName>
    <definedName name="TRNR_d35e70762e724942a473114bb6348077_0_6" hidden="1" xml:space="preserve">                                                                                              [1]CSR!$A$288</definedName>
    <definedName name="TRNR_d35f7e0da3db48ca8cd2584102b8152b_0_6" hidden="1" xml:space="preserve">                                                                                              [1]RESOURCE!$A$501</definedName>
    <definedName name="TRNR_d3637142ca5a4293969792b8e5fcb005_0_6" hidden="1" xml:space="preserve">                                                                                              [1]CSR!$A$289</definedName>
    <definedName name="TRNR_d364e709ded3449a8a37d6650be7323e_0_1" hidden="1">#REF!</definedName>
    <definedName name="TRNR_d36f22f229e74845ac9f446fd7bcd385_0_6" hidden="1" xml:space="preserve">                                                                                              [1]ENV_INNOV!$A$346</definedName>
    <definedName name="TRNR_d373ea411a9a4ca5b29f3cd2315d32d6_0_6" hidden="1" xml:space="preserve">                                                                                              [1]CSR!$A$113</definedName>
    <definedName name="TRNR_d377bc57faeb406f814b4092e3a66001_0_1" hidden="1">[1]INDUSTRY!#REF!</definedName>
    <definedName name="TRNR_d37d92795ec443d9b2cb2570c9c2e6e5_0_6" hidden="1" xml:space="preserve">                                                                                              [1]RESOURCE!$A$90</definedName>
    <definedName name="TRNR_d37df452b594434b9160d9c42dc00b8f_0_6" hidden="1">SOC!$A$31</definedName>
    <definedName name="TRNR_d380c23ab0084637be12b76226718c97_0_5" hidden="1" xml:space="preserve">                                                                                        [4]Partred!$A$48</definedName>
    <definedName name="TRNR_d38918a97ad4469499748a845423feac_0_1" hidden="1">[1]ESG_COMB!#REF!</definedName>
    <definedName name="TRNR_d38cc6595c4d45fc866d1241f106c3bf_0_5" hidden="1" xml:space="preserve">                                                                                        [4]Emtarget!$A$68</definedName>
    <definedName name="TRNR_d38ffbde2969471492de9cda70fa867f_0_5" hidden="1" xml:space="preserve">                                                                                        [4]Risks!$A$45</definedName>
    <definedName name="TRNR_d392b53eac0544d396752533d110d6c4_0_5" hidden="1" xml:space="preserve">                                                                                                                                                    '[4]a4 scope2'!$A$61</definedName>
    <definedName name="TRNR_d398105917164e2e95a9200b0dc87c26_0_6" hidden="1">SOC!$A$100</definedName>
    <definedName name="TRNR_d39b0bf4ae9e44f58037ee40a381dee8_0_1" hidden="1">[1]INDUSTRY!#REF!</definedName>
    <definedName name="TRNR_d39e6a58e30343ea840d41863b9bf160_0_5" hidden="1" xml:space="preserve">                                                                                        [4]Targets!$A$73</definedName>
    <definedName name="TRNR_d39fe51f117748cbbcc01a1ca6e83e0e_0_5" hidden="1" xml:space="preserve">                                                                                        [4]SOC!$A$72</definedName>
    <definedName name="TRNR_d3a539ac1e32447b96a2c91331270a54_0_1" hidden="1">#REF!</definedName>
    <definedName name="TRNR_d3ac0e2acb7c43699258fb56b0732363_0_1" hidden="1">#REF!</definedName>
    <definedName name="TRNR_d3b295148aa8486180612518c785718d_0_1" hidden="1">[4]Sector!#REF!</definedName>
    <definedName name="TRNR_d3b87c55d1bc4d53a7006daf5f7a6379_0_6" hidden="1">GOV!$A$356</definedName>
    <definedName name="TRNR_d3c1dfc47af34ef1a5bf706a2aa96f05_2_5" hidden="1">#REF!</definedName>
    <definedName name="TRNR_d3ca118b88344a8ca54908083ee9ea24_0_6" hidden="1" xml:space="preserve">                                                                                              [1]ENV_INNOV!$A$246</definedName>
    <definedName name="TRNR_d3cf1394b0b745ed923a6c083f509527_0_6" hidden="1">GOV!$A$257</definedName>
    <definedName name="TRNR_d3d592f1c2e64463a2a17cec54a19b93_0_1" hidden="1">[4]Sector!#REF!</definedName>
    <definedName name="TRNR_d3d712cfd8114fed8f9fef81e2316dc5_0_1" hidden="1">[1]INDUSTRY!#REF!</definedName>
    <definedName name="TRNR_d3dc631267af469b881fe5c2e2286210_0_5" hidden="1">#REF!</definedName>
    <definedName name="TRNR_d3e465ab4b7c422aa1e29e88f3735334_0_6" hidden="1" xml:space="preserve">                                                                                              [1]CSR!$A$164</definedName>
    <definedName name="TRNR_d3eab26957a244fcbd759d7e56e38c51_0_1306" hidden="1" xml:space="preserve">                                                                                              [1]RESOURCE!#REF!</definedName>
    <definedName name="TRNR_d3f229d0f567443b8a12c518439c6ddd_0_6" hidden="1" xml:space="preserve">                                                                                              [1]RESOURCE!$A$323</definedName>
    <definedName name="TRNR_d3f71879a5c9476091af83094831db8b_0_6" hidden="1">ENV!$A$221</definedName>
    <definedName name="TRNR_d3f9acf6ca474d9dac499471fadcad8b_0_5" hidden="1" xml:space="preserve">                                                                                        [4]Sheet1!$A$63</definedName>
    <definedName name="TRNR_d3fabca5eff5436bb3874702b0b32955_0_6" hidden="1">GOV!$A$453</definedName>
    <definedName name="TRNR_d3fdaa4b9e714fd1a783f804ce05bb6f_0_1" hidden="1" xml:space="preserve">                                                                                        [4]NOxSales!$A$35</definedName>
    <definedName name="TRNR_d40496cea70e4086a0accef9c02d33a7_4_5" hidden="1">#REF!</definedName>
    <definedName name="TRNR_d40785dcc0f44b628984c41cd6851c43_0_5" hidden="1" xml:space="preserve">                                                                                        [4]Dvpmt!$A$20</definedName>
    <definedName name="TRNR_d40d902b09c54687907f77bc83800ff8_0_6" hidden="1" xml:space="preserve">                                                                                              [1]RESOURCE!$A$316</definedName>
    <definedName name="TRNR_d411f9e661724e8a826e53014a6d822c_0_1" hidden="1">[1]INDUSTRY!#REF!</definedName>
    <definedName name="TRNR_d412ddfebec04584a3bb2ed8240c352c_0_5" hidden="1" xml:space="preserve">                                                                                        [4]SOxSales!$A$67</definedName>
    <definedName name="TRNR_d416b48b4773433ca30ad1ffdc0d57ee_0_5" hidden="1" xml:space="preserve">                                                                                        [4]Staff!$A$86</definedName>
    <definedName name="TRNR_d41ad65654e64b7aa05d2b57f387be8e_0_5" hidden="1" xml:space="preserve">                                                                                        [4]Emscore!$A$60</definedName>
    <definedName name="TRNR_d41dfb9842db4a92a1ff1a7cb7df029b_0_6" hidden="1" xml:space="preserve">                                                                                              [1]CSR!$A$260</definedName>
    <definedName name="TRNR_d41e257ee2ea40c8a220c275afe35b9a_0_1" hidden="1">#REF!</definedName>
    <definedName name="TRNR_d41e697342ed41318104cc4f8ff4defa_0_6" hidden="1">[1]ESG_COMB!#REF!</definedName>
    <definedName name="TRNR_d4263541d07942fcaeb9c51c97ecc6f2_0_1" hidden="1">#REF!</definedName>
    <definedName name="TRNR_d437a80d71ba4ee481ff5599c7eebd5b_0_6" hidden="1">[1]USDMCAP!#REF!</definedName>
    <definedName name="TRNR_d43a4d1b26404fd590cbadf0c0dade4e_0_1" hidden="1">#REF!</definedName>
    <definedName name="TRNR_d4433ec467b745078ce8c2cd82e88187_0_6" hidden="1">[1]USDMCAP!#REF!</definedName>
    <definedName name="TRNR_d446632c76cf4129ad8d879f8fb29400_0_5" hidden="1" xml:space="preserve">                                                                                        [4]Dvpmt!$A$39</definedName>
    <definedName name="TRNR_d44de132db3f4c71a2d1b75e3e8d361a_0_6" hidden="1" xml:space="preserve">                                                                                              [1]RESOURCE!$A$394</definedName>
    <definedName name="TRNR_d452441afdc549f7b03d3ac69b114f73_0_5" hidden="1" xml:space="preserve">                                                                                        [4]Targets!$A$102</definedName>
    <definedName name="TRNR_d4554333891448d2ac01ada1de6ab118_0_1" hidden="1" xml:space="preserve">                                                                                        [4]Scope3Sales!$A$4</definedName>
    <definedName name="TRNR_d457ca36978f4b6f8a44daca9371a301_0_5" hidden="1" xml:space="preserve">                                                                                        [4]Share!$A$98</definedName>
    <definedName name="TRNR_d4647a86b5b04b6e8b84b7dbcd3b8114_0_5" hidden="1" xml:space="preserve">                                                                                        [4]Resource!$A$23</definedName>
    <definedName name="TRNR_d46d6e5b0a0f4e7593416b383d9cefde_0_5" hidden="1" xml:space="preserve">                                                                                        [4]Emredpol!$A$101</definedName>
    <definedName name="TRNR_d46fd121d8454aab827181d9b71e2abb_2_5" hidden="1">#REF!</definedName>
    <definedName name="TRNR_d47b37e9ea0f4577ad9e4db8f0f7c14a_0_5" hidden="1" xml:space="preserve">                                                                                        [4]VOCred!$A$52</definedName>
    <definedName name="TRNR_d47b54de510e4c42aec6d694c04edee6_4_5" hidden="1">#REF!</definedName>
    <definedName name="TRNR_d485585a32264097b3fbb12b5e0b08a9_1_5" hidden="1">#REF!</definedName>
    <definedName name="TRNR_d48a6e1e3454405b8c0a48c831a3977d_0_5" hidden="1" xml:space="preserve">                                                                                        [4]Mgmt!$A$44</definedName>
    <definedName name="TRNR_d48b2e0c880645028303d6a5955e0aa0_0_6" hidden="1">[1]USDMCAP!#REF!</definedName>
    <definedName name="TRNR_d48e2859b2914010a8c0a3557bb1af01_0_1" hidden="1">[1]INDUSTRY!#REF!</definedName>
    <definedName name="TRNR_d497ad22bc274155b11014ec310f7764_0_5" hidden="1" xml:space="preserve">                                                                                        [4]Sheet1!$A$21</definedName>
    <definedName name="TRNR_d498081f9257447caccd58e8487300e3_0_6" hidden="1" xml:space="preserve">                                                                                              [1]RESOURCE!$A$494</definedName>
    <definedName name="TRNR_d49acdfdb6c14f2fb41f846ec1dd59c0_0_6" hidden="1" xml:space="preserve">                                                                                              [1]ENV_INNOV!$A$191</definedName>
    <definedName name="TRNR_d49b0604d42a429daed8ae9a97ee2d42_0_1" hidden="1" xml:space="preserve">                                                                                        [4]VOC!$A$2</definedName>
    <definedName name="TRNR_d49e622be1044c879af9113007d09c93_0_5" hidden="1" xml:space="preserve">                                                                                        [4]Emtarget!$A$59</definedName>
    <definedName name="TRNR_d4ac814432fd4b9982cdf505a58deaa6_0_6" hidden="1" xml:space="preserve">                                                                                              [1]RESOURCE!$A$489</definedName>
    <definedName name="TRNR_d4ae1c7b38f34047af1d23082d5c4093_0_1" hidden="1">[4]Sector!#REF!</definedName>
    <definedName name="TRNR_d4b1073b822c4f5ba6e9b59b3f497f53_0_1" hidden="1" xml:space="preserve">                                                                                        [4]NOx!$A$14</definedName>
    <definedName name="TRNR_d4b8de488c6946b19a8aec8ef933f176_0_1" hidden="1" xml:space="preserve">                                                                                        [4]SOx!$A$30</definedName>
    <definedName name="TRNR_d4c2dc962fc04d85b3b5c38dfae88268_0_6" hidden="1">ENV!$A$386</definedName>
    <definedName name="TRNR_d4c4cffffa054d7885d29096996b1f52_0_5" hidden="1" xml:space="preserve">                                                                                        [4]Scope3Sales!$A$38</definedName>
    <definedName name="TRNR_d4cc6eca55de43d38f2b09c39508b6c7_0_1" hidden="1" xml:space="preserve">                                                                                        [4]SOx!$A$54</definedName>
    <definedName name="TRNR_d4e2746da5354917b79d5f4fbb659464_0_1" hidden="1">#REF!</definedName>
    <definedName name="TRNR_d4e6f88baa6047d3ba7ff661ab355aa1_4_5" hidden="1">#REF!</definedName>
    <definedName name="TRNR_d4e8f9f1d58a4708a1d5c604be46bb84_0_6" hidden="1">[1]USDMCAP!#REF!</definedName>
    <definedName name="TRNR_d4eea1ec572747198d0699a2d5c14746_4_5" hidden="1">#REF!</definedName>
    <definedName name="TRNR_d4f257c6037a491188960d7d32213ef3_0_5" hidden="1" xml:space="preserve">                                                                                        [4]Mgmt!$A$62</definedName>
    <definedName name="TRNR_d4f4193e2e664c35b68e2dabb7d860a2_0_5" hidden="1" xml:space="preserve">                                                                                        [4]CSR!$A$44</definedName>
    <definedName name="TRNR_d50527637ee7496ca5fcb199e4178693_0_1" hidden="1" xml:space="preserve">                                                                                        [4]SOxSales!$A$9</definedName>
    <definedName name="TRNR_d505af52abdd4d8ca2d5b38c818d6210_1_5" hidden="1">#REF!</definedName>
    <definedName name="TRNR_d50a677fd7a04926bed3fa677896cd09_0_5" hidden="1" xml:space="preserve">                                                                                        [4]CarbPYN!$A$95</definedName>
    <definedName name="TRNR_d50ca7ca04ce47c0bf759e1fc3f533d7_0_5" hidden="1" xml:space="preserve">                                            '[4]a4 scope3'!$A$73</definedName>
    <definedName name="TRNR_d5148a4d40254d1c935619c8ab658767_0_5" hidden="1" xml:space="preserve">                                                                                        [4]Staff!$A$13</definedName>
    <definedName name="TRNR_d51c424f038747d6bad141f22e87290c_0_1" hidden="1">#REF!</definedName>
    <definedName name="TRNR_d51e8651c9df49a4b27571b0c8967f1b_0_6" hidden="1" xml:space="preserve">                                                                                              [1]CSR!$A$173</definedName>
    <definedName name="TRNR_d51ecd37fa79481b9d9856a7608c8e71_0_5" hidden="1" xml:space="preserve">                                                                                        [4]Sheet1!$A$7</definedName>
    <definedName name="TRNR_d5256c8dd79242cc9f199289391dd2f2_0_6" hidden="1" xml:space="preserve">                                                                                              [1]ENV_INNOV!$A$138</definedName>
    <definedName name="TRNR_d52c3ecca8844df1b777cb4fc4de9149_0_5" hidden="1" xml:space="preserve">                                                                                        [4]ESG!$A$75</definedName>
    <definedName name="TRNR_d52f2bcac75b4e289d4303d36bbe05e2_0_5" hidden="1">#REF!</definedName>
    <definedName name="TRNR_d53789e4725b4177bdef99a118c698c0_0_1" hidden="1">[1]INDUSTRY!#REF!</definedName>
    <definedName name="TRNR_d541776b12984c43aafa3773bc0b928f_0_6" hidden="1" xml:space="preserve">                                                                                              [1]ENV_INNOV!$A$472</definedName>
    <definedName name="TRNR_d552294f7968461c9d38d7cc2654c877_0_6" hidden="1">[1]USDMCAP!#REF!</definedName>
    <definedName name="TRNR_d55534eeb73c456ebb1186e3bd5b5507_0_1306" hidden="1" xml:space="preserve">                                                                                              [1]RESOURCE!#REF!</definedName>
    <definedName name="TRNR_d5564e3635fe47aeaa9b49298f141970_0_5" hidden="1" xml:space="preserve">                                                                                        [4]Share!$A$59</definedName>
    <definedName name="TRNR_d55706cd28be4047875ee91b4456dc87_0_1" hidden="1">[4]Sector!#REF!</definedName>
    <definedName name="TRNR_d55dc19daa6f4e8b9d81e305a2be2d2c_0_5" hidden="1" xml:space="preserve">                                                                                        [4]Staff!$A$52</definedName>
    <definedName name="TRNR_d55f5150b468425bb2e308d53b7e30c1_0_6" hidden="1" xml:space="preserve">                                                                                              [1]ENV_INNOV!$A$289</definedName>
    <definedName name="TRNR_d566fa5f9a0542e5ad1d6d7d469c4446_0_5" hidden="1" xml:space="preserve">                                                                                        [4]ESG!$A$98</definedName>
    <definedName name="TRNR_d56793d59bd345238b9b464ef77b587c_0_5" hidden="1" xml:space="preserve">                                            '[4]a4 scope3'!$A$11</definedName>
    <definedName name="TRNR_d569d10e50e74aadae7c4db2627361ee_0_6" hidden="1">GOV!$A$341</definedName>
    <definedName name="TRNR_d56bac15a4c74be289e79bab0b717c4c_1_5" hidden="1">#REF!</definedName>
    <definedName name="TRNR_d570bf12f20c4db59536ac3cb406313c_0_1" hidden="1">[1]INDUSTRY!#REF!</definedName>
    <definedName name="TRNR_d5714ca45fd24f0ea5f97a35bb42ece1_0_5" hidden="1" xml:space="preserve">                                                                                        [4]NOxSales!$A$57</definedName>
    <definedName name="TRNR_d573a47f5e924f9495112a91cecdbc1d_0_5" hidden="1" xml:space="preserve">                                                                                        [4]TRDIR!$A$43</definedName>
    <definedName name="TRNR_d5746dea234a4317acec0f4e5688721e_0_5" hidden="1" xml:space="preserve">                                            '[4]a4 scope3'!$A$39</definedName>
    <definedName name="TRNR_d57a50325c9e46bda0c85240f92fe138_0_5" hidden="1" xml:space="preserve">                                                                                        [4]Product!$A$2</definedName>
    <definedName name="TRNR_d59627f904244bddb62b70b1b81b24ca_0_6" hidden="1">[1]USDMCAP!#REF!</definedName>
    <definedName name="TRNR_d59ca1dc6cd8478ebb5943abb90af046_0_5" hidden="1" xml:space="preserve">                                                                                        '[4]ESG w controv'!$A$23</definedName>
    <definedName name="TRNR_d5a23305378f4c368b1374de55bd2871_0_6" hidden="1" xml:space="preserve">                                                                                              [1]CSR!$A$459</definedName>
    <definedName name="TRNR_d5a579d195e640eebcf69139edf89f3d_0_5" hidden="1" xml:space="preserve">                                                                                        [4]TRDIR!$A$76</definedName>
    <definedName name="TRNR_d5a757f486c34b3c8157906c41f780e3_0_1" hidden="1">#REF!</definedName>
    <definedName name="TRNR_d5a9a166d4674ccc9f5ee6a5c997ae84_0_6" hidden="1">GOV!$A$312</definedName>
    <definedName name="TRNR_d5aed9d386bc499c962161285978ca3e_0_6" hidden="1" xml:space="preserve">                                                                                              [1]RESOURCE!$A$381</definedName>
    <definedName name="TRNR_d5b10db34d4d4c5faa4c89316946b44b_0_5" hidden="1" xml:space="preserve">                                                                                        [4]TRDIR!$A$65</definedName>
    <definedName name="TRNR_d5c70e51886345e6abf5fbf2e715690f_0_1" hidden="1">[1]ESG_COMB!#REF!</definedName>
    <definedName name="TRNR_d5c88a530d8b42798cbdaa42713b3946_0_1306" hidden="1" xml:space="preserve">                                                                                              [1]RESOURCE!#REF!</definedName>
    <definedName name="TRNR_d5c9b86ffde2481e95eebfb6268da3de_0_5" hidden="1" xml:space="preserve">                                                                                        [4]Work!$A$21</definedName>
    <definedName name="TRNR_d5cc383743da4509adb24ce218b5ad6c_0_1" hidden="1" xml:space="preserve">                                                                                                                                                    '[4]a4 scope2'!$A$51</definedName>
    <definedName name="TRNR_d5cdb9b414dd460b92af5943cff553e4_0_1" hidden="1">[1]ESG_COMB!#REF!</definedName>
    <definedName name="TRNR_d5d06f9005244f1981c745c4b5da25f9_0_5" hidden="1" xml:space="preserve">                                                                                        [4]Partred!$A$57</definedName>
    <definedName name="TRNR_d5dcdb1b1704450487ef33244b911e00_0_5" hidden="1" xml:space="preserve">                                                                                        [4]CarbPYN!$A$77</definedName>
    <definedName name="TRNR_d5dd83616cc646b694d9ec0ff1f399e6_0_1" hidden="1">[1]INDUSTRY!#REF!</definedName>
    <definedName name="TRNR_d5dec2446dcb48caa3ab9f99fe5dec6f_0_6" hidden="1">GOV!$A$76</definedName>
    <definedName name="TRNR_d5e92f13d50f4bb2b55535b6ea0592b9_0_5" hidden="1" xml:space="preserve">                                                                                        [4]CarbPYN!$A$82</definedName>
    <definedName name="TRNR_d5ecfba8741b421c9b3a0f8dd16cc61f_0_1" hidden="1" xml:space="preserve">                                                                                        [4]VOCemred!$A$90</definedName>
    <definedName name="TRNR_d5f6afd49d0d448cbd7e82275b6ffcd6_0_5" hidden="1" xml:space="preserve">                                                                                        [4]Risks!#REF!</definedName>
    <definedName name="TRNR_d5f780f1c47b42dcbcbfdd5fab8c27d3_0_1306" hidden="1" xml:space="preserve">                                                                                              [1]RESOURCE!#REF!</definedName>
    <definedName name="TRNR_d5fbc693c59f45cc8645e8e087fe7d80_0_1" hidden="1" xml:space="preserve">                                                                                        [4]VOCSales!$A$54</definedName>
    <definedName name="TRNR_d5fc74a0199641fe88381817c8c89853_0_6" hidden="1">[1]USDMCAP!#REF!</definedName>
    <definedName name="TRNR_d6002763affd48baa9424d0aba7a498f_0_1" hidden="1">#REF!</definedName>
    <definedName name="TRNR_d601f0370b3f412492b001129c3584fd_0_5" hidden="1">#REF!</definedName>
    <definedName name="TRNR_d60486f93fa44018bac0e7abf2817e29_0_1" hidden="1" xml:space="preserve">                                                                                        [4]Cement!$A$5</definedName>
    <definedName name="TRNR_d6098de540b145e5bc9a15991c6b7f6a_0_6" hidden="1">GOV!$A$178</definedName>
    <definedName name="TRNR_d60ebe9177b74a088e547f7c7f3e8d9d_0_5" hidden="1" xml:space="preserve">                                                                                        [4]Resource!$A$72</definedName>
    <definedName name="TRNR_d619d6e2a2f84ac48e95ceddb80bcfe2_0_1" hidden="1">#REF!</definedName>
    <definedName name="TRNR_d6234d3d3bd14f91a470a7388964e210_0_5" hidden="1" xml:space="preserve">                                                                                        [4]CSR!$A$6</definedName>
    <definedName name="TRNR_d62501e6f39c4befb2a44b4c83395f76_0_5" hidden="1" xml:space="preserve">                                                                                        [4]Controv!$A$24</definedName>
    <definedName name="TRNR_d63147c0cbd043d682e01863851ec0b6_0_5" hidden="1" xml:space="preserve">                                                                                        [4]Emtarget!$A$87</definedName>
    <definedName name="TRNR_d6408698500045908f0ca3e354781fa9_4_5" hidden="1">#REF!</definedName>
    <definedName name="TRNR_d6478cbeaf974b3793f394c69c87b741_0_5" hidden="1" xml:space="preserve">                                                                                        [4]ESG!$A$83</definedName>
    <definedName name="TRNR_d64c2e0ece6248209883ac5eea995836_0_5" hidden="1" xml:space="preserve">                                                                                        [4]EmTotal!$A$71</definedName>
    <definedName name="TRNR_d650662f13e7426ba24ff103d1c302fe_0_6" hidden="1">SOC!$A$23</definedName>
    <definedName name="TRNR_d662210522d9485098b6fb856afb72a9_0_6" hidden="1">SOC!$A$332</definedName>
    <definedName name="TRNR_d6658fe852d14291ab2f421d633c6315_0_1" hidden="1">#REF!</definedName>
    <definedName name="TRNR_d6694628bf1d4b5abb5026ffe2b3b117_0_1" hidden="1">[1]INDUSTRY!#REF!</definedName>
    <definedName name="TRNR_d672576de4c94b878c6ec27c1058462b_0_1306" hidden="1" xml:space="preserve">                                                                                              [1]RESOURCE!#REF!</definedName>
    <definedName name="TRNR_d6790c9ea25649af8073abdfd469246a_0_5" hidden="1" xml:space="preserve">                                                                                        [4]EmredY!$A$48</definedName>
    <definedName name="TRNR_d6815414f4b04aecaa66af3092797d72_0_6" hidden="1">GOV!$A$408</definedName>
    <definedName name="TRNR_d68e0f8d2ca84e39b5924e5bf87d5131_0_1" hidden="1">#REF!</definedName>
    <definedName name="TRNR_d69c70e6a3c24adbba208d3fd5a7fb3f_0_6" hidden="1" xml:space="preserve">                                                                                              [1]ENV_INNOV!$A$229</definedName>
    <definedName name="TRNR_d69c9781849a45ee850289049ada58da_0_1" hidden="1">[1]INDUSTRY!#REF!</definedName>
    <definedName name="TRNR_d6a40de8fda146a6a2e7b2053b329baf_0_6" hidden="1">GOV!$A$45</definedName>
    <definedName name="TRNR_d6a4ad4fd4434dc59a6cbaee746135b3_0_6" hidden="1">ENV!$A$439</definedName>
    <definedName name="TRNR_d6a723931d60489fb5a1282375c815d1_0_5" hidden="1" xml:space="preserve">                                                                                        [4]EmredY!$A$21</definedName>
    <definedName name="TRNR_d6a8018b8f8940c7b64b3667e22f4a93_4_5" hidden="1">#REF!</definedName>
    <definedName name="TRNR_d6b3d83dea27479db467e3ab0546c748_0_5" hidden="1" xml:space="preserve">                                                                                        '[4]ESG w controv'!$A$95</definedName>
    <definedName name="TRNR_d6b5c134ef274ee7b0e9b73af430213f_4_5" hidden="1">#REF!</definedName>
    <definedName name="TRNR_d6bced3b675547cd87b93499621edb03_0_6" hidden="1" xml:space="preserve">                                                                                              [1]CSR!$A$66</definedName>
    <definedName name="TRNR_d6c02a444bb14ff58cb43371eb269dfa_0_1" hidden="1">[1]ESG_COMB!#REF!</definedName>
    <definedName name="TRNR_d6c46f1cbe344ba59adee4bfa59e6450_0_1" hidden="1">[1]ESG_COMB!#REF!</definedName>
    <definedName name="TRNR_d6c6755e20584f639a0b43fdee183606_0_5" hidden="1" xml:space="preserve">                                                                                        [4]Inclusion!$A$46</definedName>
    <definedName name="TRNR_d6cbb17fc3a442b0b7b3a69aa085b025_0_6" hidden="1" xml:space="preserve">                                                                                              [1]ENV_INNOV!$A$431</definedName>
    <definedName name="TRNR_d6cdee9855b04b3587b6e3f1a3cd0b09_0_5" hidden="1" xml:space="preserve">                                                                                        [4]Controv!$A$95</definedName>
    <definedName name="TRNR_d6cf4499b90044a69660a10dd48b2198_0_5" hidden="1" xml:space="preserve">                                                                                        [4]Diverse!$A$54</definedName>
    <definedName name="TRNR_d6e76ed838a94c56ab47f0d76311d7c8_0_1" hidden="1" xml:space="preserve">                                                                                        [4]Targets!#REF!</definedName>
    <definedName name="TRNR_d6e7f6abcea04a0d84b4ccd4a54def08_0_5" hidden="1" xml:space="preserve">                                                                                        [4]Work!$A$97</definedName>
    <definedName name="TRNR_d6e895d409f74acf9b4ae63e9678fbf3_0_6" hidden="1" xml:space="preserve">                                                                                              [1]ENV_INNOV!$A$185</definedName>
    <definedName name="TRNR_d6ec3b96b0a34892bfbcec11dbc7da94_0_5" hidden="1" xml:space="preserve">                                                                                        [4]Emscore!$A$101</definedName>
    <definedName name="TRNR_d6ee21ba739d4cebbf26f38450c9cd1b_0_5" hidden="1" xml:space="preserve">                                                                                        [4]Emtarget!$A$6</definedName>
    <definedName name="TRNR_d6f89f48d1ec41c4be4a0a8054c1af27_0_1" hidden="1">#REF!</definedName>
    <definedName name="TRNR_d6fb0765fc964c4c856ae7c6713cdcef_0_5" hidden="1" xml:space="preserve">                                                                                        [4]EmTotal!$A$75</definedName>
    <definedName name="TRNR_d6ff3c65bb0a46cc96338af207986460_0_6" hidden="1">[1]USDMCAP!#REF!</definedName>
    <definedName name="TRNR_d7071e271942426abd04ad56bd395ed7_0_1" hidden="1">[1]INDUSTRY!#REF!</definedName>
    <definedName name="TRNR_d707f87d88b946c6a2900f75f80453e3_0_6" hidden="1">ENV!$A$260</definedName>
    <definedName name="TRNR_d7153875e4264206bb7e44c0a2189fff_0_1" hidden="1">#REF!</definedName>
    <definedName name="TRNR_d716b56dfec84c588c5477d498b64107_0_1" hidden="1" xml:space="preserve">                                                                                        [4]Method!$A$50</definedName>
    <definedName name="TRNR_d71730d1096c44e3b2f4addc7da8eb1b_0_6" hidden="1">GOV!$A$435</definedName>
    <definedName name="TRNR_d717fb996fc44d2e988ba4b9b8e36ac2_0_1" hidden="1">[1]INDUSTRY!#REF!</definedName>
    <definedName name="TRNR_d71aca926e9546b6b7f5e4a66685ffda_0_6" hidden="1" xml:space="preserve">                                                                                              [1]CSR!$A$100</definedName>
    <definedName name="TRNR_d71edf244d394b369eec222ecc8fdd52_0_5" hidden="1" xml:space="preserve">                                                                                        [4]EmTotal!$A$44</definedName>
    <definedName name="TRNR_d7281c24f56b4459a3fb4291a9e7bb0b_0_5" hidden="1" xml:space="preserve">                                                                                        '[4]ESG w controv'!$A$62</definedName>
    <definedName name="TRNR_d73032233e904e31b105a4f6eb0afb15_0_5" hidden="1" xml:space="preserve">                                                                                        [4]HR!$A$29</definedName>
    <definedName name="TRNR_d730459ff35f4bb3938200b52626e39e_0_1" hidden="1">#REF!</definedName>
    <definedName name="TRNR_d7353560cd774308a626c992e0169e87_0_1" hidden="1">[4]Sector!#REF!</definedName>
    <definedName name="TRNR_d7356628bb0e405393a541cb9e09d2e0_0_1" hidden="1">[4]Sector!#REF!</definedName>
    <definedName name="TRNR_d73a15875f4548c198e0b1239e7b83ed_0_1" hidden="1" xml:space="preserve">                                                                                        [4]VOCSales!$A$87</definedName>
    <definedName name="TRNR_d7430d36fe55403e868319a35f92702e_4_5" hidden="1">#REF!</definedName>
    <definedName name="TRNR_d748a3d36691457cb5a6dd42893d272e_0_5" hidden="1" xml:space="preserve">                                                                                        [4]CarbPYN!$A$69</definedName>
    <definedName name="TRNR_d74cb23105134a52983319a52aee6292_0_1" hidden="1" xml:space="preserve">                                                                                        [4]Emtarget!$A$3</definedName>
    <definedName name="TRNR_d76bde7b3c954546badf2c07f28ed2ba_0_1" hidden="1">[1]ESG_COMB!#REF!</definedName>
    <definedName name="TRNR_d76d225fe7d94134a178a8b0f3379701_0_6" hidden="1" xml:space="preserve">                                                                                              [1]ENV_INNOV!$A$49</definedName>
    <definedName name="TRNR_d7731e82e6cf409db49d1dd4647f7039_0_6" hidden="1" xml:space="preserve">                                                                                              [1]CSR!$A$128</definedName>
    <definedName name="TRNR_d77d2e66ec4d4109a21bd642599b08f0_0_1" hidden="1">[4]Sector!#REF!</definedName>
    <definedName name="TRNR_d780bd43aa8b460782e09503c38b08a0_0_6" hidden="1">ENV!$A$448</definedName>
    <definedName name="TRNR_d783134d836c49f1844b0d636d76c1e9_0_1306" hidden="1" xml:space="preserve">                                                                                              [1]RESOURCE!#REF!</definedName>
    <definedName name="TRNR_d783cbd2065d461984906dc90642cbdd_4_5" hidden="1">#REF!</definedName>
    <definedName name="TRNR_d786287f47af4441bda4a6019cdef0a6_0_6" hidden="1">ENV!$A$38</definedName>
    <definedName name="TRNR_d787f46b58094e28b279080a9f42c50d_0_1" hidden="1" xml:space="preserve">                                                                                        [4]Targets!#REF!</definedName>
    <definedName name="TRNR_d79bf32d6c864bc39c51915b00a025f8_0_1" hidden="1">[1]INDUSTRY!#REF!</definedName>
    <definedName name="TRNR_d7a63365cd384eae989f8c7c9c861d52_0_1" hidden="1">[1]INDUSTRY!#REF!</definedName>
    <definedName name="TRNR_d7b8ee2d0f644468bb92f4aedde2af76_0_5" hidden="1" xml:space="preserve">                                                                                        [4]Emscore!$A$100</definedName>
    <definedName name="TRNR_d7c09bdcf86b468993862ffa4dd77379_0_5" hidden="1" xml:space="preserve">                                                                                        [4]NOxSales!$A$24</definedName>
    <definedName name="TRNR_d7c15f4dda6542a7a263e1c901e61e86_0_5" hidden="1" xml:space="preserve">                                                                                        [4]Sheet1!$A$98</definedName>
    <definedName name="TRNR_d7c17ecd33b44fa086ae193c966ccbbe_0_1" hidden="1">[1]INDUSTRY!#REF!</definedName>
    <definedName name="TRNR_d7c48c8a6efd4768a5758b8d80c9fc55_0_6" hidden="1">ENV!$A$335</definedName>
    <definedName name="TRNR_d7cff082bd3d46aca78d797ef6e62cf5_0_5" hidden="1" xml:space="preserve">                                                                                        [4]HR!$A$38</definedName>
    <definedName name="TRNR_d7d62f35bd1f4244a845b1d4a77ee9cd_0_6" hidden="1" xml:space="preserve">                                                                                              [1]RESOURCE!$A$392</definedName>
    <definedName name="TRNR_d7d8157d058c4e68b4924d69615a5d18_0_1306" hidden="1" xml:space="preserve">                                                                                              [1]RESOURCE!#REF!</definedName>
    <definedName name="TRNR_d7dd3a0ed52d4eac8b796a3a28609485_0_5" hidden="1" xml:space="preserve">                                                                                        [4]Staff!$A$63</definedName>
    <definedName name="TRNR_d7e1155d768042d9a630abc8d8538c63_0_6" hidden="1" xml:space="preserve">                                                                                              [1]RESOURCE!$A$210</definedName>
    <definedName name="TRNR_d7e4e5c928664da5abcddc50ddcdb118_0_6" hidden="1">SOC!$A$158</definedName>
    <definedName name="TRNR_d7f0badbc24f4eef976023afe849c529_0_6" hidden="1">[1]USDMCAP!#REF!</definedName>
    <definedName name="TRNR_d7f3997a138c41809c439acb5af76a68_0_1" hidden="1" xml:space="preserve">                                                                                        [4]Method!$A$48</definedName>
    <definedName name="TRNR_d7fc2e1e95414dea829dad2eb8288ce4_0_6" hidden="1">SOC!$A$288</definedName>
    <definedName name="TRNR_d7fe1ea3d5224536a21ebc2fc6c16b06_0_1306" hidden="1" xml:space="preserve">                                                                                              [1]RESOURCE!#REF!</definedName>
    <definedName name="TRNR_d7ff4d4142554d7dbb7afed7373ab426_0_5" hidden="1" xml:space="preserve">                                                                                        [3]TEMS_RAW!$A$44</definedName>
    <definedName name="TRNR_d8047e19441445df82fe8b5dfaac2b7f_0_1" hidden="1" xml:space="preserve">                                                                                        [4]Targets!#REF!</definedName>
    <definedName name="TRNR_d807d0e7f2bf45cdae17171225583edc_0_1" hidden="1">[1]ESG_COMB!#REF!</definedName>
    <definedName name="TRNR_d808502f1d764194a523ded061220c1b_0_5" hidden="1" xml:space="preserve">                                                                                        [4]EmTotal!$A$41</definedName>
    <definedName name="TRNR_d80a7341217b477c850e223fe715c2f8_4_5" hidden="1">#REF!</definedName>
    <definedName name="TRNR_d81f03181f7746f9ac2db2ac7af18747_0_6" hidden="1" xml:space="preserve">                                                                                              [1]RESOURCE!$A$256</definedName>
    <definedName name="TRNR_d8225f4862964e75bc5302d99f3a9d07_0_5" hidden="1" xml:space="preserve">                                                                                        [4]Resource!$A$55</definedName>
    <definedName name="TRNR_d82b16d8a40e47f697842d3229790abd_0_1" hidden="1">#REF!</definedName>
    <definedName name="TRNR_d82b2c110c1f4602a6bbb0efd5c15e84_0_1" hidden="1">#REF!</definedName>
    <definedName name="TRNR_d837ad65aa214a769caac2ccd36e2c6d_4_1" hidden="1">#REF!</definedName>
    <definedName name="TRNR_d84cba99eef64a11ad03ab853debe763_0_5" hidden="1" xml:space="preserve">                                                                                        [4]Diverse!$A$61</definedName>
    <definedName name="TRNR_d84daee52946404f91fc17eb5c6c0136_0_6" hidden="1">GOV!$A$98</definedName>
    <definedName name="TRNR_d85b0b88479a46dc8ed71decfa252e34_0_6" hidden="1">GOV!$A$74</definedName>
    <definedName name="TRNR_d85bd1526ed44526b5066f38ccca13e2_0_5" hidden="1" xml:space="preserve">                                                                                        [4]EInnov!$A$47</definedName>
    <definedName name="TRNR_d85f5b5ad92740c081bc530d25bdd90f_0_6" hidden="1">[1]USDMCAP!#REF!</definedName>
    <definedName name="TRNR_d86228e259454762a89ab8961d5e0ab0_0_1" hidden="1" xml:space="preserve">                                                                                        [4]TRDIR!$A$90</definedName>
    <definedName name="TRNR_d863dab408d1428e819b899a88f78e8f_0_1306" hidden="1" xml:space="preserve">                                                                                              [1]RESOURCE!#REF!</definedName>
    <definedName name="TRNR_d86a1b5f1da44bf6926ebb76608e58e9_0_5" hidden="1" xml:space="preserve">                                                                                        [4]Inclusion!$A$94</definedName>
    <definedName name="TRNR_d8706dede2b54ab582275bf7effab6a8_0_6" hidden="1">ENV!$A$480</definedName>
    <definedName name="TRNR_d877e00383214e37bc985b42d5db0df6_0_1306" hidden="1" xml:space="preserve">                                                                                              [1]RESOURCE!#REF!</definedName>
    <definedName name="TRNR_d877e9c2341845a0955a2653565e1d9f_0_1" hidden="1">[1]ESG_COMB!#REF!</definedName>
    <definedName name="TRNR_d87b4f7b74604292abf7b4a867cd39b5_0_6" hidden="1">GOV!$A$269</definedName>
    <definedName name="TRNR_d87f0811792c47f4927295a967436282_0_6" hidden="1">ENV!$A$57</definedName>
    <definedName name="TRNR_d8864938894c4aa688e6effceb78feb2_0_5" hidden="1" xml:space="preserve">                                                                                        [4]SDG13!$A$33</definedName>
    <definedName name="TRNR_d8946b67e78c4078ac2797442b9ca5ac_0_1306" hidden="1" xml:space="preserve">                                                                                              [1]RESOURCE!#REF!</definedName>
    <definedName name="TRNR_d8969ee8be9e46429fe8d24b556c7165_0_6" hidden="1">[1]USDMCAP!#REF!</definedName>
    <definedName name="TRNR_d896a5d47f574e1988e5ffc5aa91470c_0_1" hidden="1">[1]ESG_COMB!#REF!</definedName>
    <definedName name="TRNR_d8978693236f437eb2dba9117afe9316_0_1" hidden="1" xml:space="preserve">                                                                                        [4]SDG13!#REF!</definedName>
    <definedName name="TRNR_d89b394db5c841c19a58066cf79f9e82_0_5" hidden="1" xml:space="preserve">                                                                                        [4]NOxSOxred!$A$26</definedName>
    <definedName name="TRNR_d8a167e44ed14368bdb6c7c19683fecd_0_1" hidden="1">#REF!</definedName>
    <definedName name="TRNR_d8a2b964e65542c0a4f876cbf2cc240a_0_5" hidden="1" xml:space="preserve">                                                                                        [4]Risks!#REF!</definedName>
    <definedName name="TRNR_d8a391a6629949b9aaff2b437363f4d2_0_1" hidden="1">[1]INDUSTRY!#REF!</definedName>
    <definedName name="TRNR_d8a9e2070ca54ac8a983745a3e238a76_0_5" hidden="1">#REF!</definedName>
    <definedName name="TRNR_d8aa127dd4b54b0a98bc998bb23b3bd4_6_1" hidden="1">[4]Sector!#REF!</definedName>
    <definedName name="TRNR_d8aa5287a42f433ea94a25ce7f92ba2d_0_5" hidden="1" xml:space="preserve">                                                                                        [4]SDG13!$A$97</definedName>
    <definedName name="TRNR_d8ab766e014840f993cd9dcda2b3100d_0_1306" hidden="1" xml:space="preserve">                                                                                              [1]RESOURCE!#REF!</definedName>
    <definedName name="TRNR_d8b741b29f09474b9944aa95c3c65d62_0_5" hidden="1" xml:space="preserve">                                                                                        [4]Emtarget!$A$96</definedName>
    <definedName name="TRNR_d8beb635c904445caa9ed7a525aee7e6_0_6" hidden="1">SOC!$A$164</definedName>
    <definedName name="TRNR_d8c19bd89d0b4e52b90691f0a4580ce9_0_5" hidden="1" xml:space="preserve">                                                                                        [4]SDG13!$A$59</definedName>
    <definedName name="TRNR_d8c676f79d224677a5665aec96da8e1e_0_6" hidden="1" xml:space="preserve">                                                                                              [1]CSR!$A$434</definedName>
    <definedName name="TRNR_d8cd2cd2e6ac4325b9bd389afb3972a2_4_1" hidden="1">#REF!</definedName>
    <definedName name="TRNR_d8d95cdf484d465bbbf6e1fba462cdc4_0_5" hidden="1" xml:space="preserve">                                                                                        [4]Risks!#REF!</definedName>
    <definedName name="TRNR_d8e19f88c8df4db49290ce2225af3072_0_1" hidden="1" xml:space="preserve">                                                                                        [4]Cement!$A$2</definedName>
    <definedName name="TRNR_d8e968527ef14eb492ae4ffdd9a10f84_0_6" hidden="1">[1]USDMCAP!#REF!</definedName>
    <definedName name="TRNR_d8ebb10767a04c12aa1e25ea88160c46_0_5" hidden="1" xml:space="preserve">                                                                                        [4]NOxSOxred!$A$57</definedName>
    <definedName name="TRNR_d8f0258b9a2a43318f2aaf62f3dd8671_0_1" hidden="1">[1]ESG_COMB!#REF!</definedName>
    <definedName name="TRNR_d8f2da362aad48f7b8a1c61e45fc55aa_4_5" hidden="1">#REF!</definedName>
    <definedName name="TRNR_d8f3a419c1b34c1daacdf9ec2e1f1431_0_5" hidden="1" xml:space="preserve">                                                                                        [4]Emscore!$A$84</definedName>
    <definedName name="TRNR_d8f5039c5b8f49929ccf4bd08542bbfc_4_5" hidden="1">#REF!</definedName>
    <definedName name="TRNR_d8f6885c6feb425683d1cbf9d4a56ea8_0_1" hidden="1">#REF!</definedName>
    <definedName name="TRNR_d8fc0067058a4e13a7e78628f0e4f532_0_1" hidden="1" xml:space="preserve">                                                                                        [4]CarbonP!$A$45</definedName>
    <definedName name="TRNR_d90c461e7e8441da8747fb0ff5734ba3_0_1" hidden="1" xml:space="preserve">                                                                                        [4]CarbonP!$A$63</definedName>
    <definedName name="TRNR_d90d5a549805423482f05e3043b6adaa_0_6" hidden="1">ENV!$A$481</definedName>
    <definedName name="TRNR_d90e4c06b3d5438286aaef966fb1f274_0_6" hidden="1">[1]USDMCAP!#REF!</definedName>
    <definedName name="TRNR_d9128577f6b243e59c0914a51bb4d36f_0_6" hidden="1">SOC!$A$400</definedName>
    <definedName name="TRNR_d91398977324412684f2c3e8d49f1585_0_5" hidden="1" xml:space="preserve">                                                                                        [4]Resource!$A$66</definedName>
    <definedName name="TRNR_d915b0d8bba04e2b92dc2c2f82e31902_0_5" hidden="1" xml:space="preserve">                                                                                        [4]CarbPYN!$A$27</definedName>
    <definedName name="TRNR_d917c96f249b4279b145ced8abd93271_0_6" hidden="1" xml:space="preserve">                                                                                              [1]CSR!$A$493</definedName>
    <definedName name="TRNR_d91942873715424199dead783a44ae75_0_1" hidden="1">#REF!</definedName>
    <definedName name="TRNR_d92006b56eab4a7f8a2997aa246d860b_0_6" hidden="1">GOV!$A$418</definedName>
    <definedName name="TRNR_d920d1008e904e82a5f7e2ae8b383410_0_5" hidden="1" xml:space="preserve">                                                                                        [4]Dvpmt!$A$61</definedName>
    <definedName name="TRNR_d925de4a6cf6458d8a504b76accbdcab_4_5" hidden="1">#REF!</definedName>
    <definedName name="TRNR_d9284cb8f7f848358376f1dfed949787_4_5" hidden="1">#REF!</definedName>
    <definedName name="TRNR_d9285ec707534c3d9959d21aa9cbbac7_0_1" hidden="1" xml:space="preserve">                                                                                        [4]Commun!$A$73</definedName>
    <definedName name="TRNR_d92f503c20d64d2aa7eff2c4272696d5_0_1" hidden="1">[1]INDUSTRY!#REF!</definedName>
    <definedName name="TRNR_d930788dee2347cf8c80ed1bb990dc88_0_6" hidden="1" xml:space="preserve">                                                                                              [1]CSR!$A$318</definedName>
    <definedName name="TRNR_d9331c1b5d4e48259e93bccdf194c419_0_1" hidden="1">#REF!</definedName>
    <definedName name="TRNR_d9349bdc7752484b8f8efd51f153e036_0_6" hidden="1" xml:space="preserve">                                                                                              [1]ENV_INNOV!$A$136</definedName>
    <definedName name="TRNR_d943390c4c614384a60771f64cbe9156_0_1" hidden="1" xml:space="preserve">                                                                                        [4]VOCSales!$A$96</definedName>
    <definedName name="TRNR_d94dd03a5d1e456287308569d17b9fc9_0_1" hidden="1" xml:space="preserve">                                                                                        [4]NOx!$A$4</definedName>
    <definedName name="TRNR_d95162baab0e45039479d19ae30eee64_0_6" hidden="1">GOV!$A$251</definedName>
    <definedName name="TRNR_d952956c1cfa43b89b58591377039096_0_1306" hidden="1" xml:space="preserve">                                                                                              [1]RESOURCE!#REF!</definedName>
    <definedName name="TRNR_d957e8b6bf764eeaa9a5e21666b106ef_0_5" hidden="1" xml:space="preserve">                                                                                        [4]EInnov!$A$56</definedName>
    <definedName name="TRNR_d958b9de01a84931913f7fa24ee36d79_1_5" hidden="1">#REF!</definedName>
    <definedName name="TRNR_d95b123537da45f0bbf844bdfb0ea257_0_1" hidden="1">#REF!</definedName>
    <definedName name="TRNR_d9638e8d8ed94dc580acb009bc1b68ec_0_5" hidden="1" xml:space="preserve">                                                                                        [4]CarbPYN!$A$42</definedName>
    <definedName name="TRNR_d964f480f1f847f38fd07331d6039def_0_6" hidden="1">[1]USDMCAP!#REF!</definedName>
    <definedName name="TRNR_d966baa06135436ca38c487ddeb9c0bb_0_5" hidden="1" xml:space="preserve">                                                                                        [4]Mgmt!$A$92</definedName>
    <definedName name="TRNR_d96a1b1f2f8043aca28418cba8317570_0_1" hidden="1">[1]ESG_COMB!#REF!</definedName>
    <definedName name="TRNR_d97450f681274f31af48d0b23e646095_4_5" hidden="1">#REF!</definedName>
    <definedName name="TRNR_d9762a6142b44295a8e9759d3c1c4ca5_0_6" hidden="1">ENV!$A$289</definedName>
    <definedName name="TRNR_d976cde8d09444858e3a4bb2f91d6411_0_6" hidden="1">SOC!$A$109</definedName>
    <definedName name="TRNR_d981261097b64daf8fa7d9cc421c7eda_0_6" hidden="1">[1]USDMCAP!#REF!</definedName>
    <definedName name="TRNR_d983a83f615947db89e3dca3369d33c2_0_6" hidden="1">[1]USDMCAP!#REF!</definedName>
    <definedName name="TRNR_d988616bc58544af8f84e6b5e67b782f_0_6" hidden="1">[1]USDMCAP!#REF!</definedName>
    <definedName name="TRNR_d990b65d742f498186c6aca2b97c4624_0_5" hidden="1" xml:space="preserve">                                                                                        [4]EmTotal!$A$15</definedName>
    <definedName name="TRNR_d9938487b3fa4e83a544d8a66cfcb708_4_1" hidden="1">#REF!</definedName>
    <definedName name="TRNR_d994a48f0adf4a2f90b12066b492b686_0_5" hidden="1" xml:space="preserve">                                                                                        [4]Emtarget!$A$61</definedName>
    <definedName name="TRNR_d998136b4de2482fa59261e4abd60ac2_0_1" hidden="1">#REF!</definedName>
    <definedName name="TRNR_d99c5631f81c404baaced534f8d029c4_4_5" hidden="1">#REF!</definedName>
    <definedName name="TRNR_d99ebcb668cc4336961c09a389006b86_0_1" hidden="1">#REF!</definedName>
    <definedName name="TRNR_d9a5395260ee4374886c6cda6e6babd1_0_5" hidden="1" xml:space="preserve">                                                                                        '[4]ESG w controv'!$A$58</definedName>
    <definedName name="TRNR_d9a55134c8634f0f8c7a282988286629_0_5" hidden="1" xml:space="preserve">                                                                                                                                                    '[4]a4 scope2'!$A$101</definedName>
    <definedName name="TRNR_d9aaaf21468b48499f7b071382591ccf_0_5" hidden="1" xml:space="preserve">                                                                                        [4]Emtarget!$A$18</definedName>
    <definedName name="TRNR_d9abbc01328c40d99eb93d56e1ac4da8_0_1" hidden="1">[1]ESG_COMB!#REF!</definedName>
    <definedName name="TRNR_d9b6b8ca829048e7815eaa40fe413def_0_6" hidden="1" xml:space="preserve">                                                                                              [1]CSR!$A$411</definedName>
    <definedName name="TRNR_d9c6ccddc48a4552983defadc4e92593_0_5" hidden="1" xml:space="preserve">                                                                                        [4]Risks!$A$87</definedName>
    <definedName name="TRNR_d9cd97ae5e5944a58f4e3839e2254e94_0_5" hidden="1" xml:space="preserve">                                                                                        [3]TEMS_RAW!$A$7</definedName>
    <definedName name="TRNR_d9d083c3bdbf4e0f90af8095c0dd5b34_0_6" hidden="1" xml:space="preserve">                                                                                              [1]RESOURCE!$A$71</definedName>
    <definedName name="TRNR_d9d566a1e2ef443e83e638cbf89f9e5a_0_5" hidden="1" xml:space="preserve">                                                                                        [4]Trade!$A$89</definedName>
    <definedName name="TRNR_d9e33d2bbaac491eb1f8d648041a2bc4_0_6" hidden="1">[1]USDMCAP!#REF!</definedName>
    <definedName name="TRNR_d9e461ee24fd42f1b213c75dddabc5f5_0_1" hidden="1" xml:space="preserve">                                                                                        [4]VOCSales!$A$78</definedName>
    <definedName name="TRNR_d9f4e15a9e6844b8bb810299bf2741b0_0_1" hidden="1">[1]ESG_COMB!#REF!</definedName>
    <definedName name="TRNR_d9f9468d62474af0b38a9a547f1899f1_0_1" hidden="1" xml:space="preserve">                                                                                        [4]SDG13!#REF!</definedName>
    <definedName name="TRNR_da00b0c23d2244748dc24b7f5a18d434_0_5" hidden="1" xml:space="preserve">                                                                                        [4]Trade!$A$39</definedName>
    <definedName name="TRNR_da016381d7e740c9aef8fd16b6a6a833_1_5" hidden="1">#REF!</definedName>
    <definedName name="TRNR_da019986e7e342f7882255485be1cd67_0_6" hidden="1">SOC!$A$289</definedName>
    <definedName name="TRNR_da061a8804f84db5b3997b34e227a529_0_6" hidden="1">ENV!$A$292</definedName>
    <definedName name="TRNR_da076ab857134b1895e223692500fa7d_0_6" hidden="1">GOV!$A$108</definedName>
    <definedName name="TRNR_da1057264b924030a8f0df8b7b2ab8ad_0_1" hidden="1" xml:space="preserve">                                                                                        [4]VOC!$A$15</definedName>
    <definedName name="TRNR_da12d0dd033e4a368bfb13d2701cb3ce_0_1" hidden="1">[1]ESG_COMB!#REF!</definedName>
    <definedName name="TRNR_da1349dc22fc4d8b8987959664281c3c_0_1" hidden="1">[4]Sector!#REF!</definedName>
    <definedName name="TRNR_da18de913172486a8da1f5d84310effb_0_6" hidden="1">SOC!$A$349</definedName>
    <definedName name="TRNR_da28d735ecc44f60b03abfebcc94ec29_0_1306" hidden="1" xml:space="preserve">                                                                                              [1]RESOURCE!#REF!</definedName>
    <definedName name="TRNR_da30b95da1b7456eab2dd2ffb165f298_0_1" hidden="1" xml:space="preserve">                                                                                        [4]SDG13!#REF!</definedName>
    <definedName name="TRNR_da336f34d2c849dd85b4c6ddb530d279_0_6" hidden="1" xml:space="preserve">                                                                                              [1]RESOURCE!$A$133</definedName>
    <definedName name="TRNR_da34ec2439134dc4bd92dd82ac19f60d_0_6" hidden="1" xml:space="preserve">                                                                                              [1]ENV_INNOV!$A$443</definedName>
    <definedName name="TRNR_da416f4297664ec2b82f3ac852ac5711_0_1" hidden="1">#REF!</definedName>
    <definedName name="TRNR_da45e28889794efea5dc56291b96d4c9_0_6" hidden="1">SOC!$A$113</definedName>
    <definedName name="TRNR_da59727329c1471c9726c7d3fbed0e4a_0_1" hidden="1">[1]ESG_COMB!#REF!</definedName>
    <definedName name="TRNR_da5aeb65045d45a7950ab356086e561b_0_1" hidden="1">[1]ESG_COMB!#REF!</definedName>
    <definedName name="TRNR_da658a1b1432464c99a5352827eccce4_0_5" hidden="1" xml:space="preserve">                                                                                        [4]Resource!$A$19</definedName>
    <definedName name="TRNR_da692481f03f48f78c2f667d5188514b_0_1" hidden="1">[1]ESG_COMB!#REF!</definedName>
    <definedName name="TRNR_da711295b3f84db6a2625d7e25462d2d_0_1" hidden="1">#REF!</definedName>
    <definedName name="TRNR_da72a70dedab4f60a991d241aa6abbc1_0_1" hidden="1">[1]INDUSTRY!#REF!</definedName>
    <definedName name="TRNR_da74db0ae3fe4eeb91ed3bdf40161c24_0_5" hidden="1" xml:space="preserve">                                                                                        [4]Partred!$A$75</definedName>
    <definedName name="TRNR_da8166ce53a64d42b08b67d2e08e64f1_0_1" hidden="1" xml:space="preserve">                                                                                        [4]SOxSales!$A$88</definedName>
    <definedName name="TRNR_da81dfbe7f184b4486cdf31c87e3e7b7_0_5" hidden="1" xml:space="preserve">                                                                                        [4]Inclusion!$A$66</definedName>
    <definedName name="TRNR_da89cb3403d8449388aef1e72088c362_0_6" hidden="1">ENV!$A$505</definedName>
    <definedName name="TRNR_da8b07ddc6254551ba617be0c224de2b_0_1" hidden="1">[1]INDUSTRY!#REF!</definedName>
    <definedName name="TRNR_da8db750f7c444209fc3c2e63727b987_0_6" hidden="1">[1]USDMCAP!#REF!</definedName>
    <definedName name="TRNR_daa1adec19bf48f1ac3a362193f3ab71_0_5" hidden="1" xml:space="preserve">                                                                                        [4]VOCred!$A$41</definedName>
    <definedName name="TRNR_daa2df1f868b40babc9c6214274920dd_0_5" hidden="1" xml:space="preserve">                                                                                        [4]Work!$A$94</definedName>
    <definedName name="TRNR_daa58c93902546d5a8704f01e2c70a2e_4_5" hidden="1">#REF!</definedName>
    <definedName name="TRNR_daa6ff4829bc45c098b79ed496d19420_0_1" hidden="1">#REF!</definedName>
    <definedName name="TRNR_daadc32fe6464e2ab0e75fa57f11cb11_0_6" hidden="1">ENV!$A$259</definedName>
    <definedName name="TRNR_dab165e073864ff69bae0ac6cd3a5d09_0_1" hidden="1">[1]ESG_COMB!#REF!</definedName>
    <definedName name="TRNR_dab5776344c9415db1e98d5c9a2cb4cb_0_1306" hidden="1" xml:space="preserve">                                                                                              [1]RESOURCE!#REF!</definedName>
    <definedName name="TRNR_dab59b29d4d549c0a991875b9533b166_0_5" hidden="1" xml:space="preserve">                                                                                        [4]Emscore!$A$41</definedName>
    <definedName name="TRNR_dab7acdcf3b34e12839de10d50cabd71_0_6" hidden="1">[1]USDMCAP!#REF!</definedName>
    <definedName name="TRNR_dabd6ef840e242b994904bb49a1f0f5b_0_5" hidden="1" xml:space="preserve">                                                                                        [4]VOCSales!$A$29</definedName>
    <definedName name="TRNR_dac4c4adfe16455da7c2bfee1acdd2e6_0_1" hidden="1">#REF!</definedName>
    <definedName name="TRNR_dac70aad00ee4414b24e28759880be24_0_1" hidden="1" xml:space="preserve">                                                                                        [4]CarbonP!$A$10</definedName>
    <definedName name="TRNR_dad1b005c2584af499f3f7c66066cf97_0_5" hidden="1" xml:space="preserve">                                                                                        [4]ESG!$A$51</definedName>
    <definedName name="TRNR_dad50cbd573c4b97af6834dd1b7d5eba_6_1" hidden="1">[4]Sector!#REF!</definedName>
    <definedName name="TRNR_dadef625d06c48ca8806cfd3ebb4c9df_0_5" hidden="1" xml:space="preserve">                                                                                        [4]SDG13!$A$81</definedName>
    <definedName name="TRNR_dae05a5013914b558281a4d5e78a8efe_0_1" hidden="1">[1]INDUSTRY!#REF!</definedName>
    <definedName name="TRNR_dae3a93652e24c289ed5c01f691eba4f_0_5" hidden="1" xml:space="preserve">                                                                                        [4]VOCemred!$A$70</definedName>
    <definedName name="TRNR_dae75574f82c41ee867ec07c3758d53f_0_6" hidden="1">[1]USDMCAP!#REF!</definedName>
    <definedName name="TRNR_daeca769cac649d38818fc98d696cbe3_0_5" hidden="1" xml:space="preserve">                                                                                        [4]Mgmt!$A$55</definedName>
    <definedName name="TRNR_daeef6e4704b4601a7e8669ce93533b9_0_1" hidden="1">[4]Sector!#REF!</definedName>
    <definedName name="TRNR_daf7cfe26f6e46c8bb4d8063a0432e9f_0_5" hidden="1" xml:space="preserve">                                                                                        [4]Staff!$A$43</definedName>
    <definedName name="TRNR_dafa9916b8124e7a94448dc5a680cba8_0_1" hidden="1">#REF!</definedName>
    <definedName name="TRNR_db01dce9c36748d4b3f2f799f224a461_4_1" hidden="1">#REF!</definedName>
    <definedName name="TRNR_db0380eea57e4ee087665abe91c0ec96_0_1" hidden="1">[4]Sector!#REF!</definedName>
    <definedName name="TRNR_db0419343a0e4d18b7565f187a1a7634_0_1" hidden="1" xml:space="preserve">                                                                                        [4]Cement!$A$38</definedName>
    <definedName name="TRNR_db0c4d34433d49d29794a2674f280cc5_0_6" hidden="1">GOV!$A$41</definedName>
    <definedName name="TRNR_db133396915c42a196470f09d1255a0b_0_5" hidden="1" xml:space="preserve">                                                                                        [4]Scope3Sales!$A$72</definedName>
    <definedName name="TRNR_db19366cf1884a0caa45bd784439452b_0_6" hidden="1" xml:space="preserve">                                                                                              [1]ENV_INNOV!$A$52</definedName>
    <definedName name="TRNR_db1c4863094d4e74ae7c1413587ebe53_4_5" hidden="1">#REF!</definedName>
    <definedName name="TRNR_db20455e352b4a289dce6f008a43e1b0_0_5" hidden="1" xml:space="preserve">                                                                                        [4]ESG!$A$86</definedName>
    <definedName name="TRNR_db213f595a084af183e3f3623c09d154_0_6" hidden="1" xml:space="preserve">                                                                                              [1]CSR!$A$392</definedName>
    <definedName name="TRNR_db219f604d584140ab4efc7fa3192fa3_0_1" hidden="1">[1]INDUSTRY!#REF!</definedName>
    <definedName name="TRNR_db26ccd5dc744a1db394b495015d9a59_0_1" hidden="1" xml:space="preserve">                                                                                        [4]VOCemred!$A$53</definedName>
    <definedName name="TRNR_db2a03139b6b49a98ec6102a532d2f5f_0_1" hidden="1">#REF!</definedName>
    <definedName name="TRNR_db2c608be0174c59a491880af431ad22_0_5" hidden="1" xml:space="preserve">                                                                                        [4]SOC!$A$10</definedName>
    <definedName name="TRNR_db2d0a8e3c144427afa7ac820a346a14_0_5" hidden="1" xml:space="preserve">                                                                                        [4]Share!$A$27</definedName>
    <definedName name="TRNR_db2d3f8e4279448c9d31ca3ab99ae2ef_0_5" hidden="1" xml:space="preserve">                                                                                        [4]Share!$A$2</definedName>
    <definedName name="TRNR_db2e96783fd44d7194ac49c96f6dcf8b_4_5" hidden="1">#REF!</definedName>
    <definedName name="TRNR_db3870be3f5e41abbb219f5443756ec4_4_5" hidden="1">#REF!</definedName>
    <definedName name="TRNR_db3ab8c1af624360bf52776103c4f29d_0_5" hidden="1" xml:space="preserve">                                                                                        [4]Diverse!$A$95</definedName>
    <definedName name="TRNR_db440f131281417b93936ce49e7c9fb4_0_6" hidden="1" xml:space="preserve">                                                                                              [1]ENV_INNOV!$A$345</definedName>
    <definedName name="TRNR_db51a893e48640cf83370aec1fe6541f_0_1" hidden="1" xml:space="preserve">                                                                                        [4]NOx!$A$37</definedName>
    <definedName name="TRNR_db57aaa71d84428f934e528abfd7d53b_0_1" hidden="1">#REF!</definedName>
    <definedName name="TRNR_db5c7ba8166f4785b0120c5c63fbd099_0_1" hidden="1">#REF!</definedName>
    <definedName name="TRNR_db5e9453226547948de66f2c91373af4_0_5" hidden="1" xml:space="preserve">                                                                                        [4]EInnov!#REF!</definedName>
    <definedName name="TRNR_db614b369a404cb8872bc21c548821fb_0_5" hidden="1" xml:space="preserve">                                                                                        [4]EmTotal!$A$84</definedName>
    <definedName name="TRNR_db64ad6593f540878e4b44e4e4d5ea49_0_5" hidden="1" xml:space="preserve">                                                                                        [4]Risks!#REF!</definedName>
    <definedName name="TRNR_db687a413852489da265aacb179143fc_0_1" hidden="1" xml:space="preserve">                                                                                        [4]Method!$A$27</definedName>
    <definedName name="TRNR_db68c5d1da61402181e0be2de3a0b03c_0_5" hidden="1" xml:space="preserve">                                                                                        [4]Partred!$A$16</definedName>
    <definedName name="TRNR_db6fb0b868c44ec690fca3b99a4dd906_0_6" hidden="1">SOC!$A$268</definedName>
    <definedName name="TRNR_db77740c35284bf28922196b087efaa4_0_6" hidden="1" xml:space="preserve">                                                                                              [1]ENV_INNOV!$A$374</definedName>
    <definedName name="TRNR_db780b2c410442efab0d6c1808917f02_0_5" hidden="1" xml:space="preserve">                                                                                        [3]TEMS_RAW!$A$42</definedName>
    <definedName name="TRNR_db7c987346414c1bb621b18c995a7d43_0_5" hidden="1" xml:space="preserve">                                                                                        [4]SDG13!$A$58</definedName>
    <definedName name="TRNR_db82426d949a4826bd3bab0cf9ee2f95_0_5" hidden="1" xml:space="preserve">                                                                                        [4]Emscore!$A$79</definedName>
    <definedName name="TRNR_db93193ad6e54bb7bc0b02ac7f15aadf_0_5" hidden="1" xml:space="preserve">                                                                                        [4]CSR!$A$24</definedName>
    <definedName name="TRNR_db973b5ddac145bab190469a66440643_0_5" hidden="1" xml:space="preserve">                                                                                        [4]ESG!$A$88</definedName>
    <definedName name="TRNR_db999d92fdb04b9192611b1ccc813115_0_5" hidden="1" xml:space="preserve">                                                                                        [4]Commun!$A$40</definedName>
    <definedName name="TRNR_dba40aeef8794bddaf22afaf6082ba94_0_1306" hidden="1" xml:space="preserve">                                                                                              [1]RESOURCE!#REF!</definedName>
    <definedName name="TRNR_dba64070a81541ab9076f131cde4f3a6_0_1" hidden="1" xml:space="preserve">                                                                                        [4]NOx!$A$42</definedName>
    <definedName name="TRNR_dbafe5c72911429498219e1e551570a9_0_5" hidden="1" xml:space="preserve">                                                                                        [4]Gov!$A$39</definedName>
    <definedName name="TRNR_dbb389395554457498462b9cbad372af_0_6" hidden="1" xml:space="preserve">                                                                                              [1]RESOURCE!$A$123</definedName>
    <definedName name="TRNR_dbbc23767c8f4d78adf91b1054b47eca_0_5" hidden="1">#REF!</definedName>
    <definedName name="TRNR_dbbe527e790e4192af66bc7d27cb5830_0_5" hidden="1" xml:space="preserve">                                                                                        [4]ESG!$A$32</definedName>
    <definedName name="TRNR_dbc07751e4f94a62abb0f0feca1f47ff_0_1" hidden="1" xml:space="preserve">                                                                                        [4]Offsets!$A$2</definedName>
    <definedName name="TRNR_dbc32ab241d04b029210756603720460_0_1" hidden="1">[1]ESG_COMB!#REF!</definedName>
    <definedName name="TRNR_dbcc3ae424d547599b6f108b309f9bbe_0_5" hidden="1" xml:space="preserve">                                                                                        [4]Resource!$A$65</definedName>
    <definedName name="TRNR_dbdfcd46ef964809a2ad27aab81753f9_0_1" hidden="1">[4]Sector!#REF!</definedName>
    <definedName name="TRNR_dbe130c5d30c4152aea4e164c947b51d_0_1" hidden="1">[1]INDUSTRY!#REF!</definedName>
    <definedName name="TRNR_dbe1f8b8faf44e05b04272b8fd9a6dac_0_6" hidden="1" xml:space="preserve">                                                                                              [1]RESOURCE!$A$69</definedName>
    <definedName name="TRNR_dbe3a6ade0fc4d3ca0d4ff54ae0c0f68_0_1" hidden="1">#REF!</definedName>
    <definedName name="TRNR_dbe3bd2c3aa441f8925518a13ee16c65_0_5" hidden="1" xml:space="preserve">                                                                                        [4]EmTotal!$A$1</definedName>
    <definedName name="TRNR_dbe54f45798a493ea6bade6b6e339755_0_6" hidden="1">SOC!$A$61</definedName>
    <definedName name="TRNR_dbe8ba4f330b49078169f288eaaaf1de_0_6" hidden="1">ENV!$A$342</definedName>
    <definedName name="TRNR_dbe8e1c7b7974b82b9b3f4a39acded82_0_5" hidden="1" xml:space="preserve">                                                                                        '[4]ESG w controv'!$A$87</definedName>
    <definedName name="TRNR_dbeb6401686f44479af95eb7db64c421_0_1" hidden="1">#REF!</definedName>
    <definedName name="TRNR_dbeebe92a4c349b38c97645418db2a16_0_5" hidden="1" xml:space="preserve">                                                                                        [4]Staff!$A$76</definedName>
    <definedName name="TRNR_dbf1af8e1d304eda84ec2f644c744e99_0_6" hidden="1">ENV!$A$19</definedName>
    <definedName name="TRNR_dbf1ead13d094ccbb3f820696d035f78_0_1" hidden="1" xml:space="preserve">                                                                                        [4]CarbonP!$A$44</definedName>
    <definedName name="TRNR_dbfc4d88c49e4ae29caf942fc2467b03_0_1" hidden="1" xml:space="preserve">                                                                                        [4]Offsets!$A$32</definedName>
    <definedName name="TRNR_dbfcf8ba9a054bb99f25d54a90bda7f3_0_5" hidden="1" xml:space="preserve">                                                                                        [4]Controv!$A$53</definedName>
    <definedName name="TRNR_dbff85f620f64017a43b896c077a7c04_0_1" hidden="1" xml:space="preserve">                                                                                        [4]CarbonP!$A$5</definedName>
    <definedName name="TRNR_dc009c4378af47aa94b7a7ecc9f1f423_0_1306" hidden="1" xml:space="preserve">                                                                                              [1]RESOURCE!#REF!</definedName>
    <definedName name="TRNR_dc02ba13ac1d48679102c29a0a8e8eb4_0_5" hidden="1" xml:space="preserve">                                                                                                                                                                                                    '[4]a4 Env'!$A$99</definedName>
    <definedName name="TRNR_dc12bf576f304fb08e701badca477051_0_5" hidden="1" xml:space="preserve">                                                                                        [4]HR!$A$17</definedName>
    <definedName name="TRNR_dc1a705c2c4445c08b4334d54785e34d_0_1" hidden="1">#REF!</definedName>
    <definedName name="TRNR_dc1bc4c828844e09b63acda8fb717899_0_1306" hidden="1" xml:space="preserve">                                                                                              [1]RESOURCE!#REF!</definedName>
    <definedName name="TRNR_dc1c36b4ec914876b4d3e757a2abbac8_0_1" hidden="1" xml:space="preserve">                                                                                        [4]VOC!$A$50</definedName>
    <definedName name="TRNR_dc265b6f3d644209ada19a18bafa0099_0_1" hidden="1">[4]Sector!#REF!</definedName>
    <definedName name="TRNR_dc26af0905334b0bbc0e9a74ef06cbed_0_1" hidden="1" xml:space="preserve">                                                                                        [4]Targets!#REF!</definedName>
    <definedName name="TRNR_dc26ebeba3ee4ad781e0a404f5349623_0_5" hidden="1" xml:space="preserve">                                                                                        '[4]ESG w controv'!$A$8</definedName>
    <definedName name="TRNR_dc27ac1cbb9f4b78a4287b8add545167_0_5" hidden="1" xml:space="preserve">                                                                                        [4]CSR!$A$81</definedName>
    <definedName name="TRNR_dc291f8fdf1b43a5a168ac108e56790a_0_1" hidden="1">[1]INDUSTRY!#REF!</definedName>
    <definedName name="TRNR_dc312de3dfed41f78a654f96ca4cdea1_0_1" hidden="1" xml:space="preserve">                                                                                        [4]Emtarget!$A$7</definedName>
    <definedName name="TRNR_dc31aa9575724800955c1a8318db1728_0_5" hidden="1" xml:space="preserve">                                                                                        [4]TRDIR!$A$14</definedName>
    <definedName name="TRNR_dc32662ecf284e868e0da2c090d7cc14_0_5" hidden="1" xml:space="preserve">                                                                                        [4]CSR!$A$21</definedName>
    <definedName name="TRNR_dc3b03c57c5d4d359170951ed41b8edb_0_1" hidden="1">[1]ESG_COMB!#REF!</definedName>
    <definedName name="TRNR_dc3c850941ef4abda96a7ab4ef790890_0_1" hidden="1" xml:space="preserve">                                                                                        [4]CarbonP!$A$77</definedName>
    <definedName name="TRNR_dc3dc782997b4f00ac07eb6cbd8b2eac_0_1306" hidden="1" xml:space="preserve">                                                                                              [1]RESOURCE!#REF!</definedName>
    <definedName name="TRNR_dc4950e8a74d42bbaeaa43d016db1c0a_0_5" hidden="1" xml:space="preserve">                                                                                        [3]TEMS_RAW!$A$15</definedName>
    <definedName name="TRNR_dc4b5cd449bf41c6b8db835aacc4bca8_0_6" hidden="1">ENV!$A$291</definedName>
    <definedName name="TRNR_dc4c3ca3f0034b7cb56d57443d159f88_0_1" hidden="1">[4]Sector!#REF!</definedName>
    <definedName name="TRNR_dc4ef68d1ebd475882db009d5e4b40e2_0_6" hidden="1" xml:space="preserve">                                                                                              [1]ENV_INNOV!$A$142</definedName>
    <definedName name="TRNR_dc516c41032a4ba089624136ebeb3b42_0_1" hidden="1">#REF!</definedName>
    <definedName name="TRNR_dc55bf76b0e84f8ca99defbcc4d63e4b_0_6" hidden="1" xml:space="preserve">                                                                                              [1]ENV_INNOV!$A$121</definedName>
    <definedName name="TRNR_dc55e3a18cd344feab93294f3637eb4b_0_6" hidden="1" xml:space="preserve">                                                                                              [1]ENV_INNOV!$A$44</definedName>
    <definedName name="TRNR_dc56d299843b463395fdd879b7772444_0_5" hidden="1" xml:space="preserve">                                                                                        [4]Sheet1!$A$45</definedName>
    <definedName name="TRNR_dc5e16e1c2b3451782cd0e1c7dda27b9_0_5" hidden="1" xml:space="preserve">                                                                                                                                                                                                    '[4]a4 Env'!$A$40</definedName>
    <definedName name="TRNR_dc60f59d184041b6a3dd4a4d362fbf60_0_5" hidden="1" xml:space="preserve">                                                                                        [4]SDG13!$A$14</definedName>
    <definedName name="TRNR_dc6925833ede40d48b6bc7770e582821_0_5" hidden="1" xml:space="preserve">                                                                                        [4]SOC!$A$35</definedName>
    <definedName name="TRNR_dc75e41869ef4af2916b864fec729024_4_5" hidden="1">#REF!</definedName>
    <definedName name="TRNR_dc767627b88f4e06ae91fa34750647ef_0_6" hidden="1" xml:space="preserve">                                                                                              [1]ENV_INNOV!$A$154</definedName>
    <definedName name="TRNR_dc7a3ce6b39f45a8ae6c6dee8e8737a2_0_1306" hidden="1" xml:space="preserve">                                                                                              [1]RESOURCE!#REF!</definedName>
    <definedName name="TRNR_dc81b14764f54b73bc3c9eedd92a9ee5_0_1306" hidden="1" xml:space="preserve">                                                                                              [1]RESOURCE!#REF!</definedName>
    <definedName name="TRNR_dc881121c94442359caa2d800c3a9044_4_5" hidden="1">#REF!</definedName>
    <definedName name="TRNR_dc89c66a19aa45bfb3968c0479d916ea_0_6" hidden="1">[1]USDMCAP!#REF!</definedName>
    <definedName name="TRNR_dc8ba16b51d1409aab185e6510c953de_0_6" hidden="1" xml:space="preserve">                                                                                              [1]ENV_INNOV!$A$126</definedName>
    <definedName name="TRNR_dc903adf7f874f878cf0176a716a096a_6_1" hidden="1">[4]Sector!#REF!</definedName>
    <definedName name="TRNR_dc9676dad767488aaff500bd36f16f5a_0_5" hidden="1" xml:space="preserve">                                                                                        [4]EmredY!$A$20</definedName>
    <definedName name="TRNR_dc9a621ed28d4f2e9f10182ce8b8a453_0_6" hidden="1">GOV!$A$334</definedName>
    <definedName name="TRNR_dc9ce9b4b6014a2c889fbee1e07823fb_4_5" hidden="1">#REF!</definedName>
    <definedName name="TRNR_dc9f485d3eec48028b1ee2c4a9f66b2f_0_1306" hidden="1" xml:space="preserve">                                                                                              [1]RESOURCE!#REF!</definedName>
    <definedName name="TRNR_dca63a4db71c4878b09fbe19fcb2bccd_0_1" hidden="1">#REF!</definedName>
    <definedName name="TRNR_dca99ae47f0d4d0c9fc224c5bbb98c91_0_1" hidden="1">#REF!</definedName>
    <definedName name="TRNR_dcab000ad32f45e89d1c93a214d3502b_0_1" hidden="1" xml:space="preserve">                                                                                        [4]SDG13!#REF!</definedName>
    <definedName name="TRNR_dcb8dec4845447869edaa03d2bbbd818_0_5" hidden="1" xml:space="preserve">                                                                                        [4]Product!$A$72</definedName>
    <definedName name="TRNR_dccd4f14ff844f88b0646f7dc03360cf_0_6" hidden="1">SOC!$A$59</definedName>
    <definedName name="TRNR_dccffae5cd2c4125b8c1d4bdeb51c9a0_4_5" hidden="1">#REF!</definedName>
    <definedName name="TRNR_dcd7ba614e504748bc343f14318cf7a5_0_5" hidden="1">#REF!</definedName>
    <definedName name="TRNR_dcdde1f7215d4232afd7a74bdc1192fe_0_5" hidden="1" xml:space="preserve">                                                                                        [4]Product!$A$10</definedName>
    <definedName name="TRNR_dce1f73bb431425186840b372c43d6bc_0_5" hidden="1" xml:space="preserve">                                                                                                                                                    '[4]a4 scope2'!$A$25</definedName>
    <definedName name="TRNR_dceb613f6b5a41d29f955bd26073db18_0_1" hidden="1">[1]ESG_COMB!#REF!</definedName>
    <definedName name="TRNR_dcf0b128de5f487fa64618de3428efa8_0_6" hidden="1" xml:space="preserve">                                                                                              [1]CSR!$A$494</definedName>
    <definedName name="TRNR_dcf14f4d6b23413ebb9e8ce4ecd6b3e5_0_5" hidden="1">#REF!</definedName>
    <definedName name="TRNR_dcf45e9720b44d25958b4009d87b353f_0_1" hidden="1">[1]INDUSTRY!#REF!</definedName>
    <definedName name="TRNR_dcf474ccc6c344ca8a26e0a7cdb5362a_0_5" hidden="1" xml:space="preserve">                                                                                        [4]SOC!$A$30</definedName>
    <definedName name="TRNR_dcf8465fdc5e41bfb23981610b9ddd0a_0_5" hidden="1" xml:space="preserve">                                                                                        [4]Resource!$A$1</definedName>
    <definedName name="TRNR_dcfe264a5d6b4155a2e8766b100f823e_0_1306" hidden="1" xml:space="preserve">                                                                                              [1]RESOURCE!#REF!</definedName>
    <definedName name="TRNR_dcffd28cf41f46e7858544039a0a73fd_0_6" hidden="1">GOV!$A$502</definedName>
    <definedName name="TRNR_dd083c1c8ab94857bc6ca70c87559b50_0_6" hidden="1" xml:space="preserve">                                                                                              [1]RESOURCE!$A$264</definedName>
    <definedName name="TRNR_dd097d57a9a6426faedc2800c505ce3c_0_5" hidden="1" xml:space="preserve">                                                                                        [4]Risks!$A$63</definedName>
    <definedName name="TRNR_dd0b2886867a4b30a0d7267643925f4a_0_5" hidden="1" xml:space="preserve">                                                                                        [4]NOxSOxred!$A$69</definedName>
    <definedName name="TRNR_dd0dbbd3b8964de59084948f112e6fb8_0_1" hidden="1">#REF!</definedName>
    <definedName name="TRNR_dd0de5fb83544dac90b349f560e3765c_0_1" hidden="1">ENV!$A$456</definedName>
    <definedName name="TRNR_dd1072c55e9f42289cdf5aa582655ddb_0_1" hidden="1">#REF!</definedName>
    <definedName name="TRNR_dd11ad56825740839eb8b53bc128a463_0_5" hidden="1">#REF!</definedName>
    <definedName name="TRNR_dd12e8b6f5e24a86bb098c0643218a81_0_6" hidden="1">ENV!$A$295</definedName>
    <definedName name="TRNR_dd156188c338458a84d0564a5f203b02_0_5" hidden="1" xml:space="preserve">                                                                                        [4]Sheet1!$A$10</definedName>
    <definedName name="TRNR_dd199eb049ef4a39971e56f35c58295e_0_5" hidden="1" xml:space="preserve">                                                                                        [4]VOCemred!$A$62</definedName>
    <definedName name="TRNR_dd21d416e8a640faba9632217b80923c_0_1" hidden="1">[1]ESG_COMB!#REF!</definedName>
    <definedName name="TRNR_dd283f11cc0d468da40e12f676e9e45b_0_6" hidden="1">SOC!$A$190</definedName>
    <definedName name="TRNR_dd2dda11fef74278811d2eb0837257e0_0_5" hidden="1" xml:space="preserve">                                                                                        [4]Risks!$A$51</definedName>
    <definedName name="TRNR_dd2fdea1c44e449983d10b60f8df3743_4_5" hidden="1">#REF!</definedName>
    <definedName name="TRNR_dd31da0684fc48c8a9ee2bd60f2bb85c_0_6" hidden="1">SOC!$A$14</definedName>
    <definedName name="TRNR_dd392d25988a4cbba90c9d9a9005f1de_0_6" hidden="1">[1]USDMCAP!#REF!</definedName>
    <definedName name="TRNR_dd3ba94855ab4bf8857a03f03455fcd9_0_5" hidden="1" xml:space="preserve">                                                                                        [4]Scope3Sales!$A$33</definedName>
    <definedName name="TRNR_dd411ac3c4044251bc82b805c80aefee_0_1306" hidden="1" xml:space="preserve">                                                                                              [1]RESOURCE!#REF!</definedName>
    <definedName name="TRNR_dd424b259bba45b7a8a85284863c5f19_0_6" hidden="1">[1]USDMCAP!#REF!</definedName>
    <definedName name="TRNR_dd47260a627a4f5381bd3d4347fbe9dc_0_6" hidden="1" xml:space="preserve">                                                                                              [1]RESOURCE!$A$342</definedName>
    <definedName name="TRNR_dd49bbe3bad145adbdd174b43af80936_0_5" hidden="1" xml:space="preserve">                                                                                        [4]Staff!$A$96</definedName>
    <definedName name="TRNR_dd4c5c423a35429bb62044c6919771cd_0_6" hidden="1">[1]USDMCAP!#REF!</definedName>
    <definedName name="TRNR_dd4c73c7eecb440db44db55609505416_0_1" hidden="1">#REF!</definedName>
    <definedName name="TRNR_dd59c4a005f548a3b3c23ce2f798314d_0_5" hidden="1" xml:space="preserve">                                                                                        [4]Emscore!$A$96</definedName>
    <definedName name="TRNR_dd5a62cd69c5403ca3c04cf6b05e003b_0_1" hidden="1">#REF!</definedName>
    <definedName name="TRNR_dd71dab77aad423798d35a283512132d_0_5" hidden="1" xml:space="preserve">                                                                                        [4]VOCred!$A$66</definedName>
    <definedName name="TRNR_dd7221917d9a446fb42fd98b8e6cad18_0_6" hidden="1" xml:space="preserve">                                                                                              [1]RESOURCE!$A$301</definedName>
    <definedName name="TRNR_dd73b132925a4afbb4998902ea6475b7_0_6" hidden="1">[1]USDMCAP!#REF!</definedName>
    <definedName name="TRNR_dd7c7796ab8d4097ba7d45e56ed57f45_0_6" hidden="1">GOV!$A$505</definedName>
    <definedName name="TRNR_dd7d0056180d48e299107ac0106ca75a_0_1306" hidden="1" xml:space="preserve">                                                                                              [1]RESOURCE!#REF!</definedName>
    <definedName name="TRNR_dd8186b320a94896a4bc86da3288f7e1_0_1" hidden="1">[1]ESG_COMB!#REF!</definedName>
    <definedName name="TRNR_dd888e9f9b954eb0b8ed9180b3c2a971_0_6" hidden="1">ENV!$A$35</definedName>
    <definedName name="TRNR_dd902f79f9d242a28f2e38f41bfff19e_0_5" hidden="1" xml:space="preserve">                                                                                        [4]Resource!$A$31</definedName>
    <definedName name="TRNR_dd9f2f15a96c476abeea246daa29ad69_0_5" hidden="1" xml:space="preserve">                                                                                        [4]Scope3Sales!$A$7</definedName>
    <definedName name="TRNR_dda3f7bd2219467f9d57c27d4b09c233_0_5" hidden="1" xml:space="preserve">                                                                                        [4]Targets!$A$41</definedName>
    <definedName name="TRNR_ddb06beb33b04df0838612d5f1cb1c2a_0_5" hidden="1" xml:space="preserve">                                                                                        [4]Controv!$A$100</definedName>
    <definedName name="TRNR_ddb1aaef7d1a4843b7642ae03f3d6825_0_1" hidden="1">[1]ESG_COMB!#REF!</definedName>
    <definedName name="TRNR_ddb68fb5eae0400a965310d53a8f29df_0_1" hidden="1" xml:space="preserve">                                                                                        [4]Targets!#REF!</definedName>
    <definedName name="TRNR_ddb7b0fcc0344b6ca971e0c4774715b1_0_1" hidden="1">[1]INDUSTRY!#REF!</definedName>
    <definedName name="TRNR_ddb7c58df7284166bd95e8669252864c_0_5" hidden="1" xml:space="preserve">                                                                                        [4]Gov!$A$58</definedName>
    <definedName name="TRNR_ddb8b6c4c9aa4e729915209decfd5074_0_6" hidden="1">[1]USDMCAP!#REF!</definedName>
    <definedName name="TRNR_ddb9f07261804dc6906a4e712d9e315b_0_6" hidden="1">GOV!$A$61</definedName>
    <definedName name="TRNR_ddba53176ea04c719b2a78bd3bb76c4c_0_1" hidden="1">#REF!</definedName>
    <definedName name="TRNR_ddbcf4fe77fa44f899b74c0eb22b89cd_0_6" hidden="1">ENV!$A$75</definedName>
    <definedName name="TRNR_ddc0b62a5a634ae7a819fd0468ce5b19_0_5" hidden="1" xml:space="preserve">                                                                                        [4]CSR!$A$48</definedName>
    <definedName name="TRNR_ddcf9cd45cc84692a683e3519e59f987_0_5" hidden="1" xml:space="preserve">                                                                                        [4]Partred!$A$35</definedName>
    <definedName name="TRNR_ddd342fe7dfb4465a76e8a5036b5c5fc_0_6" hidden="1" xml:space="preserve">                                                                                              [1]CSR!$A$70</definedName>
    <definedName name="TRNR_ddd3c6eba55a41f693a538dc7017894e_0_1" hidden="1">#REF!</definedName>
    <definedName name="TRNR_dde0f350f58241909838340cbd7f6674_0_6" hidden="1" xml:space="preserve">                                                                                              [1]RESOURCE!$A$254</definedName>
    <definedName name="TRNR_ddf96c8426324e758aa424ad64838a4a_0_6" hidden="1" xml:space="preserve">                                                                                              [1]CSR!$A$268</definedName>
    <definedName name="TRNR_ddfda2f16f714978b2c2ae0cd3f8b2f9_0_6" hidden="1" xml:space="preserve">                                                                                              [1]CSR!$A$126</definedName>
    <definedName name="TRNR_ddfdd0e258484fc090a5572a953482c2_0_6" hidden="1" xml:space="preserve">                                                                                              [1]ENV_INNOV!$A$402</definedName>
    <definedName name="TRNR_de00f808c7c74366943ce9721fc4b695_0_6" hidden="1" xml:space="preserve">                                                                                              [1]RESOURCE!$A$87</definedName>
    <definedName name="TRNR_de0ccd2e74da41eca4228a5b07b26f8b_0_1" hidden="1" xml:space="preserve">                                                                                        [4]SOx!$A$57</definedName>
    <definedName name="TRNR_de0cd0b2c0e3455cad1ae990968385d7_0_1" hidden="1">#REF!</definedName>
    <definedName name="TRNR_de0f71eba0cb422f96892fa52778c34a_0_1" hidden="1">[1]ESG_COMB!#REF!</definedName>
    <definedName name="TRNR_de1a13492a8d4d0a8c9c7b1049def96f_0_1" hidden="1" xml:space="preserve">                                                                                        [4]CarbonP!$A$100</definedName>
    <definedName name="TRNR_de1cca81928e42a2936ad224459a6684_0_1" hidden="1">#REF!</definedName>
    <definedName name="TRNR_de2003481bc04fd68545bbe19444e0d6_0_5" hidden="1" xml:space="preserve">                                                                                        [4]Gov!$A$13</definedName>
    <definedName name="TRNR_de23298dfb854f92956462e6a7db8067_0_6" hidden="1">SOC!$A$463</definedName>
    <definedName name="TRNR_de2468743d1b48b7b05e6677366d44ca_0_5" hidden="1" xml:space="preserve">                                                                                        [4]Emredpol!$A$91</definedName>
    <definedName name="TRNR_de2da80ec4374298922361cc0a41bda5_0_5" hidden="1" xml:space="preserve">                                                                                        [4]EmTotal!$A$67</definedName>
    <definedName name="TRNR_de2dd0645d7d49039e1545da31cdda10_0_1" hidden="1" xml:space="preserve">                                                                                        [4]VOCSales!$A$57</definedName>
    <definedName name="TRNR_de2fa808e4164d4b9d3ac78dfbcc9012_0_5" hidden="1" xml:space="preserve">                                                                                                                                                    '[4]a4 scope2'!$A$53</definedName>
    <definedName name="TRNR_de35f70863434d0db85c52a1bbdd2132_0_1306" hidden="1" xml:space="preserve">                                                                                              [1]RESOURCE!#REF!</definedName>
    <definedName name="TRNR_de4090ce2f924b66b0c79eed481f9b65_0_1306" hidden="1" xml:space="preserve">                                                                                              [1]RESOURCE!#REF!</definedName>
    <definedName name="TRNR_de41bbf772e74b488b36704b2d51af45_0_5" hidden="1" xml:space="preserve">                                                                                        [4]SDG13!$A$76</definedName>
    <definedName name="TRNR_de4a59f592a6438188925671d7d4f4e4_0_5" hidden="1" xml:space="preserve">                                                                                        [4]Emscore!$A$6</definedName>
    <definedName name="TRNR_de7b40be11814d05aa4c67c1466f848c_0_1" hidden="1">[1]INDUSTRY!#REF!</definedName>
    <definedName name="TRNR_de7bc04e1922444c9e1201f7b8d7d023_0_5" hidden="1" xml:space="preserve">                                                                                                                                                                                                    '[4]a4 Env'!$A$54</definedName>
    <definedName name="TRNR_de8175efe08b4ee2a5d39b11a2cb979a_0_6" hidden="1" xml:space="preserve">                                                                                              [1]RESOURCE!$A$505</definedName>
    <definedName name="TRNR_de88bcf0d9544029bc1975243e69b43a_0_1" hidden="1">[1]ESG_COMB!#REF!</definedName>
    <definedName name="TRNR_de8c6d843b03428e8207d6e916ce1b33_0_6" hidden="1">ENV!$A$326</definedName>
    <definedName name="TRNR_de9302aeb56b435e9814151ec458ed2e_0_1" hidden="1">#REF!</definedName>
    <definedName name="TRNR_de9a0570f46149c2935d3023755d0ce5_0_5" hidden="1" xml:space="preserve">                                                                                        [4]Emscore!$A$75</definedName>
    <definedName name="TRNR_de9f4d52ab46480e8b7ae97dbc3c0138_0_6" hidden="1">SOC!$A$464</definedName>
    <definedName name="TRNR_dea075dbe830410a94a830a04dc027a0_0_1" hidden="1">#REF!</definedName>
    <definedName name="TRNR_dea2f690a8f745fbbfc5b267af836eae_0_6" hidden="1">SOC!$A$162</definedName>
    <definedName name="TRNR_dea6eeac5cf940fa8cc8695d01de3c7f_0_6" hidden="1" xml:space="preserve">                                                                                              [1]ENV_INNOV!$A$149</definedName>
    <definedName name="TRNR_deaaf77c50864563927028af8eb1a39f_0_1" hidden="1" xml:space="preserve">                                                                                        [4]VOCemred!$A$59</definedName>
    <definedName name="TRNR_deb115b854ad4a689329d63fd478ecc8_0_1" hidden="1" xml:space="preserve">                                                                                        [4]VOCSales!$A$72</definedName>
    <definedName name="TRNR_debe51893d514b668e8a7b7e56062c50_0_5" hidden="1" xml:space="preserve">                                                                                        [4]Mgmt!$A$43</definedName>
    <definedName name="TRNR_decacf7c234e4f758a9847107ca70de9_0_6" hidden="1">[1]USDMCAP!#REF!</definedName>
    <definedName name="TRNR_decdfcdb3c59431abb40ce6abdd5f295_0_1" hidden="1">[4]Sector!#REF!</definedName>
    <definedName name="TRNR_dedcb513219e443b9f552f1cd286917c_0_6" hidden="1">ENV!$A$112</definedName>
    <definedName name="TRNR_dee1e76af95742f3a73fa7f22e82c4bc_0_1" hidden="1">[1]INDUSTRY!#REF!</definedName>
    <definedName name="TRNR_deea219d38174c439b7ae3bf74c702d9_0_5" hidden="1" xml:space="preserve">                                                                                        [4]Resource!$A$99</definedName>
    <definedName name="TRNR_deeabba053ed4e0ca72373bcaa0479f2_0_1" hidden="1">[4]Sector!#REF!</definedName>
    <definedName name="TRNR_def04640845c4a4dabeab22e4218da29_4_5" hidden="1">#REF!</definedName>
    <definedName name="TRNR_def78d7c95494b4b8981003242349305_0_5" hidden="1" xml:space="preserve">                                                                                        [4]HR!$A$84</definedName>
    <definedName name="TRNR_def7fe956857409ca97942884e78810a_0_5" hidden="1" xml:space="preserve">                                                                                        [4]Share!$A$11</definedName>
    <definedName name="TRNR_defa512aa81348d0a67f3dfd0f4f8ab7_0_1" hidden="1" xml:space="preserve">                                                                                        [4]SOx!$A$38</definedName>
    <definedName name="TRNR_defbf96741384a3d9adb4739978940ef_0_1" hidden="1">#REF!</definedName>
    <definedName name="TRNR_df006241fb9c4e20a7549c563cc4e123_0_5" hidden="1" xml:space="preserve">                                                                                        [4]Emredpol!$A$81</definedName>
    <definedName name="TRNR_df0690a3e8de4b49b077c7426c8340fd_0_1306" hidden="1" xml:space="preserve">                                                                                              [1]RESOURCE!#REF!</definedName>
    <definedName name="TRNR_df07669ec559480a9ad1ba59f3a81458_0_6" hidden="1" xml:space="preserve">                                                                                              [1]ENV_INNOV!$A$242</definedName>
    <definedName name="TRNR_df0cc4c6fc7e44368518d76a2d5d4883_0_5" hidden="1" xml:space="preserve">                                                                                        [4]VOCred!$A$68</definedName>
    <definedName name="TRNR_df0d8e2f63b7411785b62711f0438d27_0_6" hidden="1" xml:space="preserve">                                                                                              [1]ENV_INNOV!$A$189</definedName>
    <definedName name="TRNR_df147496352544a1956e6a8c0a4075b1_0_5" hidden="1">#REF!</definedName>
    <definedName name="TRNR_df22cd2bf70c440b9fa409baa53efb6d_0_1" hidden="1" xml:space="preserve">                                                                                        [4]Offsets!$A$25</definedName>
    <definedName name="TRNR_df29965ad04a4c91800e6a2afe9899ec_0_5" hidden="1" xml:space="preserve">                                                                                        [4]CSR!$A$68</definedName>
    <definedName name="TRNR_df37920fb3ec4fdfacf2f8f6286a451e_0_6" hidden="1">SOC!$A$2</definedName>
    <definedName name="TRNR_df3bb089097547799d67fd988b5a4dab_0_5" hidden="1" xml:space="preserve">                                                                                                                                                    '[4]a4 scope2'!$A$60</definedName>
    <definedName name="TRNR_df405692713d43ada574d018378051ae_0_5" hidden="1" xml:space="preserve">                                                                                        [4]Risks!#REF!</definedName>
    <definedName name="TRNR_df463f80dc834fa48f7de53141644667_0_1" hidden="1" xml:space="preserve">                                                                                        [4]SDG13!#REF!</definedName>
    <definedName name="TRNR_df53934bbd084b43a753387211cdbdfe_0_5" hidden="1" xml:space="preserve">                                                                                        [4]Emscore!$A$66</definedName>
    <definedName name="TRNR_df5a69d980284926941b58faba24d274_0_5" hidden="1" xml:space="preserve">                                                                                        [4]Risks!$A$96</definedName>
    <definedName name="TRNR_df5b5f4d18634d64911da90bd933f8fd_0_1" hidden="1" xml:space="preserve">                                                                                        [4]SOx!$A$33</definedName>
    <definedName name="TRNR_df63ad20fc614b12b4a9ae6448bf402c_0_5" hidden="1" xml:space="preserve">                                            '[4]a4 scope3'!$A$55</definedName>
    <definedName name="TRNR_df64f923c3b44f1fb6e63ca162d6bdab_1_5" hidden="1">#REF!</definedName>
    <definedName name="TRNR_df6599542eb44765bb7ce90343060dab_0_1" hidden="1" xml:space="preserve">                                                                                        [4]NOx!$A$32</definedName>
    <definedName name="TRNR_df6ddd5e00c34eb08384719d31caf124_4_1" hidden="1">#REF!</definedName>
    <definedName name="TRNR_df73747cacc042e39dc9181271169d74_0_1" hidden="1">#REF!</definedName>
    <definedName name="TRNR_df75b130b13f4f2f98b8ab4ded581178_0_1" hidden="1" xml:space="preserve">                                                                                        [4]VOCSales!$A$21</definedName>
    <definedName name="TRNR_df763dbba9c24616bd814fb21bffe34e_0_5" hidden="1" xml:space="preserve">                                                                                        [4]Controv!$A$65</definedName>
    <definedName name="TRNR_df7c39067a594bf38bd978506fa4344c_0_1" hidden="1" xml:space="preserve">                                                                                        [4]Targets!#REF!</definedName>
    <definedName name="TRNR_df7fe1aea15b42b689334312383c6661_0_1" hidden="1">#REF!</definedName>
    <definedName name="TRNR_df878c34a6dc45a49677dd9ab80c6b36_1_5" hidden="1">#REF!</definedName>
    <definedName name="TRNR_df87aeb0426740d4a5e4727f347c5133_0_5" hidden="1" xml:space="preserve">                                                                                        '[4]ESG w controv'!$A$83</definedName>
    <definedName name="TRNR_df8c40e4fcb842e98d78cb3105edc4eb_0_5" hidden="1" xml:space="preserve">                                                                                        [4]Trade!$A$78</definedName>
    <definedName name="TRNR_df93747f11224fa18d59e673ee85408f_0_6" hidden="1">[1]USDMCAP!#REF!</definedName>
    <definedName name="TRNR_df96bf030d7649d89fd0a46034f09d94_1_5" hidden="1">#REF!</definedName>
    <definedName name="TRNR_df9759766fbe48948d71d0aee5d48d1e_0_6" hidden="1">GOV!$A$60</definedName>
    <definedName name="TRNR_dfa1d5be2fb84788924507034ce6309e_0_5" hidden="1" xml:space="preserve">                                                                                        [4]Mgmt!$A$32</definedName>
    <definedName name="TRNR_dfa8f793bbc847fd8cec4ca5bdbfb885_0_5" hidden="1" xml:space="preserve">                                                                                        [4]Gov!$A$16</definedName>
    <definedName name="TRNR_dfabb9d200dd48c68221a6a4d898f6e4_0_1" hidden="1">#REF!</definedName>
    <definedName name="TRNR_dfaca17b0e524471bc33527ec0175416_0_6" hidden="1" xml:space="preserve">                                                                                              [1]RESOURCE!$A$367</definedName>
    <definedName name="TRNR_dfbce0c18dc44add891a682b29f649c3_0_5" hidden="1" xml:space="preserve">                                                                                        '[4]ESG w controv'!$A$57</definedName>
    <definedName name="TRNR_dfc0cc57aea74c81ac8cee1cc37ab348_0_5" hidden="1" xml:space="preserve">                                                                                        [4]ESG!$A$101</definedName>
    <definedName name="TRNR_dfc28bfd57f64ca9abde590ee5138dc2_0_1" hidden="1">[1]ESG_COMB!#REF!</definedName>
    <definedName name="TRNR_dfc4fd614dca4fa88670f3ea349ceb78_0_1" hidden="1">[1]INDUSTRY!#REF!</definedName>
    <definedName name="TRNR_dfcc0981c22d44ce88f3cbeed4a82329_0_5" hidden="1" xml:space="preserve">                                                                                                                                                    '[4]a4 scope2'!$A$22</definedName>
    <definedName name="TRNR_dfd1104c7e8f4f42b3e6d31d431b4d41_0_1" hidden="1">#REF!</definedName>
    <definedName name="TRNR_dfd6b0960e1042f0a8090570921fbf52_0_1" hidden="1">[1]INDUSTRY!#REF!</definedName>
    <definedName name="TRNR_dfdfba923ce7408ca4ba8e6e6b3bd9da_0_5" hidden="1" xml:space="preserve">                                                                                        [4]Risks!#REF!</definedName>
    <definedName name="TRNR_dfe08de4cf0d4530a18039449a22e329_0_5" hidden="1" xml:space="preserve">                                                                                        [4]VOCred!$A$83</definedName>
    <definedName name="TRNR_dfe9eb0240124ce8ba8c05c1a6c221d4_0_6" hidden="1" xml:space="preserve">                                                                                              [1]CSR!$A$312</definedName>
    <definedName name="TRNR_dfed70f0f53b4d41975c6e92e1db1d49_0_5" hidden="1" xml:space="preserve">                                                                                        [4]SDG13!$A$5</definedName>
    <definedName name="TRNR_dff3cd87f22748f7aaf6a92887673e4f_0_6" hidden="1">SOC!$A$487</definedName>
    <definedName name="TRNR_dff6bc0bb9af4d5b817032e452364fab_0_6" hidden="1" xml:space="preserve">                                                                                              [1]RESOURCE!$A$74</definedName>
    <definedName name="TRNR_e0075595d2bc46ab852836348343867b_0_6" hidden="1" xml:space="preserve">                                                                                              [1]RESOURCE!$A$286</definedName>
    <definedName name="TRNR_e00e07646c2741e8b9fa32f85e92a695_0_6" hidden="1">GOV!$A$340</definedName>
    <definedName name="TRNR_e016308258884a1996ae9e3ab0eac9d5_0_5" hidden="1" xml:space="preserve">                                                                                        [4]Targets!$A$19</definedName>
    <definedName name="TRNR_e0199c3fe6ba427c94ae35b48854da29_0_5" hidden="1" xml:space="preserve">                                                                                        [4]SDG13!$A$17</definedName>
    <definedName name="TRNR_e026955fb5024d9a994315f4a9ef0d45_0_5" hidden="1" xml:space="preserve">                                                                                                                                                                                                    '[4]a4 Env'!$A$12</definedName>
    <definedName name="TRNR_e03297610223474b840bb74dd0fb7daa_0_5" hidden="1" xml:space="preserve">                                                                                        [4]TRDIR!$A$41</definedName>
    <definedName name="TRNR_e0377f08a55244929435fe58f99404ca_0_5" hidden="1" xml:space="preserve">                                                                                        [4]Sheet1!$A$23</definedName>
    <definedName name="TRNR_e03f613aa0174cb1af06468807e34d63_4_5" hidden="1">#REF!</definedName>
    <definedName name="TRNR_e04304e4f5c4464dbf2a031a6d960f89_0_5" hidden="1" xml:space="preserve">                                                                                        [4]Scope3Sales!$A$43</definedName>
    <definedName name="TRNR_e04600b75d1e4048bfb52773fee6c9e8_0_1306" hidden="1" xml:space="preserve">                                                                                              [1]RESOURCE!#REF!</definedName>
    <definedName name="TRNR_e047a815891649b78d9ed3bf06b7cca2_0_1306" hidden="1" xml:space="preserve">                                                                                              [1]RESOURCE!#REF!</definedName>
    <definedName name="TRNR_e04851624d234260a43a33979127f0ed_0_5" hidden="1" xml:space="preserve">                                                                                        [4]CarbPYN!$A$3</definedName>
    <definedName name="TRNR_e054cf62ca2848528fd5fdb39dbc0b6d_0_5" hidden="1" xml:space="preserve">                                                                                        [4]Trade!$A$59</definedName>
    <definedName name="TRNR_e056d719a5a244809382916acc74a555_0_6" hidden="1" xml:space="preserve">                                                                                              [1]ENV_INNOV!$A$196</definedName>
    <definedName name="TRNR_e05e710774594ec99ea60ce2f9a28f21_0_6" hidden="1">SOC!$A$183</definedName>
    <definedName name="TRNR_e060d5c19309407c8272db29a99efa58_0_1" hidden="1" xml:space="preserve">                                                                                        [3]TEMS_RAW!#REF!</definedName>
    <definedName name="TRNR_e067885208ff45609f081f6c5fa98c94_0_1" hidden="1">[1]ESG_COMB!#REF!</definedName>
    <definedName name="TRNR_e068eb12a0794f64a5907e8dfca48b85_0_1" hidden="1" xml:space="preserve">                                                                                        [4]SOxSales!$A$31</definedName>
    <definedName name="TRNR_e06a414650f74c3280cdb675a75d210a_0_6" hidden="1" xml:space="preserve">                                                                                              [1]ENV_INNOV!$A$387</definedName>
    <definedName name="TRNR_e0710265a5f94fb1a04df6828ea73e00_0_6" hidden="1" xml:space="preserve">                                                                                              [1]RESOURCE!$A$257</definedName>
    <definedName name="TRNR_e073c1d7e1354ab8a1afa00f7cf8dbc1_0_5" hidden="1" xml:space="preserve">                                                                                        [4]Work!$A$41</definedName>
    <definedName name="TRNR_e07559f50cc040f991c5234ce594b3a1_0_1" hidden="1">#REF!</definedName>
    <definedName name="TRNR_e0756f06de2f4d0c9a32717d9340f8bb_0_5" hidden="1" xml:space="preserve">                                                                                        '[4]ESG w controv'!$A$41</definedName>
    <definedName name="TRNR_e076844b1d1e46a4984a7f0c0d772fc1_0_5" hidden="1" xml:space="preserve">                                                                                        [4]Gov!$A$71</definedName>
    <definedName name="TRNR_e078f500887c4a1b960392c0a3f5b26c_0_6" hidden="1">ENV!$A$253</definedName>
    <definedName name="TRNR_e081dfc472c646a2a7df34ef4a58327f_0_1" hidden="1">#REF!</definedName>
    <definedName name="TRNR_e08847dc619e4732986ce992856c0b14_0_1" hidden="1">#REF!</definedName>
    <definedName name="TRNR_e08c1bcdc1604b5a84c5999efc82c915_0_1" hidden="1" xml:space="preserve">                                                                                        [4]VOCSales!$A$95</definedName>
    <definedName name="TRNR_e08fc799de2444a4a4b16524f8488bac_0_6" hidden="1">GOV!$A$322</definedName>
    <definedName name="TRNR_e091276012a745d69863d9f6378061f4_0_1" hidden="1">#REF!</definedName>
    <definedName name="TRNR_e0919e666ac8400bbf81a5d0da339311_0_5" hidden="1" xml:space="preserve">                                                                                        [4]CSR!$A$63</definedName>
    <definedName name="TRNR_e09a67b7b8064c26956d4a1a2997ba01_0_1" hidden="1">[1]ESG_COMB!#REF!</definedName>
    <definedName name="TRNR_e09ce5d576954213a7cab303333a4c87_0_1306" hidden="1" xml:space="preserve">                                                                                              [1]RESOURCE!#REF!</definedName>
    <definedName name="TRNR_e09d26aabe6c42b58d4ae2aa32562905_0_1" hidden="1" xml:space="preserve">                                                                                        [4]Offsets!$A$87</definedName>
    <definedName name="TRNR_e0a1973ee8844ae2a507618cf36d2f0c_0_5" hidden="1" xml:space="preserve">                                                                                        [3]TEMS_RAW!#REF!</definedName>
    <definedName name="TRNR_e0a261ce52e84b07bb71dcf0499b8f95_0_1" hidden="1" xml:space="preserve">                                                                                        [4]Method!$A$43</definedName>
    <definedName name="TRNR_e0a99e7b8c6e4c0aa04213098ad44797_0_1" hidden="1" xml:space="preserve">                                                                                        [4]TRDIR!$A$30</definedName>
    <definedName name="TRNR_e0ab43974cf24adbb94c01c777d1eeea_0_1" hidden="1">#REF!</definedName>
    <definedName name="TRNR_e0b28f5f735540ff838ecdb9d6b3ca5a_0_6" hidden="1">[1]ESG_COMB!#REF!</definedName>
    <definedName name="TRNR_e0b6a61d5f16445788446d8b091bf8e3_4_5" hidden="1">#REF!</definedName>
    <definedName name="TRNR_e0b992206e254e62946b48b4b928128f_0_5" hidden="1" xml:space="preserve">                                                                                        [4]Gov!$A$87</definedName>
    <definedName name="TRNR_e0bbc30a4ebc473aab5f208c2a16b397_0_6" hidden="1" xml:space="preserve">                                                                                              [1]ENV_INNOV!$A$498</definedName>
    <definedName name="TRNR_e0c1e0bd8296444e9bb4a947e20cfc5a_0_6" hidden="1">SOC!$A$112</definedName>
    <definedName name="TRNR_e0c3f9aafc90401dbac7aa0be113849a_0_6" hidden="1" xml:space="preserve">                                                                                              [1]ENV_INNOV!$A$304</definedName>
    <definedName name="TRNR_e0c6e4c770dc4a11bad0fdd758dad653_0_5" hidden="1" xml:space="preserve">                                            '[4]a4 scope3'!$A$37</definedName>
    <definedName name="TRNR_e0cbf49bb9904d3fb0b6dab84c9f30fa_0_5" hidden="1" xml:space="preserve">                                                                                        [4]Product!$A$80</definedName>
    <definedName name="TRNR_e0dd0b7742a948bda2a509730e436f87_0_5" hidden="1" xml:space="preserve">                                                                                        [4]Controv!$A$70</definedName>
    <definedName name="TRNR_e0df2ac5eab84a4cbbe7b699875c48d3_0_6" hidden="1">[1]USDMCAP!#REF!</definedName>
    <definedName name="TRNR_e0ec960992f845a982aad6bb3a1f584b_0_5" hidden="1" xml:space="preserve">                                                                                        [4]Work!$A$52</definedName>
    <definedName name="TRNR_e0f83988870847a59bcf38083c3e879b_0_6" hidden="1">SOC!$A$200</definedName>
    <definedName name="TRNR_e100415b4d3c476995c086f5fcefe628_0_1" hidden="1">#REF!</definedName>
    <definedName name="TRNR_e1040ba4bd1d49129ab603d198de95a1_0_5" hidden="1" xml:space="preserve">                                                                                        [4]Diverse!$A$4</definedName>
    <definedName name="TRNR_e107fe80d81e4d80ade265cda9c027e7_0_1" hidden="1" xml:space="preserve">                                                                                        [4]VOCSales!$A$97</definedName>
    <definedName name="TRNR_e108aec440cc4f20b8ceca99337689f5_0_1" hidden="1">[4]Sector!#REF!</definedName>
    <definedName name="TRNR_e10e8a8badb6482d81403f8ee342e0a7_0_5" hidden="1" xml:space="preserve">                                                                                        [4]VOC!$A$29</definedName>
    <definedName name="TRNR_e111b61ee36342788513b0f5718b08b6_4_1" hidden="1">#REF!</definedName>
    <definedName name="TRNR_e1190222189f4081b6dd6892778eeadb_0_6" hidden="1">GOV!$A$205</definedName>
    <definedName name="TRNR_e11d198d6d5343128198b26c6a837838_0_1" hidden="1" xml:space="preserve">                                                                                        [4]VOCSales!$A$45</definedName>
    <definedName name="TRNR_e1229b02ff7f48509e8cffc677a97ee7_0_1" hidden="1" xml:space="preserve">                                                                                        [4]TRDIR!$A$50</definedName>
    <definedName name="TRNR_e124a8ff43904f8397881910bb723585_0_5" hidden="1" xml:space="preserve">                                                                                        [4]VOCred!$A$98</definedName>
    <definedName name="TRNR_e12a74df711847bba9440c55b0856d5b_0_5" hidden="1" xml:space="preserve">                                                                                        [4]CarbPYN!$A$30</definedName>
    <definedName name="TRNR_e12c6c02ee6b4bfcad7f9436dcde9922_1_5" hidden="1">#REF!</definedName>
    <definedName name="TRNR_e12edea9766449a2adde8f8a097fff01_0_5" hidden="1" xml:space="preserve">                                                                                        [4]CSR!$A$4</definedName>
    <definedName name="TRNR_e131e38f6c1e42a1b2a981f7460116c8_0_6" hidden="1" xml:space="preserve">                                                                                              [1]RESOURCE!$A$252</definedName>
    <definedName name="TRNR_e135c7206b744a47ba47f251de01f319_6_1" hidden="1">[4]Sector!#REF!</definedName>
    <definedName name="TRNR_e137e55dc8a147808ce184d359559487_0_1" hidden="1">#REF!</definedName>
    <definedName name="TRNR_e138e3ac3d9a4d9ca1563a778e0b9823_0_5" hidden="1" xml:space="preserve">                                                                                        [4]Targets!$A$92</definedName>
    <definedName name="TRNR_e1401a2a493c482ba4e1b18643f819c0_0_6" hidden="1">SOC!$A$257</definedName>
    <definedName name="TRNR_e1447ed76b2a4b94ad5c94f809049570_0_5" hidden="1" xml:space="preserve">                                                                                        [4]Product!$A$43</definedName>
    <definedName name="TRNR_e14cef0986884713a623ea8c6efdbeef_0_5" hidden="1" xml:space="preserve">                                                                                        [4]Trade!$A$5</definedName>
    <definedName name="TRNR_e1516b37694c4517895edd00890215b9_0_5" hidden="1" xml:space="preserve">                                                                                        [4]SOC!$A$96</definedName>
    <definedName name="TRNR_e156025385d94e24b428f4a83f75321a_0_6" hidden="1">ENV!$A$208</definedName>
    <definedName name="TRNR_e158eb35a399467e8dd75ee2d804d1d9_0_5" hidden="1" xml:space="preserve">                                                                                        [4]Risks!$A$14</definedName>
    <definedName name="TRNR_e15cdd11cb3c46a985438a4bb520b703_0_5" hidden="1" xml:space="preserve">                                                                                                                                                                                                    '[4]a4 Env'!$A$60</definedName>
    <definedName name="TRNR_e162f701cbd8452c834548ea98c4802c_0_5" hidden="1" xml:space="preserve">                                                                                        [4]Dvpmt!$A$33</definedName>
    <definedName name="TRNR_e163ec8d04694b5fbc3a3ca0ebadca9f_0_5" hidden="1" xml:space="preserve">                                                                                                                                                                                                    '[4]a4 Env'!$A$42</definedName>
    <definedName name="TRNR_e163f302dcea4536ad8f95b8ba5713b5_0_6" hidden="1">SOC!$A$121</definedName>
    <definedName name="TRNR_e164683073254e04a601f7bd997ae7f2_0_6" hidden="1" xml:space="preserve">                                                                                              [1]RESOURCE!$A$131</definedName>
    <definedName name="TRNR_e166aaadae944d92a8b8a04c448dedce_0_1" hidden="1">#REF!</definedName>
    <definedName name="TRNR_e16d1199d16a40f98c677c8775bcbb27_0_1" hidden="1" xml:space="preserve">                                                                                        [4]SOxSales!$A$50</definedName>
    <definedName name="TRNR_e1713e6001b8426c9042c9b31ed47fb3_0_1306" hidden="1" xml:space="preserve">                                                                                              [1]RESOURCE!#REF!</definedName>
    <definedName name="TRNR_e178a3e9354342d5b17eff3c6fa7c6d5_0_6" hidden="1" xml:space="preserve">                                                                                              [1]CSR!$A$270</definedName>
    <definedName name="TRNR_e17e14e3ecd845cd989a194ec4fc8991_0_5" hidden="1" xml:space="preserve">                                                                                                                                                                                                    '[4]a4 Env'!$A$92</definedName>
    <definedName name="TRNR_e1843e59764f4577916a6566a1013687_0_5" hidden="1">#REF!</definedName>
    <definedName name="TRNR_e185789a548c4082bc8e4015069c439e_0_5" hidden="1" xml:space="preserve">                                                                                                                                                    '[4]a4 scope2'!$A$63</definedName>
    <definedName name="TRNR_e1a1be9157c84e1c88367ffe356582e7_0_5" hidden="1" xml:space="preserve">                                                                                        [4]EInnov!#REF!</definedName>
    <definedName name="TRNR_e1a51cedd37746e6811b10a192630a9c_0_1" hidden="1">[4]Sector!#REF!</definedName>
    <definedName name="TRNR_e1a5859868d14e4ba4af6567e95c7cad_0_6" hidden="1" xml:space="preserve">                                                                                              [1]ENV_INNOV!$A$479</definedName>
    <definedName name="TRNR_e1a7a5ff9ca1463189ce3d9cc32a8053_0_5" hidden="1" xml:space="preserve">                                                                                        [3]TEMS_RAW!$A$74</definedName>
    <definedName name="TRNR_e1a8339de7a943c8b54fc4b499a13f81_4_1" hidden="1">#REF!</definedName>
    <definedName name="TRNR_e1adabb8b872441b9ed4da2bcf03e6c6_0_1" hidden="1">[4]Sector!#REF!</definedName>
    <definedName name="TRNR_e1afc92ec34c4c2291413253aef4f1b3_0_1306" hidden="1" xml:space="preserve">                                                                                              [1]RESOURCE!#REF!</definedName>
    <definedName name="TRNR_e1b4776a44774a90b1b3b1ff91feb0f4_0_1" hidden="1">[1]INDUSTRY!#REF!</definedName>
    <definedName name="TRNR_e1b62f03faa742c2adf3e0136ed80c40_0_5" hidden="1" xml:space="preserve">                                                                                        [4]Emredpol!$A$3</definedName>
    <definedName name="TRNR_e1b93622b3d84195b7576c6bf4470800_0_1" hidden="1">#REF!</definedName>
    <definedName name="TRNR_e1c1eab922594883a2c8f208b9093c6d_0_6" hidden="1" xml:space="preserve">                                                                                              [1]RESOURCE!$A$243</definedName>
    <definedName name="TRNR_e1c5aedb068f4d53974963fa61c76de3_0_1306" hidden="1" xml:space="preserve">                                                                                              [1]RESOURCE!#REF!</definedName>
    <definedName name="TRNR_e1c6d780e8f44a6ebdac8752e98d83e6_0_5" hidden="1" xml:space="preserve">                                                                                        [4]Work!$A$60</definedName>
    <definedName name="TRNR_e1c8b0c51e1147879830a019cb93a8c2_0_6" hidden="1" xml:space="preserve">                                                                                              [1]ENV_INNOV!$A$334</definedName>
    <definedName name="TRNR_e1c9752cbdd6434492425e243146591b_0_6" hidden="1">GOV!$A$276</definedName>
    <definedName name="TRNR_e1cbe4ac4e294937b620ff837563628c_0_5" hidden="1" xml:space="preserve">                                                                                        [4]EmredY!$A$29</definedName>
    <definedName name="TRNR_e1cd5185518c40eaa82d1fb0611fef5a_0_1" hidden="1">[4]Sector!#REF!</definedName>
    <definedName name="TRNR_e1e0a9140b4b4ced9c7bf12d0f3ef44a_0_1" hidden="1" xml:space="preserve">                                            '[4]a4 scope3'!$A$41</definedName>
    <definedName name="TRNR_e1e155575aa545279c4f8888b1056bca_0_5" hidden="1" xml:space="preserve">                                                                                        [4]Trade!$A$88</definedName>
    <definedName name="TRNR_e1e4dcf277684d63b2d0aa9f17fefd01_0_1" hidden="1">[1]INDUSTRY!#REF!</definedName>
    <definedName name="TRNR_e1e57f2f91734373a9c749d344aefb3e_0_6" hidden="1" xml:space="preserve">                                                                                              [1]ENV_INNOV!$A$213</definedName>
    <definedName name="TRNR_e1e773a97a1b49cf8e47a208f4cdffcc_0_1" hidden="1" xml:space="preserve">                                                                                        [4]Cement!$A$77</definedName>
    <definedName name="TRNR_e1ec31c3b6524725b2e772338cfa3121_0_6" hidden="1" xml:space="preserve">                                                                                              [1]RESOURCE!$A$464</definedName>
    <definedName name="TRNR_e1f1568862d24cbe8da5153f29a9bf8e_0_1" hidden="1">#REF!</definedName>
    <definedName name="TRNR_e1f7782f32434e5ab983061bf5ce2ace_0_6" hidden="1" xml:space="preserve">                                                                                              [1]ENV_INNOV!$A$366</definedName>
    <definedName name="TRNR_e200f13acf274618904a88891918a136_0_6" hidden="1" xml:space="preserve">                                                                                              [1]CSR!$A$325</definedName>
    <definedName name="TRNR_e204ddedbbd244499dfdb7b4be35570e_0_1" hidden="1" xml:space="preserve">                                                                                        [4]Emtarget!$A$24</definedName>
    <definedName name="TRNR_e208fd56e289495597810f13e9182f0f_0_1" hidden="1">#REF!</definedName>
    <definedName name="TRNR_e209c2b77d954fffbca27defab5d7234_0_6" hidden="1" xml:space="preserve">                                                                                              [1]CSR!$A$467</definedName>
    <definedName name="TRNR_e214e62097fa4d6598c4ce6402a6db03_0_5" hidden="1" xml:space="preserve">                                                                                        [4]VOC!$A$68</definedName>
    <definedName name="TRNR_e226ca0cfc184e729daf1c91488e08e5_0_1306" hidden="1" xml:space="preserve">                                                                                              [1]RESOURCE!#REF!</definedName>
    <definedName name="TRNR_e228ee6924a6442bb73323796745a85d_0_1" hidden="1">[1]ESG_COMB!#REF!</definedName>
    <definedName name="TRNR_e22a9244e24f4cd08e5116087a636c28_0_5" hidden="1" xml:space="preserve">                                                                                        [4]Staff!$A$24</definedName>
    <definedName name="TRNR_e237f66f76a9488089b8fb0d35d74a04_0_5" hidden="1" xml:space="preserve">                                                                                                                                                    '[4]a4 scope2'!$A$13</definedName>
    <definedName name="TRNR_e238243175ad452b8474528d2a245f0e_0_5" hidden="1" xml:space="preserve">                                                                                        [4]Inclusion!$A$97</definedName>
    <definedName name="TRNR_e23d391e13e342cd8df9f00ce1017474_0_1" hidden="1">[1]INDUSTRY!#REF!</definedName>
    <definedName name="TRNR_e23e801e2f4045e0ad11a84ff15dfa56_0_6" hidden="1">[1]USDMCAP!#REF!</definedName>
    <definedName name="TRNR_e24adf0701724cb8873a3e28babf42f6_0_5" hidden="1" xml:space="preserve">                                                                                        [4]Trade!$A$86</definedName>
    <definedName name="TRNR_e24fb51aae8440dea5f90fafeaf5600a_0_1" hidden="1">#REF!</definedName>
    <definedName name="TRNR_e2504582b3c841e1b5b41df3f2128216_0_1306" hidden="1" xml:space="preserve">                                                                                              [1]RESOURCE!#REF!</definedName>
    <definedName name="TRNR_e255de4964a4455b86c2f098b0ec1db5_0_5" hidden="1" xml:space="preserve">                                                                                        [4]EInnov!$A$67</definedName>
    <definedName name="TRNR_e261e0c3088543aab5279638daf4ad76_0_5" hidden="1" xml:space="preserve">                                                                                        [4]Dvpmt!$A$7</definedName>
    <definedName name="TRNR_e2688f96e1d744dabfb532461072e817_0_1" hidden="1" xml:space="preserve">                                                                                        [4]VOC!$A$30</definedName>
    <definedName name="TRNR_e26a29ccdae0495b8bca61da91b0b139_2_5" hidden="1">#REF!</definedName>
    <definedName name="TRNR_e26cd98921504de186103bca5a5d967a_0_5" hidden="1" xml:space="preserve">                                                                                                                                                                                                    '[4]a4 Env'!$A$6</definedName>
    <definedName name="TRNR_e26e3c4eb5064b72ac068efe6dfed9fb_0_5" hidden="1">#REF!</definedName>
    <definedName name="TRNR_e274c5909df049d5beed0a05a90992b9_0_6" hidden="1">GOV!$A$429</definedName>
    <definedName name="TRNR_e276345e0d3d41569d926d7603b7ae0d_0_6" hidden="1" xml:space="preserve">                                                                                              [1]RESOURCE!$A$453</definedName>
    <definedName name="TRNR_e278f53ba1d441dea7763ffe3107816a_0_6" hidden="1" xml:space="preserve">                                                                                              [1]CSR!$A$246</definedName>
    <definedName name="TRNR_e2790e6e8a0443acbc0f9314810af8d6_0_1" hidden="1" xml:space="preserve">                                                                                        [4]NOxSales!$A$13</definedName>
    <definedName name="TRNR_e27c8f2c7d6a4298b87ee10645177fad_0_5" hidden="1" xml:space="preserve">                                                                                        [4]EmTotal!$A$72</definedName>
    <definedName name="TRNR_e2818b31c1304cbd9b38829104417230_0_6" hidden="1">SOC!$A$228</definedName>
    <definedName name="TRNR_e287cf5cbb704a1ea425a86a603d0ff7_0_5" hidden="1" xml:space="preserve">                                                                                        [4]Gov!$A$85</definedName>
    <definedName name="TRNR_e288b364c54144aeae64d7f75324c94c_0_1" hidden="1" xml:space="preserve">                                                                                        [4]Offsets!$A$60</definedName>
    <definedName name="TRNR_e28a8e2f26f24bda90311d9017eed448_1_5" hidden="1">#REF!</definedName>
    <definedName name="TRNR_e28d6da0403e4690bebdb73abeef21f5_0_5" hidden="1" xml:space="preserve">                                                                                        [4]Risks!#REF!</definedName>
    <definedName name="TRNR_e28fe91786e949a093bd789754bd7814_0_1" hidden="1">#REF!</definedName>
    <definedName name="TRNR_e29140647989440b9cc3fb7a532946d1_0_5" hidden="1" xml:space="preserve">                                                                                        [4]Scope3Sales!$A$63</definedName>
    <definedName name="TRNR_e29edfe5e6544880a238b729d2515c61_0_5" hidden="1" xml:space="preserve">                                                                                        [4]EmredY!$A$71</definedName>
    <definedName name="TRNR_e2a36728fa7843bdb34cb9f5ffc18738_0_6" hidden="1">ENV!$A$418</definedName>
    <definedName name="TRNR_e2a63579fa344ecf82a8e3e9a215e378_0_1" hidden="1">[1]ESG_COMB!#REF!</definedName>
    <definedName name="TRNR_e2b503ba627347c799d20284fcc9ab06_0_1" hidden="1">#REF!</definedName>
    <definedName name="TRNR_e2b51a058e13493e8b192c9634cea0ef_0_6" hidden="1" xml:space="preserve">                                                                                              [1]CSR!$A$13</definedName>
    <definedName name="TRNR_e2b8925f833740eab0fc7a46521a9e2f_0_5" hidden="1" xml:space="preserve">                                                                                        [4]HR!$A$100</definedName>
    <definedName name="TRNR_e2bd34b2692b4d129799a578bf90217f_0_5" hidden="1">#REF!</definedName>
    <definedName name="TRNR_e2c0fe065f0a454dba2fdb48a9b8056e_0_5" hidden="1" xml:space="preserve">                                                                                        '[4]ESG w controv'!$A$11</definedName>
    <definedName name="TRNR_e2c67ec22bb94c91a4dbae36e67c8cac_0_6" hidden="1">SOC!$A$391</definedName>
    <definedName name="TRNR_e2cbfa38b10941eea67e237ca960b8f9_0_5" hidden="1" xml:space="preserve">                                                                                        [4]Controv!$A$47</definedName>
    <definedName name="TRNR_e2ce672dc7334b1398ae657a38782e68_0_6" hidden="1">[1]USDMCAP!#REF!</definedName>
    <definedName name="TRNR_e2cf014521c14634b130def427195c7c_0_5" hidden="1" xml:space="preserve">                                                                                        [4]NOxSales!$A$21</definedName>
    <definedName name="TRNR_e2e285d0ffd64135bdc3aeb2610ed332_0_6" hidden="1">ENV!$A$22</definedName>
    <definedName name="TRNR_e2e2950ce253442fbff882fee74e9f13_0_6" hidden="1" xml:space="preserve">                                                                                              [1]RESOURCE!$A$278</definedName>
    <definedName name="TRNR_e2e4e3fd40b94084b05b10397888284a_0_1" hidden="1">#REF!</definedName>
    <definedName name="TRNR_e2e5e1f31ba64a70903dcc893aa872db_0_1" hidden="1" xml:space="preserve">                                                                                        [4]VOCemred!$A$102</definedName>
    <definedName name="TRNR_e2e8cbf4cae74d2e9b5cd9f2a5156eff_0_1" hidden="1">#REF!</definedName>
    <definedName name="TRNR_e2f0e65096824221843800f7d74d31e5_0_1306" hidden="1" xml:space="preserve">                                                                                              [1]RESOURCE!#REF!</definedName>
    <definedName name="TRNR_e2f46eb36b7b462690388ca4d35de858_0_1" hidden="1" xml:space="preserve">                                                                                        [4]Targets!#REF!</definedName>
    <definedName name="TRNR_e2f8481b182146ce834e8ac8cb40be2f_0_5" hidden="1" xml:space="preserve">                                                                                        [4]HR!$A$9</definedName>
    <definedName name="TRNR_e2f9d642256e4a23839c29704522b7cb_0_5" hidden="1" xml:space="preserve">                                                                                                                                                                                                    '[4]a4 Env'!$A$86</definedName>
    <definedName name="TRNR_e2f9e5e371a24e01b87806771960cc81_0_1" hidden="1" xml:space="preserve">                                                                                        [4]Cement!$A$47</definedName>
    <definedName name="TRNR_e2fa036e127b4363b6e6f2640c0aa1df_0_6" hidden="1">[1]USDMCAP!#REF!</definedName>
    <definedName name="TRNR_e2ff3b1475854f33b6354b20b36f126c_0_5" hidden="1" xml:space="preserve">                                                                                        [4]HR!$A$40</definedName>
    <definedName name="TRNR_e2ff3cfb2a484852a58eb50c17bf38fc_0_5" hidden="1" xml:space="preserve">                                                                                        [4]Gov!$A$98</definedName>
    <definedName name="TRNR_e3006490dfd5467793cd01e37c700bd2_0_6" hidden="1" xml:space="preserve">                                                                                              [1]CSR!$A$432</definedName>
    <definedName name="TRNR_e3008d2ee79a47768c33aebd32697bed_0_5" hidden="1" xml:space="preserve">                                                                                        [4]Work!$A$48</definedName>
    <definedName name="TRNR_e304008cb4ec49a08bd20723703476f5_0_1" hidden="1">[1]INDUSTRY!#REF!</definedName>
    <definedName name="TRNR_e30530e6129f485189d520c95f3c0a37_0_5" hidden="1" xml:space="preserve">                                                                                        [4]Emredpol!$A$35</definedName>
    <definedName name="TRNR_e305caf5347a41588d5145398ece9977_0_6" hidden="1">GOV!$A$303</definedName>
    <definedName name="TRNR_e30ca7a9f677499196ca5f3022bbd162_0_1" hidden="1">#REF!</definedName>
    <definedName name="TRNR_e30e6f32a70b42babee0e315e246bc1d_0_5" hidden="1" xml:space="preserve">                                                                                        [4]CarbPYN!$A$29</definedName>
    <definedName name="TRNR_e315b0be8e274b3395c9e8b2d63cb31c_0_5" hidden="1" xml:space="preserve">                                                                                                                                                                                                    '[4]a4 Env'!$A$14</definedName>
    <definedName name="TRNR_e32591cbbbf046fe866dc4ca2d9bf164_0_6" hidden="1" xml:space="preserve">                                                                                              [1]CSR!$A$57</definedName>
    <definedName name="TRNR_e326cf6344654814bf7c1aee806d70cc_0_5" hidden="1">#REF!</definedName>
    <definedName name="TRNR_e3398f531d744c039c805e1d65c9ba3c_0_5" hidden="1" xml:space="preserve">                                                                                        [4]Resource!$A$44</definedName>
    <definedName name="TRNR_e34066e4197f4b13a42c70020ebcf130_0_5" hidden="1" xml:space="preserve">                                                                                        [4]Share!$A$87</definedName>
    <definedName name="TRNR_e341464ab6df43d69a94ec47a309f444_0_5" hidden="1" xml:space="preserve">                                                                                        [4]SDG13!$A$50</definedName>
    <definedName name="TRNR_e341a8ac5ad24b5891c862f6e5c1c9a5_0_1306" hidden="1" xml:space="preserve">                                                                                              [1]RESOURCE!#REF!</definedName>
    <definedName name="TRNR_e342818c138e45e09b73cb8138d9e6e4_0_5" hidden="1" xml:space="preserve">                                                                                        [4]Product!$A$69</definedName>
    <definedName name="TRNR_e3496e93508346a48548a9ed346bdc68_0_1" hidden="1" xml:space="preserve">                                                                                        [4]Method!$A$13</definedName>
    <definedName name="TRNR_e3527b5ce66b476080f611840028e86f_0_6" hidden="1">SOC!$A$55</definedName>
    <definedName name="TRNR_e3541c362e824de7aa16e59acd0d8cb9_0_1" hidden="1">[1]ESG_COMB!#REF!</definedName>
    <definedName name="TRNR_e359413a642a4e96b2cda57c0de6507d_4_5" hidden="1">#REF!</definedName>
    <definedName name="TRNR_e359f87ce1c54faa8cddcc23914f60cf_0_5" hidden="1" xml:space="preserve">                                                                                        [4]SOC!$A$20</definedName>
    <definedName name="TRNR_e3615bc6ddfc4937943bc10f7e19c3c8_0_6" hidden="1" xml:space="preserve">                                                                                              [1]CSR!$A$293</definedName>
    <definedName name="TRNR_e36617d2de264f8cb83c0624a6d44e58_0_1" hidden="1">#REF!</definedName>
    <definedName name="TRNR_e36a5fcdbbe94853a46d252fd767aebf_0_1" hidden="1" xml:space="preserve">                                                                                        [4]CarbonP!$A$94</definedName>
    <definedName name="TRNR_e36e3be98b1f48daa5370e4e152bdbbe_0_6" hidden="1">[1]USDMCAP!#REF!</definedName>
    <definedName name="TRNR_e36ee416374b4f78baeb2f0c8f64228e_0_1" hidden="1">#REF!</definedName>
    <definedName name="TRNR_e3718e9961cf491fb50ece7e9174ec70_0_5" hidden="1" xml:space="preserve">                                                                                        [4]Partred!$A$53</definedName>
    <definedName name="TRNR_e371caf3090e481daa484f510067b622_0_5" hidden="1" xml:space="preserve">                                                                                        [4]Commun!$A$18</definedName>
    <definedName name="TRNR_e373ee4708c84a24b3af00e7fb226255_0_5" hidden="1" xml:space="preserve">                                                                                        [4]NOxSOxred!$A$16</definedName>
    <definedName name="TRNR_e3741b3f098d4c0087cfb1ce9df9e15b_0_1" hidden="1" xml:space="preserve">                                                                                        [4]Cement!$A$11</definedName>
    <definedName name="TRNR_e374a5690565412fa5ee2d39bfee841c_0_6" hidden="1">[1]USDMCAP!#REF!</definedName>
    <definedName name="TRNR_e3775ea14d4740dd89c1e8211ea4bb0c_0_1" hidden="1">#REF!</definedName>
    <definedName name="TRNR_e37c3e81002f494ba1170cf5b593de1b_0_6" hidden="1">ENV!$A$219</definedName>
    <definedName name="TRNR_e3802cabdc114797887d229391556934_0_5" hidden="1" xml:space="preserve">                                                                                        [4]Share!$A$67</definedName>
    <definedName name="TRNR_e380dc67f3454fbb97d5ff2e42a461c2_0_5" hidden="1" xml:space="preserve">                                                                                        [4]Inclusion!$A$11</definedName>
    <definedName name="TRNR_e384fd601eed42338db04a37a7fac1b7_0_6" hidden="1">[1]USDMCAP!#REF!</definedName>
    <definedName name="TRNR_e3875e2b5401462eab6a5ee4ef4c7bdc_0_5" hidden="1" xml:space="preserve">                                                                                        [4]SOC!$A$42</definedName>
    <definedName name="TRNR_e38856a214bc47e5819133c181473933_0_6" hidden="1" xml:space="preserve">                                                                                              [1]RESOURCE!$A$167</definedName>
    <definedName name="TRNR_e3909007c79e4ef2a5f19036d77d45ac_0_1" hidden="1">#REF!</definedName>
    <definedName name="TRNR_e39173b840984835b7dbd894eb613ada_0_5" hidden="1" xml:space="preserve">                                                                                        [4]Commun!$A$11</definedName>
    <definedName name="TRNR_e3952e553f30458ca8c9202c97337a6b_0_1" hidden="1">#REF!</definedName>
    <definedName name="TRNR_e39867a1b1404c549120737dd4f763e2_0_5" hidden="1" xml:space="preserve">                                                                                        [4]Mgmt!$A$86</definedName>
    <definedName name="TRNR_e3b4c229470b4afe93907aae0ecd9106_0_6" hidden="1">ENV!$A$190</definedName>
    <definedName name="TRNR_e3b5acdd6229419e897ea0108ddfd548_0_1" hidden="1" xml:space="preserve">                                                                                        [4]VOC!$A$71</definedName>
    <definedName name="TRNR_e3b6825aa99d4d8f915cf0a94b5f1ec6_4_5" hidden="1">#REF!</definedName>
    <definedName name="TRNR_e3bcb08fbb7745a58ebf56c13f0781a3_4_5" hidden="1">#REF!</definedName>
    <definedName name="TRNR_e3c3796c11084c27babad1e235d14689_0_1" hidden="1">#REF!</definedName>
    <definedName name="TRNR_e3c5c1e583aa45e7acd264a6a485c831_0_1" hidden="1">[1]ESG_COMB!#REF!</definedName>
    <definedName name="TRNR_e3c8e61077bd4ea4bf8910af7d17cfe5_0_5" hidden="1" xml:space="preserve">                                                                                        [4]EmTotal!$A$43</definedName>
    <definedName name="TRNR_e3cfcbb94c5545b5a9402fad6b997d76_0_5" hidden="1" xml:space="preserve">                                                                                        [4]Inclusion!$A$61</definedName>
    <definedName name="TRNR_e3d061434fcd43c59d5d090b57f5b38f_0_5" hidden="1" xml:space="preserve">                                                                                        [4]Gov!$A$101</definedName>
    <definedName name="TRNR_e3d2cb29eb7344c2a17d75fae0625670_0_5" hidden="1" xml:space="preserve">                                                                                        [4]EmTotal!$A$96</definedName>
    <definedName name="TRNR_e3d737c1c3614bd2b21bbe37dac71435_0_1" hidden="1">#REF!</definedName>
    <definedName name="TRNR_e3d821d3401a43bab1a204edf8e7e63d_0_5" hidden="1" xml:space="preserve">                                                                                        [4]Work!$A$57</definedName>
    <definedName name="TRNR_e3d982cbca014a528b4ee55a2021460c_0_1" hidden="1">#REF!</definedName>
    <definedName name="TRNR_e3e0bd83ee964e95b105784871cf2120_0_5" hidden="1" xml:space="preserve">                                                                                        [4]VOCred!$A$18</definedName>
    <definedName name="TRNR_e3e1e3188886450dbf0db0cc7caf32ab_0_1" hidden="1">#REF!</definedName>
    <definedName name="TRNR_e3e45f79c6ff4bbf929c6b6c5b5b40fa_0_1" hidden="1" xml:space="preserve">                                                                                        [4]NOxSales!$A$11</definedName>
    <definedName name="TRNR_e3ee8c2f9c604722ac01ca19655f6501_0_6" hidden="1" xml:space="preserve">                                                                                              [1]ENV_INNOV!$A$385</definedName>
    <definedName name="TRNR_e3f03286dfc641808e1b1059a7c5e302_0_5" hidden="1" xml:space="preserve">                                                                                                                                                                                                    '[4]a4 Env'!$A$83</definedName>
    <definedName name="TRNR_e3f459607e274234995ed23b47084e16_0_1" hidden="1">#REF!</definedName>
    <definedName name="TRNR_e3f7326bfb9b46168d39caa40c251f4f_0_5" hidden="1" xml:space="preserve">                                                                                        [4]Resource!$A$24</definedName>
    <definedName name="TRNR_e3f9c18ccd034be3bdf7b11576e9e072_0_1" hidden="1">#REF!</definedName>
    <definedName name="TRNR_e3fd7c4ee54e47309e53830090040814_0_1" hidden="1">[1]INDUSTRY!#REF!</definedName>
    <definedName name="TRNR_e3fdbe73d801443fb84f90d060f5eaa4_0_5" hidden="1" xml:space="preserve">                                                                                        [4]SOC!$A$47</definedName>
    <definedName name="TRNR_e3ff61b8668e44fa92ff2c88fdfa3c40_0_5" hidden="1" xml:space="preserve">                                                                                        [4]VOCred!$A$97</definedName>
    <definedName name="TRNR_e3fffd89f3ae4eaa8230608f239ce8f8_0_6" hidden="1" xml:space="preserve">                                                                                              [1]ENV_INNOV!$A$18</definedName>
    <definedName name="TRNR_e401527464fc4cce9fbcaf990fc712a8_0_5" hidden="1" xml:space="preserve">                                                                                        [4]Trade!$A$82</definedName>
    <definedName name="TRNR_e403d2f2184147e7a4d437e1fa47ac28_0_1306" hidden="1" xml:space="preserve">                                                                                              [1]RESOURCE!#REF!</definedName>
    <definedName name="TRNR_e4045244f4ad4e6092dd0cb341bc9dff_0_5" hidden="1" xml:space="preserve">                                                                                        [4]Inclusion!$A$90</definedName>
    <definedName name="TRNR_e40b6e882a91430db564be3b3f26fee1_0_5" hidden="1" xml:space="preserve">                                                                                        [4]VOCred!$A$27</definedName>
    <definedName name="TRNR_e4132389ecf24111951e79d24887a8c7_4_5" hidden="1">#REF!</definedName>
    <definedName name="TRNR_e4169a3b5c76490197fecbc64e3ae2e1_0_1" hidden="1" xml:space="preserve">                                                                                        [4]SOx!$A$13</definedName>
    <definedName name="TRNR_e420681981ce47648ed90a1fc9c82328_0_6" hidden="1">GOV!$A$204</definedName>
    <definedName name="TRNR_e42c37f7fe734a4b871503b197ef1324_0_1" hidden="1">[1]ESG_COMB!#REF!</definedName>
    <definedName name="TRNR_e42dfbfb35d04e708413866284bfb863_0_1" hidden="1" xml:space="preserve">                                            '[4]a4 scope3'!$A$65</definedName>
    <definedName name="TRNR_e42e6644d3de4c6faa6658b0e3c0b073_0_1" hidden="1">[1]INDUSTRY!#REF!</definedName>
    <definedName name="TRNR_e42f0855a56047f791a6fefc789184a4_0_6" hidden="1">GOV!$A$203</definedName>
    <definedName name="TRNR_e437218094a7409a95f4f2b37a2ca331_0_1" hidden="1">#REF!</definedName>
    <definedName name="TRNR_e439201df7184c31805b16f40a6b9e55_0_5" hidden="1" xml:space="preserve">                                                                                        [4]Targets!$A$62</definedName>
    <definedName name="TRNR_e43f8f114a084763962bed7743846102_0_1" hidden="1" xml:space="preserve">                                                                                        [4]SDG13!#REF!</definedName>
    <definedName name="TRNR_e44018b20285462bb301ff3a1a7675b1_0_1" hidden="1">#REF!</definedName>
    <definedName name="TRNR_e4409b7e60bf4f94810a16393a486871_0_1" hidden="1">[1]INDUSTRY!#REF!</definedName>
    <definedName name="TRNR_e4410507b431466f97c51cd013e3b27e_0_5" hidden="1" xml:space="preserve">                                                                                        [4]Sheet1!$A$61</definedName>
    <definedName name="TRNR_e445880da12748099b0d3705bbb9527e_0_6" hidden="1">[1]USDMCAP!#REF!</definedName>
    <definedName name="TRNR_e446437776fd4ddaaff1f198bae13d01_0_1" hidden="1">[1]ESG_COMB!#REF!</definedName>
    <definedName name="TRNR_e44bc1c73d104a78817d53906ebcfbae_0_1" hidden="1">#REF!</definedName>
    <definedName name="TRNR_e44d2f44ba7246e7862d0fff76802c97_0_6" hidden="1" xml:space="preserve">                                                                                              [1]RESOURCE!$A$25</definedName>
    <definedName name="TRNR_e45435883ec04118b7a843233c271b79_0_6" hidden="1" xml:space="preserve">                                                                                              [1]ENV_INNOV!$A$463</definedName>
    <definedName name="TRNR_e475d20010974f65ad146a8be7ac11e3_0_6" hidden="1">GOV!$A$494</definedName>
    <definedName name="TRNR_e47656b8673c405cbc82f5673fa7fcf1_0_5" hidden="1" xml:space="preserve">                                                                                        [4]HR!$A$2</definedName>
    <definedName name="TRNR_e47e8b71add24db1b3c7b7320fe74378_0_5" hidden="1" xml:space="preserve">                                                                                        [4]Partred!$A$86</definedName>
    <definedName name="TRNR_e4868d00d6fc4016a2859731e2912e4c_0_1306" hidden="1" xml:space="preserve">                                                                                              [1]RESOURCE!#REF!</definedName>
    <definedName name="TRNR_e486cbf271de4b43af9a0256dfeb19c4_0_6" hidden="1" xml:space="preserve">                                                                                              [1]RESOURCE!$A$29</definedName>
    <definedName name="TRNR_e4876d763fa344a38e9016653bf60db4_0_1" hidden="1" xml:space="preserve">                                                                                        [4]NOxSales!$A$37</definedName>
    <definedName name="TRNR_e48d3c87f9bd4cefaf8c92924a36c5c7_0_1" hidden="1" xml:space="preserve">                                                                                        [4]CarbonP!$A$48</definedName>
    <definedName name="TRNR_e49266d52c714a94bd694b872c4e2d7c_0_5" hidden="1">#REF!</definedName>
    <definedName name="TRNR_e4ab11cbe8f14c159af61a289e737462_0_5" hidden="1" xml:space="preserve">                                                                                        [4]ESG!$A$4</definedName>
    <definedName name="TRNR_e4abcca292354dd084b6c3b8e4aca24a_4_1" hidden="1">#REF!</definedName>
    <definedName name="TRNR_e4ad49d409394b1dbc2a2143df56de9d_0_6" hidden="1">GOV!$A$72</definedName>
    <definedName name="TRNR_e4b3eee16cc448f7905d4d1fbba2eb9c_0_1" hidden="1">#REF!</definedName>
    <definedName name="TRNR_e4b59fa5691a4e4d969058fd4b506615_0_1" hidden="1">#REF!</definedName>
    <definedName name="TRNR_e4bf3e792fc2434d9f2d95d805e5ad55_0_1" hidden="1" xml:space="preserve">                                                                                        [4]VOC!$A$76</definedName>
    <definedName name="TRNR_e4c01280f0ab4c8d8b9d20aec01f9c4f_0_5" hidden="1" xml:space="preserve">                                                                                        [4]Emredpol!$A$87</definedName>
    <definedName name="TRNR_e4cc8fcf018b4c9d91bfa2c6a773d857_0_6" hidden="1">[1]USDMCAP!#REF!</definedName>
    <definedName name="TRNR_e4d6bea9e7bc4dd1a4628edaeef1d4e2_0_6" hidden="1">ENV!$A$378</definedName>
    <definedName name="TRNR_e4d7495923534c6eb6fa83716b3abffd_0_6" hidden="1" xml:space="preserve">                                                                                              [1]RESOURCE!$A$184</definedName>
    <definedName name="TRNR_e4d7939fd98c4a88add19cc915a7f2ca_0_6" hidden="1" xml:space="preserve">                                                                                              [1]ENV_INNOV!$A$7</definedName>
    <definedName name="TRNR_e4da2e1e615141d2a054efa9e836a2b9_0_5" hidden="1" xml:space="preserve">                                                                                        [4]Risks!$A$47</definedName>
    <definedName name="TRNR_e4dd967feeca4f52ba38fc34738c3195_0_6" hidden="1" xml:space="preserve">                                                                                              [1]RESOURCE!$A$248</definedName>
    <definedName name="TRNR_e4e1b632031a460ba416d100336ea3ef_0_1" hidden="1" xml:space="preserve">                                                                                        [4]Offsets!$A$16</definedName>
    <definedName name="TRNR_e4e443f0ab9443c0ba39540c3e1be520_0_5" hidden="1" xml:space="preserve">                                                                                        [4]Share!$A$52</definedName>
    <definedName name="TRNR_e4e4af2da3c44f53a87fe58044e8d982_0_6" hidden="1" xml:space="preserve">                                                                                              [1]ENV_INNOV!$A$50</definedName>
    <definedName name="TRNR_e4e525848d6f4fd2bd08f3f3eb8a10f0_0_1" hidden="1" xml:space="preserve">                                                                                        [4]NOxSales!$A$58</definedName>
    <definedName name="TRNR_e4eedefd0c304c0eb67de7dac1648cb6_0_1" hidden="1">[1]INDUSTRY!#REF!</definedName>
    <definedName name="TRNR_e4f10e7b54a94beaa0c6764a30399f1c_0_6" hidden="1">SOC!$A$255</definedName>
    <definedName name="TRNR_e4f52dffdd06424f907d52f3983fc7ac_0_1" hidden="1">#REF!</definedName>
    <definedName name="TRNR_e4f9633e9db64c49a0664fd28d93165f_0_5" hidden="1" xml:space="preserve">                                                                                        [4]Dvpmt!$A$41</definedName>
    <definedName name="TRNR_e50e38fbb01c4924b2ebb1563d73f67c_0_1" hidden="1" xml:space="preserve">                                            '[4]a4 scope3'!$A$7</definedName>
    <definedName name="TRNR_e51483970ddb4f6baf494dd72200cbc8_0_1" hidden="1">#REF!</definedName>
    <definedName name="TRNR_e517d9d38fad4384a36482b60b63f567_0_5" hidden="1" xml:space="preserve">                                                                                        [4]VOCemred!$A$68</definedName>
    <definedName name="TRNR_e51c6f78c17a4f6a90afa29768a74f38_0_1" hidden="1">[4]Sector!#REF!</definedName>
    <definedName name="TRNR_e523a588a99d403387968c0de43e6307_0_1" hidden="1" xml:space="preserve">                                                                                        [4]EmredY!$A$45</definedName>
    <definedName name="TRNR_e52683fb542043dcb1b1f2770a83c32a_0_6" hidden="1">ENV!$A$217</definedName>
    <definedName name="TRNR_e52d63c4e90d4c1f89d7e1e7043b554d_0_1" hidden="1" xml:space="preserve">                                                                                        [4]CarbonP!$A$3</definedName>
    <definedName name="TRNR_e52ef4360e484321887d5e2368f08735_0_5" hidden="1" xml:space="preserve">                                                                                        [4]Partred!$A$46</definedName>
    <definedName name="TRNR_e534d79b42fe44ed991f970f00a89a9f_0_1" hidden="1">[1]ESG_COMB!#REF!</definedName>
    <definedName name="TRNR_e538c0aead764815b900a7820f2908de_0_6" hidden="1">[1]USDMCAP!#REF!</definedName>
    <definedName name="TRNR_e53e6e46b10c41608320f2864f49a697_0_1" hidden="1">[1]ESG_COMB!#REF!</definedName>
    <definedName name="TRNR_e545a91a680a48c099a4926b41e89e04_0_1" hidden="1">[1]INDUSTRY!#REF!</definedName>
    <definedName name="TRNR_e54c346aeb534cc39689c62534523488_0_6" hidden="1">SOC!$A$234</definedName>
    <definedName name="TRNR_e54ed6c6b205472786fbbfde5a1edceb_0_5" hidden="1" xml:space="preserve">                                                                                        [4]Risks!$A$93</definedName>
    <definedName name="TRNR_e551a64b5e044c5a9ff449c10d2c3dd1_0_6" hidden="1" xml:space="preserve">                                                                                              [1]CSR!$A$342</definedName>
    <definedName name="TRNR_e558dcb2833b4032936f911f6889034b_0_1306" hidden="1" xml:space="preserve">                                                                                              [1]RESOURCE!#REF!</definedName>
    <definedName name="TRNR_e55f6af4512549a5b70c240a51022fb5_0_1" hidden="1">#REF!</definedName>
    <definedName name="TRNR_e5627641196e4b0d96c8bd2432d2284b_0_5" hidden="1" xml:space="preserve">                                                                                        [4]Dvpmt!$A$38</definedName>
    <definedName name="TRNR_e566bbff47234b00827916c3d47b04de_0_1" hidden="1">[1]INDUSTRY!#REF!</definedName>
    <definedName name="TRNR_e5685d5bae0e4c67aec9b5dcde612e15_0_6" hidden="1">GOV!$A$400</definedName>
    <definedName name="TRNR_e569b9daee4c4248bf036b56df03ff2e_0_6" hidden="1">SOC!$A$33</definedName>
    <definedName name="TRNR_e56c0c0c31f645c9972fdc06b8e3ff1e_0_6" hidden="1" xml:space="preserve">                                                                                              [1]ENV_INNOV!$A$391</definedName>
    <definedName name="TRNR_e56c9644c0fc4fafbc9f156916f01e2d_0_6" hidden="1">[1]USDMCAP!#REF!</definedName>
    <definedName name="TRNR_e579adab59b74d50ab4aa74473b8ac55_0_6" hidden="1" xml:space="preserve">                                                                                              [1]RESOURCE!$A$129</definedName>
    <definedName name="TRNR_e581aa43f3684ca7b02191a7884163eb_0_5" hidden="1" xml:space="preserve">                                                                                        [4]NOxSales!$A$27</definedName>
    <definedName name="TRNR_e588a34732344ebe8ea79bf56d2218a3_0_6" hidden="1" xml:space="preserve">                                                                                              [1]ENV_INNOV!$A$404</definedName>
    <definedName name="TRNR_e588caff669043b0a384a7e22f2ccffa_0_6" hidden="1" xml:space="preserve">                                                                                              [1]RESOURCE!$A$114</definedName>
    <definedName name="TRNR_e589454c8b2947aab919033a789ffa8f_0_6" hidden="1">[1]USDMCAP!#REF!</definedName>
    <definedName name="TRNR_e592762a49b84c68b46ebc9d348e2aab_0_6" hidden="1">ENV!$A$182</definedName>
    <definedName name="TRNR_e59322b773ca4f84871f72ab452de689_0_6" hidden="1" xml:space="preserve">                                                                                              [1]ENV_INNOV!$A$293</definedName>
    <definedName name="TRNR_e5948b91a07d4db98f6c26bfbf7c414c_0_6" hidden="1" xml:space="preserve">                                                                                              [1]CSR!$A$273</definedName>
    <definedName name="TRNR_e5a1e50297e14681bdc9e4c307523735_0_1" hidden="1" xml:space="preserve">                                                                                        [4]NOxSales!$A$52</definedName>
    <definedName name="TRNR_e5a5498416cd429db480e39b851f5dde_0_6" hidden="1">GOV!$A$311</definedName>
    <definedName name="TRNR_e5a90a52ca1f4c5d9b4f2abbdde93f02_0_5" hidden="1" xml:space="preserve">                                                                                        '[4]ESG w controv'!$A$86</definedName>
    <definedName name="TRNR_e5af0db8edd642169214bb56641e5bce_4_5" hidden="1">#REF!</definedName>
    <definedName name="TRNR_e5b0c9eb266a4d7682b5ddce156f28b2_0_6" hidden="1">SOC!$A$24</definedName>
    <definedName name="TRNR_e5b393015186477cb398852ba8f275dd_0_1" hidden="1">#REF!</definedName>
    <definedName name="TRNR_e5c1a49ec6a54378a7fe9bca5a80811f_4_5" hidden="1">#REF!</definedName>
    <definedName name="TRNR_e5c1c61e82db40dca87c85b040b353fa_0_1306" hidden="1" xml:space="preserve">                                                                                              [1]RESOURCE!#REF!</definedName>
    <definedName name="TRNR_e5c7de40e14c45de81f31f802275aa28_0_5" hidden="1" xml:space="preserve">                                                                                        [4]HR!$A$20</definedName>
    <definedName name="TRNR_e5cb9796afbb4d6ba0b28e4b8b2c108f_0_5" hidden="1" xml:space="preserve">                                                                                        [4]Dvpmt!$A$19</definedName>
    <definedName name="TRNR_e5cf329eaa814ec68c6088fe54feb233_0_5" hidden="1" xml:space="preserve">                                                                                        [4]Offsets!$A$79</definedName>
    <definedName name="TRNR_e5d0eef5f124412988e6b393e512cee6_0_5" hidden="1" xml:space="preserve">                                                                                        [4]Risks!$A$79</definedName>
    <definedName name="TRNR_e5d864bbbfa543ef9ad1d0e8d60f16ae_0_1" hidden="1" xml:space="preserve">                                                                                        [4]Cement!$A$3</definedName>
    <definedName name="TRNR_e5dbb6238a394046b46fcb61484ed565_0_6" hidden="1" xml:space="preserve">                                                                                              [1]RESOURCE!$A$412</definedName>
    <definedName name="TRNR_e5f54225e4b0426a8c79ccb9259fbc05_0_6" hidden="1">[1]USDMCAP!#REF!</definedName>
    <definedName name="TRNR_e5f62076a23b489c946d453a3a959a11_0_6" hidden="1">ENV!$A$461</definedName>
    <definedName name="TRNR_e5f701945bca4db7942cd241b0cbb1f4_4_5" hidden="1">#REF!</definedName>
    <definedName name="TRNR_e5fdf4ec892a49139adeaf6f6db5b469_0_5" hidden="1" xml:space="preserve">                                                                                        [4]NOxSOxred!$A$84</definedName>
    <definedName name="TRNR_e5ffae61d2054687b8e06d2cd028c3c9_0_5" hidden="1" xml:space="preserve">                                                                                        [4]EmredY!$A$28</definedName>
    <definedName name="TRNR_e60399334c23422eb625855e1307799e_0_1306" hidden="1" xml:space="preserve">                                                                                              [1]RESOURCE!#REF!</definedName>
    <definedName name="TRNR_e60a1d7a87654eb6b6f815514ea6a213_0_1" hidden="1">#REF!</definedName>
    <definedName name="TRNR_e61401d339384863b29da1ef135738f6_0_5" hidden="1" xml:space="preserve">                                                                                        [4]Emredpol!$A$4</definedName>
    <definedName name="TRNR_e61432bfdcdd4b119adc7bfb7a557780_0_6" hidden="1">[1]USDMCAP!#REF!</definedName>
    <definedName name="TRNR_e616270fb16e480b92e4aa1575b77b23_0_6" hidden="1" xml:space="preserve">                                                                                              [1]RESOURCE!$A$182</definedName>
    <definedName name="TRNR_e619757ff201402f9c2a124acf5b8991_0_5" hidden="1" xml:space="preserve">                                                                                        [4]Targets!$A$8</definedName>
    <definedName name="TRNR_e61d0daad17b4050b924885e6fa15324_0_1306" hidden="1" xml:space="preserve">                                                                                              [1]RESOURCE!#REF!</definedName>
    <definedName name="TRNR_e625d74f049d4fd3923d23d387089434_0_6" hidden="1">[1]USDMCAP!#REF!</definedName>
    <definedName name="TRNR_e628468364ac447da38fbf2a4bde39b8_4_5" hidden="1">#REF!</definedName>
    <definedName name="TRNR_e62cc5425fd24e7a9b373e959f5fb189_0_1" hidden="1" xml:space="preserve">                                                                                        [4]Emtarget!$A$40</definedName>
    <definedName name="TRNR_e62d95b6c24442a8be87839787eed10a_0_1306" hidden="1" xml:space="preserve">                                                                                              [1]RESOURCE!#REF!</definedName>
    <definedName name="TRNR_e633865be64347cda1bb397acc002519_0_1" hidden="1" xml:space="preserve">                                                                                        [4]SDG13!#REF!</definedName>
    <definedName name="TRNR_e633e28e72434714881331d3938b8089_0_6" hidden="1" xml:space="preserve">                                                                                              [1]ENV_INNOV!$A$344</definedName>
    <definedName name="TRNR_e636e0dec09245d1978a15eac8dff351_0_6" hidden="1" xml:space="preserve">                                                                                              [1]CSR!$A$464</definedName>
    <definedName name="TRNR_e6399bc9c32640a3b7f3ce6655a4116a_0_6" hidden="1">[1]USDMCAP!#REF!</definedName>
    <definedName name="TRNR_e63f26ae18cb4b99ac15d1c9826ef8f8_4_5" hidden="1">#REF!</definedName>
    <definedName name="TRNR_e6410200426f4e78a32d090db73f372e_0_5" hidden="1" xml:space="preserve">                                                                                        '[4]ESG w controv'!$A$15</definedName>
    <definedName name="TRNR_e644f7e9885e456f9b5a056498eb0c76_0_1" hidden="1">#REF!</definedName>
    <definedName name="TRNR_e64abc6273f149c4908969dd14b922f1_0_6" hidden="1">ENV!$A$257</definedName>
    <definedName name="TRNR_e64bc932575d4e6cb13f67311a85daab_0_1" hidden="1">#REF!</definedName>
    <definedName name="TRNR_e64c37ea9edf4763b501d42bd0f1462f_0_1" hidden="1" xml:space="preserve">                                                                                        [4]VOCSales!$A$81</definedName>
    <definedName name="TRNR_e64ce66b919249f5acf4e89b6c22a7a4_0_6" hidden="1">[1]USDMCAP!#REF!</definedName>
    <definedName name="TRNR_e6507ea3eb6c497e87b5bf277494f72a_0_6" hidden="1">ENV!$A$369</definedName>
    <definedName name="TRNR_e6521ab4e2904bc39dfd2df87ba1052f_0_6" hidden="1" xml:space="preserve">                                                                                              [1]CSR!$A$101</definedName>
    <definedName name="TRNR_e6533a7dc4a3417995e869b5fdee1e46_0_5" hidden="1" xml:space="preserve">                                                                                        [4]EmredY!$A$59</definedName>
    <definedName name="TRNR_e655eee8f5e14f72a240ba9b4feaee0a_0_1306" hidden="1" xml:space="preserve">                                                                                              [1]RESOURCE!#REF!</definedName>
    <definedName name="TRNR_e6573de1264b4db0ad9c2c239f176bd6_0_1" hidden="1">[1]INDUSTRY!#REF!</definedName>
    <definedName name="TRNR_e65bb619aad445ae9444e2cc78109e75_0_1" hidden="1">#REF!</definedName>
    <definedName name="TRNR_e6678ed331264140a46cccaa802df5a6_0_6" hidden="1" xml:space="preserve">                                                                                              [1]CSR!$A$131</definedName>
    <definedName name="TRNR_e66b25f97af441bcaa6c6722a53157ee_0_1" hidden="1">#REF!</definedName>
    <definedName name="TRNR_e66ba6b726694e1385006ec8a0fc9d87_4_5" hidden="1">#REF!</definedName>
    <definedName name="TRNR_e6735b32d49c41d69876ff97c7df57f5_0_6" hidden="1">GOV!$A$310</definedName>
    <definedName name="TRNR_e67597f349ec4844b9f382939a2521da_0_5" hidden="1" xml:space="preserve">                                                                                        [4]SDG13!$A$34</definedName>
    <definedName name="TRNR_e67d2cdab8d14b6492a77f3dd0ce1dd3_0_6" hidden="1">[1]USDMCAP!#REF!</definedName>
    <definedName name="TRNR_e67faa2080384e47bcce81eca069e81b_0_5" hidden="1" xml:space="preserve">                                                                                        [3]TEMS_RAW!$A$38</definedName>
    <definedName name="TRNR_e6890c0befc448eabc7ef0fc2816e61e_0_1" hidden="1">#REF!</definedName>
    <definedName name="TRNR_e68a4c39888f4c68afa71d4679ca897b_0_1306" hidden="1" xml:space="preserve">                                                                                              [1]RESOURCE!#REF!</definedName>
    <definedName name="TRNR_e68f934009a346dabbeb4f31ed1ee17c_0_1" hidden="1">[1]ESG_COMB!#REF!</definedName>
    <definedName name="TRNR_e69ca2eb8de6482caaa4cbc60680f4f5_0_1" hidden="1" xml:space="preserve">                                                                                        [4]VOC!$A$88</definedName>
    <definedName name="TRNR_e6b3e23731ea4923987c5085ba958f68_0_1" hidden="1" xml:space="preserve">                                                                                        [4]SOxSales!$A$18</definedName>
    <definedName name="TRNR_e6b3e2e5879740da8cc7aa330a1ad6e7_0_5" hidden="1" xml:space="preserve">                                                                                        [4]Staff!$A$99</definedName>
    <definedName name="TRNR_e6b6ab906d3544d0afca5fab4305962f_0_1" hidden="1">[1]INDUSTRY!#REF!</definedName>
    <definedName name="TRNR_e6be6e44147147d7a1a5899131b5f012_0_6" hidden="1" xml:space="preserve">                                                                                              [1]ENV_INNOV!$A$88</definedName>
    <definedName name="TRNR_e6c0e1cce5b945879e1a0cd924d604a9_0_5" hidden="1" xml:space="preserve">                                                                                        [4]EmredY!$A$44</definedName>
    <definedName name="TRNR_e6c415c6ca8a414e8b2afa63dce617a9_0_6" hidden="1" xml:space="preserve">                                                                                              [1]RESOURCE!$A$396</definedName>
    <definedName name="TRNR_e6c5e963e2a24d50aa97054850f93f98_4_5" hidden="1">#REF!</definedName>
    <definedName name="TRNR_e6c8c79003a94961bd5ac7fc1d67f12b_0_6" hidden="1" xml:space="preserve">                                                                                              [1]RESOURCE!$A$324</definedName>
    <definedName name="TRNR_e6c8cec627f64ff29732bc1437658dda_0_1" hidden="1">[1]ESG_COMB!#REF!</definedName>
    <definedName name="TRNR_e6cab90b12ed486197b74f12278dafd7_0_5" hidden="1">#REF!</definedName>
    <definedName name="TRNR_e6d0f08268814e4cb5caaf0fa3861aac_0_6" hidden="1">SOC!$A$103</definedName>
    <definedName name="TRNR_e6d14994379343b2aab8976eb28e3ee8_0_6" hidden="1" xml:space="preserve">                                                                                              [1]CSR!$A$366</definedName>
    <definedName name="TRNR_e6d3b6293fb34bdcb375e21b8f84cf0e_0_1" hidden="1">#REF!</definedName>
    <definedName name="TRNR_e6decbe866034842a6c58bf09e7d8935_0_6" hidden="1" xml:space="preserve">                                                                                              [1]RESOURCE!$A$149</definedName>
    <definedName name="TRNR_e6df4fcf70094c02881d10863738ee8a_0_1" hidden="1" xml:space="preserve">                                                                                        [4]SOC!$A$73</definedName>
    <definedName name="TRNR_e6e1521e0a214cddbd587cc2ae244c95_0_5" hidden="1" xml:space="preserve">                                                                                        '[4]ESG w controv'!$A$64</definedName>
    <definedName name="TRNR_e6e2a795392c470990f6e73ff1cd507c_0_6" hidden="1" xml:space="preserve">                                                                                              [1]RESOURCE!$A$111</definedName>
    <definedName name="TRNR_e6e77fb1ecba405c959fc7e0f88f8935_0_1" hidden="1">#REF!</definedName>
    <definedName name="TRNR_e6e97ae6c4ab42e8b64850a6004d7b4f_0_1" hidden="1">#REF!</definedName>
    <definedName name="TRNR_e6e98281fffc4ae2aa029e6d7ec80883_0_5" hidden="1" xml:space="preserve">                                                                                        [4]Emscore!$A$38</definedName>
    <definedName name="TRNR_e6ed336f623c44b185acfbcd8941ba31_0_5" hidden="1" xml:space="preserve">                                                                                        [4]Risks!#REF!</definedName>
    <definedName name="TRNR_e6f3233bb4e34355b003e3612f102fb4_0_5" hidden="1" xml:space="preserve">                                                                                                                                                    '[4]a4 scope2'!$A$90</definedName>
    <definedName name="TRNR_e6f65b7246394f7a821e385f27215760_0_1306" hidden="1" xml:space="preserve">                                                                                              [1]RESOURCE!#REF!</definedName>
    <definedName name="TRNR_e6f88789b38e405cbd604530092fb967_0_1" hidden="1">#REF!</definedName>
    <definedName name="TRNR_e7072ca2fd554ee69801a7ec3e5b9e67_0_5" hidden="1" xml:space="preserve">                                                                                        [4]Inclusion!$A$89</definedName>
    <definedName name="TRNR_e70aab1265304459873f26f43a2b0a36_0_5" hidden="1" xml:space="preserve">                                                                                        [4]SDG13!$A$26</definedName>
    <definedName name="TRNR_e70e9bffd152492db5399fcb831383b3_0_5" hidden="1" xml:space="preserve">                                                                                                                                                                                                    '[4]a4 Env'!$A$9</definedName>
    <definedName name="TRNR_e7106c4ce19645788be135d4f1f2430c_0_6" hidden="1" xml:space="preserve">                                                                                              [1]ENV_INNOV!$A$409</definedName>
    <definedName name="TRNR_e71b2988622f4d18997d87563a03e11e_0_1" hidden="1">#REF!</definedName>
    <definedName name="TRNR_e71faf8ba68e4efd98f9849121233e8b_4_1" hidden="1">#REF!</definedName>
    <definedName name="TRNR_e7301227093643239f6d99d5e4ecfc73_0_1" hidden="1">#REF!</definedName>
    <definedName name="TRNR_e73488c22eac45199fd33037e215274c_0_6" hidden="1">SOC!$A$287</definedName>
    <definedName name="TRNR_e73c8e3cf1664b3aab0ad6cee4a89d73_0_1" hidden="1">#REF!</definedName>
    <definedName name="TRNR_e743da89156b4bfc8db8a5ba46ff04d4_4_5" hidden="1">#REF!</definedName>
    <definedName name="TRNR_e7465fef9295495fa58f2579402b3238_0_1" hidden="1" xml:space="preserve">                                                                                        [4]Cement!$A$34</definedName>
    <definedName name="TRNR_e75bc0f4dc044d468381f73dd028d8f4_0_6" hidden="1">SOC!$A$119</definedName>
    <definedName name="TRNR_e75f03a163af4531807ca027b02c6197_0_1" hidden="1" xml:space="preserve">                                                                                        [4]Method!$A$37</definedName>
    <definedName name="TRNR_e765833d0113482d8eadc18a41acdb2f_0_1" hidden="1" xml:space="preserve">                                                                                        [4]CarbonP!$A$95</definedName>
    <definedName name="TRNR_e7665f1407f84aad8afcaffaf23c6622_0_6" hidden="1" xml:space="preserve">                                                                                              [1]CSR!$A$134</definedName>
    <definedName name="TRNR_e768e4995b314a289649de1c71d1d1b6_0_5" hidden="1" xml:space="preserve">                                                                                        [4]Resource!$A$87</definedName>
    <definedName name="TRNR_e76d05d1820d4e58b393ac5c75b52744_0_1306" hidden="1" xml:space="preserve">                                                                                              [1]RESOURCE!#REF!</definedName>
    <definedName name="TRNR_e76e7b0f88f34d918932772354ed8bba_0_1" hidden="1">#REF!</definedName>
    <definedName name="TRNR_e77b8820898a45aca7906648c1fc23a6_0_1306" hidden="1" xml:space="preserve">                                                                                              [1]RESOURCE!#REF!</definedName>
    <definedName name="TRNR_e7802139cae245f5961c10f87b049f54_0_6" hidden="1" xml:space="preserve">                                                                                              [1]CSR!$A$185</definedName>
    <definedName name="TRNR_e7885727dd214a47ac50e7614b5d849d_0_5" hidden="1" xml:space="preserve">                                                                                        [4]Emtarget!$A$36</definedName>
    <definedName name="TRNR_e789dc74d19b4ba2846656fbdc7d63a4_2_5" hidden="1">#REF!</definedName>
    <definedName name="TRNR_e78b81fcb9094a9cbb4b2b7ab5b03b66_0_1" hidden="1" xml:space="preserve">                                                                                        [4]Emtarget!$A$83</definedName>
    <definedName name="TRNR_e78f55ca132b46a08b3c837cf78511af_0_1" hidden="1">[4]Sector!#REF!</definedName>
    <definedName name="TRNR_e7947806b59941359f5aa030e8399b67_0_6" hidden="1" xml:space="preserve">                                                                                              [1]ENV_INNOV!$A$364</definedName>
    <definedName name="TRNR_e79f1f20a6a140ee980c3fdc265ead7c_0_6" hidden="1" xml:space="preserve">                                                                                              [1]CSR!$A$485</definedName>
    <definedName name="TRNR_e7a01f5ed05048898100221d15e40c84_0_1306" hidden="1" xml:space="preserve">                                                                                              [1]RESOURCE!#REF!</definedName>
    <definedName name="TRNR_e7a28f62c68240bc93c20ca64168420a_0_1" hidden="1">[1]ESG_COMB!#REF!</definedName>
    <definedName name="TRNR_e7a551ab843d45d79afded9ab29451f8_0_1" hidden="1">[1]ESG_COMB!#REF!</definedName>
    <definedName name="TRNR_e7a60c73d5564c0b8100db3a265038f0_0_6" hidden="1">SOC!$A$101</definedName>
    <definedName name="TRNR_e7a8d4d486fe444a833921ccf6398449_0_5" hidden="1" xml:space="preserve">                                                                                        [4]Risks!#REF!</definedName>
    <definedName name="TRNR_e7a98dba550846439d7a22035774249b_6_1" hidden="1">[4]Sector!#REF!</definedName>
    <definedName name="TRNR_e7b151e429fc460faf03e4edf565280d_4_5" hidden="1">#REF!</definedName>
    <definedName name="TRNR_e7b20550babc4ec1b707c31727007f3e_0_5" hidden="1" xml:space="preserve">                                                                                        [4]Commun!$A$77</definedName>
    <definedName name="TRNR_e7b8246355924d3ba61d126b588fa273_0_6" hidden="1" xml:space="preserve">                                                                                              [1]CSR!$A$174</definedName>
    <definedName name="TRNR_e7b885b8bdbe4c27a75e6f02b861c64d_0_1" hidden="1" xml:space="preserve">                                                                                        [4]Scope3Sales!$A$64</definedName>
    <definedName name="TRNR_e7b8f2964d014536930069aa461797ed_0_5" hidden="1" xml:space="preserve">                                                                                        [4]Controv!$A$98</definedName>
    <definedName name="TRNR_e7bb4b34bd0c44a9b4bfa0c13e10cf83_4_5" hidden="1">#REF!</definedName>
    <definedName name="TRNR_e7bd89591ea041c7a4e78df7b96bb0bc_0_5" hidden="1" xml:space="preserve">                                                                                        [4]SDG13!$A$52</definedName>
    <definedName name="TRNR_e7bf2641e58e4cbba0e988ef99ca349a_0_5" hidden="1" xml:space="preserve">                                                                                        [4]Gov!$A$30</definedName>
    <definedName name="TRNR_e7c0abb9aee149459ca399c9e9cff183_0_6" hidden="1" xml:space="preserve">                                                                                              [1]ENV_INNOV!$A$3</definedName>
    <definedName name="TRNR_e7c5693174ce4e1da530b69d0c205aa9_4_5" hidden="1">#REF!</definedName>
    <definedName name="TRNR_e7cb0b2306a247c5ae7ae70d1bcd2e70_0_1" hidden="1">#REF!</definedName>
    <definedName name="TRNR_e7cd9fd9dc0043299cdb63129775ab3d_0_1" hidden="1">[1]INDUSTRY!#REF!</definedName>
    <definedName name="TRNR_e7da0b09c5574a8b84c7a26f8949f14f_1_5" hidden="1">#REF!</definedName>
    <definedName name="TRNR_e7dcc68db7c646cdb91a2e2aac07a7bd_4_5" hidden="1">#REF!</definedName>
    <definedName name="TRNR_e7dd1fd2ad9d4b238d4b42f8f6116e39_0_5" hidden="1" xml:space="preserve">                                                                                        [4]Trade!$A$90</definedName>
    <definedName name="TRNR_e7ecf0b540494417bb241be630e6bba7_0_5" hidden="1" xml:space="preserve">                                                                                        [4]SOC!$A$21</definedName>
    <definedName name="TRNR_e7ed1e2eb3d3462b8de8ade66730cae5_0_5" hidden="1" xml:space="preserve">                                                                                        [4]EmTotal!$A$61</definedName>
    <definedName name="TRNR_e7eee7e7bbaf472abc8153786e841c9d_0_6" hidden="1">ENV!$A$180</definedName>
    <definedName name="TRNR_e7f1caf915db4939ac268c79904f69af_0_1" hidden="1" xml:space="preserve">                                                                                        [4]Emtarget!$A$50</definedName>
    <definedName name="TRNR_e7f309a8214d44a0b1b813b3bfd58102_4_5" hidden="1">#REF!</definedName>
    <definedName name="TRNR_e7f39e07ab6d4c109b286515da063dc8_0_6" hidden="1" xml:space="preserve">                                                                                              [1]ENV_INNOV!$A$282</definedName>
    <definedName name="TRNR_e7f7acd5d5044a4fa28c04f6f5a61908_0_6" hidden="1">SOC!$A$470</definedName>
    <definedName name="TRNR_e7f9de90e00749e9b2cf55966970d32f_0_5" hidden="1" xml:space="preserve">                                                                                        [4]Inclusion!$A$34</definedName>
    <definedName name="TRNR_e7fb3013ebe7451b904778db3713dd38_0_6" hidden="1">ENV!$A$394</definedName>
    <definedName name="TRNR_e7fba2ab629f4609b72199ce82c8960c_0_1" hidden="1">#REF!</definedName>
    <definedName name="TRNR_e80c6a0b7717462b8c09d7e8625e507f_4_5" hidden="1">#REF!</definedName>
    <definedName name="TRNR_e80cb84b5ee74a89907442bb15e08cbe_0_5" hidden="1" xml:space="preserve">                                                                                        [4]CarbPYN!$A$62</definedName>
    <definedName name="TRNR_e810d66caa7f47489aac3243ceda2959_2_5" hidden="1">#REF!</definedName>
    <definedName name="TRNR_e81395a032bb414e93bca7e98e1914b1_4_5" hidden="1">#REF!</definedName>
    <definedName name="TRNR_e818977b60254f88aaa733dca5c5e2e7_4_5" hidden="1">#REF!</definedName>
    <definedName name="TRNR_e831624efba54b70a251fd07cd508a86_0_1" hidden="1" xml:space="preserve">                                                                                        [4]Method!$A$70</definedName>
    <definedName name="TRNR_e83214b304194eb2a87ef29dd4551b91_0_6" hidden="1">[1]USDMCAP!#REF!</definedName>
    <definedName name="TRNR_e83266122975421c86bf6fa4f58770b2_0_5" hidden="1">#REF!</definedName>
    <definedName name="TRNR_e83d2d09621441ac97fb2e1c56bb5a57_0_5" hidden="1" xml:space="preserve">                                                                                        [4]TRDIR!$A$75</definedName>
    <definedName name="TRNR_e83da8300763422bb258da3a32515d06_0_1" hidden="1">#REF!</definedName>
    <definedName name="TRNR_e83e2750928a489ea5e5f4e3c48d3cc3_0_1" hidden="1">#REF!</definedName>
    <definedName name="TRNR_e84b6215b3ef4381acf9c86fffff2eac_0_5" hidden="1" xml:space="preserve">                                                                                        [4]Sheet1!$A$54</definedName>
    <definedName name="TRNR_e84b6d6d237646b28ceb213de6dfabd3_0_5" hidden="1" xml:space="preserve">                                                                                        [4]Work!$A$62</definedName>
    <definedName name="TRNR_e84ed80429aa435786ee7435091c4f55_0_1" hidden="1">#REF!</definedName>
    <definedName name="TRNR_e852079f114a43478ed4789f335426b7_0_1306" hidden="1" xml:space="preserve">                                                                                              [1]RESOURCE!#REF!</definedName>
    <definedName name="TRNR_e856a17000ad438fa7f31f911cc9a8f8_0_6" hidden="1" xml:space="preserve">                                                                                              [1]CSR!$A$444</definedName>
    <definedName name="TRNR_e864e42b2d724523892b70b2410a5448_0_6" hidden="1">GOV!$A$168</definedName>
    <definedName name="TRNR_e871935684484963adb87f014ae54ee2_0_1" hidden="1">#REF!</definedName>
    <definedName name="TRNR_e8721f4761894f99844c55e7024dab30_0_6" hidden="1">GOV!$A$87</definedName>
    <definedName name="TRNR_e87742d6260843ab90bd0a728e3bab6d_0_5" hidden="1" xml:space="preserve">                                                                                        [4]Risks!$A$12</definedName>
    <definedName name="TRNR_e87a55d5d31746009da795520f8ae045_0_6" hidden="1">GOV!$A$210</definedName>
    <definedName name="TRNR_e880391de89d4462b5f4dbbc4e8cd38d_0_1" hidden="1">#REF!</definedName>
    <definedName name="TRNR_e8811edffc67426b85e371c3eb9f3a53_0_1" hidden="1">[1]INDUSTRY!#REF!</definedName>
    <definedName name="TRNR_e88172baba524511bb8eabe4656f0cb7_0_5" hidden="1" xml:space="preserve">                                                                                        [4]Controv!$A$6</definedName>
    <definedName name="TRNR_e88401ab0c164cb1b81f89ff3b87c0b8_0_6" hidden="1" xml:space="preserve">                                                                                              [1]ENV_INNOV!$A$97</definedName>
    <definedName name="TRNR_e88a8e82835f4cd2bef2161986927e16_4_5" hidden="1">#REF!</definedName>
    <definedName name="TRNR_e88de36df46e4f508b6f736c16bfd5f6_0_6" hidden="1">SOC!$A$117</definedName>
    <definedName name="TRNR_e8975f12b4eb42d08017d8ad8ce1983a_0_1" hidden="1">#REF!</definedName>
    <definedName name="TRNR_e897b23d1cef4298a215512ea7ff37dc_0_6" hidden="1">[1]USDMCAP!#REF!</definedName>
    <definedName name="TRNR_e89910d9cef64fc29be2a22ddfa9e65a_0_1" hidden="1" xml:space="preserve">                                                                                        [4]Offsets!$A$43</definedName>
    <definedName name="TRNR_e89b918da10540348f21439ddb78bb06_0_5" hidden="1" xml:space="preserve">                                                                                        [4]EInnov!$A$77</definedName>
    <definedName name="TRNR_e89d1ee950b148bca865185dcfb86673_0_6" hidden="1">GOV!$A$36</definedName>
    <definedName name="TRNR_e89db1e23bbc4bf5b3fe6962766d1ced_0_1306" hidden="1" xml:space="preserve">                                                                                              [1]RESOURCE!#REF!</definedName>
    <definedName name="TRNR_e8a700c6379249acb817d95f115868e3_0_5" hidden="1" xml:space="preserve">                                                                                        [4]VOC!$A$11</definedName>
    <definedName name="TRNR_e8a7bb5355ca44fb8a5a45e82b7bca6c_0_1" hidden="1" xml:space="preserve">                                                                                        [4]Scope3Sales!$A$71</definedName>
    <definedName name="TRNR_e8b1e00e2b274ca4ae18122e02c1ff1c_0_6" hidden="1" xml:space="preserve">                                                                                              [1]RESOURCE!$A$200</definedName>
    <definedName name="TRNR_e8b2341e8acb47e0b1f6e5920efd7e8e_0_6" hidden="1" xml:space="preserve">                                                                                              [1]CSR!$A$492</definedName>
    <definedName name="TRNR_e8b3c8c830264cad872802122840f5a4_0_1" hidden="1">[1]INDUSTRY!#REF!</definedName>
    <definedName name="TRNR_e8b52dcfec534bfd86edc62d6fb03f01_0_5" hidden="1" xml:space="preserve">                                                                                        [4]SDG13!$A$85</definedName>
    <definedName name="TRNR_e8b78d39514b440ea4b6e017889d2fca_0_1" hidden="1">#REF!</definedName>
    <definedName name="TRNR_e8ba5d318c27487291878c4908bcb117_0_6" hidden="1" xml:space="preserve">                                                                                              [1]RESOURCE!$A$70</definedName>
    <definedName name="TRNR_e8bce749e8ca411d8781a1f304a67215_0_1" hidden="1" xml:space="preserve">                                                                                        [4]SDG13!#REF!</definedName>
    <definedName name="TRNR_e8c4b3c09a3041b284c2ade39ba71db8_0_5" hidden="1" xml:space="preserve">                                            '[4]a4 scope3'!$A$62</definedName>
    <definedName name="TRNR_e8c602c094094f73aa274e3d6ed439d7_0_5" hidden="1" xml:space="preserve">                                                                                        [4]EInnov!$A$75</definedName>
    <definedName name="TRNR_e8cf9b3af50249bdb0922d9e5fe9bcb9_0_5" hidden="1" xml:space="preserve">                                                                                        [4]SDG13!$A$12</definedName>
    <definedName name="TRNR_e8dd7b3671cb4550b2bb47dea38cc4d4_0_1" hidden="1">#REF!</definedName>
    <definedName name="TRNR_e8e15e302a1a4a559292b1c7c355ded2_0_5" hidden="1" xml:space="preserve">                                                                                        [4]HR!$A$41</definedName>
    <definedName name="TRNR_e8e756ac16e1406f8fd64e6a32ddd955_0_6" hidden="1" xml:space="preserve">                                                                                              [1]RESOURCE!$A$205</definedName>
    <definedName name="TRNR_e8ec0cc2aaef4332ad0b9ae8a39c96b8_0_6" hidden="1">GOV!$A$376</definedName>
    <definedName name="TRNR_e8ff5b32834d473aa526cafa58dd3338_0_6" hidden="1" xml:space="preserve">                                                                                              [1]CSR!$A$389</definedName>
    <definedName name="TRNR_e9068adeccdb40c18a0af5114242d921_0_1" hidden="1">#REF!</definedName>
    <definedName name="TRNR_e90920b9a6e9494b98c63c6e45133b44_0_1" hidden="1">[1]ESG_COMB!#REF!</definedName>
    <definedName name="TRNR_e90a17e6de2c4627a0761ac0dd6f8059_0_6" hidden="1" xml:space="preserve">                                                                                              [1]ENV_INNOV!$A$301</definedName>
    <definedName name="TRNR_e927ad57f14c4629a14967083ae10650_0_6" hidden="1">SOC!$A$467</definedName>
    <definedName name="TRNR_e93524218df14a279ffa8a4a352eb7b8_0_1" hidden="1">#REF!</definedName>
    <definedName name="TRNR_e93b3cea17dd4655bf96a7b26529580a_0_5" hidden="1" xml:space="preserve">                                                                                        [4]Gov!$A$31</definedName>
    <definedName name="TRNR_e93d6ca61cc74835ae22b12c80896c32_0_5" hidden="1" xml:space="preserve">                                                                                        [4]EmredY!$A$19</definedName>
    <definedName name="TRNR_e93f57f642234e7ca737e8a57e599e4c_1_5" hidden="1">#REF!</definedName>
    <definedName name="TRNR_e945d29e8372433fb50997086bb1b142_0_6" hidden="1">GOV!$A$127</definedName>
    <definedName name="TRNR_e94f9e312fd142b2a733dcef12c322d3_0_5" hidden="1" xml:space="preserve">                                                                                        [4]Emscore!$A$49</definedName>
    <definedName name="TRNR_e956698ab429422988292f3628c30d0f_0_6" hidden="1">ENV!$A$36</definedName>
    <definedName name="TRNR_e958edb657f14f358441a20fdd96f806_0_1" hidden="1" xml:space="preserve">                                                                                        [4]NOx!$A$88</definedName>
    <definedName name="TRNR_e95aea1d7ebd424f80f1db3e4d0984f6_0_5" hidden="1" xml:space="preserve">                                                                                        [4]Sheet1!$A$42</definedName>
    <definedName name="TRNR_e9621da34dff4e32b8dcb1ed945d3a55_0_1" hidden="1">[1]INDUSTRY!#REF!</definedName>
    <definedName name="TRNR_e9631f5795274ae4a611893de2f3617f_0_5" hidden="1" xml:space="preserve">                                                                                        [4]HR!$A$54</definedName>
    <definedName name="TRNR_e9644fa8fafe49fb88847273e1b8aad2_0_1" hidden="1">#REF!</definedName>
    <definedName name="TRNR_e964b7e8a3da46e9ac1a909606ff534e_0_1" hidden="1">#REF!</definedName>
    <definedName name="TRNR_e974dc125d354a108f00922be4e466ae_0_6" hidden="1" xml:space="preserve">                                                                                              [1]RESOURCE!$A$58</definedName>
    <definedName name="TRNR_e975b1e62ca24397b2c49169191495aa_0_1" hidden="1" xml:space="preserve">                                                                                        [4]SOx!$A$72</definedName>
    <definedName name="TRNR_e985e4bcb1a4452492753e77c3b6a82d_0_5" hidden="1" xml:space="preserve">                                                                                        [4]NOxSOxred!$A$15</definedName>
    <definedName name="TRNR_e98a170e40e249fd8a7f8b9fefc48ce6_0_5" hidden="1" xml:space="preserve">                                                                                        [4]SDG13!$A$54</definedName>
    <definedName name="TRNR_e98a909520cd42b9870e597d6ce96a7b_0_6" hidden="1" xml:space="preserve">                                                                                              [1]CSR!$A$206</definedName>
    <definedName name="TRNR_e98d3d29f9554426af089cfbc4876dd0_6_1" hidden="1">[4]Sector!#REF!</definedName>
    <definedName name="TRNR_e990b904892044768197db430deef2f5_0_5" hidden="1" xml:space="preserve">                                                                                        [4]Risks!$A$88</definedName>
    <definedName name="TRNR_e998e497bc3d4984af65629daa682059_0_1" hidden="1">[1]INDUSTRY!#REF!</definedName>
    <definedName name="TRNR_e99d774c237b4e9081fa2d381e8ca752_0_1" hidden="1" xml:space="preserve">                                                                                        [4]VOCSales!$A$102</definedName>
    <definedName name="TRNR_e99e62be01c74181ba4236b0ab0ef13f_0_6" hidden="1">ENV!$A$490</definedName>
    <definedName name="TRNR_e9a14a928ad1469eb975455a5696cd88_0_1" hidden="1">#REF!</definedName>
    <definedName name="TRNR_e9a7d6f8749a44b8808adf7a68b2448b_0_5" hidden="1" xml:space="preserve">                                                                                        [4]EmredY!$A$80</definedName>
    <definedName name="TRNR_e9ad0677b6da46de8957469d17e0480e_0_5" hidden="1" xml:space="preserve">                                                                                        [4]Controv!$A$41</definedName>
    <definedName name="TRNR_e9ae98240cf64046a7dfe46093b07954_0_5" hidden="1" xml:space="preserve">                                                                                        [3]TEMS_RAW!$A$64</definedName>
    <definedName name="TRNR_e9b04f5a786746debe8e24ee2d9bbbff_0_5" hidden="1" xml:space="preserve">                                                                                        [4]EmTotal!$A$94</definedName>
    <definedName name="TRNR_e9b3a657d76743c88da8034494fc2726_0_1306" hidden="1" xml:space="preserve">                                                                                              [1]RESOURCE!#REF!</definedName>
    <definedName name="TRNR_e9b91ceb1c7f48f4b43d4b5846310e27_0_1" hidden="1">[1]INDUSTRY!#REF!</definedName>
    <definedName name="TRNR_e9bc84eac2344b9d8c5b5bd7af2017ed_1_5" hidden="1">#REF!</definedName>
    <definedName name="TRNR_e9c43699a2f845eaae80be2ec1db4c27_0_5" hidden="1" xml:space="preserve">                                                                                        [4]EInnov!$A$51</definedName>
    <definedName name="TRNR_e9d19288cbd54f7eb50747278edeb7e9_0_1" hidden="1" xml:space="preserve">                                                                                        [4]NOxSales!$A$36</definedName>
    <definedName name="TRNR_e9dc98ec857c4954b362a037900ef2ff_0_5" hidden="1" xml:space="preserve">                                                                                        [4]Staff!$A$15</definedName>
    <definedName name="TRNR_e9e0194cc2b643aabdacc66406a75534_0_1306" hidden="1" xml:space="preserve">                                                                                              [1]RESOURCE!#REF!</definedName>
    <definedName name="TRNR_e9e53a3c275f459f80232f65f361ab14_0_5" hidden="1" xml:space="preserve">                                                                                        [4]Commun!$A$61</definedName>
    <definedName name="TRNR_e9e6b0bfa2b44c378509e5a4c9497e25_0_1306" hidden="1" xml:space="preserve">                                                                                              [1]RESOURCE!#REF!</definedName>
    <definedName name="TRNR_e9e996565a2947bf822cc4d7741e45a3_0_6" hidden="1" xml:space="preserve">                                                                                              [1]ENV_INNOV!$A$331</definedName>
    <definedName name="TRNR_e9ec45d12e414222bb76d5d2f9a39974_0_5" hidden="1" xml:space="preserve">                                                                                        [4]VOCred!$A$11</definedName>
    <definedName name="TRNR_e9ed8541fe27437ea3f6390357ff65cd_0_5" hidden="1" xml:space="preserve">                                                                                        [4]Gov!$A$26</definedName>
    <definedName name="TRNR_e9f2d16bb7244d439b011b3d0abcae13_0_6" hidden="1">[1]ESG_COMB!#REF!</definedName>
    <definedName name="TRNR_e9f30d0c05514567b226b6645e88a337_0_6" hidden="1">SOC!$A$143</definedName>
    <definedName name="TRNR_e9f833b5010240e9a44fef432960a42b_0_1" hidden="1">#REF!</definedName>
    <definedName name="TRNR_e9f974f707f94e70ba439f10a5dad5b4_0_1306" hidden="1" xml:space="preserve">                                                                                              [1]RESOURCE!#REF!</definedName>
    <definedName name="TRNR_e9fb14b684dd431990505f25e2eb71a3_0_1" hidden="1" xml:space="preserve">                                                                                        [4]Cement!$A$80</definedName>
    <definedName name="TRNR_ea0130c61f784bfc9e744154afebe803_0_5" hidden="1" xml:space="preserve">                                                                                        [4]VOCred!$A$34</definedName>
    <definedName name="TRNR_ea0c6e637ba64c6bad38ab828e032846_0_5" hidden="1" xml:space="preserve">                                                                                        [4]CarbPYN!$A$66</definedName>
    <definedName name="TRNR_ea0d0b05b7c8462c864ed59c560cfcbf_0_6" hidden="1" xml:space="preserve">                                                                                              [1]RESOURCE!$A$4</definedName>
    <definedName name="TRNR_ea13cc2815b04cc884b52691b2f8a015_0_6" hidden="1">ENV!$A$6</definedName>
    <definedName name="TRNR_ea18a8d4ca6a493e8aa3cc4b36785ced_0_6" hidden="1">[1]USDMCAP!#REF!</definedName>
    <definedName name="TRNR_ea1b73308905493c8677f10de8ec0b14_0_6" hidden="1">GOV!$A$271</definedName>
    <definedName name="TRNR_ea25a50300ea41dda25132147567377b_0_6" hidden="1">ENV!$A$459</definedName>
    <definedName name="TRNR_ea2cc1ec618347d194e4b24b62d107a2_0_6" hidden="1">GOV!$A$486</definedName>
    <definedName name="TRNR_ea2d0314e7664d5a840b00eef314f0c3_0_1" hidden="1">SOC!$A$471</definedName>
    <definedName name="TRNR_ea37601cb3b34cdb8709e74cc6e2c858_0_1" hidden="1">[1]INDUSTRY!#REF!</definedName>
    <definedName name="TRNR_ea3922e3e3f64ca786687a1fc3ab4f34_0_5" hidden="1" xml:space="preserve">                                                                                        [4]EmredY!$A$73</definedName>
    <definedName name="TRNR_ea39b15ad7e14dcd987d7eb01986063b_0_6" hidden="1">[1]USDMCAP!#REF!</definedName>
    <definedName name="TRNR_ea3c3d30579f441791331c956849d768_0_6" hidden="1" xml:space="preserve">                                                                                              [1]RESOURCE!$A$241</definedName>
    <definedName name="TRNR_ea3c889a3e874ac395650bfeab8b8913_0_5" hidden="1" xml:space="preserve">                                                                                        [4]Resource!$A$32</definedName>
    <definedName name="TRNR_ea40508db33c49abb2af9b884bbb0932_0_1" hidden="1">#REF!</definedName>
    <definedName name="TRNR_ea453a31300b4ff7856055083ca218ef_0_1" hidden="1">[1]ESG_COMB!#REF!</definedName>
    <definedName name="TRNR_ea4ea26f3e8f42418e3c6772a6bb8039_0_1" hidden="1">#REF!</definedName>
    <definedName name="TRNR_ea5205c75b5d4dfa9d5c8ba88868dd91_0_6" hidden="1" xml:space="preserve">                                                                                              [1]RESOURCE!$A$477</definedName>
    <definedName name="TRNR_ea579e5d23364b7aa8a66b07ab92b1d3_0_6" hidden="1">ENV!$A$351</definedName>
    <definedName name="TRNR_ea58739a76d44fa08a7132f6d3099730_0_6" hidden="1">SOC!$A$351</definedName>
    <definedName name="TRNR_ea5a5632788449f4b086dd20fcc7a705_0_1" hidden="1">#REF!</definedName>
    <definedName name="TRNR_ea690058e194470c93fb6b69db3e5907_0_1" hidden="1">#REF!</definedName>
    <definedName name="TRNR_ea6a3afea5934a6abfc56cb760befc34_0_6" hidden="1">SOC!$A$118</definedName>
    <definedName name="TRNR_ea6cf233a19e486bbd8cd028912a57de_0_1" hidden="1" xml:space="preserve">                                                                                        [4]Offsets!$A$100</definedName>
    <definedName name="TRNR_ea7cdb3272a5405886b469dc251f523e_0_5" hidden="1" xml:space="preserve">                                                                                        [4]EmredY!$A$2</definedName>
    <definedName name="TRNR_ea8042e2c4e745119753562cbc0cbded_0_1" hidden="1">#REF!</definedName>
    <definedName name="TRNR_ea8396651c934ebd949b3664a2f47a06_0_5" hidden="1" xml:space="preserve">                                                                                        [4]CSR!$A$71</definedName>
    <definedName name="TRNR_ea90591dc4f44146b34cc05d1e7aafa6_0_1" hidden="1" xml:space="preserve">                                                                                        [4]VOC!$A$95</definedName>
    <definedName name="TRNR_ea9100845f644e3e8cc4ccff805562f4_0_5" hidden="1" xml:space="preserve">                                            '[4]a4 scope3'!$A$44</definedName>
    <definedName name="TRNR_ea991ac9bbb24a61a532e1280d486e66_0_1" hidden="1">[4]Sector!#REF!</definedName>
    <definedName name="TRNR_eab1af3a11d1472b9b5c1b707ac65b0b_0_5" hidden="1" xml:space="preserve">                                                                                        [4]SOC!$A$11</definedName>
    <definedName name="TRNR_eab6efe31baf42408e5f3b9741417a56_0_1" hidden="1">#REF!</definedName>
    <definedName name="TRNR_eab714c97760446daeb84098834d1cb7_4_5" hidden="1">#REF!</definedName>
    <definedName name="TRNR_eab7ac7993cb4d3fa1df4dd688b70acd_0_1" hidden="1">[1]INDUSTRY!#REF!</definedName>
    <definedName name="TRNR_eabafad7d23049f6bbf7e82ce504de74_0_1306" hidden="1" xml:space="preserve">                                                                                              [1]RESOURCE!#REF!</definedName>
    <definedName name="TRNR_eabd92efa1d0456791090e94de731c68_0_5" hidden="1" xml:space="preserve">                                                                                        [4]Mgmt!$A$46</definedName>
    <definedName name="TRNR_eac34321b82a44858561ee29549a84f9_6_1" hidden="1">[4]Sector!#REF!</definedName>
    <definedName name="TRNR_eac570c33e334cdf8ef9ae405b0dfebb_0_5" hidden="1" xml:space="preserve">                                                                                        [4]Targets!$A$51</definedName>
    <definedName name="TRNR_eacfd9cc67a64826b3dd374f13dbc01a_0_5" hidden="1" xml:space="preserve">                                                                                        [4]Emredpol!$A$44</definedName>
    <definedName name="TRNR_ead64e18a2f947bf9404ffffc0d03bda_0_1" hidden="1" xml:space="preserve">                                                                                        [4]EmredY!$A$79</definedName>
    <definedName name="TRNR_eadad45a000c401aa4410991c767c616_0_6" hidden="1">ENV!$A$415</definedName>
    <definedName name="TRNR_eae0d6a6a10d4bdda18f68076be5c1b5_0_6" hidden="1">GOV!$A$504</definedName>
    <definedName name="TRNR_eae348e073c3490399db1791d8e1b534_0_6" hidden="1">SOC!$A$355</definedName>
    <definedName name="TRNR_eae743ac090d49f4972eaf2fe7de6f32_0_5" hidden="1" xml:space="preserve">                                                                                                                                                                                                    '[4]a4 Env'!$A$85</definedName>
    <definedName name="TRNR_eaee857f93b240988560ed0dc7cd304e_0_1306" hidden="1" xml:space="preserve">                                                                                              [1]RESOURCE!#REF!</definedName>
    <definedName name="TRNR_eaf80f331b554c70ad19c3c96ca60aa2_0_5" hidden="1" xml:space="preserve">                                                                                        [4]Dvpmt!$A$8</definedName>
    <definedName name="TRNR_eafc58677b6244b28906d62e0b6ad131_0_6" hidden="1" xml:space="preserve">                                                                                              [1]CSR!$A$176</definedName>
    <definedName name="TRNR_eb0af638601a4c3e8bebb3c3a9d934a8_0_5" hidden="1" xml:space="preserve">                                                                                        [4]CarbPYN!$A$10</definedName>
    <definedName name="TRNR_eb1592741fa2414d86edd374c2c34c83_0_5" hidden="1" xml:space="preserve">                                                                                        [4]SDG13!$A$53</definedName>
    <definedName name="TRNR_eb1c7db39ae54ef7a14edc71299e6e67_0_6" hidden="1">ENV!$A$15</definedName>
    <definedName name="TRNR_eb1d068efd2a42f2983434ff185c0be9_0_1" hidden="1" xml:space="preserve">                                                                                        [4]HR!$A$73</definedName>
    <definedName name="TRNR_eb1e0dc9bb9645338801c07eef86b666_0_1" hidden="1">#REF!</definedName>
    <definedName name="TRNR_eb24469f46774b90910ad4fa8478ac60_0_1" hidden="1" xml:space="preserve">                                                                                        [4]TRDIR!$A$87</definedName>
    <definedName name="TRNR_eb285cdc52a441b6a1ff692d0ee8d0e5_0_1" hidden="1" xml:space="preserve">                                                                                        [4]VOC!$A$84</definedName>
    <definedName name="TRNR_eb28a19d8b3e441bb301939b633422b2_0_6" hidden="1" xml:space="preserve">                                                                                              [1]CSR!$A$22</definedName>
    <definedName name="TRNR_eb36c988025148a6a0d3513333c86cf3_0_6" hidden="1">[1]USDMCAP!#REF!</definedName>
    <definedName name="TRNR_eb3b34891ab74d78ae885debfb0705b1_0_1" hidden="1">#REF!</definedName>
    <definedName name="TRNR_eb3b5ceac187443ca428be7bda3071a3_0_5" hidden="1" xml:space="preserve">                                                                                        [4]Share!$A$17</definedName>
    <definedName name="TRNR_eb3cab50be98460cae300dd026d256f3_4_5" hidden="1">#REF!</definedName>
    <definedName name="TRNR_eb3dcf665eb941c388afe2ff300bbf24_0_5" hidden="1" xml:space="preserve">                                                                                        '[4]ESG w controv'!$A$6</definedName>
    <definedName name="TRNR_eb3eb87ae98841e6b6ec5cd534660852_0_6" hidden="1">[1]USDMCAP!#REF!</definedName>
    <definedName name="TRNR_eb3f2bb819fa40fb97d20f18e0016379_0_1" hidden="1" xml:space="preserve">                                                                                        [4]NOxSales!$A$101</definedName>
    <definedName name="TRNR_eb3f64f6fff7439d9581b2170b1e4bcc_0_6" hidden="1">SOC!$A$441</definedName>
    <definedName name="TRNR_eb3f9c747ad449f4be841b3269dc1d72_0_6" hidden="1" xml:space="preserve">                                                                                              [1]RESOURCE!$A$137</definedName>
    <definedName name="TRNR_eb45d86891354f23b1479de7bf938309_4_5" hidden="1">#REF!</definedName>
    <definedName name="TRNR_eb4a046aaaa84640b71e64eab7d59718_0_1" hidden="1">[1]INDUSTRY!#REF!</definedName>
    <definedName name="TRNR_eb5039c079b54de6864e7d174e84f83f_0_5" hidden="1" xml:space="preserve">                                                                                        [4]Inclusion!$A$7</definedName>
    <definedName name="TRNR_eb5204c704694bc18bd8e188501f6286_0_5" hidden="1" xml:space="preserve">                                                                                        [4]EmTotal!$A$65</definedName>
    <definedName name="TRNR_eb60b1d2d1bb4e2886ba205d89b42d59_0_1" hidden="1" xml:space="preserve">                                                                                        [4]SOx!$A$63</definedName>
    <definedName name="TRNR_eb6141896fcf43c98ffecabb59498cf9_0_1" hidden="1">#REF!</definedName>
    <definedName name="TRNR_eb69e5590daf468599906e535606460d_0_6" hidden="1">[1]USDMCAP!#REF!</definedName>
    <definedName name="TRNR_eb7034112bef4cab909f414aa3d2e1ac_0_5" hidden="1" xml:space="preserve">                                                                                        [4]CarbPYN!$A$81</definedName>
    <definedName name="TRNR_eb7484e3de6f45128e0893538cca926e_0_6" hidden="1" xml:space="preserve">                                                                                              [1]RESOURCE!$A$192</definedName>
    <definedName name="TRNR_eb74ab57f5744859929190a918da234c_0_5" hidden="1" xml:space="preserve">                                                                                        [4]Targets!$A$85</definedName>
    <definedName name="TRNR_eb7a2f352c38497da6fe701b84ca78b8_0_1" hidden="1" xml:space="preserve">                                                                                        [4]SDG13!#REF!</definedName>
    <definedName name="TRNR_eb7ecbc812524c879bd8f560a93f45ad_0_5" hidden="1" xml:space="preserve">                                                                                        [4]Emredpol!$A$39</definedName>
    <definedName name="TRNR_eb80efcd21294860b10cb159e50a8135_0_5" hidden="1" xml:space="preserve">                                                                                        [4]Partred!$A$31</definedName>
    <definedName name="TRNR_eb810bb5007142a78ce26b4562a66c97_0_1" hidden="1">#REF!</definedName>
    <definedName name="TRNR_eb868421f4a342d590bdbe631bdebc46_0_6" hidden="1" xml:space="preserve">                                                                                              [1]ENV_INNOV!$A$176</definedName>
    <definedName name="TRNR_eb9e02788db1498dbd1b2e88deb229fe_4_5" hidden="1">#REF!</definedName>
    <definedName name="TRNR_eba410576f444302b8898bf3639ca551_0_5" hidden="1" xml:space="preserve">                                                                                        [3]TEMS_RAW!$A$11</definedName>
    <definedName name="TRNR_ebaa7d58c005461a8d0b3c64675f331e_0_6" hidden="1" xml:space="preserve">                                                                                              [1]CSR!$A$396</definedName>
    <definedName name="TRNR_ebb4d75bb36e4037b431cb3d3689c576_0_1" hidden="1">#REF!</definedName>
    <definedName name="TRNR_ebb7d546ed454591ab2dce264018c628_0_5" hidden="1" xml:space="preserve">                                                                                        [4]Diverse!$A$89</definedName>
    <definedName name="TRNR_ebbcb1498e0a4c6192da9c90036e3234_0_1" hidden="1" xml:space="preserve">                                                                                        [4]NOxSales!$A$81</definedName>
    <definedName name="TRNR_ebca82e14b304192a8cff583108ce2ee_0_5" hidden="1" xml:space="preserve">                                                                                        [4]ESG!$A$70</definedName>
    <definedName name="TRNR_ebcc27faacb049438db4bc4388095c41_0_1" hidden="1">[1]INDUSTRY!#REF!</definedName>
    <definedName name="TRNR_ebcec0c231864eb7a93fb04a13e75817_4_5" hidden="1">#REF!</definedName>
    <definedName name="TRNR_ebd0991230df4975947689b9b9035628_0_1" hidden="1">[1]ESG_COMB!#REF!</definedName>
    <definedName name="TRNR_ebd7347d2fdf4ed6a484251a8df084bc_0_1" hidden="1">#REF!</definedName>
    <definedName name="TRNR_ebde11936a2a428d8a534b4aad3166b4_0_1" hidden="1" xml:space="preserve">                                                                                        [4]Cement!$A$63</definedName>
    <definedName name="TRNR_ebe5c72225eb4b02b0ad419b3bed85dd_0_6" hidden="1">[1]USDMCAP!#REF!</definedName>
    <definedName name="TRNR_ebe72ea36013491ca235cae6ba350df5_0_1" hidden="1">#REF!</definedName>
    <definedName name="TRNR_ebf85799a93b4d45a383c2020f4d1afb_0_6" hidden="1" xml:space="preserve">                                                                                              [1]ENV_INNOV!$A$163</definedName>
    <definedName name="TRNR_ebfb29bcdcb848c8bb47bb56dd6c360d_0_5" hidden="1" xml:space="preserve">                                                                                        [4]Gov!$A$75</definedName>
    <definedName name="TRNR_ebff24224c99482e92d95d9e6d094a81_0_6" hidden="1">SOC!$A$98</definedName>
    <definedName name="TRNR_ec012cad38054b3db9aacd9629a59607_0_5" hidden="1" xml:space="preserve">                                                                                        [4]EInnov!#REF!</definedName>
    <definedName name="TRNR_ec04755b294347ce9930c9487984671e_0_6" hidden="1">SOC!$A$504</definedName>
    <definedName name="TRNR_ec07cf0d1f3948a3910674a67ddbdd92_0_1" hidden="1" xml:space="preserve">                                                                                        [4]Mgmt!$A$73</definedName>
    <definedName name="TRNR_ec0b1d4aeaba454eb82360f9b4bfd74f_0_5" hidden="1" xml:space="preserve">                                                                                        [4]EmredY!$A$95</definedName>
    <definedName name="TRNR_ec0c8ee1eb484ed0aff51d9cb55084a5_0_1" hidden="1">[1]ESG_COMB!#REF!</definedName>
    <definedName name="TRNR_ec14590ebe4d4ddfb76abd7b413144fe_0_1" hidden="1" xml:space="preserve">                                                                                        [4]Targets!$A$74</definedName>
    <definedName name="TRNR_ec19ee5a1b74470b88c4684824aeb9ca_0_6" hidden="1" xml:space="preserve">                                                                                              [1]RESOURCE!$A$233</definedName>
    <definedName name="TRNR_ec1b1422762f4a789f67a580dfe83499_0_6" hidden="1" xml:space="preserve">                                                                                              [1]CSR!$A$369</definedName>
    <definedName name="TRNR_ec1daeada7ac407581b70dc909824897_0_5" hidden="1" xml:space="preserve">                                                                                        [4]Offsets!$A$73</definedName>
    <definedName name="TRNR_ec206d830ce94bb59061a31c24e79de1_4_5" hidden="1">#REF!</definedName>
    <definedName name="TRNR_ec26d2c830e74aee8fd91dd4e1bc41f3_0_6" hidden="1">GOV!$A$493</definedName>
    <definedName name="TRNR_ec2d2e2be62648d0b69cb19937226418_0_6" hidden="1">SOC!$A$233</definedName>
    <definedName name="TRNR_ec2f9ac8a8ae479b890f3a0896bfb848_0_1306" hidden="1" xml:space="preserve">                                                                                              [1]RESOURCE!#REF!</definedName>
    <definedName name="TRNR_ec3041fd7296448a8ac63b9e6fd1c42a_0_1" hidden="1" xml:space="preserve">                                                                                        [4]NOx!$A$74</definedName>
    <definedName name="TRNR_ec3638dafef5405681e9ec06c15c1b1d_0_1" hidden="1">[1]INDUSTRY!#REF!</definedName>
    <definedName name="TRNR_ec3df74af5604a1cb7d2ddc2da004f86_0_1" hidden="1">[1]ESG_COMB!#REF!</definedName>
    <definedName name="TRNR_ec3f1c6f75d843d58b5c1db5503d1546_0_6" hidden="1" xml:space="preserve">                                                                                              [1]CSR!$A$327</definedName>
    <definedName name="TRNR_ec4cb653a78b48ebad813811346ead33_0_6" hidden="1">ENV!$A$236</definedName>
    <definedName name="TRNR_ec5307bf09f243c28e1de0979d80e046_0_1" hidden="1" xml:space="preserve">                                                                                        [4]Targets!#REF!</definedName>
    <definedName name="TRNR_ec580b23955847a29684e0a15989eb5a_0_1" hidden="1">#REF!</definedName>
    <definedName name="TRNR_ec5b7b2e4e1640be831a3d8104b377e5_0_1" hidden="1" xml:space="preserve">                                                                                        [4]Offsets!$A$69</definedName>
    <definedName name="TRNR_ec661fb2060641f5a36ea62544a81d40_0_1" hidden="1" xml:space="preserve">                                                                                        [4]EmredY!$A$3</definedName>
    <definedName name="TRNR_ec680bb8994c4e13b9d57408e3fd6486_0_5" hidden="1" xml:space="preserve">                                                                                        [4]CSR!$A$52</definedName>
    <definedName name="TRNR_ec72cd86c08140fda610e3ea358ed8a6_0_1306" hidden="1" xml:space="preserve">                                                                                              [1]RESOURCE!#REF!</definedName>
    <definedName name="TRNR_ec75edf230944d5daa12e959796e4494_0_1" hidden="1">#REF!</definedName>
    <definedName name="TRNR_ec95b84984d6481fb762701009eeaf3a_0_5" hidden="1" xml:space="preserve">                                                                                        [4]NOxSOxred!$A$28</definedName>
    <definedName name="TRNR_ec98d9a9d57642338c9312bf596741f8_0_6" hidden="1" xml:space="preserve">                                                                                              [1]CSR!$A$108</definedName>
    <definedName name="TRNR_ec9f6a6fc4d84af0b4adb893281339cb_0_1" hidden="1" xml:space="preserve">                                                                                        [4]NOxSales!$A$47</definedName>
    <definedName name="TRNR_eca13d4e8ec841b0b272fe5536b2c9d2_0_5" hidden="1" xml:space="preserve">                                                                                        [4]VOCred!$A$21</definedName>
    <definedName name="TRNR_eca13fa3fe774912940bd91cc01999bf_0_5" hidden="1" xml:space="preserve">                                                                                        [4]Staff!$A$78</definedName>
    <definedName name="TRNR_eca5f2dd588c461abe9c8de27e2ad7f5_0_6" hidden="1" xml:space="preserve">                                                                                              [1]RESOURCE!$A$295</definedName>
    <definedName name="TRNR_eca8a7d44fdd44d7bd3b4aa662f6dd7b_0_1" hidden="1">#REF!</definedName>
    <definedName name="TRNR_ecaf0d4fc9e44d5194b5fe5cf8c9554c_0_6" hidden="1" xml:space="preserve">                                                                                              [1]ENV_INNOV!$A$377</definedName>
    <definedName name="TRNR_ecb49e280f3b46f8acc70938fb0c4787_0_1" hidden="1" xml:space="preserve">                                                                                        [4]VOCSales!$A$67</definedName>
    <definedName name="TRNR_ecbb4d6d2ac5448899da1062c9615f6c_0_5" hidden="1" xml:space="preserve">                                                                                        [4]TRDIR!$A$44</definedName>
    <definedName name="TRNR_ecc1cc86755448818032369bc7e73835_0_1" hidden="1">#REF!</definedName>
    <definedName name="TRNR_eccd5958b055428a899ae162ff28f707_0_6" hidden="1" xml:space="preserve">                                                                                              [1]ENV_INNOV!$A$9</definedName>
    <definedName name="TRNR_eccec463a1c44795a9c70e45c60f6d9a_0_5" hidden="1" xml:space="preserve">                                                                                                                                                                                                    '[4]a4 Env'!$A$73</definedName>
    <definedName name="TRNR_ecd123fa6bc2462ba9fdaef682d1f020_6_1" hidden="1">[4]Sector!#REF!</definedName>
    <definedName name="TRNR_ecd71f023db24bc194724560c8be6e78_0_6" hidden="1" xml:space="preserve">                                                                                              [1]ENV_INNOV!$A$16</definedName>
    <definedName name="TRNR_ecd968958f30441b896bddf8f94eff18_0_5" hidden="1" xml:space="preserve">                                                                                        [4]HR!$A$37</definedName>
    <definedName name="TRNR_ecdee431817a4431a27b85c1abd496ed_0_1" hidden="1">[1]INDUSTRY!#REF!</definedName>
    <definedName name="TRNR_ece2bddc1b034aa693b1c236e9731e27_0_5" hidden="1" xml:space="preserve">                                                                                        [4]Gov!$A$88</definedName>
    <definedName name="TRNR_ece2dc8dcc4a4bcd8eec3d8767eb5c21_0_1" hidden="1">[4]Sector!#REF!</definedName>
    <definedName name="TRNR_ece437614f0f455c81d4ee43576c2294_0_6" hidden="1">GOV!$A$223</definedName>
    <definedName name="TRNR_ecea9241f47a43eabd82ad3438dfad46_0_6" hidden="1">[1]USDMCAP!#REF!</definedName>
    <definedName name="TRNR_eced6282ecf8428b8414073d46b6d3b8_0_5" hidden="1" xml:space="preserve">                                                                                        [4]CarbPYN!$A$91</definedName>
    <definedName name="TRNR_ecf8983d007f4681b061f49a9bd22777_0_6" hidden="1">GOV!$A$113</definedName>
    <definedName name="TRNR_ed08543f2d0f45bf8c868fce24cb03a4_0_1" hidden="1" xml:space="preserve">                                                                                        [4]Cement!$A$76</definedName>
    <definedName name="TRNR_ed08d4574e6643469683ea5631fdcea2_0_1306" hidden="1" xml:space="preserve">                                                                                              [1]RESOURCE!#REF!</definedName>
    <definedName name="TRNR_ed0a8424c51e476f9abf6cbf0da1a231_0_6" hidden="1">SOC!$A$406</definedName>
    <definedName name="TRNR_ed0b8b61ca8b42b2bc3c7237c35f3022_0_1" hidden="1" xml:space="preserve">                                                                                        [4]SOxSales!$A$56</definedName>
    <definedName name="TRNR_ed0c06a78bea41c6913f450433773fc4_0_5" hidden="1" xml:space="preserve">                                                                                                                                                    '[4]a4 scope2'!$A$72</definedName>
    <definedName name="TRNR_ed0f12b4553b4377aac3acabab1f1d09_0_1" hidden="1">#REF!</definedName>
    <definedName name="TRNR_ed172c3eef54457abc0c85011489ec06_0_5" hidden="1" xml:space="preserve">                                                                                        [3]TEMS_RAW!$A$47</definedName>
    <definedName name="TRNR_ed2113d313bc4369bd6950cba3d4d739_0_1" hidden="1">#REF!</definedName>
    <definedName name="TRNR_ed2572a71bc34aff9ed552bf461260f2_0_5" hidden="1" xml:space="preserve">                                            '[4]a4 scope3'!$A$68</definedName>
    <definedName name="TRNR_ed28fc1437524abba8de70ec01b71e62_0_6" hidden="1">ENV!$A$86</definedName>
    <definedName name="TRNR_ed300f00d7c54766903c4e597835ad19_0_1" hidden="1" xml:space="preserve">                                                                                        [4]VOC!$A$18</definedName>
    <definedName name="TRNR_ed351f0429754d2186d5484f5a5f9455_0_1" hidden="1">#REF!</definedName>
    <definedName name="TRNR_ed3525f5dc3a4d9fa6a5ad3176cdf6e6_0_5" hidden="1" xml:space="preserve">                                                                                        [4]Trade!$A$97</definedName>
    <definedName name="TRNR_ed3bd48efda344d2a0c38e0b9c012583_0_6" hidden="1" xml:space="preserve">                                                                                              [1]CSR!$A$374</definedName>
    <definedName name="TRNR_ed47b7aae0d549b183da930b3def0218_4_5" hidden="1">#REF!</definedName>
    <definedName name="TRNR_ed515d221b9d4759b4d0813b5c229d97_0_5" hidden="1">#REF!</definedName>
    <definedName name="TRNR_ed56624f6616470f8be89d286f0e2709_0_5" hidden="1" xml:space="preserve">                                                                                        [4]Risks!#REF!</definedName>
    <definedName name="TRNR_ed5b8d06d5574686a25061a145ec310e_0_1" hidden="1">[4]Sector!#REF!</definedName>
    <definedName name="TRNR_ed5b913c0a514137a8dce13f4b91628e_0_5" hidden="1">#REF!</definedName>
    <definedName name="TRNR_ed5c9daa01b145a6879886864bf90c83_0_5" hidden="1" xml:space="preserve">                                                                                        [4]Share!$A$71</definedName>
    <definedName name="TRNR_ed6406b9e92840bcbd298079f905a4b4_0_1" hidden="1">#REF!</definedName>
    <definedName name="TRNR_ed6600c0e3ed4f92b77ec4e67ba1fa28_0_6" hidden="1">[1]USDMCAP!#REF!</definedName>
    <definedName name="TRNR_ed6a9de00b874dab8f2fa572531c61d0_0_6" hidden="1">SOC!$A$215</definedName>
    <definedName name="TRNR_ed6d8eab515d482193adcb11a29c79a3_0_6" hidden="1">ENV!$A$436</definedName>
    <definedName name="TRNR_ed6e335de8134efc94b67dca508f0dc7_0_5" hidden="1" xml:space="preserve">                                                                                        [4]NOx!$A$20</definedName>
    <definedName name="TRNR_ed73f83f6b3a4b2aba36b3b5e7a6a4b6_0_1" hidden="1" xml:space="preserve">                                                                                        [4]NOx!$A$83</definedName>
    <definedName name="TRNR_ed83199da74040b7b95200910e239929_0_6" hidden="1">ENV!$A$368</definedName>
    <definedName name="TRNR_ed8479a2757949cd82cc3db8e0b52901_0_1306" hidden="1" xml:space="preserve">                                                                                              [1]RESOURCE!#REF!</definedName>
    <definedName name="TRNR_ed8616f600f94a72b68f5e41e4f63322_0_5" hidden="1" xml:space="preserve">                                                                                        '[4]ESG w controv'!$A$28</definedName>
    <definedName name="TRNR_ed864cc2c4774419b670b1369cd81a52_1_5" hidden="1">#REF!</definedName>
    <definedName name="TRNR_ed90b192a1014f0a99628f23b1392459_0_5" hidden="1" xml:space="preserve">                                                                                        [4]Trade!$A$2</definedName>
    <definedName name="TRNR_ed91f63c093443c28dcaa53f724cd248_0_5" hidden="1" xml:space="preserve">                                                                                        [4]SOxSales!$A$72</definedName>
    <definedName name="TRNR_ed9d473d8a48432abd1238303d71fd07_0_1" hidden="1">[1]INDUSTRY!#REF!</definedName>
    <definedName name="TRNR_eda0a43023464e00acadc610cf63a521_0_6" hidden="1">GOV!$A$216</definedName>
    <definedName name="TRNR_eda14795711540029229dfc8b21b21d7_0_5" hidden="1" xml:space="preserve">                                                                                        [4]Work!$A$82</definedName>
    <definedName name="TRNR_eda274eb7a0d4197b72b4dcd93ecb37f_0_1306" hidden="1" xml:space="preserve">                                                                                              [1]RESOURCE!#REF!</definedName>
    <definedName name="TRNR_edaac88d3a244e3594ff4bad61113623_0_1" hidden="1" xml:space="preserve">                                                                                        [4]VOC!$A$34</definedName>
    <definedName name="TRNR_edaff01614d44d83bc4bde011aa799ca_0_1" hidden="1">#REF!</definedName>
    <definedName name="TRNR_edb04e95ef4f4a58a8707d79e93b929d_0_1" hidden="1">[1]INDUSTRY!#REF!</definedName>
    <definedName name="TRNR_edb081be12ba42879afb05bd41994c87_0_1" hidden="1" xml:space="preserve">                                                                                        [4]NOxSales!$A$96</definedName>
    <definedName name="TRNR_edc121cf03504a8ea6b6063029c82f79_0_5" hidden="1" xml:space="preserve">                                                                                        [4]CSR!$A$38</definedName>
    <definedName name="TRNR_edc1fd96647f4a20a2ba1ebfb3acdeaa_0_5" hidden="1" xml:space="preserve">                                                                                        [4]Diverse!$A$29</definedName>
    <definedName name="TRNR_edc98c5ef5404586853779f2039a68b0_0_6" hidden="1">SOC!$A$96</definedName>
    <definedName name="TRNR_edcee6a0129a49e290ec7318c86c14f4_0_5" hidden="1" xml:space="preserve">                                                                                                                                                                                                    '[4]a4 Env'!$A$10</definedName>
    <definedName name="TRNR_edd0c5a955b745b29089170d4938d7d0_0_1" hidden="1" xml:space="preserve">                                                                                                                                                    '[4]a4 scope2'!$A$89</definedName>
    <definedName name="TRNR_edd47d370dd9463fb9508f2916f11ed2_0_5" hidden="1" xml:space="preserve">                                                                                        [4]Sheet1!$A$52</definedName>
    <definedName name="TRNR_edd6f3f03ddc4141bf4d34d464ef2b99_4_1" hidden="1">#REF!</definedName>
    <definedName name="TRNR_edd747f5d26d4018a27a68614fb75d27_0_5" hidden="1" xml:space="preserve">                                                                                        [4]Work!$A$6</definedName>
    <definedName name="TRNR_ede0fcc0547b4ec89d5b91d15121ba4d_0_5" hidden="1" xml:space="preserve">                                                                                        [4]NOxSOxred!$A$39</definedName>
    <definedName name="TRNR_edeb526c1d724d2288840cf86dd01c90_0_6" hidden="1" xml:space="preserve">                                                                                              [1]RESOURCE!$A$419</definedName>
    <definedName name="TRNR_edec76e032714aad997460e8e2c68c18_0_1" hidden="1" xml:space="preserve">                                                                                        [4]Method!$A$12</definedName>
    <definedName name="TRNR_edf1775f60eb4d68b7c97e6ba883adf1_0_1" hidden="1">#REF!</definedName>
    <definedName name="TRNR_edfe4b494f3446a39c65a9df0c3e8de8_0_1" hidden="1" xml:space="preserve">                                                                                        [4]SOxSales!$A$17</definedName>
    <definedName name="TRNR_ee00b876e39f4fea86d63e1a07aaf5ad_0_1" hidden="1" xml:space="preserve">                                                                                        [4]Cement!$A$16</definedName>
    <definedName name="TRNR_ee01ce3a47334008894354b024f012ed_0_5" hidden="1" xml:space="preserve">                                                                                        '[4]ESG w controv'!$A$31</definedName>
    <definedName name="TRNR_ee03e958e6ed4347876cfe6ff7cd2aac_0_5" hidden="1" xml:space="preserve">                                                                                        [4]Product!$A$6</definedName>
    <definedName name="TRNR_ee097f266a904e978497933f3d94b3a6_0_6" hidden="1">SOC!$A$483</definedName>
    <definedName name="TRNR_ee09c1f29c4246f78f28374b2162df32_0_6" hidden="1" xml:space="preserve">                                                                                              [1]RESOURCE!$A$68</definedName>
    <definedName name="TRNR_ee0b74d0e59947ebbe4d29ffe7d47806_0_6" hidden="1">[1]USDMCAP!#REF!</definedName>
    <definedName name="TRNR_ee10e157963d4f88bb3761ea613fc730_0_5" hidden="1" xml:space="preserve">                                                                                        [3]TEMS_RAW!$A$50</definedName>
    <definedName name="TRNR_ee14542f143a473b8ff797a4748d1f77_0_5" hidden="1" xml:space="preserve">                                                                                        [4]SDG13!$A$73</definedName>
    <definedName name="TRNR_ee1aa19062404513b375318da0d6d5c6_4_5" hidden="1">#REF!</definedName>
    <definedName name="TRNR_ee28938b6df04c948597a99c17d4ca2e_0_1" hidden="1" xml:space="preserve">                                                                                        [4]Method!$A$95</definedName>
    <definedName name="TRNR_ee2fe78ebcbd479ebdb471a878d06259_0_1" hidden="1">[4]Sector!#REF!</definedName>
    <definedName name="TRNR_ee3167d85ef642e7b29e6bd52ad2a0d1_0_1" hidden="1">#REF!</definedName>
    <definedName name="TRNR_ee38a1fe18324597a7b8e673f1bc40eb_0_1" hidden="1">#REF!</definedName>
    <definedName name="TRNR_ee39df3c52334b1bb41d50148d0c8424_0_5" hidden="1" xml:space="preserve">                                                                                        [4]VOCemred!$A$42</definedName>
    <definedName name="TRNR_ee3da8b0ae7645ec86e19f2a138fac04_0_1" hidden="1" xml:space="preserve">                                                                                        [4]SDG13!#REF!</definedName>
    <definedName name="TRNR_ee414b3878dc4354a8c382a5fd135f17_0_1" hidden="1">[4]Sector!#REF!</definedName>
    <definedName name="TRNR_ee4304008d4f483f8d50ae61bf593409_0_1" hidden="1" xml:space="preserve">                                                                                        [4]SOx!$A$77</definedName>
    <definedName name="TRNR_ee43ec85bffe4075a4b7f26caa6b296a_0_1" hidden="1">#REF!</definedName>
    <definedName name="TRNR_ee448c7b8383487aad2805ba830eb888_0_5" hidden="1" xml:space="preserve">                                                                                        [4]Diverse!$A$44</definedName>
    <definedName name="TRNR_ee498858855d4c4085de5074365500ba_0_5" hidden="1" xml:space="preserve">                                                                                        [4]Inclusion!$A$101</definedName>
    <definedName name="TRNR_ee5391caf5a14c8bae93a1554fa5fd4d_0_1" hidden="1">[1]ESG_COMB!#REF!</definedName>
    <definedName name="TRNR_ee55e25d5df441519c5df99037fe7f7d_0_6" hidden="1">GOV!$A$56</definedName>
    <definedName name="TRNR_ee58bb12ab19457e97f4177aae8f2b4a_0_6" hidden="1" xml:space="preserve">                                                                                              [1]ENV_INNOV!$A$274</definedName>
    <definedName name="TRNR_ee5a583434fb4ac18b1dab497ce55abe_4_5" hidden="1">#REF!</definedName>
    <definedName name="TRNR_ee60b0b654b440dcab2cf0aa9bffb9c9_1_5" hidden="1">#REF!</definedName>
    <definedName name="TRNR_ee630a4924ea44a8960a1dd1ee1f0a7a_0_1" hidden="1">[4]Sector!#REF!</definedName>
    <definedName name="TRNR_ee6b6dfe6e424577aa02fd9ceef5a081_0_5" hidden="1" xml:space="preserve">                                                                                        [4]Emredpol!$A$92</definedName>
    <definedName name="TRNR_ee6c2b41301442b880aa99c14f051367_0_6" hidden="1" xml:space="preserve">                                                                                              [1]CSR!$A$489</definedName>
    <definedName name="TRNR_ee6ccc290c7a4c76a618c55c98e5a32d_0_6" hidden="1">GOV!$A$436</definedName>
    <definedName name="TRNR_ee6d1728a30c490dac0de2e87ffb6ff0_0_5" hidden="1" xml:space="preserve">                                                                                        [4]EmredY!$A$99</definedName>
    <definedName name="TRNR_ee71779ac2ff438c9321930d17dd4ad5_0_6" hidden="1" xml:space="preserve">                                                                                              [1]CSR!$A$180</definedName>
    <definedName name="TRNR_ee7d914a36aa4666802aceabbe9af650_0_5" hidden="1" xml:space="preserve">                                                                                        [4]Work!$A$47</definedName>
    <definedName name="TRNR_ee80ba183af840d797992b0e944f5687_0_1306" hidden="1" xml:space="preserve">                                                                                              [1]RESOURCE!#REF!</definedName>
    <definedName name="TRNR_ee851b8d12054dd1a90f224953a22e31_4_5" hidden="1">#REF!</definedName>
    <definedName name="TRNR_ee87eda6b40e45d5bb277d8836d017c4_0_5" hidden="1" xml:space="preserve">                                                                                        [4]Offsets!$A$47</definedName>
    <definedName name="TRNR_ee9a59101fd5442790d2d12466cbc9de_4_5" hidden="1">#REF!</definedName>
    <definedName name="TRNR_ee9cdf33b3a04b3a98c8fb27bdc2cb0c_0_1306" hidden="1" xml:space="preserve">                                                                                              [1]RESOURCE!#REF!</definedName>
    <definedName name="TRNR_ee9fa4cc0bcc48ac853889c544dc148a_0_1" hidden="1">[1]INDUSTRY!#REF!</definedName>
    <definedName name="TRNR_eea40f109ba546028a6e47c340fe4de0_0_6" hidden="1" xml:space="preserve">                                                                                              [1]RESOURCE!$A$393</definedName>
    <definedName name="TRNR_eeb20be8f45846baa5eae43ed2553410_0_1306" hidden="1" xml:space="preserve">                                                                                              [1]RESOURCE!#REF!</definedName>
    <definedName name="TRNR_eeb3ce06727147938345f94908d06074_0_6" hidden="1">ENV!$A$499</definedName>
    <definedName name="TRNR_eebd040f0d3745df8a203aa4deb57e8d_0_6" hidden="1">ENV!$A$501</definedName>
    <definedName name="TRNR_eec06f84a201444cbaa0eea7f6fe39a0_1_5" hidden="1">#REF!</definedName>
    <definedName name="TRNR_eece3acb923442b58fdd1df08ffa2740_0_1" hidden="1" xml:space="preserve">                                                                                        [4]SOxSales!$A$74</definedName>
    <definedName name="TRNR_eed0d04ff7dc40e2a0d5ffcc231d59c5_0_6" hidden="1" xml:space="preserve">                                                                                              [1]RESOURCE!$A$24</definedName>
    <definedName name="TRNR_eed74f7f131e4ee0b175909bac90f2a7_4_5" hidden="1">#REF!</definedName>
    <definedName name="TRNR_eedd8b9d73124032840ca49c53e735d6_4_5" hidden="1">#REF!</definedName>
    <definedName name="TRNR_eee73c819bf94ca8a7fcb236f3972be0_4_5" hidden="1">#REF!</definedName>
    <definedName name="TRNR_eeed5db9f57146578c1b9cc73939a771_0_5" hidden="1" xml:space="preserve">                                                                                        [4]Targets!$A$4</definedName>
    <definedName name="TRNR_eeef8e28d0ed4a81bc8c61b63f029e8f_0_5" hidden="1">#REF!</definedName>
    <definedName name="TRNR_eef629eba20540d2973ef224d2174faf_0_5" hidden="1" xml:space="preserve">                                                                                        [4]TRDIR!$A$3</definedName>
    <definedName name="TRNR_ef0f704038be4a659629fef7fcecdd88_4_5" hidden="1">#REF!</definedName>
    <definedName name="TRNR_ef1c26a58d4f41e7a22ef9e7bf0ad922_0_1" hidden="1">#REF!</definedName>
    <definedName name="TRNR_ef1e7d691e0446f6b1449d88f4aa378c_0_5" hidden="1" xml:space="preserve">                                                                                        [4]Product!$A$21</definedName>
    <definedName name="TRNR_ef2282c81e6346dfb883f5e5690e0f18_0_1" hidden="1">[1]INDUSTRY!#REF!</definedName>
    <definedName name="TRNR_ef2498c598884a20aeb10c571fbaf7c7_0_5" hidden="1" xml:space="preserve">                                                                                        [4]EmTotal!$A$2</definedName>
    <definedName name="TRNR_ef33ce5c0a6b4cbc805f13dad0936b49_0_1" hidden="1">[4]Sector!#REF!</definedName>
    <definedName name="TRNR_ef3a3d030efd4f33a18d7ea78b964d4b_0_6" hidden="1">GOV!$A$337</definedName>
    <definedName name="TRNR_ef4d6a5c5f4b45e39d3114a76e51738e_0_5" hidden="1" xml:space="preserve">                                                                                        [4]Work!$A$24</definedName>
    <definedName name="TRNR_ef524253f01c49da97cc0289e16864f9_0_5" hidden="1" xml:space="preserve">                                                                                        [4]Emredpol!$A$50</definedName>
    <definedName name="TRNR_ef538b52ef794c069efb21c51bcfc70e_0_5" hidden="1" xml:space="preserve">                                                                                        [4]TRDIR!$A$54</definedName>
    <definedName name="TRNR_ef577ba11547470ea022414059483943_4_5" hidden="1">#REF!</definedName>
    <definedName name="TRNR_ef58f871c2154d7ea98d05ae065cad59_0_1" hidden="1">[1]INDUSTRY!#REF!</definedName>
    <definedName name="TRNR_ef651bf26d5144de811c47fbfc574101_0_1" hidden="1" xml:space="preserve">                                            '[4]a4 scope3'!$A$90</definedName>
    <definedName name="TRNR_ef673df4b65c4263a3f568be3f95557f_0_5" hidden="1" xml:space="preserve">                                                                                        [4]EmTotal!$A$12</definedName>
    <definedName name="TRNR_ef6d865befe7456d82bf277af4018b13_0_5" hidden="1" xml:space="preserve">                                                                                        [4]Share!$A$4</definedName>
    <definedName name="TRNR_ef7188b8a6474a7fafb3ae37b2e82d33_0_6" hidden="1" xml:space="preserve">                                                                                              [1]RESOURCE!$A$440</definedName>
    <definedName name="TRNR_ef726c9798214eb79d6a61c7513f6a72_0_5" hidden="1" xml:space="preserve">                                                                                        [4]Scope3Sales!$A$30</definedName>
    <definedName name="TRNR_ef7697058fcc4681ac0d26ff367a9c36_0_1" hidden="1">#REF!</definedName>
    <definedName name="TRNR_ef8097f64404417fb5889d3da2a7208c_0_6" hidden="1">ENV!$A$438</definedName>
    <definedName name="TRNR_ef85154139664ce79d2e7eedabc3150f_0_5" hidden="1" xml:space="preserve">                                                                                        [4]Risks!$A$75</definedName>
    <definedName name="TRNR_ef86ac44adf14943a6593ed90341d57a_0_6" hidden="1">GOV!$A$50</definedName>
    <definedName name="TRNR_ef89fa0f090b4eae921caa9f17b92981_0_1" hidden="1" xml:space="preserve">                                                                                        [4]SDG13!$A$31</definedName>
    <definedName name="TRNR_ef8bb20350524afd92fb7151e284d783_0_5" hidden="1" xml:space="preserve">                                                                                        [4]Gov!$A$89</definedName>
    <definedName name="TRNR_ef923c10a8054f0e9a8564f4a7058a08_0_5" hidden="1" xml:space="preserve">                                                                                        [4]Commun!$A$68</definedName>
    <definedName name="TRNR_ef998c8a0c014ec68b820d116fe8d68a_0_6" hidden="1">GOV!$A$122</definedName>
    <definedName name="TRNR_ef9ced5108874509895907a194876a57_0_5" hidden="1" xml:space="preserve">                                                                                        [4]HR!$A$49</definedName>
    <definedName name="TRNR_ef9d776574bd47a6b374f87ce896917b_0_1" hidden="1">#REF!</definedName>
    <definedName name="TRNR_ef9ff4867c344afe8a8fc2db6d9f3509_0_6" hidden="1">ENV!$A$315</definedName>
    <definedName name="TRNR_efa001163ea04e0693f4fecd19bd4c0d_0_6" hidden="1">ENV!$A$63</definedName>
    <definedName name="TRNR_efa2fb7902564a268f88e80bd8edb58b_0_5" hidden="1" xml:space="preserve">                                                                                        [4]Inclusion!$A$29</definedName>
    <definedName name="TRNR_efa32eec60dc4ca8bd0455bb4d8310ce_0_5" hidden="1" xml:space="preserve">                                                                                        [4]EmredY!$A$55</definedName>
    <definedName name="TRNR_efa3c675c09d438b9b2994cc064b76e1_0_5" hidden="1" xml:space="preserve">                                                                                        [3]TEMS_RAW!$A$28</definedName>
    <definedName name="TRNR_efa4fe04d41a44fdad9f5c081aa3c153_0_6" hidden="1">GOV!$A$123</definedName>
    <definedName name="TRNR_efaa3a38c3f646328a5171361e91a753_0_6" hidden="1">[1]USDMCAP!#REF!</definedName>
    <definedName name="TRNR_efac0b0f34f2494d8ee1a823663feaf2_0_5" hidden="1" xml:space="preserve">                                                                                        [4]Risks!#REF!</definedName>
    <definedName name="TRNR_efae408c491443a8a2647a0fa82a4de1_0_5" hidden="1" xml:space="preserve">                                                                                        [4]Work!$A$28</definedName>
    <definedName name="TRNR_efb1af6ea14b48349af7082b369fb327_0_5" hidden="1" xml:space="preserve">                                                                                        [4]NOx!$A$87</definedName>
    <definedName name="TRNR_efc50c6bac0749db928451495ea43e10_0_5" hidden="1">#REF!</definedName>
    <definedName name="TRNR_efc65eef45f34595bca43bc4f10be80b_0_6" hidden="1" xml:space="preserve">                                                                                              [1]RESOURCE!$A$446</definedName>
    <definedName name="TRNR_efd082560062460f8a5fcd6453c8c9b2_0_1" hidden="1">[1]INDUSTRY!#REF!</definedName>
    <definedName name="TRNR_efd500f2d5594f4aa45bb28b6cc1467a_0_1" hidden="1">#REF!</definedName>
    <definedName name="TRNR_efddba6b6cba44f3a10761c55eed41c6_0_1" hidden="1" xml:space="preserve">                                                                                        [4]Cement!$A$35</definedName>
    <definedName name="TRNR_efe185679d574b14b606b94acb05bcf8_0_6" hidden="1">[1]USDMCAP!#REF!</definedName>
    <definedName name="TRNR_efe277a012a5402ba689061c36d43b45_0_5" hidden="1" xml:space="preserve">                                                                                        [4]Emscore!$A$10</definedName>
    <definedName name="TRNR_efeac122b433401aa78876edd0695c72_0_6" hidden="1" xml:space="preserve">                                                                                              [1]RESOURCE!$A$39</definedName>
    <definedName name="TRNR_eff35376a51441f884f8a2b1a7cb6eb8_0_5" hidden="1" xml:space="preserve">                                                                                        [4]Diverse!$A$16</definedName>
    <definedName name="TRNR_effdf90f06ca4557bb9497e6a7b478a3_0_5" hidden="1" xml:space="preserve">                                                                                        [4]Staff!$A$61</definedName>
    <definedName name="TRNR_f001322a3d1d4edfa0f511b52e9ab97a_0_6" hidden="1">ENV!$A$42</definedName>
    <definedName name="TRNR_f00e1f88fce24a1e935bd4dee2d0e257_0_1" hidden="1">[1]INDUSTRY!#REF!</definedName>
    <definedName name="TRNR_f012ca5ec233470c9db2fe7ebf1fc476_0_1" hidden="1" xml:space="preserve">                                                                                        [4]NOxSales!$A$3</definedName>
    <definedName name="TRNR_f015eb812360419d894fef8d2ee20ca6_0_5" hidden="1" xml:space="preserve">                                                                                        [4]Scope3Sales!$A$61</definedName>
    <definedName name="TRNR_f021114b9e4344508b938ff8c168dec0_0_6" hidden="1">GOV!$A$10</definedName>
    <definedName name="TRNR_f025209f4acc44f6afe71ba16e2aca2d_0_5" hidden="1" xml:space="preserve">                                                                                        [4]CarbPYN!$A$76</definedName>
    <definedName name="TRNR_f02576b24c704fd7bacd3d9781ac1042_0_5" hidden="1">#REF!</definedName>
    <definedName name="TRNR_f02640038bdd42a68de0bfb2b25914e9_0_6" hidden="1">ENV!$A$187</definedName>
    <definedName name="TRNR_f02f3cbb1451459589207b28f79f1d49_6_1" hidden="1">[4]Sector!#REF!</definedName>
    <definedName name="TRNR_f0341fee3922426492998461646f4719_0_5" hidden="1" xml:space="preserve">                                                                                        [4]Dvpmt!$A$37</definedName>
    <definedName name="TRNR_f03581168a6845bf83d4a24b418dce21_0_1" hidden="1">[1]INDUSTRY!#REF!</definedName>
    <definedName name="TRNR_f03c2635374745278c626080daa9c242_0_1" hidden="1">#REF!</definedName>
    <definedName name="TRNR_f03e404e8f334cc7ad8d19744d01a1f3_0_1" hidden="1">#REF!</definedName>
    <definedName name="TRNR_f043855172c0426ba2aba56f8627e56f_0_5" hidden="1" xml:space="preserve">                                                                                        [4]EInnov!#REF!</definedName>
    <definedName name="TRNR_f046394c4abc4ad381f810ce0603fb0c_4_5" hidden="1">#REF!</definedName>
    <definedName name="TRNR_f05ae7049e6345419d35d9e11f198405_0_6" hidden="1">[1]USDMCAP!#REF!</definedName>
    <definedName name="TRNR_f06053922d114865b58c06860133d010_0_1306" hidden="1" xml:space="preserve">                                                                                              [1]RESOURCE!#REF!</definedName>
    <definedName name="TRNR_f061207b22824dd5be97f2fb313206c5_0_1" hidden="1">[1]ESG_COMB!#REF!</definedName>
    <definedName name="TRNR_f063b0eeda8c4859ba1a0d51c8731bef_0_6" hidden="1" xml:space="preserve">                                                                                              [1]ENV_INNOV!$A$194</definedName>
    <definedName name="TRNR_f064147f09d547e39bb0412fb9f11a5d_0_6" hidden="1">ENV!$A$299</definedName>
    <definedName name="TRNR_f064401f701343a887919782900e9ffe_0_5" hidden="1" xml:space="preserve">                                                                                                                                                                                                    '[4]a4 Env'!$A$64</definedName>
    <definedName name="TRNR_f064beb0c1494bdfa883e8d69eaa582c_0_5" hidden="1" xml:space="preserve">                                                                                        [4]SDG13!$A$87</definedName>
    <definedName name="TRNR_f06c90d4cb7042a8826e64aa9dbf94e0_0_1" hidden="1" xml:space="preserve">                                                                                        [4]Offsets!$A$84</definedName>
    <definedName name="TRNR_f0740b3f3cd7443d8cce8be85788caf4_0_1" hidden="1" xml:space="preserve">                                                                                        [4]SDG13!#REF!</definedName>
    <definedName name="TRNR_f079711822004ccdb8f8428809f1fa1f_0_6" hidden="1" xml:space="preserve">                                                                                              [1]CSR!$A$5</definedName>
    <definedName name="TRNR_f07bbdb8539643dbb9351747b4a14ee6_0_6" hidden="1" xml:space="preserve">                                                                                              [1]ENV_INNOV!$A$398</definedName>
    <definedName name="TRNR_f07d14ef7a9f4bac8a8b5a791bf6e246_4_1" hidden="1">#REF!</definedName>
    <definedName name="TRNR_f08a2a38f1c04b1090b0f9d2b39c8301_0_6" hidden="1">GOV!$A$166</definedName>
    <definedName name="TRNR_f08a4e0320d64b99a6b14fb59eb95cb7_0_5" hidden="1" xml:space="preserve">                                                                                        [4]Staff!$A$92</definedName>
    <definedName name="TRNR_f08b86096cad4eb39491e0514d7103d8_0_5" hidden="1" xml:space="preserve">                                                                                        [4]Gov!$A$78</definedName>
    <definedName name="TRNR_f0933e9e2cb24451be5845af38c57a63_0_1" hidden="1">#REF!</definedName>
    <definedName name="TRNR_f095e8c5dd394cb8bcf0b01108353a24_0_1" hidden="1" xml:space="preserve">                                            '[4]a4 scope3'!$A$74</definedName>
    <definedName name="TRNR_f09df0aafba64d06af7a80189ed5e1c9_0_5" hidden="1" xml:space="preserve">                                                                                        [4]CarbPYN!$A$93</definedName>
    <definedName name="TRNR_f09ebbd4f3cb41ebb6cfe6d41168885e_0_5" hidden="1" xml:space="preserve">                                                                                        [4]Share!$A$77</definedName>
    <definedName name="TRNR_f0a30aa17cc94273ac862380d7d4612a_0_1" hidden="1" xml:space="preserve">                                                                                        [4]Method!$A$40</definedName>
    <definedName name="TRNR_f0abf0cd53e94dd0bd4b9fa8150f37aa_0_5" hidden="1" xml:space="preserve">                                                                                        [4]Mgmt!$A$95</definedName>
    <definedName name="TRNR_f0ae4e8e2a5d406d80d93bccdb31df7a_4_5" hidden="1">#REF!</definedName>
    <definedName name="TRNR_f0aea03a198042c486b8633f216c10c5_0_1" hidden="1">#REF!</definedName>
    <definedName name="TRNR_f0afb5d085fe49379e4c3adb2372c49a_0_1" hidden="1" xml:space="preserve">                                                                                        [4]NOx!$A$46</definedName>
    <definedName name="TRNR_f0b0f7b5a71b4f83b44dad417708c705_0_5" hidden="1" xml:space="preserve">                                                                                        [4]Work!$A$76</definedName>
    <definedName name="TRNR_f0b35a4e5b3b4fedab6733b888ee9b5c_0_1" hidden="1" xml:space="preserve">                                                                                        [4]SOxSales!$A$95</definedName>
    <definedName name="TRNR_f0b41bd96d9a46ada66a7a24270ec91b_0_6" hidden="1">ENV!$A$203</definedName>
    <definedName name="TRNR_f0b624ebe9eb475fa745c135f1fad7af_0_5" hidden="1" xml:space="preserve">                                                                                        [4]Risks!#REF!</definedName>
    <definedName name="TRNR_f0c1d5b36be84f32b5c13efa58d0f53b_4_5" hidden="1">#REF!</definedName>
    <definedName name="TRNR_f0c32c9c981a448ba6348bbe23faa6b3_0_1" hidden="1">#REF!</definedName>
    <definedName name="TRNR_f0c42b0ac66e49fdbf8a165dc437ca09_0_6" hidden="1">[1]USDMCAP!#REF!</definedName>
    <definedName name="TRNR_f0c4fbe0b71a42d088fb1f84fcd6ea39_0_6" hidden="1">ENV!$A$171</definedName>
    <definedName name="TRNR_f0c9e42d888f4863b21561de067ab154_0_5" hidden="1" xml:space="preserve">                                                                                        [4]Sheet1!$A$69</definedName>
    <definedName name="TRNR_f0ca54e1a2ea45c48343c269434b059a_0_5" hidden="1" xml:space="preserve">                                                                                        [4]Commun!$A$74</definedName>
    <definedName name="TRNR_f0d80998cba64d39b8a103e6388ca9a8_0_5" hidden="1" xml:space="preserve">                                                                                        [4]Risks!#REF!</definedName>
    <definedName name="TRNR_f0d9d2dd8c464df7a723e33a4b2bcd83_0_1" hidden="1" xml:space="preserve">                                                                                        [4]VOC!$A$6</definedName>
    <definedName name="TRNR_f0eac2f75ab1407ebc20d7dc67190190_0_5" hidden="1" xml:space="preserve">                                                                                        [4]EInnov!$A$42</definedName>
    <definedName name="TRNR_f0efc05653ec4550adc6babec7df6850_0_6" hidden="1">ENV!$A$340</definedName>
    <definedName name="TRNR_f0fa75079a804caf8d0f9708868e5e3a_0_5" hidden="1" xml:space="preserve">                                                                                        [4]Resource!$A$41</definedName>
    <definedName name="TRNR_f0fd1aed815d4ea690a5413e8224e31a_0_1" hidden="1" xml:space="preserve">                                                                                        [4]SOxSales!$A$101</definedName>
    <definedName name="TRNR_f0ffe67bb5484fa483c800ab664c6e3c_0_1" hidden="1">#REF!</definedName>
    <definedName name="TRNR_f1004682494844a69a0d1f06364ca953_0_1306" hidden="1" xml:space="preserve">                                                                                              [1]RESOURCE!#REF!</definedName>
    <definedName name="TRNR_f101f24ed46b4c50a2fc9c15febeafa4_0_5" hidden="1" xml:space="preserve">                                                                                        [3]TEMS_RAW!$A$27</definedName>
    <definedName name="TRNR_f104faa621cd4cda93f625f1edf53504_0_1" hidden="1" xml:space="preserve">                                                                                        [4]SDG13!#REF!</definedName>
    <definedName name="TRNR_f10617c09473466daba5fdedd095a58f_0_1" hidden="1">[1]INDUSTRY!#REF!</definedName>
    <definedName name="TRNR_f106a09e42a744d2a3f318cdae38fdef_0_1" hidden="1">[1]ESG_COMB!#REF!</definedName>
    <definedName name="TRNR_f1079e5b386c40e2bfe44ba132669457_4_5" hidden="1">#REF!</definedName>
    <definedName name="TRNR_f10b1a84dd8646a9b6dd5465931d84a5_0_1" hidden="1" xml:space="preserve">                                                                                        [4]SDG13!#REF!</definedName>
    <definedName name="TRNR_f10bd3abc97247a79a3d87b842d83b2e_0_6" hidden="1" xml:space="preserve">                                                                                              [1]RESOURCE!$A$240</definedName>
    <definedName name="TRNR_f1147d306871494fa0314d3eb1e77f1c_0_5" hidden="1" xml:space="preserve">                                                                                        [4]Targets!$A$79</definedName>
    <definedName name="TRNR_f12f5c1b18104ab5bed0ff41a2072178_0_1" hidden="1">[1]ESG_COMB!#REF!</definedName>
    <definedName name="TRNR_f12f6b850d334880a93254f7fc480751_0_1" hidden="1" xml:space="preserve">                                                                                        [4]Emtarget!$A$65</definedName>
    <definedName name="TRNR_f12f9289685348c396c1d20203a8e9ae_0_1306" hidden="1" xml:space="preserve">                                                                                              [1]RESOURCE!#REF!</definedName>
    <definedName name="TRNR_f12fb2ee06134306b9370bf93277d5c9_0_1" hidden="1">#REF!</definedName>
    <definedName name="TRNR_f13dfe019d024e4c91c61bcdae6047bb_0_5" hidden="1" xml:space="preserve">                                                                                        [4]Work!$A$84</definedName>
    <definedName name="TRNR_f13f76ea433f42ad84e353c56e1f845c_0_6" hidden="1" xml:space="preserve">                                                                                              [1]ENV_INNOV!$A$354</definedName>
    <definedName name="TRNR_f144238bb01043c7ad697814c7934d8f_0_1" hidden="1">[4]Sector!#REF!</definedName>
    <definedName name="TRNR_f1446c9fd6ab4ee88d080439909e494c_0_5" hidden="1" xml:space="preserve">                                                                                        [4]VOCemred!$A$27</definedName>
    <definedName name="TRNR_f14ded938b5646a4b2b4ccbb661903dc_0_6" hidden="1">[1]USDMCAP!#REF!</definedName>
    <definedName name="TRNR_f158d4a2884f4666ab8e6a8341de66ed_0_5" hidden="1" xml:space="preserve">                                                                                        [4]EInnov!#REF!</definedName>
    <definedName name="TRNR_f16a4c9bdb0f4bfd92bb4bf7aa21a3a6_0_1" hidden="1" xml:space="preserve">                                                                                        [4]NOxSales!$A$26</definedName>
    <definedName name="TRNR_f16bc54c3ce84a2287d63a13d2daa03a_0_6" hidden="1">[1]USDMCAP!#REF!</definedName>
    <definedName name="TRNR_f17323289f664ef1a6e64da89f3ff97e_0_5" hidden="1" xml:space="preserve">                                                                                        [4]Inclusion!$A$75</definedName>
    <definedName name="TRNR_f177c88817dd4e1da901e0b894a9d927_0_6" hidden="1">[1]USDMCAP!#REF!</definedName>
    <definedName name="TRNR_f184427814344a03bb31e9cb8e846c71_0_6" hidden="1" xml:space="preserve">                                                                                              [1]RESOURCE!$A$366</definedName>
    <definedName name="TRNR_f1892c37fd2248dc94d94c3f3158a172_0_6" hidden="1">ENV!$A$419</definedName>
    <definedName name="TRNR_f18978d13fdc4463b259b89b0ecd1fcf_0_5" hidden="1" xml:space="preserve">                                                                                        [4]Diverse!$A$11</definedName>
    <definedName name="TRNR_f1898092182d46cea3ae2d90a1e002d5_0_1" hidden="1">#REF!</definedName>
    <definedName name="TRNR_f194f77906b54556ad5b09883766407d_0_6" hidden="1" xml:space="preserve">                                                                                              [1]CSR!$A$437</definedName>
    <definedName name="TRNR_f195c6c404624f9d9832c7d7bc5f4f84_0_6" hidden="1">ENV!$A$264</definedName>
    <definedName name="TRNR_f19d471008f1483fa5c5c18645b91e13_0_1" hidden="1">[1]ESG_COMB!#REF!</definedName>
    <definedName name="TRNR_f1a01511af6c44abb5709e1944e38b51_0_5" hidden="1" xml:space="preserve">                                                                                        [4]Partred!$A$34</definedName>
    <definedName name="TRNR_f1a75e266bde4e0c8b87039b1ae289bc_0_1" hidden="1">#REF!</definedName>
    <definedName name="TRNR_f1a8ce8bdb1c45eba93b60a6d1c350e5_0_1" hidden="1" xml:space="preserve">                                                                                        [4]SDG13!#REF!</definedName>
    <definedName name="TRNR_f1aa231901804b919a530bda453d0f1d_0_6" hidden="1" xml:space="preserve">                                                                                              [1]RESOURCE!$A$415</definedName>
    <definedName name="TRNR_f1ac9fb0c3474c6d868a8b3136cf0168_0_1" hidden="1">#REF!</definedName>
    <definedName name="TRNR_f1b12fc390004809a27959c80d651682_0_5" hidden="1" xml:space="preserve">                                                                                        [4]SOxSales!$A$91</definedName>
    <definedName name="TRNR_f1b3437f10804db7a3005cd057866b8e_0_1" hidden="1" xml:space="preserve">                                                                                        [4]CarbonP!$A$12</definedName>
    <definedName name="TRNR_f1b61915a7b04c23b8728e0e6a806e37_0_6" hidden="1">[1]USDMCAP!#REF!</definedName>
    <definedName name="TRNR_f1b9c362441641d58af919e49f36bcf5_4_5" hidden="1">#REF!</definedName>
    <definedName name="TRNR_f1ba3d5c02da4f9d9e30909e5a7d3bc0_0_5" hidden="1" xml:space="preserve">                                                                                        [4]Emscore!$A$43</definedName>
    <definedName name="TRNR_f1bcfb7be15840be9fdf95a06e5fd0f6_0_6" hidden="1">ENV!$A$323</definedName>
    <definedName name="TRNR_f1be0433e99b4a18a0d0082c4f6c2654_0_1" hidden="1">[1]INDUSTRY!#REF!</definedName>
    <definedName name="TRNR_f1bf13c0e2064b54b302dd0e60fe1a15_0_6" hidden="1">GOV!$A$460</definedName>
    <definedName name="TRNR_f1c32c75314841b690e12d1a34907039_0_5" hidden="1" xml:space="preserve">                                                                                        [4]Risks!$A$102</definedName>
    <definedName name="TRNR_f1c8bb92f6fa4c5b8c59057565fbf6b7_0_1" hidden="1">#REF!</definedName>
    <definedName name="TRNR_f1c90572e11e4ca3865926d33fcf6d6f_0_6" hidden="1">GOV!$A$42</definedName>
    <definedName name="TRNR_f1cec93f28aa4b15ba676f9dba9839de_0_5" hidden="1" xml:space="preserve">                                                                                        [4]Emscore!$A$8</definedName>
    <definedName name="TRNR_f1de32c705b345fa8ec3142ca749d6ce_0_6" hidden="1">GOV!$A$52</definedName>
    <definedName name="TRNR_f1f0884ed74440ef883136ece13de5fa_0_5" hidden="1">#REF!</definedName>
    <definedName name="TRNR_f1f192cb3d764f9991c9292e7544c8d1_0_1" hidden="1" xml:space="preserve">                                                                                        [4]NOx!$A$49</definedName>
    <definedName name="TRNR_f1f7a59844784749890b323b0826d1c5_0_6" hidden="1" xml:space="preserve">                                                                                              [1]ENV_INNOV!$A$325</definedName>
    <definedName name="TRNR_f1f8b6327e874fed9b4ea80119fb1977_0_1" hidden="1">#REF!</definedName>
    <definedName name="TRNR_f1fa1e3a0f3e4a6ba246ec2b0df47e0e_0_6" hidden="1">ENV!$A$25</definedName>
    <definedName name="TRNR_f202eea5725149aeb6b8b77167bd82ee_0_1" hidden="1">[1]ESG_COMB!#REF!</definedName>
    <definedName name="TRNR_f21314bcff644c0e90b55b0c48b6eaa0_0_6" hidden="1" xml:space="preserve">                                                                                              [1]ENV_INNOV!$A$51</definedName>
    <definedName name="TRNR_f2132b3fa54445f780db5cbe39c2e098_0_1306" hidden="1" xml:space="preserve">                                                                                              [1]RESOURCE!#REF!</definedName>
    <definedName name="TRNR_f216aa3f81914af88354710b836e45f0_0_1" hidden="1">#REF!</definedName>
    <definedName name="TRNR_f21a652c7bf447aabdabab891af4fbac_0_1" hidden="1">[1]INDUSTRY!#REF!</definedName>
    <definedName name="TRNR_f226c549ef184291931a2ef3e1da97d9_0_5" hidden="1" xml:space="preserve">                                                                                        [4]Resource!$A$84</definedName>
    <definedName name="TRNR_f22f43bf47a34f43b0da79047c808e06_0_1" hidden="1">#REF!</definedName>
    <definedName name="TRNR_f23016d933dc482ea236fd012cedd4be_0_6" hidden="1">SOC!$A$236</definedName>
    <definedName name="TRNR_f230b038272c4a9f914f3d30a555d4ce_1_5" hidden="1">#REF!</definedName>
    <definedName name="TRNR_f235bf44299d42cc94a66c1ff9519c41_0_6" hidden="1" xml:space="preserve">                                                                                              [1]RESOURCE!$A$101</definedName>
    <definedName name="TRNR_f23697f24ac144b5ba30ce2cd4603d7a_0_5" hidden="1" xml:space="preserve">                                                                                        [4]Emredpol!$A$58</definedName>
    <definedName name="TRNR_f2377f7a74144d8194541c066f292c05_0_6" hidden="1">SOC!$A$466</definedName>
    <definedName name="TRNR_f238102a4b114dddba130c80ccc3f9ad_0_6" hidden="1" xml:space="preserve">                                                                                              [1]CSR!$A$231</definedName>
    <definedName name="TRNR_f2389f3512634bb0a1460b428daba2b2_0_1" hidden="1" xml:space="preserve">                                                                                        [4]SOxSales!$A$4</definedName>
    <definedName name="TRNR_f238aa0f47b947a6bffcb262422a4eb9_0_5" hidden="1" xml:space="preserve">                                                                                        [4]ESG!$A$45</definedName>
    <definedName name="TRNR_f241c58e4d534d5a99ce27d99e4758f3_0_1" hidden="1">#REF!</definedName>
    <definedName name="TRNR_f243c408f2424e4fa7b75731439ed334_0_1" hidden="1" xml:space="preserve">                                                                                        [4]SOxSales!$A$11</definedName>
    <definedName name="TRNR_f24badf8be854d869c058087e0cf1360_0_1" hidden="1">[1]ESG_COMB!#REF!</definedName>
    <definedName name="TRNR_f24c608311344c568d0577af01e239cd_0_1" hidden="1">[1]ESG_COMB!#REF!</definedName>
    <definedName name="TRNR_f24e472e1ad14cb3b4b26388d1d3412a_0_6" hidden="1" xml:space="preserve">                                                                                              [1]RESOURCE!$A$454</definedName>
    <definedName name="TRNR_f24ed75130154bc8b63a4ab075f988f7_0_6" hidden="1" xml:space="preserve">                                                                                              [1]CSR!$A$250</definedName>
    <definedName name="TRNR_f25056b7d60f49268599a618eda9821d_0_5" hidden="1" xml:space="preserve">                                                                                        [4]Partred!$A$20</definedName>
    <definedName name="TRNR_f251205a6a414575880bfac033de4a55_0_6" hidden="1" xml:space="preserve">                                                                                              [1]ENV_INNOV!$A$360</definedName>
    <definedName name="TRNR_f2546e61bfd545be95a89dc195dc6638_0_1" hidden="1" xml:space="preserve">                                                                                        [4]NOx!$A$8</definedName>
    <definedName name="TRNR_f254bdea19754f50a19e37abf2410a74_0_6" hidden="1">ENV!$A$327</definedName>
    <definedName name="TRNR_f25903757d1b492cb239721a47157ab1_0_6" hidden="1" xml:space="preserve">                                                                                              [1]RESOURCE!$A$281</definedName>
    <definedName name="TRNR_f264c044f271410486221547894a1791_0_5" hidden="1" xml:space="preserve">                                                                                        [4]Emscore!$A$1</definedName>
    <definedName name="TRNR_f27224bf7ddd4faeb5209167d0197ddf_0_5" hidden="1" xml:space="preserve">                                                                                        [4]HR!$A$4</definedName>
    <definedName name="TRNR_f272abde7d1b41a2bbe98b4c833ea059_0_5" hidden="1" xml:space="preserve">                                                                                        [4]Staff!$A$95</definedName>
    <definedName name="TRNR_f27b8e53e9c94a1297faa471247df396_0_6" hidden="1" xml:space="preserve">                                                                                              [1]CSR!$A$417</definedName>
    <definedName name="TRNR_f280613c08524f2c9eb561b1a9eb70cb_0_1" hidden="1">#REF!</definedName>
    <definedName name="TRNR_f281385b79ad415690145b7b6cbfc2d1_0_5" hidden="1" xml:space="preserve">                                                                                        [4]Gov!$A$60</definedName>
    <definedName name="TRNR_f2854fec5ae240e38233101dc448714c_0_1" hidden="1">#REF!</definedName>
    <definedName name="TRNR_f289b336fbb7478a879434947d18f1de_0_6" hidden="1" xml:space="preserve">                                                                                              [1]ENV_INNOV!$A$32</definedName>
    <definedName name="TRNR_f291451646f2474cb0db37580a35766e_0_1" hidden="1" xml:space="preserve">                                                                                        [4]SOx!$A$79</definedName>
    <definedName name="TRNR_f2a4bde2524c4d3fb9dd6c19dc3c0e91_0_5" hidden="1" xml:space="preserve">                                                                                        [4]Diverse!$A$14</definedName>
    <definedName name="TRNR_f2aa3972962c4d3cbb3b21026130b531_0_1" hidden="1">#REF!</definedName>
    <definedName name="TRNR_f2ac031ee7c240cfa9108c3e19a00a94_0_6" hidden="1">GOV!$A$228</definedName>
    <definedName name="TRNR_f2b5629a021c4fcea50fbe00a8bd7818_0_1" hidden="1">[1]ESG_COMB!#REF!</definedName>
    <definedName name="TRNR_f2b61b20d7264f5ca798df59d0e493c6_0_6" hidden="1">SOC!$A$245</definedName>
    <definedName name="TRNR_f2b73165f17c4f469fa31816c0031d09_0_1" hidden="1" xml:space="preserve">                                                                                        [4]VOCSales!$A$44</definedName>
    <definedName name="TRNR_f2b7ba90f44d49f8bff775706af7afdd_0_1" hidden="1">[4]Sector!#REF!</definedName>
    <definedName name="TRNR_f2baf0c6289849c4b2311ad1865b0a2e_0_6" hidden="1" xml:space="preserve">                                                                                              [1]RESOURCE!$A$325</definedName>
    <definedName name="TRNR_f2bcb98f6d1048ccaceb2dc30a2bfb1f_0_6" hidden="1" xml:space="preserve">                                                                                              [1]CSR!$A$161</definedName>
    <definedName name="TRNR_f2be77da2b204e658b129335168a6217_0_6" hidden="1">[1]USDMCAP!#REF!</definedName>
    <definedName name="TRNR_f2c5d99fd0e34375a3fa14089fdc57ec_0_5" hidden="1" xml:space="preserve">                                                                                        [4]NOxSales!$A$72</definedName>
    <definedName name="TRNR_f2c6c8eecf234eaba12d771254d6c4c7_0_6" hidden="1" xml:space="preserve">                                                                                              [1]ENV_INNOV!$A$405</definedName>
    <definedName name="TRNR_f2c8fa59430943bd930f1aca9f658ae2_0_1" hidden="1">#REF!</definedName>
    <definedName name="TRNR_f2ca4633466847c88ed60a829a9883df_0_1" hidden="1" xml:space="preserve">                                                                                        [4]Cement!$A$91</definedName>
    <definedName name="TRNR_f2d6cc6fbb3e4355b9693b10ac1904ef_0_1" hidden="1">#REF!</definedName>
    <definedName name="TRNR_f2d98ad155f44927a7a291a61493944f_0_5" hidden="1" xml:space="preserve">                                                                                        [4]Sheet1!$A$82</definedName>
    <definedName name="TRNR_f2da86c695014e10a6303db00f69be8e_0_6" hidden="1">SOC!$A$428</definedName>
    <definedName name="TRNR_f2db49b8e637470ea93fd9b9cf051cdc_0_6" hidden="1">ENV!$A$273</definedName>
    <definedName name="TRNR_f2dc421305094657acf6e8a3750a7d9f_0_1" hidden="1">[1]ESG_COMB!#REF!</definedName>
    <definedName name="TRNR_f2deb3446a75419387767a4993cd2396_0_1" hidden="1" xml:space="preserve">                                                                                        [4]SOx!$A$21</definedName>
    <definedName name="TRNR_f2e2be5477cc4064822d9428cdacfa7a_0_6" hidden="1">[1]USDMCAP!#REF!</definedName>
    <definedName name="TRNR_f2e87348b63f4f6daa1ef699cadd995a_0_1" hidden="1">#REF!</definedName>
    <definedName name="TRNR_f2f2261d89034295bd7711c5c547de65_0_1" hidden="1" xml:space="preserve">                                                                                        [4]NOxSales!$A$34</definedName>
    <definedName name="TRNR_f2f612a4a5e84211a80c8eef9dbd2973_0_5" hidden="1" xml:space="preserve">                                                                                        [4]Risks!$A$17</definedName>
    <definedName name="TRNR_f2fbd71dfa924f72a0fe251bd57f25ee_0_1" hidden="1" xml:space="preserve">                                                                                        [4]Scope3Sales!$A$59</definedName>
    <definedName name="TRNR_f2ff7a4c162c4521bf4da9175ad71036_0_1" hidden="1" xml:space="preserve">                                                                                        [4]VOCemred!$A$49</definedName>
    <definedName name="TRNR_f3001df59bde41569ade97aa0690a9f2_0_6" hidden="1">SOC!$A$230</definedName>
    <definedName name="TRNR_f3026b54369d49cf81b3a9e3ead15aa3_0_1" hidden="1" xml:space="preserve">                                                                                        [4]NOxSales!$A$80</definedName>
    <definedName name="TRNR_f305041560ed4f44b0cce5053941f865_0_5" hidden="1" xml:space="preserve">                                                                                        [4]Partred!$A$39</definedName>
    <definedName name="TRNR_f306328406a441409419db02ea7fc712_0_5" hidden="1">#REF!</definedName>
    <definedName name="TRNR_f30e2f42c08a42ac9b4bf372b3c1ed4e_0_6" hidden="1">ENV!$A$218</definedName>
    <definedName name="TRNR_f31372e9e7bb4f079a2676ee4e1aafa9_4_5" hidden="1">#REF!</definedName>
    <definedName name="TRNR_f313a98e805f470889e8d1fd007ecaef_0_1" hidden="1">[1]ESG_COMB!#REF!</definedName>
    <definedName name="TRNR_f314b9bbc6c44c1bae386ea6cda8647e_0_5" hidden="1" xml:space="preserve">                                                                                                                                                    '[4]a4 scope2'!$A$54</definedName>
    <definedName name="TRNR_f318b0c1f46f44cf9f03b6cd39ac28df_0_6" hidden="1">ENV!$A$58</definedName>
    <definedName name="TRNR_f31a2f9b29f54bbba2c8335bac30f5c9_0_6" hidden="1" xml:space="preserve">                                                                                              [1]CSR!$A$404</definedName>
    <definedName name="TRNR_f31d016c8a404378beb9b21c87293aa2_0_5" hidden="1" xml:space="preserve">                                                                                        [4]CSR!$A$7</definedName>
    <definedName name="TRNR_f329d24ccb674f94a50f3db1e4fe4fa6_0_5" hidden="1" xml:space="preserve">                                                                                        [4]VOCred!$A$64</definedName>
    <definedName name="TRNR_f32bc218a89549bbade48381442eff13_0_5" hidden="1" xml:space="preserve">                                                                                                                                                    '[4]a4 scope2'!$A$58</definedName>
    <definedName name="TRNR_f32e53f61df541e08832a17937f540f3_0_1" hidden="1" xml:space="preserve">                                            '[4]a4 scope3'!$A$87</definedName>
    <definedName name="TRNR_f33b8313caac42ed824a04188c38dbe1_0_6" hidden="1" xml:space="preserve">                                                                                              [1]CSR!$A$53</definedName>
    <definedName name="TRNR_f33d8ff233944d0f9e4fad4e309cbddc_0_6" hidden="1" xml:space="preserve">                                                                                              [1]ENV_INNOV!$A$308</definedName>
    <definedName name="TRNR_f33fda599ce947f7864f81d54e141fad_0_5" hidden="1" xml:space="preserve">                                                                                        [4]Work!$A$56</definedName>
    <definedName name="TRNR_f34329dc6dfb45aa9b0e79564da83b4e_0_1" hidden="1" xml:space="preserve">                                                                                        [4]NOx!$A$56</definedName>
    <definedName name="TRNR_f3510cb2c0874ae0a966ece05db1f066_0_6" hidden="1">GOV!$A$187</definedName>
    <definedName name="TRNR_f3572b9a9fa54848946097e72816a8aa_4_5" hidden="1">#REF!</definedName>
    <definedName name="TRNR_f358121c030a4c3090e08299f784efe4_0_5" hidden="1" xml:space="preserve">                                                                                        [4]Emredpol!$A$30</definedName>
    <definedName name="TRNR_f35f3cfad2d1477fb9e336de5e25f09d_0_6" hidden="1">GOV!$A$438</definedName>
    <definedName name="TRNR_f3659b389f9a4b09a9309ab6c091aad2_0_5" hidden="1" xml:space="preserve">                                                                                        [4]Emscore!$A$54</definedName>
    <definedName name="TRNR_f36e163b83b84b3fb7cbd2b83c72b712_0_1" hidden="1">[4]Sector!#REF!</definedName>
    <definedName name="TRNR_f371e82108b1447987c3a05d82870378_0_6" hidden="1" xml:space="preserve">                                                                                              [1]RESOURCE!$A$480</definedName>
    <definedName name="TRNR_f3723c02545742e78173d4058da53171_0_5" hidden="1" xml:space="preserve">                                                                                        [4]Trade!$A$77</definedName>
    <definedName name="TRNR_f37bb127edff4dc4af6a4f09ba3c9b72_2_5" hidden="1">#REF!</definedName>
    <definedName name="TRNR_f387b55fa0e246b1acdd0115c303ab38_0_6" hidden="1" xml:space="preserve">                                                                                              [1]CSR!$A$486</definedName>
    <definedName name="TRNR_f38887d8282446549a336f670b5e9f87_0_6" hidden="1">[1]USDMCAP!#REF!</definedName>
    <definedName name="TRNR_f39396c7fca64718b69f1fc75c5aa5bb_4_5" hidden="1">#REF!</definedName>
    <definedName name="TRNR_f3a502e570574df19557aada747cf5ac_0_5" hidden="1" xml:space="preserve">                                                                                        [4]Mgmt!$A$77</definedName>
    <definedName name="TRNR_f3b16750fc2f4a03b63442211a5c6843_0_5" hidden="1" xml:space="preserve">                                                                                        [3]TEMS_RAW!$A$95</definedName>
    <definedName name="TRNR_f3cb29e27aa24a1a95449813f2b7c115_0_1" hidden="1">#REF!</definedName>
    <definedName name="TRNR_f3cbdff83fc34e87a4fca9d57bf91bc2_0_6" hidden="1">[1]USDMCAP!#REF!</definedName>
    <definedName name="TRNR_f3ccf13efda448b1bb915e1d54bd3a0e_0_5" hidden="1" xml:space="preserve">                                                                                        [4]Mgmt!$A$90</definedName>
    <definedName name="TRNR_f3d087cc428d4ba3b35e27f0e1573a25_0_1" hidden="1">#REF!</definedName>
    <definedName name="TRNR_f3d8258a0eec4dbaa145043ac9959e2d_0_1" hidden="1">[1]ESG_COMB!#REF!</definedName>
    <definedName name="TRNR_f3dcd87c60a84fcaa6d5fa9170598fb4_0_6" hidden="1" xml:space="preserve">                                                                                              [1]RESOURCE!$A$61</definedName>
    <definedName name="TRNR_f3e531d304214618afe379f4d8d0298c_1_5" hidden="1">#REF!</definedName>
    <definedName name="TRNR_f3f19a23a7bb4e559ddb4ae3510bb870_0_5" hidden="1" xml:space="preserve">                                                                                        [4]Share!$A$97</definedName>
    <definedName name="TRNR_f3f30f6fd17f426894c7809445b745ac_4_5" hidden="1">#REF!</definedName>
    <definedName name="TRNR_f3fc7567fde943bb9ca2e26908715d8a_0_6" hidden="1">GOV!$A$62</definedName>
    <definedName name="TRNR_f3fca356baed43c89946abb77c3fbb99_0_5" hidden="1" xml:space="preserve">                                                                                        [4]Risks!#REF!</definedName>
    <definedName name="TRNR_f40813b0b59c462aa41625a86d63117e_0_1" hidden="1" xml:space="preserve">                                                                                        [4]Targets!#REF!</definedName>
    <definedName name="TRNR_f411fd8f6a59447a9176e04625171b79_0_1" hidden="1" xml:space="preserve">                                                                                        [4]Offsets!$A$17</definedName>
    <definedName name="TRNR_f41308ce2ef845ccbe7e92f95aea5696_0_5" hidden="1" xml:space="preserve">                                                                                        [4]Commun!$A$81</definedName>
    <definedName name="TRNR_f413d5c07d174afcb1df13a26d558699_0_5" hidden="1" xml:space="preserve">                                                                                        [4]Gov!$A$9</definedName>
    <definedName name="TRNR_f41681abcf1e42f1981aa667517f0221_0_5" hidden="1" xml:space="preserve">                                                                                        [4]CarbPYN!$A$73</definedName>
    <definedName name="TRNR_f41f9ce1c3e544f68c4d2401f0e2a88a_0_1" hidden="1" xml:space="preserve">                                                                                        [4]Cement!$A$39</definedName>
    <definedName name="TRNR_f41fb0cb62df49c2a07f092fdb557ebc_0_5" hidden="1" xml:space="preserve">                                                                                        [4]Mgmt!$A$54</definedName>
    <definedName name="TRNR_f42609afc486495286e7a542492da075_0_1" hidden="1">[1]INDUSTRY!#REF!</definedName>
    <definedName name="TRNR_f427665cfd5b40cd88a3135c65426014_0_1" hidden="1">#REF!</definedName>
    <definedName name="TRNR_f428c6df147c4a7ba86fe00f4929ea6f_0_5" hidden="1" xml:space="preserve">                                                                                        [4]EmTotal!$A$11</definedName>
    <definedName name="TRNR_f429c0f741b94f0c9f366b03d6d5435a_0_5" hidden="1" xml:space="preserve">                                                                                        [4]HR!$A$13</definedName>
    <definedName name="TRNR_f43859d8aabd406bbabf078345fb7d0f_0_1" hidden="1">[4]Sector!#REF!</definedName>
    <definedName name="TRNR_f4394db7a9f447af9f09454c5cb3f62a_0_6" hidden="1">ENV!$A$390</definedName>
    <definedName name="TRNR_f43a91c899ce450cbe28f8c1ab5ddfa3_4_1" hidden="1">#REF!</definedName>
    <definedName name="TRNR_f43f7634723b47a892f63b4605a6b0ae_0_1" hidden="1">[1]INDUSTRY!#REF!</definedName>
    <definedName name="TRNR_f44441c0b70048f68d251010df8b8946_1_5" hidden="1">#REF!</definedName>
    <definedName name="TRNR_f4461eca578942eeb8559ce760bcb5df_0_1" hidden="1" xml:space="preserve">                                                                                        [4]VOC!$A$47</definedName>
    <definedName name="TRNR_f44791b202f74ca2b1523d01ee4e2995_0_5" hidden="1" xml:space="preserve">                                                                                        [4]EmredY!$A$34</definedName>
    <definedName name="TRNR_f44ad40af1c4477d804d66a78b80e86a_0_1" hidden="1">#REF!</definedName>
    <definedName name="TRNR_f44d05c34afe4a73b2821e4501dcb970_0_1" hidden="1">[1]INDUSTRY!#REF!</definedName>
    <definedName name="TRNR_f44d4bd15aef4225be5692e804b6e725_0_1" hidden="1">[1]ESG_COMB!#REF!</definedName>
    <definedName name="TRNR_f44e379fbb024a9ea67e0d3b7d1e706f_0_6" hidden="1">[1]USDMCAP!#REF!</definedName>
    <definedName name="TRNR_f44ea98b6c264362850dcc4c7c124e5a_0_1" hidden="1">#REF!</definedName>
    <definedName name="TRNR_f451ea74931a4530ae41d20caab9c724_4_5" hidden="1">#REF!</definedName>
    <definedName name="TRNR_f454421bd78a478eba53acaa465933ab_0_6" hidden="1">GOV!$A$7</definedName>
    <definedName name="TRNR_f45d36c6e1de4a4bbad31396360de788_0_6" hidden="1" xml:space="preserve">                                                                                              [1]CSR!$A$462</definedName>
    <definedName name="TRNR_f45dee3d491f4c21b3b071c780bd8bbc_0_1" hidden="1" xml:space="preserve">                                                                                        [4]CarbonP!$A$24</definedName>
    <definedName name="TRNR_f4614d764f5e4f0f8afb83af0120656d_0_5" hidden="1" xml:space="preserve">                                                                                        [4]Risks!$A$49</definedName>
    <definedName name="TRNR_f4695ca7b7404c24aff024d2cb321b85_0_6" hidden="1">SOC!$A$25</definedName>
    <definedName name="TRNR_f4731391d81d48afb5220e3acb830e67_0_5" hidden="1" xml:space="preserve">                                                                                        [4]Emtarget!$A$23</definedName>
    <definedName name="TRNR_f47696cbf52144dfa875de90d3b13c6c_4_5" hidden="1">#REF!</definedName>
    <definedName name="TRNR_f47b32f1f0c7425db9ec719bb3adc5bd_0_5" hidden="1" xml:space="preserve">                                                                                        [4]EInnov!$A$98</definedName>
    <definedName name="TRNR_f48ea4c7f1234905a137b70ea12eaae4_0_6" hidden="1" xml:space="preserve">                                                                                              [1]CSR!$A$316</definedName>
    <definedName name="TRNR_f4944ee6573c4f86a3144bc4d8ab26a0_0_6" hidden="1">GOV!$A$345</definedName>
    <definedName name="TRNR_f49c4813d30443d7a7f8b785957055b5_0_6" hidden="1" xml:space="preserve">                                                                                              [1]ENV_INNOV!$A$299</definedName>
    <definedName name="TRNR_f49d41c366c94cef8b9b4e01a0e7da0b_0_1" hidden="1">#REF!</definedName>
    <definedName name="TRNR_f49d9115aadf4db3bf06ae3de034d735_0_6" hidden="1">SOC!$A$378</definedName>
    <definedName name="TRNR_f49dac685e734e3c8f2840c0dd3f8469_2_1" hidden="1">#REF!</definedName>
    <definedName name="TRNR_f4a61469640243e5bab4b8680028ce2d_0_5" hidden="1" xml:space="preserve">                                                                                        [4]Dvpmt!$A$72</definedName>
    <definedName name="TRNR_f4a6ded0e6c542b0a569c3427ded2ad1_0_6" hidden="1">[1]USDMCAP!#REF!</definedName>
    <definedName name="TRNR_f4a9c1cbf44e41418d857f1772748e22_0_1" hidden="1">#REF!</definedName>
    <definedName name="TRNR_f4aea80d547d4493bc3017b9c80a0a17_0_1" hidden="1">[1]ESG_COMB!#REF!</definedName>
    <definedName name="TRNR_f4b508bf6ca444a9be72f990b86ed2b7_0_1" hidden="1">[4]Sector!#REF!</definedName>
    <definedName name="TRNR_f4be331c635041e7aca1f0f39ccc1f40_0_6" hidden="1">SOC!$A$353</definedName>
    <definedName name="TRNR_f4c240894075480080d5c76784baf94a_0_5" hidden="1" xml:space="preserve">                                                                                        [4]Inclusion!$A$50</definedName>
    <definedName name="TRNR_f4c94e6346cd405187a185b8c147fbe0_0_6" hidden="1">ENV!$A$325</definedName>
    <definedName name="TRNR_f4d1957c10ea4abeb0441ec9b6a0e58c_0_5" hidden="1" xml:space="preserve">                                                                                        [4]Partred!$A$92</definedName>
    <definedName name="TRNR_f4d389511834472d86562380d230d0ed_0_5" hidden="1" xml:space="preserve">                                                                                        [4]Risks!#REF!</definedName>
    <definedName name="TRNR_f4d4d7ce6ff8420eaf990497514cfa80_0_6" hidden="1">SOC!$A$286</definedName>
    <definedName name="TRNR_f4d88804f6864c2da4eb70a8996bf4a8_0_1" hidden="1">[4]Sector!#REF!</definedName>
    <definedName name="TRNR_f4dc666b6e6c4c75857220db8164d8f9_0_1" hidden="1" xml:space="preserve">                                                                                        [4]VOC!$A$9</definedName>
    <definedName name="TRNR_f4e9585d0f3242b09174433a05b431ad_0_6" hidden="1" xml:space="preserve">                                                                                              [1]ENV_INNOV!$A$352</definedName>
    <definedName name="TRNR_f4f1b326b82c454d9da0183b53aa7265_0_1" hidden="1">#REF!</definedName>
    <definedName name="TRNR_f4f2dcd2fcf74f4db6f0284f7ec0cc9c_0_1" hidden="1">[1]INDUSTRY!#REF!</definedName>
    <definedName name="TRNR_f4f57f8065ab4094adfcaa69de5b560f_0_6" hidden="1">GOV!$A$317</definedName>
    <definedName name="TRNR_f4f683c7d9c94cab9cfff77fa6bd928d_2_5" hidden="1">#REF!</definedName>
    <definedName name="TRNR_f4fb6aec78f942c7829de07f30f846a2_0_5" hidden="1" xml:space="preserve">                                                                                        [4]Emtarget!$A$100</definedName>
    <definedName name="TRNR_f4fd3de2f89e449f924b04184a3850ab_0_5" hidden="1" xml:space="preserve">                                                                                        [4]Partred!$A$8</definedName>
    <definedName name="TRNR_f4fd89c82537433da85fd63ef3b6e76b_0_1" hidden="1">#REF!</definedName>
    <definedName name="TRNR_f4fee7e1a8b54caca3469775c2324c67_0_5" hidden="1" xml:space="preserve">                                                                                        [4]SDG13!$A$88</definedName>
    <definedName name="TRNR_f5007e2352e840ba8f2fd0118e372241_0_1" hidden="1" xml:space="preserve">                                                                                        [4]NOx!$A$3</definedName>
    <definedName name="TRNR_f501e97e34b942baa13f74bf276b5615_0_6" hidden="1">[1]USDMCAP!#REF!</definedName>
    <definedName name="TRNR_f508672cb6fb444590f4a764663374e6_0_5" hidden="1" xml:space="preserve">                                                                                        [4]Trade!$A$81</definedName>
    <definedName name="TRNR_f509f35784d3462382daa2a5738c634a_0_6" hidden="1">SOC!$A$48</definedName>
    <definedName name="TRNR_f50a944c43d04d27ad292961ae56e5d6_0_1" hidden="1">#REF!</definedName>
    <definedName name="TRNR_f50d9484adc649c09c86fadf22b42f31_0_5" hidden="1" xml:space="preserve">                                                                                        [4]Dvpmt!$A$47</definedName>
    <definedName name="TRNR_f5151071439c4a42b5292ca67f0e3be4_0_1" hidden="1" xml:space="preserve">                                                                                        [4]VOCSales!$A$70</definedName>
    <definedName name="TRNR_f515be965ce9411fbdc73fa681e6c9be_0_5" hidden="1" xml:space="preserve">                                                                                                                                                    '[4]a4 scope2'!$A$35</definedName>
    <definedName name="TRNR_f522a1a11559486daf48cafc5b43e9d2_0_1" hidden="1">[1]ESG_COMB!#REF!</definedName>
    <definedName name="TRNR_f524a940cd73416aacca69a9cd773a4e_0_6" hidden="1" xml:space="preserve">                                                                                              [1]CSR!$A$17</definedName>
    <definedName name="TRNR_f53153c220f44bfa8cb67ddda84611f6_0_1" hidden="1" xml:space="preserve">                                                                                        [4]VOCemred!$A$18</definedName>
    <definedName name="TRNR_f532ab3dcd0f40a289b60f23ae322191_0_5" hidden="1" xml:space="preserve">                                                                                        [4]SDG13!$A$96</definedName>
    <definedName name="TRNR_f5354e444a9e427e89f33c10d00d64fd_0_1306" hidden="1" xml:space="preserve">                                                                                              [1]RESOURCE!#REF!</definedName>
    <definedName name="TRNR_f53d284d23e44b5caf4472f02cfa4e18_4_5" hidden="1">#REF!</definedName>
    <definedName name="TRNR_f54c377325764f459db9c6e7c75f055c_0_1306" hidden="1" xml:space="preserve">                                                                                              [1]RESOURCE!#REF!</definedName>
    <definedName name="TRNR_f54eab21319543a4a76057ce1f63efac_0_5" hidden="1" xml:space="preserve">                                                                                        [4]Share!$A$45</definedName>
    <definedName name="TRNR_f56401223cd84a7082a7055b88e26a66_0_5" hidden="1" xml:space="preserve">                                                                                        [4]Work!$A$19</definedName>
    <definedName name="TRNR_f565f0603c814cb3b896749631bbb905_0_5" hidden="1" xml:space="preserve">                                            '[4]a4 scope3'!$A$13</definedName>
    <definedName name="TRNR_f56a40a3feae4e249f351eb9f681e5e4_0_1" hidden="1">#REF!</definedName>
    <definedName name="TRNR_f56b05966cdc44c68bedc5c6b21d415e_0_5" hidden="1" xml:space="preserve">                                                                                        [4]Staff!$A$62</definedName>
    <definedName name="TRNR_f5726a56088844f486ba860487231ed0_0_1" hidden="1">#REF!</definedName>
    <definedName name="TRNR_f5727cbb71d54862be07b16646ee90a7_0_5" hidden="1" xml:space="preserve">                                                                                        [4]SOC!$A$86</definedName>
    <definedName name="TRNR_f5770c37f63449a18bb2e1b79980509f_0_6" hidden="1">[1]ESG_COMB!#REF!</definedName>
    <definedName name="TRNR_f57d5664874f4ec68645ef3537faf37d_0_6" hidden="1">SOC!$A$76</definedName>
    <definedName name="TRNR_f57e7d40485749068625ba7ebf306732_0_5" hidden="1" xml:space="preserve">                                                                                        [4]NOxSOxred!$A$61</definedName>
    <definedName name="TRNR_f57ebdcae68b4de282553216f137e689_0_5" hidden="1" xml:space="preserve">                                                                                        [4]Resource!$A$21</definedName>
    <definedName name="TRNR_f5837a96009a40a689fc39b6207d6ed3_0_5" hidden="1" xml:space="preserve">                                                                                        [4]Risks!$A$97</definedName>
    <definedName name="TRNR_f584f3c86f67404aa882769e6cc852fb_0_6" hidden="1">GOV!$A$433</definedName>
    <definedName name="TRNR_f59d1faa4b034548b2ca958aa3544942_0_6" hidden="1" xml:space="preserve">                                                                                              [1]CSR!$A$252</definedName>
    <definedName name="TRNR_f59f31d55b434d1ebdf22c67f3e0fe7f_0_6" hidden="1" xml:space="preserve">                                                                                              [1]ENV_INNOV!$A$425</definedName>
    <definedName name="TRNR_f5a31c80375047b2a4ecba8fdb233717_0_1" hidden="1">#REF!</definedName>
    <definedName name="TRNR_f5b2216a3a104f5f84c3e6110f949e2a_0_1" hidden="1">#REF!</definedName>
    <definedName name="TRNR_f5bb5e5c4fea4ed69356ae25a6899d51_0_1" hidden="1">[1]INDUSTRY!#REF!</definedName>
    <definedName name="TRNR_f5bba2fb8bef4fe1a4216717d70f2ed5_0_1" hidden="1">#REF!</definedName>
    <definedName name="TRNR_f5be309430a147a9bff5cdbad514b082_0_5" hidden="1" xml:space="preserve">                                                                                        [4]EInnov!#REF!</definedName>
    <definedName name="TRNR_f5bffea642dc42739765ac6a8c9f728c_0_6" hidden="1">[1]USDMCAP!#REF!</definedName>
    <definedName name="TRNR_f5c32900030541a691e2cff96ce26915_0_1" hidden="1" xml:space="preserve">                                                                                        [4]VOCemred!$A$28</definedName>
    <definedName name="TRNR_f5c9c98caa1544c29a8224155796918f_0_1" hidden="1">#REF!</definedName>
    <definedName name="TRNR_f5cf91b422cc4492b8e6016f244cea3a_0_6" hidden="1">[1]USDMCAP!#REF!</definedName>
    <definedName name="TRNR_f5d6f2d4cb0948cfac6481e4fd8390b1_4_1" hidden="1">#REF!</definedName>
    <definedName name="TRNR_f5d83709384c47ccba611edd4830d4cf_0_1" hidden="1">#REF!</definedName>
    <definedName name="TRNR_f5e00ca89d1b4db9a5152563c23f463b_0_1" hidden="1">#REF!</definedName>
    <definedName name="TRNR_f5e703b7d3544851bb17450c7a00cd09_0_6" hidden="1">SOC!$A$429</definedName>
    <definedName name="TRNR_f5e9929b84904d83852b1c765665ffa7_0_1306" hidden="1" xml:space="preserve">                                                                                              [1]RESOURCE!#REF!</definedName>
    <definedName name="TRNR_f5eeb585fd3b4de7bc9c81119421e6b9_0_5" hidden="1" xml:space="preserve">                                                                                        [4]Partred!$A$42</definedName>
    <definedName name="TRNR_f5ef0003f3664c4a84706c3c14a79d51_0_5" hidden="1" xml:space="preserve">                                                                                                                                                    '[4]a4 scope2'!$A$57</definedName>
    <definedName name="TRNR_f60446d9fb4e4ef782895510b503b336_0_6" hidden="1" xml:space="preserve">                                                                                              [1]ENV_INNOV!$A$172</definedName>
    <definedName name="TRNR_f60c1727259f4420aed8df8d0510de41_0_6" hidden="1">GOV!$A$441</definedName>
    <definedName name="TRNR_f60eb3e241b9492ba98c162a0db032e4_0_5" hidden="1" xml:space="preserve">                                                                                        [4]Share!$A$13</definedName>
    <definedName name="TRNR_f60f9fc5ec424cc69168618ccc058414_0_1" hidden="1">[1]INDUSTRY!#REF!</definedName>
    <definedName name="TRNR_f6120146a97f49b492e0c67242a1eecc_0_5" hidden="1" xml:space="preserve">                                                                                                                                                    '[4]a4 scope2'!$A$41</definedName>
    <definedName name="TRNR_f6130c7dfd26467995cc09bfd1e2dedf_0_5" hidden="1" xml:space="preserve">                                                                                        [4]Scope3Sales!$A$14</definedName>
    <definedName name="TRNR_f615bb19505b4a06884a4c996f2e3793_0_6" hidden="1" xml:space="preserve">                                                                                              [1]RESOURCE!$A$223</definedName>
    <definedName name="TRNR_f619225bf53c4a76a5d0ded7d707e88c_0_6" hidden="1">ENV!$A$173</definedName>
    <definedName name="TRNR_f61b88e170534961826bfb17c6538903_0_1" hidden="1">#REF!</definedName>
    <definedName name="TRNR_f62b8a69fd8f4cbfa002529d16b8afba_6_1" hidden="1">[4]Sector!#REF!</definedName>
    <definedName name="TRNR_f63746ab85cb49279d153400756bab93_0_5" hidden="1" xml:space="preserve">                                                                                        [4]TRDIR!$A$99</definedName>
    <definedName name="TRNR_f63a594324ea46d3ad3dc106bb40869a_0_1" hidden="1" xml:space="preserve">                                                                                        [4]SDG13!#REF!</definedName>
    <definedName name="TRNR_f63fdc96e8f448cba3a36593f104e770_0_5" hidden="1" xml:space="preserve">                                                                                        [4]Commun!$A$28</definedName>
    <definedName name="TRNR_f63fee77a85e45b7839e123c703f7e40_0_1" hidden="1">#REF!</definedName>
    <definedName name="TRNR_f640800081c74784943c3f0d277071f9_0_1" hidden="1">[1]INDUSTRY!#REF!</definedName>
    <definedName name="TRNR_f641a0e9ca0a405e85b7b6c59b06d5a0_0_1" hidden="1" xml:space="preserve">                                                                                        [4]NOx!$A$102</definedName>
    <definedName name="TRNR_f6449e81121344a2826c63ffb029270c_0_6" hidden="1">GOV!$A$169</definedName>
    <definedName name="TRNR_f6464dd339df4a5f96987da36a376a30_0_1" hidden="1" xml:space="preserve">                                                                                        [4]SOxSales!$A$46</definedName>
    <definedName name="TRNR_f648a3ea4621485b813aac31ee329148_0_6" hidden="1" xml:space="preserve">                                                                                              [1]RESOURCE!$A$8</definedName>
    <definedName name="TRNR_f64a8e6877144a188cf5f9c10f575a4a_0_5" hidden="1" xml:space="preserve">                                                                                        [4]Dvpmt!$A$63</definedName>
    <definedName name="TRNR_f64ecca4439d4fdebaf297bbb8b1e940_0_6" hidden="1" xml:space="preserve">                                                                                              [1]ENV_INNOV!$A$190</definedName>
    <definedName name="TRNR_f650ae9dcae34d9181b96848358020f1_0_5" hidden="1" xml:space="preserve">                                                                                        [4]Sheet1!$A$29</definedName>
    <definedName name="TRNR_f65320bf92644926a877ba57a4688b9b_0_1" hidden="1">[1]INDUSTRY!#REF!</definedName>
    <definedName name="TRNR_f6574b5a89ff40b7b45fe46aee9a6ae4_0_5" hidden="1">#REF!</definedName>
    <definedName name="TRNR_f65925c4cf96454bb4d9874a53096b9c_0_5" hidden="1" xml:space="preserve">                                                                                        [4]Sheet1!$A$81</definedName>
    <definedName name="TRNR_f65d11922aec4fe2bb647ae1ae153818_0_5" hidden="1" xml:space="preserve">                                                                                        [4]Staff!$A$90</definedName>
    <definedName name="TRNR_f65e12256c9d45fba8e69ff2899189cf_0_5" hidden="1" xml:space="preserve">                                                                                        [4]Risks!#REF!</definedName>
    <definedName name="TRNR_f660e50a9b294174bee1bf56f571a419_0_5" hidden="1" xml:space="preserve">                                                                                        [4]Targets!$A$36</definedName>
    <definedName name="TRNR_f6620a273c7a4a46b7caf0108c00c606_0_5" hidden="1" xml:space="preserve">                                                                                        [4]EInnov!$A$5</definedName>
    <definedName name="TRNR_f66826d1fcb0451c888cb33622c79339_0_5" hidden="1" xml:space="preserve">                                                                                        [4]Offsets!$A$8</definedName>
    <definedName name="TRNR_f670ad6d6e8e4c9f8cb57b2577b1a675_0_5" hidden="1" xml:space="preserve">                                                                                        '[4]ESG w controv'!$A$72</definedName>
    <definedName name="TRNR_f671ee8a50fc48b9a449ddca95737c32_0_1" hidden="1" xml:space="preserve">                                                                                        [4]NOx!$A$91</definedName>
    <definedName name="TRNR_f674b02b6dc34f2a8526a2d5ef9431d7_0_1" hidden="1">#REF!</definedName>
    <definedName name="TRNR_f67512378d2b4e63bbdcbfd38dcde6d8_0_6" hidden="1" xml:space="preserve">                                                                                              [1]ENV_INNOV!$A$489</definedName>
    <definedName name="TRNR_f675c3f600b344139d34c1948a517ecd_0_6" hidden="1" xml:space="preserve">                                                                                              [1]ENV_INNOV!$A$449</definedName>
    <definedName name="TRNR_f67aaa71b7864cd69c6a5bbd707211f5_0_1" hidden="1" xml:space="preserve">                                                                                        [4]SOx!$A$5</definedName>
    <definedName name="TRNR_f67bdbe276b046d8bb9448a49d3d0b18_0_1" hidden="1">#REF!</definedName>
    <definedName name="TRNR_f6862b8cf1704801971d0f4eed0632eb_0_1306" hidden="1" xml:space="preserve">                                                                                              [1]RESOURCE!#REF!</definedName>
    <definedName name="TRNR_f688a8dc7241413c9ee366567ccb51f6_0_6" hidden="1">SOC!$A$314</definedName>
    <definedName name="TRNR_f68e8bde95b54bc2b6c28383ce81f900_0_1" hidden="1" xml:space="preserve">                                                                                        [4]NOxSales!$A$44</definedName>
    <definedName name="TRNR_f6932c0d3ab64350954ff88093f0a614_0_6" hidden="1">ENV!$A$224</definedName>
    <definedName name="TRNR_f6989ac3070b4c3dae8b73da2c173cbb_0_5" hidden="1" xml:space="preserve">                                                                                        [4]Controv!$A$19</definedName>
    <definedName name="TRNR_f6989d63747740a7ab0d330b2c390e5b_4_5" hidden="1">#REF!</definedName>
    <definedName name="TRNR_f69f04d4368e4af591129d46b267f73e_0_1" hidden="1" xml:space="preserve">                                                                                        [4]Offsets!$A$54</definedName>
    <definedName name="TRNR_f6a59b3d05b947c4a20d4b0f7d083b56_0_1" hidden="1">#REF!</definedName>
    <definedName name="TRNR_f6aeb712fd5246d0be5d404c64395fd4_0_5" hidden="1" xml:space="preserve">                                                                                        [4]TRDIR!$A$15</definedName>
    <definedName name="TRNR_f6b278db09e3466fad5da4f1819394de_0_6" hidden="1">[1]USDMCAP!#REF!</definedName>
    <definedName name="TRNR_f6b97e0fb56b49738c7475b5a975039d_0_5" hidden="1" xml:space="preserve">                                                                                        [4]Emscore!$A$63</definedName>
    <definedName name="TRNR_f6b9ebc4ac044933916216cd1366a6db_4_5" hidden="1">#REF!</definedName>
    <definedName name="TRNR_f6bee62b5f4749e69c71abcb2b1d65ed_0_6" hidden="1">GOV!$A$294</definedName>
    <definedName name="TRNR_f6c09876d4974db5aec4422f48ae77b2_0_1" hidden="1">#REF!</definedName>
    <definedName name="TRNR_f6c14f0b3b1345db8bdb4c4066e54edf_4_5" hidden="1">#REF!</definedName>
    <definedName name="TRNR_f6c310a0c51e432382f38f7808435f4a_0_1" hidden="1">#REF!</definedName>
    <definedName name="TRNR_f6c6514f72704e7398f157a618ea0a15_0_6" hidden="1">[1]USDMCAP!#REF!</definedName>
    <definedName name="TRNR_f6c84325576a4db98545628baebdf219_0_5" hidden="1" xml:space="preserve">                                                                                        [4]TRDIR!$A$101</definedName>
    <definedName name="TRNR_f6cb99f9c42747b1b903f36e4b4dc691_0_1" hidden="1">#REF!</definedName>
    <definedName name="TRNR_f6ccd3ff99184ac592890e61d322462b_4_5" hidden="1">#REF!</definedName>
    <definedName name="TRNR_f6d04a3c2db24e29824a29fbe71d25e2_2_5" hidden="1">#REF!</definedName>
    <definedName name="TRNR_f6db8c7e4e00454db94aaf45b7efb67e_0_5" hidden="1" xml:space="preserve">                                                                                        [4]Emscore!$A$53</definedName>
    <definedName name="TRNR_f6dbf90769994f8ab1af8859ff02f049_0_5" hidden="1" xml:space="preserve">                                                                                        '[4]ESG w controv'!$A$19</definedName>
    <definedName name="TRNR_f6e7bf7e43fd410bb236fe5eacbcbbaa_0_6" hidden="1">ENV!$A$283</definedName>
    <definedName name="TRNR_f6ea038fb4fa43c4b79ea5b8ed84610c_0_1" hidden="1">[1]INDUSTRY!#REF!</definedName>
    <definedName name="TRNR_f6ec91c0f48a4850a42ebea23d375cff_0_5" hidden="1" xml:space="preserve">                                                                                        [4]Controv!$A$85</definedName>
    <definedName name="TRNR_f6efd22538dd48ba80a07965ad566592_0_5" hidden="1" xml:space="preserve">                                                                                        [4]Risks!#REF!</definedName>
    <definedName name="TRNR_f6fcaafb328c4092ab0c498167e51059_0_5" hidden="1" xml:space="preserve">                                                                                        [4]HR!$A$48</definedName>
    <definedName name="TRNR_f6fd62d930454ff592c6c3c26ba45a7f_0_1306" hidden="1" xml:space="preserve">                                                                                              [1]RESOURCE!#REF!</definedName>
    <definedName name="TRNR_f6ff803da14f4dd3ab4e555afa3db2bf_0_1" hidden="1">[1]ESG_COMB!#REF!</definedName>
    <definedName name="TRNR_f7024b7b01c6450ba1ebcaa3b9d706ed_0_5" hidden="1" xml:space="preserve">                                                                                        [4]Controv!$A$91</definedName>
    <definedName name="TRNR_f70510d8b2ad44c78dd835665b61a99e_0_6" hidden="1">ENV!$A$472</definedName>
    <definedName name="TRNR_f708fc29c1be4420879af13c80e3922e_4_5" hidden="1">#REF!</definedName>
    <definedName name="TRNR_f712d9befda44ea183266f189dec1d54_0_1306" hidden="1" xml:space="preserve">                                                                                              [1]RESOURCE!#REF!</definedName>
    <definedName name="TRNR_f71338f96bff4afb958eaa20f18d2465_0_6" hidden="1">ENV!$A$104</definedName>
    <definedName name="TRNR_f718def402534d5aa3f0a26984242033_4_5" hidden="1">#REF!</definedName>
    <definedName name="TRNR_f71e8cec56ad4b5daea548b42b7c11a1_0_5" hidden="1" xml:space="preserve">                                                                                        [4]CarbPYN!$A$59</definedName>
    <definedName name="TRNR_f71fe3af9909463bbaa02305f3714ed5_0_1" hidden="1">[4]Sector!#REF!</definedName>
    <definedName name="TRNR_f720befdfcc54683ae0ffa4325eb2c85_0_1" hidden="1">#REF!</definedName>
    <definedName name="TRNR_f72428f49f2c4abb837e7cf801b0cd9a_0_1" hidden="1">#REF!</definedName>
    <definedName name="TRNR_f72b28dd6c214cbfac4506c15840b61d_0_5" hidden="1" xml:space="preserve">                                                                                        [4]NOxSOxred!$A$71</definedName>
    <definedName name="TRNR_f7355dc886c34b318303c5b3a1efa014_0_5" hidden="1" xml:space="preserve">                                                                                        [4]TRDIR!$A$33</definedName>
    <definedName name="TRNR_f752cdc828474ea1b4815016868b5e36_0_1" hidden="1">#REF!</definedName>
    <definedName name="TRNR_f757809a44624345b4f1d0982444c89a_0_1" hidden="1" xml:space="preserve">                                                                                        [4]Method!$A$14</definedName>
    <definedName name="TRNR_f757ad1e8bd946e0ad4367812c3e89b5_0_1" hidden="1">[1]ESG_COMB!#REF!</definedName>
    <definedName name="TRNR_f75c09d4781e48a9bc0b3b69082faa18_0_1" hidden="1">[1]ESG_COMB!#REF!</definedName>
    <definedName name="TRNR_f760567120fb45f9a4c072f8a18c9214_0_6" hidden="1">GOV!$A$430</definedName>
    <definedName name="TRNR_f768fac1378045a88016dada0d4ee229_0_1" hidden="1">#REF!</definedName>
    <definedName name="TRNR_f7756bd145a64c8e9965e2e82186847b_0_5" hidden="1" xml:space="preserve">                                                                                        [4]Resource!$A$60</definedName>
    <definedName name="TRNR_f7774bd493194649852739b2a059a2ce_0_5" hidden="1" xml:space="preserve">                                                                                        [4]Mgmt!$A$16</definedName>
    <definedName name="TRNR_f7779501cdeb4b6397f44bfb82d81fb2_0_5" hidden="1" xml:space="preserve">                                                                                        [4]CarbPYN!$A$35</definedName>
    <definedName name="TRNR_f784936f15e947958933961eb71d662b_0_1" hidden="1">[1]INDUSTRY!#REF!</definedName>
    <definedName name="TRNR_f78c48fd79224b858ce6b73c02e709f6_0_1" hidden="1">#REF!</definedName>
    <definedName name="TRNR_f793b78ab3b24e04ba7d319d57d1f9aa_0_6" hidden="1">SOC!$A$181</definedName>
    <definedName name="TRNR_f79423deeca747b58a4d955a3952e9c8_0_5" hidden="1" xml:space="preserve">                                                                                        [4]Targets!$A$25</definedName>
    <definedName name="TRNR_f794efbae38e4514a41282cd1058bbcd_4_5" hidden="1">#REF!</definedName>
    <definedName name="TRNR_f7991bf6c63142fb8f4fb77afe4295e7_0_6" hidden="1">[1]USDMCAP!#REF!</definedName>
    <definedName name="TRNR_f7999706db924f57b74af8769c07b406_0_1" hidden="1">[1]INDUSTRY!#REF!</definedName>
    <definedName name="TRNR_f79bd9409ae34bdc8f9e223a93e6ca74_0_5" hidden="1" xml:space="preserve">                                                                                        [4]Product!$A$37</definedName>
    <definedName name="TRNR_f7a0ddfeacfe4033a3c85f6416a474e1_0_5" hidden="1">#REF!</definedName>
    <definedName name="TRNR_f7aa2acb38da4612953e984d6d7199b5_0_1306" hidden="1" xml:space="preserve">                                                                                              [1]RESOURCE!#REF!</definedName>
    <definedName name="TRNR_f7ab29478537435ea6fa8258e58a9d5d_0_1" hidden="1">[1]INDUSTRY!#REF!</definedName>
    <definedName name="TRNR_f7acef510f2f4892a6428bbfd00d7d19_0_5" hidden="1" xml:space="preserve">                                                                                                                                                                                                    '[4]a4 Env'!$A$71</definedName>
    <definedName name="TRNR_f7b145db6d0e4545a691190076bd08de_0_6" hidden="1">SOC!$A$431</definedName>
    <definedName name="TRNR_f7b481d8288b4e4798dd2c846ac84d89_0_1" hidden="1" xml:space="preserve">                                                                                        [4]VOCSales!$A$74</definedName>
    <definedName name="TRNR_f7b4d1de06f9428eaf313f657c84c516_0_1" hidden="1" xml:space="preserve">                                                                                        [4]VOCSales!$A$92</definedName>
    <definedName name="TRNR_f7b8edbd9dd6441db4610b02a284045e_4_5" hidden="1">#REF!</definedName>
    <definedName name="TRNR_f7b932caecc344d190870c09482ff281_0_5" hidden="1" xml:space="preserve">                                                                                                                                                                                                    '[4]a4 Env'!$A$93</definedName>
    <definedName name="TRNR_f7b9cc22a0814c808d4cf744b8fbe1aa_0_6" hidden="1">[1]USDMCAP!#REF!</definedName>
    <definedName name="TRNR_f7bb1b511a214a2692b567622bf11a6f_0_1" hidden="1">[4]Sector!#REF!</definedName>
    <definedName name="TRNR_f7bb46c0ee714e9488e3eed3802bd874_0_5" hidden="1" xml:space="preserve">                                                                                        [4]SOC!$A$5</definedName>
    <definedName name="TRNR_f7cb954db50543e8a3614469e2b3113b_0_6" hidden="1">SOC!$A$390</definedName>
    <definedName name="TRNR_f7ce5696f70c4b13a1085e170e4a8a9a_0_5" hidden="1" xml:space="preserve">                                                                                        [4]Emredpol!$A$5</definedName>
    <definedName name="TRNR_f7d0933eedbd4e7f96d3e1625529daae_0_1" hidden="1">[4]Sector!#REF!</definedName>
    <definedName name="TRNR_f7d715faeef04e3ba283b0184e03a0ff_0_5" hidden="1" xml:space="preserve">                                                                                        [4]Sheet1!$A$85</definedName>
    <definedName name="TRNR_f7da5ad048ea485ba1e82f5132552b64_0_5" hidden="1" xml:space="preserve">                                                                                        [4]Dvpmt!$A$58</definedName>
    <definedName name="TRNR_f7ded8dffd8a45e2a0795bf1e21ec6ff_0_1306" hidden="1" xml:space="preserve">                                                                                              [1]RESOURCE!#REF!</definedName>
    <definedName name="TRNR_f7e3da52948a46c39cc0d1fee7c3e892_6_1" hidden="1">[4]Sector!#REF!</definedName>
    <definedName name="TRNR_f7e50b0ee2f943e1bd02355f7554822e_0_5" hidden="1" xml:space="preserve">                                                                                        [4]EmredY!$A$25</definedName>
    <definedName name="TRNR_f7e6ea0bace946d0af1bd2e0241002cb_6_1" hidden="1">[4]Sector!#REF!</definedName>
    <definedName name="TRNR_f7e76cb9d54744a78186f77f653e548d_0_1306" hidden="1" xml:space="preserve">                                                                                              [1]RESOURCE!#REF!</definedName>
    <definedName name="TRNR_f7e8616ae4e54454be1650b2ea46a61f_0_6" hidden="1" xml:space="preserve">                                                                                              [1]ENV_INNOV!$A$379</definedName>
    <definedName name="TRNR_f7ecec4ada2f450cba26f9c58f7c387e_0_1" hidden="1" xml:space="preserve">                                                                                        [4]Cement!$A$62</definedName>
    <definedName name="TRNR_f7edf2d8c3b448218f64da63209c523c_0_6" hidden="1" xml:space="preserve">                                                                                              [1]CSR!$A$398</definedName>
    <definedName name="TRNR_f7f492bebca64db5a944740ef211beea_0_6" hidden="1">ENV!$A$113</definedName>
    <definedName name="TRNR_f7f8079e469b4edb95a43cc581b516b2_0_5" hidden="1" xml:space="preserve">                                                                                        [4]Inclusion!$A$65</definedName>
    <definedName name="TRNR_f7f8f13125ec47b7a0a9aa28dd10e4ff_0_1" hidden="1">[4]Sector!#REF!</definedName>
    <definedName name="TRNR_f7fc51fe5e3243ecbde0e2b909181352_0_5" hidden="1" xml:space="preserve">                                                                                        [4]EInnov!#REF!</definedName>
    <definedName name="TRNR_f7fcddc6cb754074926b3a072b5589ab_0_1" hidden="1">#REF!</definedName>
    <definedName name="TRNR_f7fef8c3214f496ea4383fa9dd51fbe7_0_6" hidden="1">GOV!$A$153</definedName>
    <definedName name="TRNR_f80666aec64c4926991542d8dba48887_0_1" hidden="1" xml:space="preserve">                                                                                        [4]Method!$A$22</definedName>
    <definedName name="TRNR_f80897ba8ccc4fc38c9ec7ab92ecf7f4_0_1" hidden="1">#REF!</definedName>
    <definedName name="TRNR_f80a33f61d974b3eb7045539d880e5e5_0_1306" hidden="1" xml:space="preserve">                                                                                              [1]RESOURCE!#REF!</definedName>
    <definedName name="TRNR_f8164d5a7b2c4c68b085e081a633dd0f_0_6" hidden="1" xml:space="preserve">                                                                                              [1]ENV_INNOV!$A$311</definedName>
    <definedName name="TRNR_f81bcacd04124927a0deedfb1c68237f_0_5" hidden="1" xml:space="preserve">                                                                                        [4]Offsets!$A$18</definedName>
    <definedName name="TRNR_f825de8093b146f29820e55417e93023_0_1" hidden="1">[1]ESG_COMB!#REF!</definedName>
    <definedName name="TRNR_f826eccf4a104aec83fd9c7fdfd91269_0_6" hidden="1">[1]USDMCAP!#REF!</definedName>
    <definedName name="TRNR_f82785c0faf04ea48b9278bbe64edb22_0_1" hidden="1">[4]Sector!#REF!</definedName>
    <definedName name="TRNR_f828fe82cd9849ae8da60bcfd0c821c6_0_6" hidden="1">ENV!$A$437</definedName>
    <definedName name="TRNR_f82c79bbdb5a4b26ba6398ea213153bc_0_5" hidden="1" xml:space="preserve">                                                                                        [4]SOC!$A$57</definedName>
    <definedName name="TRNR_f831a91b08b04fc0a65d67f4023d8acd_0_5" hidden="1" xml:space="preserve">                                                                                        [4]Inclusion!$A$39</definedName>
    <definedName name="TRNR_f8353130940b42078437ad2b85a07790_0_1" hidden="1">[4]Sector!#REF!</definedName>
    <definedName name="TRNR_f835697d16674b31be39283a967e8af8_0_1" hidden="1">[4]Sector!#REF!</definedName>
    <definedName name="TRNR_f83af2aa13c949979cd7d90b6b183d96_0_5" hidden="1" xml:space="preserve">                                                                                        '[4]ESG w controv'!$A$46</definedName>
    <definedName name="TRNR_f849d75b6cc4412698915f83037300e3_0_6" hidden="1">SOC!$A$243</definedName>
    <definedName name="TRNR_f86e6f2ffd4b4ca6aac631666efc3a2e_0_1" hidden="1">[1]INDUSTRY!#REF!</definedName>
    <definedName name="TRNR_f872101daf1141e2914f187234a1c0ca_0_5" hidden="1" xml:space="preserve">                                                                                        [4]Resource!$A$9</definedName>
    <definedName name="TRNR_f87547afb6a5454aad0debb57fe63134_0_5" hidden="1" xml:space="preserve">                                                                                        [4]Sheet1!$A$34</definedName>
    <definedName name="TRNR_f877e703765d4d65908d2b01b8423815_0_1306" hidden="1" xml:space="preserve">                                                                                              [1]RESOURCE!#REF!</definedName>
    <definedName name="TRNR_f87b8036ba9c44dcaf3b5cbb37d9a8ac_0_6" hidden="1">GOV!$A$380</definedName>
    <definedName name="TRNR_f87d19341395488896bf23a75f7b153c_0_6" hidden="1" xml:space="preserve">                                                                                              [1]RESOURCE!$A$161</definedName>
    <definedName name="TRNR_f88665c2869b48eaa6f7c92a569f3abf_0_1" hidden="1" xml:space="preserve">                                                                                        [4]SDG13!#REF!</definedName>
    <definedName name="TRNR_f88710dfb2f9477f84050a93c8193362_0_1" hidden="1">#REF!</definedName>
    <definedName name="TRNR_f8933ee9c7f94114be9652a89ca26de3_0_6" hidden="1" xml:space="preserve">                                                                                              [1]CSR!$A$84</definedName>
    <definedName name="TRNR_f89a9c9abc094eeca5e52d6622a22e97_0_6" hidden="1">[1]USDMCAP!#REF!</definedName>
    <definedName name="TRNR_f89bb8e55ede4249a11cef5a392c45d2_0_1" hidden="1">[1]ESG_COMB!#REF!</definedName>
    <definedName name="TRNR_f8b0472fb3c94b1b97b56b8ebc391a81_0_6" hidden="1">[1]ESG_COMB!#REF!</definedName>
    <definedName name="TRNR_f8b18335dbad46c6bd1b9e450f7a465a_0_1" hidden="1" xml:space="preserve">                                                                                        [4]VOCSales!$A$22</definedName>
    <definedName name="TRNR_f8b1b066d06b488d8905496c786b450e_0_5" hidden="1" xml:space="preserve">                                                                                        [4]Product!$A$11</definedName>
    <definedName name="TRNR_f8bc06b0cea14015b221024825523b63_0_6" hidden="1" xml:space="preserve">                                                                                              [1]ENV_INNOV!$A$103</definedName>
    <definedName name="TRNR_f8be32d22dc04118a2a1e4fc6ea077c7_0_5" hidden="1" xml:space="preserve">                                                                                        [4]Commun!$A$13</definedName>
    <definedName name="TRNR_f8c0ba4d75824be0a344b53e2ab8765d_0_6" hidden="1" xml:space="preserve">                                                                                              [1]ENV_INNOV!$A$63</definedName>
    <definedName name="TRNR_f8c53f24536f4c05ad45e45259c461a1_0_5" hidden="1">#REF!</definedName>
    <definedName name="TRNR_f8cede1ba5fd4e24a8204f9b4c5f7f57_0_1" hidden="1">#REF!</definedName>
    <definedName name="TRNR_f8cf154412dd483cb7cf03ba532756e9_0_1" hidden="1">[4]Sector!#REF!</definedName>
    <definedName name="TRNR_f8d023416e0f4d3595e283ebd14362d6_0_6" hidden="1" xml:space="preserve">                                                                                              [1]RESOURCE!$A$94</definedName>
    <definedName name="TRNR_f8d1ec80c9d6409e99adf5305f703d7f_0_5" hidden="1" xml:space="preserve">                                                                                        [4]NOxSOxred!$A$81</definedName>
    <definedName name="TRNR_f8d46b5d5d56483da1929d49462d28b3_0_5" hidden="1" xml:space="preserve">                                                                                        [4]Share!$A$3</definedName>
    <definedName name="TRNR_f8d56e026c0542e09d0a1a0cad97b641_0_1" hidden="1">[1]ESG_COMB!#REF!</definedName>
    <definedName name="TRNR_f8d57a085905421f93b3f66a956f4994_0_1" hidden="1">#REF!</definedName>
    <definedName name="TRNR_f8e64687483741c68f2dbb589f92fb87_0_5" hidden="1" xml:space="preserve">                                                                                        [4]Risks!#REF!</definedName>
    <definedName name="TRNR_f8ec09dad8e14d1bb54a25fd400da7d5_0_6" hidden="1">[1]USDMCAP!#REF!</definedName>
    <definedName name="TRNR_f8ecbf5732c9451ca58ef9fb6e963a57_0_6" hidden="1" xml:space="preserve">                                                                                              [1]CSR!$A$172</definedName>
    <definedName name="TRNR_f8eceb4bdca04880a5151de9af86fb75_0_1" hidden="1" xml:space="preserve">                                                                                        [4]VOC!$A$78</definedName>
    <definedName name="TRNR_f8efeffb1c22461b914ba57a5da7da58_0_5" hidden="1" xml:space="preserve">                                                                                        [4]Resource!$A$82</definedName>
    <definedName name="TRNR_f8f4103259534b1db0abe96db221ff00_0_1" hidden="1">#REF!</definedName>
    <definedName name="TRNR_f8f4c5b51f9c4da384fc613b6cb0b2b6_0_1" hidden="1">#REF!</definedName>
    <definedName name="TRNR_f8fa366f441946db8b1bbcd8645969f5_0_5" hidden="1" xml:space="preserve">                                                                                        [4]Emtarget!$A$39</definedName>
    <definedName name="TRNR_f8fe8b4258004421ab06a2613b21000f_0_1306" hidden="1" xml:space="preserve">                                                                                              [1]RESOURCE!#REF!</definedName>
    <definedName name="TRNR_f9100ecacafd4812ac6b7833e90424cb_0_5" hidden="1" xml:space="preserve">                                                                                        [4]NOxSOxred!$A$45</definedName>
    <definedName name="TRNR_f915bb0a9f824640a101d8b401ef7905_0_6" hidden="1">SOC!$A$462</definedName>
    <definedName name="TRNR_f9183d58a60744c694723d697789a5ae_4_5" hidden="1">#REF!</definedName>
    <definedName name="TRNR_f919f31541404c4a86857c56d6323e64_0_5" hidden="1">#REF!</definedName>
    <definedName name="TRNR_f91a1520f84f40d5984576a1fda1647a_0_5" hidden="1" xml:space="preserve">                                                                                        [4]Share!$A$47</definedName>
    <definedName name="TRNR_f91d84b56c414d1f94995f8a3a39dfa6_0_6" hidden="1" xml:space="preserve">                                                                                              [1]ENV_INNOV!$A$261</definedName>
    <definedName name="TRNR_f91f66d37ea94ecc9975a12751932fc6_0_1" hidden="1" xml:space="preserve">                                                                                        [4]Scope3Sales!$A$73</definedName>
    <definedName name="TRNR_f924683c9b424cf5814b7c5618e9d12a_0_1" hidden="1" xml:space="preserve">                                                                                        [4]Cement!$A$49</definedName>
    <definedName name="TRNR_f924fb3006d847f7a38d92634b01d7af_4_5" hidden="1">#REF!</definedName>
    <definedName name="TRNR_f92a8b0032b14ec9aea47e1dacf64900_0_1" hidden="1">[4]Sector!#REF!</definedName>
    <definedName name="TRNR_f92d4102fe014e0db9572596ea07afa8_0_1" hidden="1" xml:space="preserve">                                                                                        [4]CarbonP!$A$13</definedName>
    <definedName name="TRNR_f935a595496544ec9a5075a7c75ffda8_0_6" hidden="1" xml:space="preserve">                                                                                              [1]CSR!$A$203</definedName>
    <definedName name="TRNR_f938c8d189d14d719d8c5b06704bc468_0_6" hidden="1">SOC!$A$386</definedName>
    <definedName name="TRNR_f93a5babf358423490b6ef635b85e0f7_0_5" hidden="1" xml:space="preserve">                                                                                        [4]Emscore!$A$56</definedName>
    <definedName name="TRNR_f93d099fe9cb48fdb9d7b89931bb1f1a_0_1" hidden="1">[4]Sector!#REF!</definedName>
    <definedName name="TRNR_f9473bca51e54b49bf4e2e030a394803_0_1" hidden="1">[1]INDUSTRY!#REF!</definedName>
    <definedName name="TRNR_f94bef7113ee49e9baa452852ca87962_0_1" hidden="1">#REF!</definedName>
    <definedName name="TRNR_f94d2981a6864f428b8b970b4707c56d_0_6" hidden="1" xml:space="preserve">                                                                                              [1]RESOURCE!$A$97</definedName>
    <definedName name="TRNR_f94e80c5b3f04542981d002626cee332_0_6" hidden="1" xml:space="preserve">                                                                                              [1]CSR!$A$356</definedName>
    <definedName name="TRNR_f958af292d724e9db4ccc8900f0757f6_0_5" hidden="1" xml:space="preserve">                                                                                        [4]SOC!$A$95</definedName>
    <definedName name="TRNR_f96fe2a43a7245f4bb83fb86adf83d0a_0_1" hidden="1" xml:space="preserve">                                                                                        [4]Cement!$A$70</definedName>
    <definedName name="TRNR_f9720f60ae4947199cf50967080bff7b_0_1" hidden="1">[1]ESG_COMB!#REF!</definedName>
    <definedName name="TRNR_f9773ff1317d49c69ed4fb3b75621ebe_0_1" hidden="1">[1]ESG_COMB!#REF!</definedName>
    <definedName name="TRNR_f981c8a7d980482a898a786e0ad9f097_0_6" hidden="1" xml:space="preserve">                                                                                              [1]RESOURCE!$A$67</definedName>
    <definedName name="TRNR_f98375b50af14ec7a067c48af66ff1c7_0_6" hidden="1">GOV!$A$411</definedName>
    <definedName name="TRNR_f988068ea8904155b8d47f90ea9c1876_0_6" hidden="1">SOC!$A$348</definedName>
    <definedName name="TRNR_f98a50fafc23406cbe280b0c34ddfdda_0_6" hidden="1">SOC!$A$189</definedName>
    <definedName name="TRNR_f99200b2a60b40cc8a7d646fc53bca22_0_6" hidden="1">ENV!$A$320</definedName>
    <definedName name="TRNR_f9986757cb954181a6446329bb566a56_0_5" hidden="1" xml:space="preserve">                                                                                        [4]TRDIR!$A$78</definedName>
    <definedName name="TRNR_f9a15f18f2b04595b47e0bd6968752bb_0_5" hidden="1" xml:space="preserve">                                                                                                                                                    '[4]a4 scope2'!$A$85</definedName>
    <definedName name="TRNR_f9b2e21037ee4a2897cebf43f3d1b9cf_0_1" hidden="1">[1]INDUSTRY!#REF!</definedName>
    <definedName name="TRNR_f9b7cffac7494075ae8413114f3e19c5_0_1306" hidden="1" xml:space="preserve">                                                                                              [1]RESOURCE!#REF!</definedName>
    <definedName name="TRNR_f9cefe447fba402db2149c93cf677278_0_6" hidden="1" xml:space="preserve">                                                                                              [1]CSR!$A$205</definedName>
    <definedName name="TRNR_f9cfb184c5ac4ff6a671b3f41a34a5d9_0_6" hidden="1">SOC!$A$449</definedName>
    <definedName name="TRNR_f9d17b023e0f4064952af534276bcfde_0_6" hidden="1" xml:space="preserve">                                                                                              [1]ENV_INNOV!$A$76</definedName>
    <definedName name="TRNR_f9d37f7f1cd348bf8fda2137a36a4b7d_0_5" hidden="1" xml:space="preserve">                                                                                        [4]NOxSOxred!$A$38</definedName>
    <definedName name="TRNR_f9d8b7d039d041c5b3935d158e724a2e_0_1" hidden="1">#REF!</definedName>
    <definedName name="TRNR_f9d999cc14b74fe5b9f5c5f6daf6485b_0_5" hidden="1">#REF!</definedName>
    <definedName name="TRNR_f9dbfddef9f24292aa308505d84ed86a_0_6" hidden="1">GOV!$A$483</definedName>
    <definedName name="TRNR_f9de0d8386cf4211a48085749edcdf8a_0_1" hidden="1">#REF!</definedName>
    <definedName name="TRNR_f9e5a9cc3a314bc8ab5751352e75a298_0_1" hidden="1" xml:space="preserve">                                                                                        [4]VOC!$A$82</definedName>
    <definedName name="TRNR_f9eb8151421841b2be49293cea99081e_0_5" hidden="1" xml:space="preserve">                                                                                        [4]Risks!$A$62</definedName>
    <definedName name="TRNR_f9ec048c8bbf428fa783245e7541bddd_0_5" hidden="1" xml:space="preserve">                                                                                        [4]Targets!$A$50</definedName>
    <definedName name="TRNR_f9ed08b4feb7421497a96d6f0c856f73_0_5" hidden="1" xml:space="preserve">                                                                                        [4]Emtarget!$A$86</definedName>
    <definedName name="TRNR_f9f5171039b14e968a524777acb35be3_0_1" hidden="1" xml:space="preserve">                                                                                        [4]Scope3Sales!$A$23</definedName>
    <definedName name="TRNR_f9fa07f4ee4d4a08813f8fba3b94ac62_0_6" hidden="1" xml:space="preserve">                                                                                              [1]ENV_INNOV!$A$302</definedName>
    <definedName name="TRNR_f9fa8cbed7cb4fa8a13024fb177bd276_0_1306" hidden="1" xml:space="preserve">                                                                                              [1]RESOURCE!#REF!</definedName>
    <definedName name="TRNR_f9fef0c7bac5425aa467019e4d327e88_0_6" hidden="1">GOV!$A$17</definedName>
    <definedName name="TRNR_fa027d6ad1c648bfb76025020181561c_0_5" hidden="1" xml:space="preserve">                                                                                        [4]EmTotal!$A$24</definedName>
    <definedName name="TRNR_fa065c503c074e7c8aa356bc3b35a5ee_0_1" hidden="1">[1]INDUSTRY!#REF!</definedName>
    <definedName name="TRNR_fa0a311118544d1c9352bb3b9525778d_0_6" hidden="1" xml:space="preserve">                                                                                              [1]RESOURCE!$A$397</definedName>
    <definedName name="TRNR_fa0b58df73744d4586c27874b0a5fff9_0_1" hidden="1">[1]ESG_COMB!#REF!</definedName>
    <definedName name="TRNR_fa17a83ec5574c3b841754bf8d0f7333_0_5" hidden="1" xml:space="preserve">                                                                                        [4]EmTotal!$A$70</definedName>
    <definedName name="TRNR_fa1862ec7f694d61865896cf57065477_0_6" hidden="1" xml:space="preserve">                                                                                              [1]CSR!$A$408</definedName>
    <definedName name="TRNR_fa1a7114dc794a2aaffc48eb69482ac5_0_5" hidden="1" xml:space="preserve">                                                                                        [4]Product!$A$66</definedName>
    <definedName name="TRNR_fa1e984865714223ab65da3435913993_0_5" hidden="1" xml:space="preserve">                                                                                        '[4]ESG w controv'!$A$36</definedName>
    <definedName name="TRNR_fa22c03f313641ec83e91b560d684f54_0_6" hidden="1" xml:space="preserve">                                                                                              [1]ENV_INNOV!$A$424</definedName>
    <definedName name="TRNR_fa2859334a574bef816d35acfd13d42b_0_5" hidden="1" xml:space="preserve">                                                                                        '[4]ESG w controv'!$A$30</definedName>
    <definedName name="TRNR_fa29e1fb7fff4c1980f860f688c8f664_2_5" hidden="1">#REF!</definedName>
    <definedName name="TRNR_fa2d84c300904b30b905e6dd56052d72_0_5" hidden="1" xml:space="preserve">                                                                                        [4]NOxSOxred!$A$88</definedName>
    <definedName name="TRNR_fa384d7f69034a62b8a68941259891a1_0_5" hidden="1" xml:space="preserve">                                                                                                                                                                                                    '[4]a4 Env'!$A$55</definedName>
    <definedName name="TRNR_fa39a551e01d4e399b9ef173034236f1_0_5" hidden="1" xml:space="preserve">                                                                                        [4]Dvpmt!$A$53</definedName>
    <definedName name="TRNR_fa3bc2440bcc4897b7a9303330d61289_0_1306" hidden="1" xml:space="preserve">                                                                                              [1]RESOURCE!#REF!</definedName>
    <definedName name="TRNR_fa411966a32744c991d3d83f10a2c8f3_0_6" hidden="1">[1]USDMCAP!#REF!</definedName>
    <definedName name="TRNR_fa439e5d784548f89291b97c5505bc95_0_1" hidden="1" xml:space="preserve">                                                                                        [4]Method!$A$85</definedName>
    <definedName name="TRNR_fa45166e0b9b4aa0ab93a7ad4545b34e_0_1" hidden="1">[4]Sector!#REF!</definedName>
    <definedName name="TRNR_fa455da2cfdb47b087f52f23d9366b9b_0_6" hidden="1">GOV!$A$191</definedName>
    <definedName name="TRNR_fa46e1a9f0914c25b68c2525bfe65ccb_0_5" hidden="1" xml:space="preserve">                                                                                        [4]SOx!$A$16</definedName>
    <definedName name="TRNR_fa5b6b8be1a141b8a5de00d8731cc38a_0_1" hidden="1">#REF!</definedName>
    <definedName name="TRNR_fa5eb52d9e50405c99d57740b0ba31e6_0_1" hidden="1">#REF!</definedName>
    <definedName name="TRNR_fa5ebda0f8d041bbbda1cc4ce820988d_0_1" hidden="1">#REF!</definedName>
    <definedName name="TRNR_fa6934a5118f44eeb9dbe8990a1b5531_0_1" hidden="1" xml:space="preserve">                                                                                        [4]SOx!$A$61</definedName>
    <definedName name="TRNR_fa6d997020c04ad69997c583f49e2dee_0_1" hidden="1" xml:space="preserve">                                                                                        [4]Controv!$A$73</definedName>
    <definedName name="TRNR_fa72bff04519478a8174ebf1213b88c3_0_6" hidden="1" xml:space="preserve">                                                                                              [1]CSR!$A$190</definedName>
    <definedName name="TRNR_fa7a12b0cd324b2294539c125a32c125_0_1306" hidden="1" xml:space="preserve">                                                                                              [1]RESOURCE!#REF!</definedName>
    <definedName name="TRNR_fa7adc9b3a5a412e81b92ff87b01e642_0_1" hidden="1">#REF!</definedName>
    <definedName name="TRNR_fa7ee53ab8964ff697f43b31c9988496_0_5" hidden="1" xml:space="preserve">                                                                                        [4]ESG!$A$85</definedName>
    <definedName name="TRNR_fa89fec2d94c48c092391c2c9355ea82_0_5" hidden="1" xml:space="preserve">                                                                                        [4]SOC!$A$58</definedName>
    <definedName name="TRNR_fa8ee0f9e5704c31bb6896d945100c95_0_6" hidden="1" xml:space="preserve">                                                                                              [1]RESOURCE!$A$203</definedName>
    <definedName name="TRNR_fa98f288d4924534873df5a87dfeefda_0_1" hidden="1" xml:space="preserve">                                                                                        [4]VOCSales!$A$63</definedName>
    <definedName name="TRNR_fa9a79b038a64944a609a3323f406e4b_0_1" hidden="1" xml:space="preserve">                                                                                        [4]Cement!$A$97</definedName>
    <definedName name="TRNR_fa9f189685f447a6b0591b5e801630fb_0_6" hidden="1" xml:space="preserve">                                                                                              [1]ENV_INNOV!$A$276</definedName>
    <definedName name="TRNR_faad02024ffc431092d603d35add2029_0_6" hidden="1" xml:space="preserve">                                                                                              [1]RESOURCE!$A$386</definedName>
    <definedName name="TRNR_faad6795416d4d21b5a1446907d1a4ce_0_5" hidden="1" xml:space="preserve">                                                                                        [4]Partred!$A$54</definedName>
    <definedName name="TRNR_faadefc4cc754352966ab106b8ac29d3_0_5" hidden="1" xml:space="preserve">                                                                                        '[4]ESG w controv'!$A$18</definedName>
    <definedName name="TRNR_fab6e70949a94137af6315bc64f3d2d5_0_5" hidden="1" xml:space="preserve">                                                                                        [4]Scope3Sales!$A$100</definedName>
    <definedName name="TRNR_faba060e3f8a4167b11f5ea29f50ee18_0_6" hidden="1" xml:space="preserve">                                                                                              [1]CSR!$A$466</definedName>
    <definedName name="TRNR_fac069bd068143e287cf08422297d7a6_0_5" hidden="1" xml:space="preserve">                                                                                        '[4]ESG w controv'!$A$9</definedName>
    <definedName name="TRNR_fac0f44b67684b00b02ec724e62a3726_0_1" hidden="1" xml:space="preserve">                                                                                        [4]Method!$A$60</definedName>
    <definedName name="TRNR_fac6504068a547009c1b3d2e4755d1f7_0_1" hidden="1">#REF!</definedName>
    <definedName name="TRNR_fad477542f974287a671d2dd6285c325_0_1" hidden="1">[4]Sector!#REF!</definedName>
    <definedName name="TRNR_fad8648ceff74d40a4f7149d0efad333_0_1" hidden="1" xml:space="preserve">                                                                                        [4]SDG13!#REF!</definedName>
    <definedName name="TRNR_fad97fc5649e4ac699b1e95e2eeb122c_0_6" hidden="1" xml:space="preserve">                                                                                              [1]RESOURCE!$A$83</definedName>
    <definedName name="TRNR_fada746be2114eeab8fa7d801e15e52a_0_1" hidden="1">#REF!</definedName>
    <definedName name="TRNR_fada7e094c114a11b92f0197d156cef1_0_1" hidden="1">[1]ESG_COMB!#REF!</definedName>
    <definedName name="TRNR_fadb8db827d74422821e232e77f81418_0_1" hidden="1">#REF!</definedName>
    <definedName name="TRNR_fae411fc53914c63ba7a61846ec66522_0_5" hidden="1" xml:space="preserve">                                                                                        [4]Emtarget!$A$19</definedName>
    <definedName name="TRNR_fae67ba3b0854e488b17534f54b85cd3_0_6" hidden="1">GOV!$A$488</definedName>
    <definedName name="TRNR_fae69f4bf9994e308ad414ced471948d_0_5" hidden="1" xml:space="preserve">                                                                                        [4]Commun!$A$58</definedName>
    <definedName name="TRNR_fae70936158b40af98dba0a092377263_4_5" hidden="1">#REF!</definedName>
    <definedName name="TRNR_fae7ec43943c4d43b4820f16255df072_0_5" hidden="1" xml:space="preserve">                                                                                        [4]TRDIR!$A$16</definedName>
    <definedName name="TRNR_faea0515524f4521aabab1c99834b88c_0_5" hidden="1" xml:space="preserve">                                                                                                                                                                                                    '[4]a4 Env'!$A$13</definedName>
    <definedName name="TRNR_faeaaec4de85475db132000560298a19_0_6" hidden="1" xml:space="preserve">                                                                                              [1]ENV_INNOV!$A$496</definedName>
    <definedName name="TRNR_faedfe5ad7cb4275a04b9d9f32e03739_0_1" hidden="1">[4]Sector!#REF!</definedName>
    <definedName name="TRNR_faf49a95477e45348acf7cd3a45df9a1_0_1" hidden="1">[1]INDUSTRY!#REF!</definedName>
    <definedName name="TRNR_faf7f154b8b04ce0bc601cd14bd87b3f_0_6" hidden="1">ENV!$A$425</definedName>
    <definedName name="TRNR_faf8f497647941538cea9e6f8b844164_0_5" hidden="1" xml:space="preserve">                                                                                        [4]Work!$A$26</definedName>
    <definedName name="TRNR_fafab4185870402dac8cb64fbef6ab65_0_5" hidden="1" xml:space="preserve">                                                                                        [4]Work!$A$38</definedName>
    <definedName name="TRNR_faff071b563f4e06b9dfc9c7aa0098a6_4_5" hidden="1">#REF!</definedName>
    <definedName name="TRNR_fb0ec6eb7a044a33a304ddfa088975be_0_6" hidden="1">SOC!$A$137</definedName>
    <definedName name="TRNR_fb0fde716bcd4b77a024e707cb021799_0_5" hidden="1" xml:space="preserve">                                                                                        [4]Controv!$A$82</definedName>
    <definedName name="TRNR_fb144c0d9571414d9b70458fbc845aec_0_6" hidden="1">GOV!$A$28</definedName>
    <definedName name="TRNR_fb16326deea1497eb6cb3fb61020c567_0_5" hidden="1" xml:space="preserve">                                                                                        [4]EmredY!$A$67</definedName>
    <definedName name="TRNR_fb1b8dd1497c4ba493422483d48a493a_0_6" hidden="1">GOV!$A$71</definedName>
    <definedName name="TRNR_fb3c08cf563843078cf7ad4c4a5008de_0_1" hidden="1" xml:space="preserve">                                                                                        [4]VOCSales!$A$24</definedName>
    <definedName name="TRNR_fb3cd13672c741c1b474d9316d42a7c5_0_1" hidden="1">[1]INDUSTRY!#REF!</definedName>
    <definedName name="TRNR_fb441fbcbec846efbed310a4e1d8e7c5_0_5" hidden="1" xml:space="preserve">                                                                                        [4]TRDIR!$A$27</definedName>
    <definedName name="TRNR_fb4e553d5f3f4e5b98ad2ea57153152e_0_6" hidden="1">GOV!$A$227</definedName>
    <definedName name="TRNR_fb505c080a454884a686077ac2b5a58f_0_5" hidden="1" xml:space="preserve">                                                                                        [4]SDG13!$A$69</definedName>
    <definedName name="TRNR_fb573724f6194098b3c9c6ddfd339871_2_5" hidden="1">#REF!</definedName>
    <definedName name="TRNR_fb58d9b06d204d0fb1d43a800fa3bfa1_0_6" hidden="1">[1]USDMCAP!#REF!</definedName>
    <definedName name="TRNR_fb5b7d75afd04cc08e12c3e7163de51b_0_5" hidden="1" xml:space="preserve">                                                                                        [4]Gov!$A$99</definedName>
    <definedName name="TRNR_fb66e4e6003d46e2aa9429118f6d8018_0_5" hidden="1" xml:space="preserve">                                                                                        [4]Partred!$A$51</definedName>
    <definedName name="TRNR_fb77bf43d943469b92ae69f1e6e43a09_0_1" hidden="1">[1]INDUSTRY!#REF!</definedName>
    <definedName name="TRNR_fb7a73c753f94167ab9929a0ed02911e_0_5" hidden="1" xml:space="preserve">                                                                                        [4]Emtarget!$A$78</definedName>
    <definedName name="TRNR_fb8bd5db594a450fb9cbd36ab189728b_0_1" hidden="1" xml:space="preserve">                                                                                        [4]VOC!$A$28</definedName>
    <definedName name="TRNR_fb8e96e055b34fc5a212315e63a52816_0_5" hidden="1" xml:space="preserve">                                                                                        [4]Trade!$A$42</definedName>
    <definedName name="TRNR_fb91247aa7fb4faa93f2c54019356640_0_5" hidden="1" xml:space="preserve">                                                                                        [4]Emscore!$A$29</definedName>
    <definedName name="TRNR_fb9220595a1e4216b737c4cf15d4d9fc_0_1" hidden="1">[1]INDUSTRY!#REF!</definedName>
    <definedName name="TRNR_fb9562ff93334a0092772543ca4f1af2_0_6" hidden="1" xml:space="preserve">                                                                                              [1]ENV_INNOV!$A$47</definedName>
    <definedName name="TRNR_fb96d8c21aec4098acf2dc7292dda61a_4_5" hidden="1">#REF!</definedName>
    <definedName name="TRNR_fb992ad818f841f4a9b44ab2345766b8_0_1" hidden="1">#REF!</definedName>
    <definedName name="TRNR_fb9940c909f44ab799ee8cfcac0e5f80_0_1" hidden="1">#REF!</definedName>
    <definedName name="TRNR_fba0e9288ec54267a744adaae4beb554_0_1306" hidden="1" xml:space="preserve">                                                                                              [1]RESOURCE!#REF!</definedName>
    <definedName name="TRNR_fba46a3ce5ab48aeaaa042c2f3f00445_0_6" hidden="1">ENV!$A$17</definedName>
    <definedName name="TRNR_fbb001f3ee5a433ea030188aca0cb5d7_0_5" hidden="1" xml:space="preserve">                                                                                        [4]VOCemred!$A$80</definedName>
    <definedName name="TRNR_fbb03571a89b41559618c671707c7d6b_0_6" hidden="1" xml:space="preserve">                                                                                              [1]RESOURCE!$A$437</definedName>
    <definedName name="TRNR_fbbb75f24c9141629e19f143e53f7098_0_1" hidden="1" xml:space="preserve">                                                                                        [4]Cement!$A$82</definedName>
    <definedName name="TRNR_fbbe159a67ee4fccb2a8b33ce4b64ec3_0_5" hidden="1" xml:space="preserve">                                                                                        [4]Controv!$A$36</definedName>
    <definedName name="TRNR_fbc84986e3434bceb1110b1c5c896b09_0_1" hidden="1">#REF!</definedName>
    <definedName name="TRNR_fbca3d9ada1c4cd9949164082919e1ad_0_5" hidden="1" xml:space="preserve">                                                                                        [4]Commun!$A$92</definedName>
    <definedName name="TRNR_fbcc546bfaf1491fa6d0d684595811d4_0_1" hidden="1">[4]Sector!#REF!</definedName>
    <definedName name="TRNR_fbd0dbaf2b894ba5be67c23f6a3442bb_0_6" hidden="1">[1]USDMCAP!#REF!</definedName>
    <definedName name="TRNR_fbd39fb7e50d402a939c8c55a3bbe559_0_6" hidden="1">[1]USDMCAP!#REF!</definedName>
    <definedName name="TRNR_fbd6e17d99f246d38e07a9de62ad6516_0_5" hidden="1" xml:space="preserve">                                                                                        [4]NOxSOxred!$A$54</definedName>
    <definedName name="TRNR_fbd71b59c24f41569fca0713df1ddbf2_0_1" hidden="1">#REF!</definedName>
    <definedName name="TRNR_fbdb06fd6dc541e9aefe43c4fe7ff95d_0_1" hidden="1" xml:space="preserve">                                                                                        [4]Targets!#REF!</definedName>
    <definedName name="TRNR_fbe76e38c9fe42dcb43ae7f08d54505f_0_1" hidden="1" xml:space="preserve">                                                                                        [4]NOx!$A$7</definedName>
    <definedName name="TRNR_fbe8c03c22424de59650852ea3df2f9c_0_5" hidden="1" xml:space="preserve">                                                                                        [4]Gov!$A$14</definedName>
    <definedName name="TRNR_fbe96319f4be432ca61053f12257da92_0_1" hidden="1">#REF!</definedName>
    <definedName name="TRNR_fbf1d22c008146e9b9d5d758a1d8f3b0_0_6" hidden="1" xml:space="preserve">                                                                                              [1]CSR!$A$60</definedName>
    <definedName name="TRNR_fbf560fad48a4ef6bc92628344ad1435_0_6" hidden="1" xml:space="preserve">                                                                                              [1]RESOURCE!$A$199</definedName>
    <definedName name="TRNR_fc029b0915194555b13112ee516a409e_0_5" hidden="1" xml:space="preserve">                                                                                                                                                    '[4]a4 scope2'!$A$2</definedName>
    <definedName name="TRNR_fc02d13c156942519c975151196e49ac_0_6" hidden="1">ENV!$A$216</definedName>
    <definedName name="TRNR_fc03d8ec949d421da7a8e4e160c3f25f_0_1" hidden="1" xml:space="preserve">                                                                                        [4]Offsets!$A$49</definedName>
    <definedName name="TRNR_fc05f9e78b3a4da3aec83280317f3fc0_0_5" hidden="1" xml:space="preserve">                                            '[4]a4 scope3'!$A$75</definedName>
    <definedName name="TRNR_fc07d7731dd846bbb6eac68582e15d0e_0_1306" hidden="1" xml:space="preserve">                                                                                              [1]RESOURCE!#REF!</definedName>
    <definedName name="TRNR_fc09427431ab454bb4b9d35fc7d7d9f9_0_5" hidden="1">#REF!</definedName>
    <definedName name="TRNR_fc10fd40178d4cccadecf6591f0158d1_0_1" hidden="1" xml:space="preserve">                                                                                        [4]SOx!$A$70</definedName>
    <definedName name="TRNR_fc1fecc617c541eb94a2b7052dc21a42_4_5" hidden="1">#REF!</definedName>
    <definedName name="TRNR_fc25f0a391d24444a764245543256c2f_0_5" hidden="1" xml:space="preserve">                                                                                        [4]Diverse!$A$90</definedName>
    <definedName name="TRNR_fc2d4ef32cf04bb790ae0176deacd497_0_1" hidden="1" xml:space="preserve">                                                                                        [4]Offsets!$A$80</definedName>
    <definedName name="TRNR_fc3406b24321456884b17a5c75b28418_0_1" hidden="1">#REF!</definedName>
    <definedName name="TRNR_fc34f3b977cc4e5187c4434a551fb2e4_0_1" hidden="1">#REF!</definedName>
    <definedName name="TRNR_fc39aba12530427480e32173b7c7eb67_0_5" hidden="1" xml:space="preserve">                                                                                        [4]EmTotal!$A$50</definedName>
    <definedName name="TRNR_fc3a228fbe66459781dedd8349a26195_0_5" hidden="1" xml:space="preserve">                                                                                        [4]CarbPYN!$A$53</definedName>
    <definedName name="TRNR_fc3b5966c91041a99416ac155e5ac3b6_0_6" hidden="1">SOC!$A$11</definedName>
    <definedName name="TRNR_fc40a639160549a1ba844f683c104044_0_1" hidden="1" xml:space="preserve">                                                                                        [4]SOxSales!$A$26</definedName>
    <definedName name="TRNR_fc441e5a71594336ad6f2e25cd8cf790_0_6" hidden="1">[1]USDMCAP!#REF!</definedName>
    <definedName name="TRNR_fc4587e787914b84af656d99d4483ae7_0_1306" hidden="1" xml:space="preserve">                                                                                              [1]RESOURCE!#REF!</definedName>
    <definedName name="TRNR_fc4f7bfeaf0549a082f5e1f4d61363b2_0_5" hidden="1" xml:space="preserve">                                                                                        [4]EmredY!$A$18</definedName>
    <definedName name="TRNR_fc502e62ae24483baa2ed6232ba8a0e8_0_1" hidden="1">#REF!</definedName>
    <definedName name="TRNR_fc506045b79a4ebd987a3dcb3a9ecd4d_0_5" hidden="1" xml:space="preserve">                                                                                        [4]ESG!$A$79</definedName>
    <definedName name="TRNR_fc51c0256f2140e6bbe05d38f1e3c91e_0_1" hidden="1" xml:space="preserve">                                                                                        [4]CarbonP!$A$42</definedName>
    <definedName name="TRNR_fc54b1d333554f30920a44b2aced21df_4_5" hidden="1">#REF!</definedName>
    <definedName name="TRNR_fc5eac5cd22742deb684268f8a135bc5_0_5" hidden="1" xml:space="preserve">                                                                                        [4]Share!$A$86</definedName>
    <definedName name="TRNR_fc642c31d4104e30bab3c0490073fa46_0_6" hidden="1" xml:space="preserve">                                                                                              [1]CSR!$A$263</definedName>
    <definedName name="TRNR_fc67f0bde0d748d6b423f390a1e08145_0_1" hidden="1">[4]Sector!#REF!</definedName>
    <definedName name="TRNR_fc6af0bd067b4fa8a8d8f2117578d463_4_1" hidden="1">#REF!</definedName>
    <definedName name="TRNR_fc7490a4aad3486f8f825a96b7cc6d86_0_5" hidden="1" xml:space="preserve">                                                                                        [4]EmredY!$A$17</definedName>
    <definedName name="TRNR_fc8091a56ca24fa79622d1382c1adf78_0_1" hidden="1">#REF!</definedName>
    <definedName name="TRNR_fc8d1663a3d84871980e3164008f46fd_0_5" hidden="1" xml:space="preserve">                                                                                        [4]Risks!$A$58</definedName>
    <definedName name="TRNR_fc92681df44248c5849deb49dd06b122_0_5" hidden="1" xml:space="preserve">                                                                                        [4]Mgmt!$A$15</definedName>
    <definedName name="TRNR_fca2b78144a647bb9a03ac45b26116d3_0_1" hidden="1">#REF!</definedName>
    <definedName name="TRNR_fcaaf38310ec418aab21573bf0bbf0f5_0_1" hidden="1">#REF!</definedName>
    <definedName name="TRNR_fcafa0f0f1fd40f9b20610fef0a46ea8_0_1" hidden="1">#REF!</definedName>
    <definedName name="TRNR_fcafb241d5064969a06966150b901401_0_5" hidden="1" xml:space="preserve">                                                                                        [4]Sheet1!$A$44</definedName>
    <definedName name="TRNR_fcb2ba3a4f724b3b8cbf7b389fcd2d86_0_5" hidden="1" xml:space="preserve">                                                                                        [4]Work!$A$81</definedName>
    <definedName name="TRNR_fcbf518242f74e51a440165bd57ce7a7_0_1" hidden="1">#REF!</definedName>
    <definedName name="TRNR_fcc7bf94ff824965b5e85c0e00dbc471_0_1" hidden="1">[4]Sector!#REF!</definedName>
    <definedName name="TRNR_fccd0d1f3bb24146be60a8ecf5fdb73f_0_6" hidden="1">ENV!$A$460</definedName>
    <definedName name="TRNR_fcd059cb00c148a4affe40c90f6f9fad_0_1" hidden="1">[1]ESG_COMB!#REF!</definedName>
    <definedName name="TRNR_fcd0b59518f54a709721514a8f33e4c7_0_6" hidden="1">GOV!$A$331</definedName>
    <definedName name="TRNR_fcdb764a7a304bbbb01efb472b9aec1d_0_5" hidden="1" xml:space="preserve">                                                                                        [4]EmredY!$A$63</definedName>
    <definedName name="TRNR_fcdbdc03d7ac41f186f97f11980ba14b_0_1306" hidden="1" xml:space="preserve">                                                                                              [1]RESOURCE!#REF!</definedName>
    <definedName name="TRNR_fce1396d3b50436eb954eefb021902a7_0_6" hidden="1">GOV!$A$475</definedName>
    <definedName name="TRNR_fce1741d64044eb78bbf5f72a25fb4db_0_1" hidden="1" xml:space="preserve">                                                                                        [4]Method!$A$79</definedName>
    <definedName name="TRNR_fcedb63aef6d436385259f846c9d77bd_0_1" hidden="1">#REF!</definedName>
    <definedName name="TRNR_fcfc2876c2be4a13885b538d825195f5_0_6" hidden="1" xml:space="preserve">                                                                                              [1]CSR!$A$46</definedName>
    <definedName name="TRNR_fd010091d6ff497d969fb9525f0bc75d_0_6" hidden="1" xml:space="preserve">                                                                                              [1]ENV_INNOV!$A$243</definedName>
    <definedName name="TRNR_fd0188168cba44ad80d7bc2569b78019_4_5" hidden="1">#REF!</definedName>
    <definedName name="TRNR_fd044bd37784422a845973034eedbf96_2_5" hidden="1">#REF!</definedName>
    <definedName name="TRNR_fd04efac4abb4b7993c0ac5ade151daf_6_1" hidden="1">[4]Sector!#REF!</definedName>
    <definedName name="TRNR_fd12b39587d944cabac83a504be4c622_0_6" hidden="1">[1]USDMCAP!#REF!</definedName>
    <definedName name="TRNR_fd17d9e4d17349e9812eb8b69e04f4bb_0_1" hidden="1">[4]Sector!#REF!</definedName>
    <definedName name="TRNR_fd195cffe8244f7e8949de3ef855132a_0_5" hidden="1" xml:space="preserve">                                                                                        [4]EInnov!#REF!</definedName>
    <definedName name="TRNR_fd1da658169e41d9994a6c5e02108347_0_1" hidden="1" xml:space="preserve">                                                                                        [4]VOCemred!$A$66</definedName>
    <definedName name="TRNR_fd22cbfa383d459c9b4634796c958c6d_0_5" hidden="1" xml:space="preserve">                                                                                        [4]ESG!$A$78</definedName>
    <definedName name="TRNR_fd294efae0544b5bb2c87307ec8fcf72_0_1" hidden="1">[4]Sector!#REF!</definedName>
    <definedName name="TRNR_fd2ee1784d494ea6a9cdc67f453977d4_0_6" hidden="1" xml:space="preserve">                                                                                              [1]RESOURCE!$A$145</definedName>
    <definedName name="TRNR_fd34d2eb55ad4b8f968c267244df595f_0_5" hidden="1" xml:space="preserve">                                                                                        [4]Product!$A$84</definedName>
    <definedName name="TRNR_fd3b1dc53d6c450fa434245098c3c628_0_1" hidden="1" xml:space="preserve">                                                                                        [4]SDG13!#REF!</definedName>
    <definedName name="TRNR_fd475da7c2b3461a8641fd9607918d98_0_1" hidden="1" xml:space="preserve">                                                                                        [4]NOx!$A$67</definedName>
    <definedName name="TRNR_fd4cf9f5115b4c4497af3f6a49d9ebe2_0_6" hidden="1" xml:space="preserve">                                                                                              [1]ENV_INNOV!$A$173</definedName>
    <definedName name="TRNR_fd4db51c9f454776a9df4b6361c5be3a_0_1" hidden="1">[4]Sector!#REF!</definedName>
    <definedName name="TRNR_fd503c63de174f0f8269ba2bca97b51b_0_1" hidden="1">[4]Sector!#REF!</definedName>
    <definedName name="TRNR_fd51af45d5dd408eb1018f7bf368a87f_0_5" hidden="1" xml:space="preserve">                                                                                        [4]EInnov!#REF!</definedName>
    <definedName name="TRNR_fd53662ad9844e47a642904b0aaafdd8_0_6" hidden="1">GOV!$A$407</definedName>
    <definedName name="TRNR_fd5798162fcd432dab7db068e343292d_0_5" hidden="1" xml:space="preserve">                                                                                        [4]Inclusion!$A$32</definedName>
    <definedName name="TRNR_fd57e3cf297d42149485cb646b45d4ad_0_1" hidden="1">[1]ESG_COMB!#REF!</definedName>
    <definedName name="TRNR_fd5b41dd1c784d8885707be462352e35_0_5" hidden="1" xml:space="preserve">                                                                                        [4]Resource!$A$90</definedName>
    <definedName name="TRNR_fd5b4d05ecff4a5994c8b550e256376e_0_5" hidden="1">#REF!</definedName>
    <definedName name="TRNR_fd645b5074084ce39e4ac61ccf7e4ef6_0_1" hidden="1">#REF!</definedName>
    <definedName name="TRNR_fd68c9d95ea445c8b1152ddecda92b51_0_1" hidden="1">#REF!</definedName>
    <definedName name="TRNR_fd6f262c0f8e4800afcd18d65a9d2006_0_1" hidden="1">[1]INDUSTRY!#REF!</definedName>
    <definedName name="TRNR_fd70ecc67f4e4efeaed48b06dc726e0f_4_5" hidden="1">#REF!</definedName>
    <definedName name="TRNR_fd74b4676c2548cbb4ca5e192facfa54_0_1" hidden="1" xml:space="preserve">                                                                                        [4]Cement!$A$65</definedName>
    <definedName name="TRNR_fd75eee7209448c485b6a0413432b2ee_0_5" hidden="1" xml:space="preserve">                                                                                        [4]Trade!$A$11</definedName>
    <definedName name="TRNR_fd770f5b152143498ecd48e3ac6e0d1d_0_5" hidden="1" xml:space="preserve">                                                                                        [4]EInnov!$A$63</definedName>
    <definedName name="TRNR_fd77b9256f564b3a847d614d7a930d73_0_5" hidden="1" xml:space="preserve">                                                                                        [4]Resource!$A$26</definedName>
    <definedName name="TRNR_fd8082cc4e8742a79a1263eb8aaaf188_0_1" hidden="1">#REF!</definedName>
    <definedName name="TRNR_fd81208b48424f14b3e3acb91394259a_0_5" hidden="1" xml:space="preserve">                                                                                        [4]EInnov!$A$85</definedName>
    <definedName name="TRNR_fd815dde20c14bc7af61bc9993dc44dc_0_6" hidden="1" xml:space="preserve">                                                                                              [1]CSR!$A$350</definedName>
    <definedName name="TRNR_fd830d1a5a154baf99adcea8f93b848d_0_5" hidden="1" xml:space="preserve">                                                                                        [4]ESG!$A$13</definedName>
    <definedName name="TRNR_fd88448d45f2427887518b5f10f3c372_0_5" hidden="1" xml:space="preserve">                                                                                        [4]Gov!$A$8</definedName>
    <definedName name="TRNR_fd8fc29180ce48558016fd3b2aed9ae3_0_5" hidden="1" xml:space="preserve">                                                                                        [4]Mgmt!$A$97</definedName>
    <definedName name="TRNR_fd955c5b41dc43a29a73fb0e0f07c3c9_6_1" hidden="1">[4]Sector!#REF!</definedName>
    <definedName name="TRNR_fd96d200562c43dab383dc19159403a5_0_1" hidden="1">#REF!</definedName>
    <definedName name="TRNR_fd9957fe43bb429385ddd92332b4b2fd_0_6" hidden="1">[1]USDMCAP!#REF!</definedName>
    <definedName name="TRNR_fd9accfe474e4542a086c3b9fa8dd8ab_0_6" hidden="1">SOC!$A$334</definedName>
    <definedName name="TRNR_fda09d383c3a4c51a62b06faeeaee7a8_0_1" hidden="1" xml:space="preserve">                                                                                        [4]SOx!$A$47</definedName>
    <definedName name="TRNR_fda92ae2357140598efe57c927b6047c_0_1" hidden="1">#REF!</definedName>
    <definedName name="TRNR_fdac3e10e5e7474098e817b8a664e6c1_0_1" hidden="1" xml:space="preserve">                                                                                        [4]NOxSales!$A$68</definedName>
    <definedName name="TRNR_fdadbe6c99924ee9a15c58c50c7aff7d_0_5" hidden="1" xml:space="preserve">                                                                                        [4]Inclusion!$A$82</definedName>
    <definedName name="TRNR_fdae511cd4414c34801b3392d31b6d0b_0_1306" hidden="1" xml:space="preserve">                                                                                              [1]RESOURCE!#REF!</definedName>
    <definedName name="TRNR_fdb27ff134e6471a8fc2392599130768_0_6" hidden="1" xml:space="preserve">                                                                                              [1]RESOURCE!$A$6</definedName>
    <definedName name="TRNR_fdb74a7851a94f69adb8d5b04f34a7b2_0_6" hidden="1" xml:space="preserve">                                                                                              [1]RESOURCE!$A$354</definedName>
    <definedName name="TRNR_fdbd4be0cf9842bd8b292bc6eeb7cd84_1_5" hidden="1">#REF!</definedName>
    <definedName name="TRNR_fdbdeac0f9f0474796dca47c47eb1a58_0_1" hidden="1">#REF!</definedName>
    <definedName name="TRNR_fdbff9eede33454e91138c4c77f04ee5_0_1" hidden="1" xml:space="preserve">                                                                                        [4]CarbonP!$A$98</definedName>
    <definedName name="TRNR_fdc05b0168d349a8b43a0b2a1c7860c4_0_1" hidden="1" xml:space="preserve">                                                                                        [4]Cement!$A$101</definedName>
    <definedName name="TRNR_fdc14f5db1b6418ab0f589fa72fb1071_0_1" hidden="1" xml:space="preserve">                                                                                        [4]SOx!$A$53</definedName>
    <definedName name="TRNR_fdccd6d0f3af4f088f83d8a3981f92cb_0_5" hidden="1" xml:space="preserve">                                                                                        [4]Sheet1!$A$14</definedName>
    <definedName name="TRNR_fdcf5f1ebffb48a1a088eec55455b582_0_1" hidden="1">[1]INDUSTRY!#REF!</definedName>
    <definedName name="TRNR_fdd53a0e6c304d1fbc8df5d168b3848d_0_1" hidden="1">[1]ESG_COMB!#REF!</definedName>
    <definedName name="TRNR_fdd70396dd37416fa1a927bac4b03b99_0_1" hidden="1">[1]INDUSTRY!#REF!</definedName>
    <definedName name="TRNR_fdd96828f12c4361a4a64d4510f6be0c_0_5" hidden="1" xml:space="preserve">                                                                                        [4]Risks!#REF!</definedName>
    <definedName name="TRNR_fdde6c8baa06401280d0b44ed7ccd10c_0_5" hidden="1" xml:space="preserve">                                                                                        [4]Mgmt!$A$88</definedName>
    <definedName name="TRNR_fde0019e7a8d47e089ddd8279ddbce47_0_5" hidden="1" xml:space="preserve">                                                                                        [4]HR!$A$23</definedName>
    <definedName name="TRNR_fde018e51cbd4eccaa866990d5ff3aeb_0_1306" hidden="1" xml:space="preserve">                                                                                              [1]RESOURCE!#REF!</definedName>
    <definedName name="TRNR_fde1c8113f2c4f899ecbec43a6da8217_0_5" hidden="1" xml:space="preserve">                                                                                        [4]Risks!#REF!</definedName>
    <definedName name="TRNR_fdea9c562ec5463d8337c40fe8a30e9a_0_6" hidden="1" xml:space="preserve">                                                                                              [1]ENV_INNOV!$A$91</definedName>
    <definedName name="TRNR_fded06f5dc62486380f157e2054aba9c_0_5" hidden="1" xml:space="preserve">                                                                                        [4]HR!$A$44</definedName>
    <definedName name="TRNR_fdf3bd4ceb864b098e0b8d84231a402e_0_1306" hidden="1" xml:space="preserve">                                                                                              [1]RESOURCE!#REF!</definedName>
    <definedName name="TRNR_fdf420835ace43539642139020294ee0_0_1" hidden="1" xml:space="preserve">                                                                                        [4]Cement!$A$43</definedName>
    <definedName name="TRNR_fe0a12b45cc446bcbd24744bbcf6926f_4_5" hidden="1">#REF!</definedName>
    <definedName name="TRNR_fe0d90e132a9471f89b80ab6acaa4fd6_0_1" hidden="1" xml:space="preserve">                                                                                        [4]SOx!$A$14</definedName>
    <definedName name="TRNR_fe0f59dd12b9421abafa86a9686599b1_0_6" hidden="1">ENV!$A$94</definedName>
    <definedName name="TRNR_fe18fd1a18b8479db11167234142c2b5_0_1" hidden="1">#REF!</definedName>
    <definedName name="TRNR_fe1d446efb8a4d39b816939f1948df07_0_5" hidden="1" xml:space="preserve">                                                                                        [4]Product!$A$35</definedName>
    <definedName name="TRNR_fe1f335ed7224516a9a329f38b6bac48_0_1" hidden="1">#REF!</definedName>
    <definedName name="TRNR_fe234aaf6d5d4497a97aae5c0c8c7fed_0_5" hidden="1" xml:space="preserve">                                                                                        [4]Trade!$A$33</definedName>
    <definedName name="TRNR_fe2668633d00434fac6bf5722c7fb41d_0_6" hidden="1">GOV!$A$158</definedName>
    <definedName name="TRNR_fe26ba5cc92f4e7f9f1a26ebc58b1d6b_0_5" hidden="1" xml:space="preserve">                                                                                        [4]Mgmt!$A$66</definedName>
    <definedName name="TRNR_fe2e685e2db74bafaa6f2d94bedd0810_0_6" hidden="1">ENV!$A$383</definedName>
    <definedName name="TRNR_fe2eedbd6848475e888de6484ea28f15_0_1" hidden="1">[1]ESG_COMB!#REF!</definedName>
    <definedName name="TRNR_fe3306e53b384f838d04a1906442c464_0_5" hidden="1" xml:space="preserve">                                                                                        [4]NOx!$A$26</definedName>
    <definedName name="TRNR_fe36bfd77d16411f9139e15c57394afa_0_6" hidden="1" xml:space="preserve">                                                                                              [1]ENV_INNOV!$A$141</definedName>
    <definedName name="TRNR_fe4ca8c0249044048b36b73f8c149c0d_0_5" hidden="1" xml:space="preserve">                                                                                        [4]EInnov!$A$76</definedName>
    <definedName name="TRNR_fe4d9e5031aa496ea7a3b604c9c93ac7_0_6" hidden="1" xml:space="preserve">                                                                                              [1]RESOURCE!$A$120</definedName>
    <definedName name="TRNR_fe569e98629841efb8c35c2143d36f2c_0_6" hidden="1">ENV!$A$435</definedName>
    <definedName name="TRNR_fe5729f19f9d42939e8904fabe430aed_0_5" hidden="1" xml:space="preserve">                                                                                        [4]Work!$A$66</definedName>
    <definedName name="TRNR_fe58444e55eb4644ae41b4e272794ad8_4_5" hidden="1">#REF!</definedName>
    <definedName name="TRNR_fe6265d72a3445fc828fe95022044721_0_1" hidden="1">#REF!</definedName>
    <definedName name="TRNR_fe659e75440c4db48af87e5b55ad2f08_0_1" hidden="1">[4]Sector!#REF!</definedName>
    <definedName name="TRNR_fe686f4e8e214421811885c24127e669_0_1" hidden="1" xml:space="preserve">                                                                                        [4]Targets!#REF!</definedName>
    <definedName name="TRNR_fe710763848d40288f244ce099ec2ded_0_5" hidden="1" xml:space="preserve">                                                                                        [4]Risks!#REF!</definedName>
    <definedName name="TRNR_fe77661294104dc3b9723f45a8a1c69b_0_1" hidden="1">[1]INDUSTRY!#REF!</definedName>
    <definedName name="TRNR_fe77b36fb8254233b7f7f75a62a3a24f_2_5" hidden="1">#REF!</definedName>
    <definedName name="TRNR_fe7894eea4aa4de4a6a6778a454dfd75_0_5" hidden="1" xml:space="preserve">                                                                                        [4]HR!$A$92</definedName>
    <definedName name="TRNR_fe79016993e54dcba42c482c7f130c1e_0_1" hidden="1">#REF!</definedName>
    <definedName name="TRNR_fe7d71d1d6da44e6882e82584baab202_0_5" hidden="1" xml:space="preserve">                                                                                        [4]Mgmt!$A$51</definedName>
    <definedName name="TRNR_fe85703d9b234bd6ab2ac636939f36ab_0_1" hidden="1" xml:space="preserve">                                                                                        [4]Targets!#REF!</definedName>
    <definedName name="TRNR_fe865b9a8da04c4981b831ff08f68778_0_5" hidden="1" xml:space="preserve">                                                                                        [4]SOC!$A$3</definedName>
    <definedName name="TRNR_fe8821ac2b6544448af0b758a7399b47_0_5" hidden="1" xml:space="preserve">                                                                                        [4]EInnov!$A$9</definedName>
    <definedName name="TRNR_fe88bf6bb68f4b7b857eb4fa06723bca_0_6" hidden="1" xml:space="preserve">                                                                                              [1]CSR!$A$480</definedName>
    <definedName name="TRNR_fe8a8432cd4b420caa10432825dae11d_0_6" hidden="1" xml:space="preserve">                                                                                              [1]CSR!$A$21</definedName>
    <definedName name="TRNR_fe8c370189dd4694a6f44c04f5f577bf_0_5" hidden="1" xml:space="preserve">                                                                                        '[4]ESG w controv'!$A$10</definedName>
    <definedName name="TRNR_fe8d8302d0f547e582ff1de0cba8cc5a_0_6" hidden="1">GOV!$A$448</definedName>
    <definedName name="TRNR_fe907afaf35a4a5699d812e5cb5600cc_0_6" hidden="1" xml:space="preserve">                                                                                              [1]RESOURCE!$A$368</definedName>
    <definedName name="TRNR_fe98dff75a984fb9ab071e12afa42556_0_5" hidden="1" xml:space="preserve">                                                                                        [4]Emscore!$A$58</definedName>
    <definedName name="TRNR_fe98f4c03d16498c92df853717f8a0bf_0_6" hidden="1" xml:space="preserve">                                                                                              [1]RESOURCE!$A$491</definedName>
    <definedName name="TRNR_fe9cd165ffc148ab96b860615d8874be_0_5" hidden="1" xml:space="preserve">                                                                                        [4]TRDIR!$A$23</definedName>
    <definedName name="TRNR_fe9fc5b75aba49a99124624b15d68b49_0_6" hidden="1">GOV!$A$101</definedName>
    <definedName name="TRNR_fea8a1332c5e4050a22d46da5ec5a68c_0_5" hidden="1" xml:space="preserve">                                                                                        [4]Share!$A$38</definedName>
    <definedName name="TRNR_feaaea82c985455d9ae8141e305c0802_0_1" hidden="1">[1]INDUSTRY!#REF!</definedName>
    <definedName name="TRNR_feade2dcff47459f83334948b02395b2_0_5" hidden="1" xml:space="preserve">                                                                                        [4]Controv!$A$59</definedName>
    <definedName name="TRNR_feb28f0415344dc6971447549ec9426a_0_6" hidden="1">[1]USDMCAP!#REF!</definedName>
    <definedName name="TRNR_feb584a3c40b47d0a16382b9b95923c3_0_6" hidden="1">[1]USDMCAP!#REF!</definedName>
    <definedName name="TRNR_feb66425de6c424ba1046251ec54d6f0_0_5" hidden="1" xml:space="preserve">                                                                                        [4]ESG!$A$2</definedName>
    <definedName name="TRNR_feb799651cb947d29a02ff6f30eaf82a_0_1" hidden="1">[1]INDUSTRY!#REF!</definedName>
    <definedName name="TRNR_feba9e78661349f9b71fc295ef74a66f_0_5" hidden="1" xml:space="preserve">                                                                                                                                                                                                    '[4]a4 Env'!$A$61</definedName>
    <definedName name="TRNR_febcc54428dd49b491826a221b76ef84_0_1" hidden="1">[1]INDUSTRY!#REF!</definedName>
    <definedName name="TRNR_febdf387dece47e0ad9d89c1ee71880d_0_5" hidden="1" xml:space="preserve">                                                                                        [4]Scope3Sales!$A$16</definedName>
    <definedName name="TRNR_fec01b0f3ca541af8ae268f3c254a61b_0_6" hidden="1">SOC!$A$277</definedName>
    <definedName name="TRNR_fec7f244182e4cceae5056862ad156a2_0_1" hidden="1">#REF!</definedName>
    <definedName name="TRNR_feca2222a29c4ce8b65a0ab3b13096d3_0_1" hidden="1">[1]ESG_COMB!#REF!</definedName>
    <definedName name="TRNR_fecb5fe49dab48788d5a72924c7a1180_0_5" hidden="1" xml:space="preserve">                                                                                        [4]Controv!$A$10</definedName>
    <definedName name="TRNR_fed30506f1244ba184e9475e49c407dc_0_6" hidden="1" xml:space="preserve">                                                                                              [1]RESOURCE!$A$239</definedName>
    <definedName name="TRNR_feda64d1632641a8a06e2dcaa2dec46b_0_6" hidden="1" xml:space="preserve">                                                                                              [1]ENV_INNOV!$A$253</definedName>
    <definedName name="TRNR_fee744afa0cf40fc9778b8e0dc50d367_0_1" hidden="1">#REF!</definedName>
    <definedName name="TRNR_fef050431b854a8da22c6a5ade9deb94_0_1" hidden="1">#REF!</definedName>
    <definedName name="TRNR_fef1a0fffb4447f798b57c0f1e2342a2_0_1" hidden="1" xml:space="preserve">                                                                                        [4]Targets!#REF!</definedName>
    <definedName name="TRNR_fef4371d8f284e24a8551d2e6f2652b8_1_5" hidden="1">#REF!</definedName>
    <definedName name="TRNR_fef6eb56388c41f4824b54b4c1fe5bda_0_6" hidden="1" xml:space="preserve">                                                                                              [1]CSR!$A$266</definedName>
    <definedName name="TRNR_fef8761d356d40be89e88964621b1473_0_6" hidden="1">SOC!$A$72</definedName>
    <definedName name="TRNR_ff05d70ccebc404caa08f0d44f100d09_0_5" hidden="1" xml:space="preserve">                                                                                        [4]Diverse!$A$97</definedName>
    <definedName name="TRNR_ff06709ae8b147c498620303c1ed4c1d_0_6" hidden="1">[1]USDMCAP!#REF!</definedName>
    <definedName name="TRNR_ff0907d19f8047a8883219c6707f7303_0_1" hidden="1">#REF!</definedName>
    <definedName name="TRNR_ff0a94deb7c34c4fb693790137df6911_0_5" hidden="1" xml:space="preserve">                                                                                        [4]Sheet1!$A$31</definedName>
    <definedName name="TRNR_ff0f242fec8a44e88d862bf087f26301_0_6" hidden="1" xml:space="preserve">                                                                                              [1]ENV_INNOV!$A$447</definedName>
    <definedName name="TRNR_ff10c5183d0d4190a7c3159717adde1d_0_5" hidden="1" xml:space="preserve">                                                                                                                                                    '[4]a4 scope2'!$A$15</definedName>
    <definedName name="TRNR_ff12b53ceb174359be8b3a05fd54dde9_0_1" hidden="1">[1]INDUSTRY!#REF!</definedName>
    <definedName name="TRNR_ff1420ad7e664e9ca2bbf75327bb3b1b_0_6" hidden="1">GOV!$A$480</definedName>
    <definedName name="TRNR_ff158b7964af434b98966c1cc6f22db8_0_6" hidden="1" xml:space="preserve">                                                                                              [1]RESOURCE!$A$250</definedName>
    <definedName name="TRNR_ff1628c44ad34bf0964baa77eb25c03f_0_6" hidden="1">GOV!$A$23</definedName>
    <definedName name="TRNR_ff17cfee6be7428784944a536253ef50_0_6" hidden="1" xml:space="preserve">                                                                                              [1]ENV_INNOV!$A$223</definedName>
    <definedName name="TRNR_ff1a37b254a74ea191e645c7cb1b0e50_0_5" hidden="1" xml:space="preserve">                                                                                        [4]SDG13!$A$4</definedName>
    <definedName name="TRNR_ff267b2254c243ed94023830df4f0da7_0_5" hidden="1" xml:space="preserve">                                                                                        [4]TRDIR!$A$58</definedName>
    <definedName name="TRNR_ff2e01d562424afb9719081b284b8f8f_0_5" hidden="1" xml:space="preserve">                                                                                        [4]Commun!$A$46</definedName>
    <definedName name="TRNR_ff2e02d932a3459788e546759889e48c_0_1306" hidden="1" xml:space="preserve">                                                                                              [1]RESOURCE!#REF!</definedName>
    <definedName name="TRNR_ff34444cbb5c468784c2015228931fcd_0_1" hidden="1">[4]Sector!#REF!</definedName>
    <definedName name="TRNR_ff36aab0bdf54d2bb7a3fbe8716af650_0_5" hidden="1" xml:space="preserve">                                                                                        [4]SOxSales!$A$15</definedName>
    <definedName name="TRNR_ff3ae7b72da1421483cfa63cf37400d9_0_1" hidden="1">[1]INDUSTRY!#REF!</definedName>
    <definedName name="TRNR_ff3dc46c70c5413d831688f9dd42f5ea_0_6" hidden="1" xml:space="preserve">                                                                                              [1]RESOURCE!$A$481</definedName>
    <definedName name="TRNR_ff43442fe89441cb878e52fc3c1c71b1_0_5" hidden="1" xml:space="preserve">                                                                                        [4]EInnov!#REF!</definedName>
    <definedName name="TRNR_ff43c4738ebe4ab78c7c8d4180c2e4c7_0_5" hidden="1" xml:space="preserve">                                                                                        [4]EInnov!$A$11</definedName>
    <definedName name="TRNR_ff47f844a2db4bfc95ee2f1e06ab3cc5_0_5" hidden="1" xml:space="preserve">                                                                                        [4]Controv!$A$60</definedName>
    <definedName name="TRNR_ff4a8308ca1f4acb8176fdbc66efda7f_0_6" hidden="1" xml:space="preserve">                                                                                              [1]RESOURCE!$A$279</definedName>
    <definedName name="TRNR_ff4b11e5b6f447e1b46b1addd274164f_0_1" hidden="1">[1]ESG_COMB!#REF!</definedName>
    <definedName name="TRNR_ff4d7ebdb83c4046bed02ab78b3d0249_0_1" hidden="1" xml:space="preserve">                                                                                        [4]CarbonP!$A$65</definedName>
    <definedName name="TRNR_ff4e43094a4a4419aafb2bb2adc687f3_0_1" hidden="1">[4]Sector!#REF!</definedName>
    <definedName name="TRNR_ff4e6af9b71e4cca9c6b92e473512f93_0_5" hidden="1" xml:space="preserve">                                                                                                                                                    '[4]a4 scope2'!$A$92</definedName>
    <definedName name="TRNR_ff59cc42c7fa4a229c52c503e71f9333_0_1" hidden="1" xml:space="preserve">                                                                                        [4]VOC!$A$16</definedName>
    <definedName name="TRNR_ff5eb8640afe42f29f7a19e29a944529_0_1" hidden="1">[1]INDUSTRY!#REF!</definedName>
    <definedName name="TRNR_ff673bfaf4e14e31a77eaa2341a385a2_0_6" hidden="1" xml:space="preserve">                                                                                              [1]RESOURCE!$A$194</definedName>
    <definedName name="TRNR_ff6b8fa28834439984b3844fb4b6c2fa_0_1" hidden="1" xml:space="preserve">                                                                                        [4]CarbonP!$A$6</definedName>
    <definedName name="TRNR_ff748e724fe94d51af702722a73001cf_0_6" hidden="1">GOV!$A$369</definedName>
    <definedName name="TRNR_ff7f83327298442ba576d1b61f2d98c8_4_5" hidden="1">#REF!</definedName>
    <definedName name="TRNR_ff831170654941f7969a43fdea5b4a6c_0_6" hidden="1">SOC!$A$402</definedName>
    <definedName name="TRNR_ff8c9e45ee164db2a9ef001815436ca9_0_1" hidden="1" xml:space="preserve">                                                                                        [4]Emtarget!$A$74</definedName>
    <definedName name="TRNR_ff904033020d4c5da4924f0af17ad1bc_0_5" hidden="1" xml:space="preserve">                                                                                        [4]Emscore!$A$81</definedName>
    <definedName name="TRNR_ff90f9c0234347c1a45ff25c6c14ad48_0_1306" hidden="1" xml:space="preserve">                                                                                              [1]RESOURCE!#REF!</definedName>
    <definedName name="TRNR_ff9f00c32376465bb071ba97a476ea9d_0_5" hidden="1" xml:space="preserve">                                                                                        [4]EInnov!#REF!</definedName>
    <definedName name="TRNR_ffa81da751b246858a8617c77c092d5c_0_1" hidden="1" xml:space="preserve">                                                                                        [4]Targets!#REF!</definedName>
    <definedName name="TRNR_ffb1f2bf62524a0e8580c3e55b065a3e_0_1" hidden="1">[4]Sector!#REF!</definedName>
    <definedName name="TRNR_ffb3ebb51508472da0e124f77c1586a8_0_1" hidden="1" xml:space="preserve">                                                                                        [4]SOx!$A$50</definedName>
    <definedName name="TRNR_ffb9ec1991d94cb28c96a4837c229555_0_5" hidden="1" xml:space="preserve">                                                                                        [4]Emredpol!$A$53</definedName>
    <definedName name="TRNR_ffbe0d052ec648caa57dee57ea0ff99e_0_1" hidden="1" xml:space="preserve">                                                                                        [4]VOCSales!$A$40</definedName>
    <definedName name="TRNR_ffca39a24e0640019828eb653bf37836_0_1306" hidden="1" xml:space="preserve">                                                                                              [1]RESOURCE!#REF!</definedName>
    <definedName name="TRNR_ffce31e96e9243fab5859861ef198338_0_6" hidden="1">SOC!$A$496</definedName>
    <definedName name="TRNR_ffce61047d0b4a58bf3ff0dc689a87ce_0_6" hidden="1" xml:space="preserve">                                                                                              [1]CSR!$A$423</definedName>
    <definedName name="TRNR_ffd178eca6c7411e93b7e46e695e4c68_0_5" hidden="1" xml:space="preserve">                                                                                        [4]NOxSOxred!$A$48</definedName>
    <definedName name="TRNR_ffd4759131aa41d89a00fbc3d24579e1_0_1306" hidden="1" xml:space="preserve">                                                                                              [1]RESOURCE!#REF!</definedName>
    <definedName name="TRNR_ffdfad75649d4c92bbb76adfd41c576d_4_5" hidden="1">#REF!</definedName>
    <definedName name="TRNR_ffe93d636e40450a8d4243cd28226715_6_1" hidden="1">[4]Sector!#REF!</definedName>
    <definedName name="TRNR_ffe94b812d20443b949cefdcf92522ca_0_1" hidden="1">[1]INDUSTRY!#REF!</definedName>
    <definedName name="TRNR_ffefb84828c74f2aa223036ac230165d_0_1" hidden="1" xml:space="preserve">                                                                                        [4]VOC!$A$49</definedName>
    <definedName name="TRNR_fff0c497252d403cb720ad86d7c20ad7_4_5" hidden="1">#REF!</definedName>
    <definedName name="TRNR_fffda7492ca04bba944ca7d59d251b5b_0_6" hidden="1">GOV!$A$291</definedName>
    <definedName name="TRNR_ffff02a45bb34a3ea566b7c02e5e5e62_0_1"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V6" i="1" l="1"/>
  <c r="AV7" i="1"/>
  <c r="AV8" i="1"/>
  <c r="AV9" i="1"/>
  <c r="AV10" i="1"/>
  <c r="AV11" i="1"/>
  <c r="AV12" i="1"/>
  <c r="AV13" i="1"/>
  <c r="AV14" i="1"/>
  <c r="AV15" i="1"/>
  <c r="AV5" i="1"/>
  <c r="AL65" i="1"/>
  <c r="AL64" i="1"/>
  <c r="AL63" i="1" a="1"/>
  <c r="AL63" i="1" s="1"/>
  <c r="AL61" i="1" a="1"/>
  <c r="AL60" i="1" a="1"/>
  <c r="AL57" i="1"/>
  <c r="AD12" i="7"/>
  <c r="AC4" i="7"/>
  <c r="AC5" i="7"/>
  <c r="AC6" i="7"/>
  <c r="AC7" i="7"/>
  <c r="AC8" i="7"/>
  <c r="AC9" i="7"/>
  <c r="AC10" i="7"/>
  <c r="AC11" i="7"/>
  <c r="AC12" i="7"/>
  <c r="AC13" i="7"/>
  <c r="AC3" i="7"/>
  <c r="Z7" i="7"/>
  <c r="Z10" i="7"/>
  <c r="Z11" i="7"/>
  <c r="Z12" i="7"/>
  <c r="W6" i="7"/>
  <c r="W7" i="7"/>
  <c r="W10" i="7"/>
  <c r="W11" i="7"/>
  <c r="W12" i="7"/>
  <c r="T6" i="7"/>
  <c r="T7" i="7"/>
  <c r="T10" i="7"/>
  <c r="T11" i="7"/>
  <c r="T12" i="7"/>
  <c r="P4" i="7"/>
  <c r="P5" i="7"/>
  <c r="P6" i="7"/>
  <c r="P7" i="7"/>
  <c r="P8" i="7"/>
  <c r="P9" i="7"/>
  <c r="P10" i="7"/>
  <c r="P11" i="7"/>
  <c r="P12" i="7"/>
  <c r="P15" i="7"/>
  <c r="P17" i="7"/>
  <c r="P18" i="7"/>
  <c r="P19" i="7"/>
  <c r="P20" i="7"/>
  <c r="P21" i="7"/>
  <c r="P22" i="7"/>
  <c r="P23" i="7"/>
  <c r="P24" i="7"/>
  <c r="P25" i="7"/>
  <c r="P26" i="7"/>
  <c r="P27" i="7"/>
  <c r="P28" i="7"/>
  <c r="P31" i="7"/>
  <c r="P32" i="7"/>
  <c r="P33" i="7"/>
  <c r="P34" i="7"/>
  <c r="P35" i="7"/>
  <c r="P36" i="7"/>
  <c r="P37" i="7"/>
  <c r="P39" i="7"/>
  <c r="P40" i="7"/>
  <c r="P41" i="7"/>
  <c r="P42" i="7"/>
  <c r="P43" i="7"/>
  <c r="P44" i="7"/>
  <c r="P47" i="7"/>
  <c r="P48" i="7"/>
  <c r="P49" i="7"/>
  <c r="P50" i="7"/>
  <c r="P51" i="7"/>
  <c r="P52" i="7"/>
  <c r="P53" i="7"/>
  <c r="P54" i="7"/>
  <c r="P55" i="7"/>
  <c r="P56" i="7"/>
  <c r="P57" i="7"/>
  <c r="P58" i="7"/>
  <c r="P60" i="7"/>
  <c r="P61" i="7"/>
  <c r="P62" i="7"/>
  <c r="P63"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4" i="7"/>
  <c r="P95" i="7"/>
  <c r="P96" i="7"/>
  <c r="P97" i="7"/>
  <c r="P99" i="7"/>
  <c r="P100" i="7"/>
  <c r="P101" i="7"/>
  <c r="P102" i="7"/>
  <c r="P3" i="7"/>
  <c r="N4" i="7"/>
  <c r="N5" i="7"/>
  <c r="N6" i="7"/>
  <c r="N7" i="7"/>
  <c r="N8" i="7"/>
  <c r="N9" i="7"/>
  <c r="N10" i="7"/>
  <c r="N11" i="7"/>
  <c r="N12" i="7"/>
  <c r="N15" i="7"/>
  <c r="N17" i="7"/>
  <c r="N18" i="7"/>
  <c r="N20" i="7"/>
  <c r="N21" i="7"/>
  <c r="N22" i="7"/>
  <c r="N23" i="7"/>
  <c r="N24" i="7"/>
  <c r="N25" i="7"/>
  <c r="N26" i="7"/>
  <c r="N27" i="7"/>
  <c r="N28" i="7"/>
  <c r="N29" i="7"/>
  <c r="N31" i="7"/>
  <c r="N32" i="7"/>
  <c r="N33" i="7"/>
  <c r="N34" i="7"/>
  <c r="N35" i="7"/>
  <c r="N36" i="7"/>
  <c r="N37" i="7"/>
  <c r="N39" i="7"/>
  <c r="N40" i="7"/>
  <c r="N41" i="7"/>
  <c r="N42" i="7"/>
  <c r="N43" i="7"/>
  <c r="N44" i="7"/>
  <c r="N45" i="7"/>
  <c r="N47" i="7"/>
  <c r="N48" i="7"/>
  <c r="N49" i="7"/>
  <c r="N50" i="7"/>
  <c r="N51" i="7"/>
  <c r="N52" i="7"/>
  <c r="N53" i="7"/>
  <c r="N54" i="7"/>
  <c r="N55" i="7"/>
  <c r="N56" i="7"/>
  <c r="N57" i="7"/>
  <c r="N58" i="7"/>
  <c r="N60" i="7"/>
  <c r="N61" i="7"/>
  <c r="N62" i="7"/>
  <c r="N63"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4" i="7"/>
  <c r="N95" i="7"/>
  <c r="N96" i="7"/>
  <c r="N97" i="7"/>
  <c r="N98" i="7"/>
  <c r="N99" i="7"/>
  <c r="N100" i="7"/>
  <c r="N101" i="7"/>
  <c r="N102" i="7"/>
  <c r="N3" i="7"/>
  <c r="O4" i="7"/>
  <c r="O5" i="7"/>
  <c r="O6" i="7"/>
  <c r="O7" i="7"/>
  <c r="O8" i="7"/>
  <c r="O9" i="7"/>
  <c r="O10" i="7"/>
  <c r="O11" i="7"/>
  <c r="O12" i="7"/>
  <c r="O15" i="7"/>
  <c r="O17" i="7"/>
  <c r="O18" i="7"/>
  <c r="O19" i="7"/>
  <c r="O20" i="7"/>
  <c r="O21" i="7"/>
  <c r="O22" i="7"/>
  <c r="O23" i="7"/>
  <c r="O24" i="7"/>
  <c r="O25" i="7"/>
  <c r="O26" i="7"/>
  <c r="O27" i="7"/>
  <c r="O28" i="7"/>
  <c r="O31" i="7"/>
  <c r="O32" i="7"/>
  <c r="O33" i="7"/>
  <c r="O34" i="7"/>
  <c r="O35" i="7"/>
  <c r="O36" i="7"/>
  <c r="O37" i="7"/>
  <c r="O39" i="7"/>
  <c r="O40" i="7"/>
  <c r="O41" i="7"/>
  <c r="O42" i="7"/>
  <c r="O43" i="7"/>
  <c r="O44" i="7"/>
  <c r="O47" i="7"/>
  <c r="O48" i="7"/>
  <c r="O49" i="7"/>
  <c r="O50" i="7"/>
  <c r="O51" i="7"/>
  <c r="O52" i="7"/>
  <c r="O53" i="7"/>
  <c r="O54" i="7"/>
  <c r="O55" i="7"/>
  <c r="O56" i="7"/>
  <c r="O57" i="7"/>
  <c r="O58" i="7"/>
  <c r="O60" i="7"/>
  <c r="O61" i="7"/>
  <c r="O62" i="7"/>
  <c r="O63"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4" i="7"/>
  <c r="O95" i="7"/>
  <c r="O96" i="7"/>
  <c r="O97" i="7"/>
  <c r="O99" i="7"/>
  <c r="O100" i="7"/>
  <c r="O101" i="7"/>
  <c r="O102" i="7"/>
  <c r="O3" i="7"/>
  <c r="M4" i="7"/>
  <c r="M5" i="7"/>
  <c r="M6" i="7"/>
  <c r="M7" i="7"/>
  <c r="M8" i="7"/>
  <c r="M9" i="7"/>
  <c r="M10" i="7"/>
  <c r="M11" i="7"/>
  <c r="M12" i="7"/>
  <c r="M15" i="7"/>
  <c r="M17" i="7"/>
  <c r="M18" i="7"/>
  <c r="M20" i="7"/>
  <c r="M21" i="7"/>
  <c r="M22" i="7"/>
  <c r="M23" i="7"/>
  <c r="M24" i="7"/>
  <c r="M25" i="7"/>
  <c r="M26" i="7"/>
  <c r="M27" i="7"/>
  <c r="M28" i="7"/>
  <c r="M29" i="7"/>
  <c r="M31" i="7"/>
  <c r="M32" i="7"/>
  <c r="M33" i="7"/>
  <c r="M34" i="7"/>
  <c r="M35" i="7"/>
  <c r="M36" i="7"/>
  <c r="M37" i="7"/>
  <c r="M39" i="7"/>
  <c r="M40" i="7"/>
  <c r="M41" i="7"/>
  <c r="M42" i="7"/>
  <c r="M43" i="7"/>
  <c r="M44" i="7"/>
  <c r="M45" i="7"/>
  <c r="M47" i="7"/>
  <c r="M48" i="7"/>
  <c r="M49" i="7"/>
  <c r="M50" i="7"/>
  <c r="M51" i="7"/>
  <c r="M52" i="7"/>
  <c r="M53" i="7"/>
  <c r="M54" i="7"/>
  <c r="M55" i="7"/>
  <c r="M56" i="7"/>
  <c r="M57" i="7"/>
  <c r="M58" i="7"/>
  <c r="M60" i="7"/>
  <c r="M61" i="7"/>
  <c r="M62" i="7"/>
  <c r="M63"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4" i="7"/>
  <c r="M95" i="7"/>
  <c r="M96" i="7"/>
  <c r="M97" i="7"/>
  <c r="M98" i="7"/>
  <c r="M99" i="7"/>
  <c r="M100" i="7"/>
  <c r="M101" i="7"/>
  <c r="M102" i="7"/>
  <c r="M3" i="7"/>
  <c r="L4" i="7"/>
  <c r="L5" i="7"/>
  <c r="L6" i="7"/>
  <c r="L7" i="7"/>
  <c r="L8" i="7"/>
  <c r="L9" i="7"/>
  <c r="L10" i="7"/>
  <c r="L11" i="7"/>
  <c r="L12" i="7"/>
  <c r="L15" i="7"/>
  <c r="L17" i="7"/>
  <c r="L18" i="7"/>
  <c r="L20" i="7"/>
  <c r="L21" i="7"/>
  <c r="L22" i="7"/>
  <c r="L23" i="7"/>
  <c r="L24" i="7"/>
  <c r="L25" i="7"/>
  <c r="L26" i="7"/>
  <c r="L27" i="7"/>
  <c r="L28" i="7"/>
  <c r="L29" i="7"/>
  <c r="L31" i="7"/>
  <c r="L32" i="7"/>
  <c r="L33" i="7"/>
  <c r="L34" i="7"/>
  <c r="L35" i="7"/>
  <c r="L36" i="7"/>
  <c r="L37" i="7"/>
  <c r="L39" i="7"/>
  <c r="L40" i="7"/>
  <c r="L41" i="7"/>
  <c r="L42" i="7"/>
  <c r="L43" i="7"/>
  <c r="L44" i="7"/>
  <c r="L45" i="7"/>
  <c r="L46" i="7"/>
  <c r="L47" i="7"/>
  <c r="L48" i="7"/>
  <c r="L49" i="7"/>
  <c r="L50" i="7"/>
  <c r="L51" i="7"/>
  <c r="L52" i="7"/>
  <c r="L53" i="7"/>
  <c r="L54" i="7"/>
  <c r="L55" i="7"/>
  <c r="L56" i="7"/>
  <c r="L57" i="7"/>
  <c r="L58"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3" i="7"/>
  <c r="K4" i="7"/>
  <c r="K5" i="7"/>
  <c r="K6" i="7"/>
  <c r="K7" i="7"/>
  <c r="K8" i="7"/>
  <c r="K9" i="7"/>
  <c r="K10" i="7"/>
  <c r="K11" i="7"/>
  <c r="K12" i="7"/>
  <c r="K15" i="7"/>
  <c r="K17" i="7"/>
  <c r="K18" i="7"/>
  <c r="K20" i="7"/>
  <c r="K21" i="7"/>
  <c r="K22" i="7"/>
  <c r="K23" i="7"/>
  <c r="K24" i="7"/>
  <c r="K25" i="7"/>
  <c r="K26" i="7"/>
  <c r="K27" i="7"/>
  <c r="K28" i="7"/>
  <c r="K29" i="7"/>
  <c r="K31" i="7"/>
  <c r="K32" i="7"/>
  <c r="K33" i="7"/>
  <c r="K34" i="7"/>
  <c r="K35" i="7"/>
  <c r="K36" i="7"/>
  <c r="K37" i="7"/>
  <c r="K39" i="7"/>
  <c r="K40" i="7"/>
  <c r="K41" i="7"/>
  <c r="K42" i="7"/>
  <c r="K43" i="7"/>
  <c r="K44" i="7"/>
  <c r="K45" i="7"/>
  <c r="K46" i="7"/>
  <c r="K47" i="7"/>
  <c r="K48" i="7"/>
  <c r="K49" i="7"/>
  <c r="K50" i="7"/>
  <c r="K51" i="7"/>
  <c r="K52" i="7"/>
  <c r="K53" i="7"/>
  <c r="K54" i="7"/>
  <c r="K55" i="7"/>
  <c r="K56" i="7"/>
  <c r="K57" i="7"/>
  <c r="K58"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3" i="7"/>
  <c r="J4" i="7"/>
  <c r="J5" i="7"/>
  <c r="AE5" i="7" s="1"/>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3" i="7"/>
  <c r="I4" i="7"/>
  <c r="AD8" i="7" s="1"/>
  <c r="I5" i="7"/>
  <c r="AD5" i="7" s="1"/>
  <c r="I6" i="7"/>
  <c r="AD4" i="7" s="1"/>
  <c r="I7" i="7"/>
  <c r="I8" i="7"/>
  <c r="AD6" i="7" s="1"/>
  <c r="I9" i="7"/>
  <c r="I10" i="7"/>
  <c r="I11" i="7"/>
  <c r="AD13" i="7" s="1"/>
  <c r="I12" i="7"/>
  <c r="AD9" i="7" s="1"/>
  <c r="I13" i="7"/>
  <c r="I14" i="7"/>
  <c r="I15" i="7"/>
  <c r="I16" i="7"/>
  <c r="I17" i="7"/>
  <c r="I18" i="7"/>
  <c r="I19" i="7"/>
  <c r="I20" i="7"/>
  <c r="I21" i="7"/>
  <c r="I22" i="7"/>
  <c r="I23" i="7"/>
  <c r="I24" i="7"/>
  <c r="I25" i="7"/>
  <c r="I26" i="7"/>
  <c r="I27" i="7"/>
  <c r="I28" i="7"/>
  <c r="I29" i="7"/>
  <c r="I30" i="7"/>
  <c r="I31" i="7"/>
  <c r="I32" i="7"/>
  <c r="I33" i="7"/>
  <c r="I34" i="7"/>
  <c r="I35" i="7"/>
  <c r="I36" i="7"/>
  <c r="I37" i="7"/>
  <c r="AD10" i="7" s="1"/>
  <c r="I38" i="7"/>
  <c r="I39" i="7"/>
  <c r="I40" i="7"/>
  <c r="I41" i="7"/>
  <c r="I42" i="7"/>
  <c r="I43" i="7"/>
  <c r="AD3" i="7" s="1"/>
  <c r="I44" i="7"/>
  <c r="I45" i="7"/>
  <c r="I46" i="7"/>
  <c r="I47" i="7"/>
  <c r="I48" i="7"/>
  <c r="I49" i="7"/>
  <c r="I50" i="7"/>
  <c r="I51" i="7"/>
  <c r="I52" i="7"/>
  <c r="I53" i="7"/>
  <c r="I54" i="7"/>
  <c r="AD11" i="7" s="1"/>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3" i="7"/>
  <c r="AD7" i="7" s="1"/>
  <c r="H98" i="7"/>
  <c r="P98" i="7" s="1"/>
  <c r="H46" i="7"/>
  <c r="H45" i="7"/>
  <c r="P45" i="7" s="1"/>
  <c r="H29" i="7"/>
  <c r="P29" i="7" s="1"/>
  <c r="F166" i="10"/>
  <c r="F161" i="10"/>
  <c r="F132" i="10"/>
  <c r="F127" i="10"/>
  <c r="F114" i="10"/>
  <c r="F113" i="10"/>
  <c r="F106" i="10"/>
  <c r="F98" i="10"/>
  <c r="F97" i="10"/>
  <c r="F84" i="10"/>
  <c r="F82" i="10"/>
  <c r="F81" i="10"/>
  <c r="G98" i="7"/>
  <c r="G93" i="7"/>
  <c r="N93" i="7" s="1"/>
  <c r="G64" i="7"/>
  <c r="M64" i="7" s="1"/>
  <c r="G46" i="7"/>
  <c r="N46" i="7" s="1"/>
  <c r="G45" i="7"/>
  <c r="G29" i="7"/>
  <c r="F166" i="9"/>
  <c r="F161" i="9"/>
  <c r="F132" i="9"/>
  <c r="F127" i="9"/>
  <c r="F114" i="9"/>
  <c r="F113" i="9"/>
  <c r="F106" i="9"/>
  <c r="F98" i="9"/>
  <c r="F97" i="9"/>
  <c r="F87" i="9"/>
  <c r="F84" i="9"/>
  <c r="F82" i="9"/>
  <c r="F81" i="9"/>
  <c r="F98" i="7"/>
  <c r="F93" i="7"/>
  <c r="F64" i="7"/>
  <c r="F59" i="7"/>
  <c r="L59" i="7" s="1"/>
  <c r="F46" i="7"/>
  <c r="F38" i="7"/>
  <c r="G38" i="7" s="1"/>
  <c r="F30" i="7"/>
  <c r="T13" i="7" s="1"/>
  <c r="F29" i="7"/>
  <c r="F19" i="7"/>
  <c r="T8" i="7" s="1"/>
  <c r="F16" i="7"/>
  <c r="L16" i="7" s="1"/>
  <c r="F14" i="7"/>
  <c r="K14" i="7" s="1"/>
  <c r="F13" i="7"/>
  <c r="K13" i="7" s="1"/>
  <c r="F166" i="8"/>
  <c r="F161" i="8"/>
  <c r="F132" i="8"/>
  <c r="F127" i="8"/>
  <c r="F114" i="8"/>
  <c r="F106" i="8"/>
  <c r="F98" i="8"/>
  <c r="F97" i="8"/>
  <c r="F87" i="8"/>
  <c r="F84" i="8"/>
  <c r="F82" i="8"/>
  <c r="F81" i="8"/>
  <c r="AJ60" i="1"/>
  <c r="AL59" i="1" s="1"/>
  <c r="AK8" i="1" a="1"/>
  <c r="AK8" i="1" s="1"/>
  <c r="AK6" i="1"/>
  <c r="AK5" i="1"/>
  <c r="AL62" i="1" s="1"/>
  <c r="AF63" i="1"/>
  <c r="AF62" i="1"/>
  <c r="AF61" i="1" a="1"/>
  <c r="AF61" i="1"/>
  <c r="AF60" i="1" a="1"/>
  <c r="AF60" i="1" s="1"/>
  <c r="AF56" i="1"/>
  <c r="AU6" i="1"/>
  <c r="AJ66" i="1" s="1"/>
  <c r="AU7" i="1"/>
  <c r="AJ67" i="1" s="1"/>
  <c r="AU8" i="1"/>
  <c r="AJ68" i="1" s="1"/>
  <c r="AU9" i="1"/>
  <c r="AJ69" i="1" s="1"/>
  <c r="AU10" i="1"/>
  <c r="AJ70" i="1" s="1"/>
  <c r="AU11" i="1"/>
  <c r="AJ71" i="1" s="1"/>
  <c r="AU12" i="1"/>
  <c r="AJ72" i="1" s="1"/>
  <c r="AU13" i="1"/>
  <c r="AJ73" i="1" s="1"/>
  <c r="AU14" i="1"/>
  <c r="AJ74" i="1" s="1"/>
  <c r="AU15" i="1"/>
  <c r="AJ75" i="1" s="1"/>
  <c r="AU5" i="1"/>
  <c r="AJ65" i="1" s="1"/>
  <c r="AT6" i="1"/>
  <c r="AT7" i="1"/>
  <c r="AT8" i="1"/>
  <c r="AT9" i="1"/>
  <c r="AT10" i="1"/>
  <c r="AT11" i="1"/>
  <c r="AT12" i="1"/>
  <c r="AT13" i="1"/>
  <c r="AT14" i="1"/>
  <c r="AT15" i="1"/>
  <c r="AT5" i="1"/>
  <c r="AS6" i="1"/>
  <c r="AS7" i="1"/>
  <c r="AS8" i="1"/>
  <c r="AS9" i="1"/>
  <c r="AS10" i="1"/>
  <c r="AS11" i="1"/>
  <c r="AS12" i="1"/>
  <c r="AS13" i="1"/>
  <c r="AS14" i="1"/>
  <c r="AS15" i="1"/>
  <c r="AS5" i="1"/>
  <c r="AD60" i="1"/>
  <c r="AF57" i="1" s="1"/>
  <c r="AJ8" i="1" a="1"/>
  <c r="AJ8" i="1" s="1"/>
  <c r="AJ6" i="1"/>
  <c r="AJ5" i="1"/>
  <c r="AF59" i="1" s="1"/>
  <c r="AF51" i="1"/>
  <c r="AF50" i="1"/>
  <c r="AF49" i="1" a="1"/>
  <c r="AF49" i="1" s="1"/>
  <c r="AF48" i="1"/>
  <c r="AF47" i="1"/>
  <c r="AI8" i="1" a="1"/>
  <c r="AI8" i="1" s="1"/>
  <c r="AI6" i="1"/>
  <c r="AI5" i="1"/>
  <c r="AD50" i="1"/>
  <c r="AL27" i="1"/>
  <c r="AL26" i="1"/>
  <c r="AL25" i="1" a="1"/>
  <c r="AL25" i="1" s="1"/>
  <c r="AL24" i="1" a="1"/>
  <c r="AL23" i="1" a="1"/>
  <c r="AL20" i="1"/>
  <c r="AH8" i="1" a="1"/>
  <c r="AH8" i="1" s="1"/>
  <c r="AH6" i="1"/>
  <c r="AH5" i="1"/>
  <c r="AJ20" i="1" s="1"/>
  <c r="AL19" i="1" s="1"/>
  <c r="AR6" i="1"/>
  <c r="AJ25" i="1" s="1"/>
  <c r="AR7" i="1"/>
  <c r="AJ26" i="1" s="1"/>
  <c r="AR8" i="1"/>
  <c r="AJ27" i="1" s="1"/>
  <c r="AR9" i="1"/>
  <c r="AJ28" i="1" s="1"/>
  <c r="AR10" i="1"/>
  <c r="AJ29" i="1" s="1"/>
  <c r="AR11" i="1"/>
  <c r="AJ30" i="1" s="1"/>
  <c r="AR12" i="1"/>
  <c r="AJ31" i="1" s="1"/>
  <c r="AR13" i="1"/>
  <c r="AJ32" i="1" s="1"/>
  <c r="AR14" i="1"/>
  <c r="AJ33" i="1" s="1"/>
  <c r="AR15" i="1"/>
  <c r="AJ34" i="1" s="1"/>
  <c r="AR5" i="1"/>
  <c r="AJ24" i="1" s="1"/>
  <c r="AQ5" i="1"/>
  <c r="AD33" i="1" s="1"/>
  <c r="AQ6" i="1"/>
  <c r="AD34" i="1" s="1"/>
  <c r="AQ7" i="1"/>
  <c r="AD35" i="1" s="1"/>
  <c r="AQ8" i="1"/>
  <c r="AD36" i="1" s="1"/>
  <c r="AQ9" i="1"/>
  <c r="AD37" i="1" s="1"/>
  <c r="AQ10" i="1"/>
  <c r="AD38" i="1" s="1"/>
  <c r="AQ11" i="1"/>
  <c r="AD39" i="1" s="1"/>
  <c r="AQ12" i="1"/>
  <c r="AD40" i="1" s="1"/>
  <c r="AQ13" i="1"/>
  <c r="AD41" i="1" s="1"/>
  <c r="AQ14" i="1"/>
  <c r="AD42" i="1" s="1"/>
  <c r="AQ15" i="1"/>
  <c r="AJ21" i="1"/>
  <c r="AL21" i="1" s="1"/>
  <c r="AD22" i="1" a="1"/>
  <c r="AD22" i="1" s="1"/>
  <c r="AF35" i="1"/>
  <c r="AF34" i="1"/>
  <c r="AF33" i="1" a="1"/>
  <c r="AF31" i="1" a="1"/>
  <c r="AF29" i="1" a="1"/>
  <c r="AF29" i="1"/>
  <c r="AF28" i="1"/>
  <c r="AG8" i="1" a="1"/>
  <c r="AG8" i="1" s="1"/>
  <c r="AG6" i="1"/>
  <c r="AG5" i="1"/>
  <c r="AF30" i="1" s="1"/>
  <c r="AD29" i="1"/>
  <c r="AF32" i="1" s="1"/>
  <c r="R101" i="1"/>
  <c r="P101" i="1"/>
  <c r="AD43" i="1"/>
  <c r="AD21" i="1"/>
  <c r="AF18" i="1" s="1"/>
  <c r="AP6" i="1"/>
  <c r="AP7" i="1"/>
  <c r="AP8" i="1"/>
  <c r="AP9" i="1"/>
  <c r="AP10" i="1"/>
  <c r="AP11" i="1"/>
  <c r="AP12" i="1"/>
  <c r="AP13" i="1"/>
  <c r="AP14" i="1"/>
  <c r="AP15" i="1"/>
  <c r="AP5" i="1"/>
  <c r="AO15" i="1"/>
  <c r="AO14" i="1"/>
  <c r="AO13" i="1"/>
  <c r="AO12" i="1"/>
  <c r="AO11" i="1"/>
  <c r="AO10" i="1"/>
  <c r="AO9" i="1"/>
  <c r="AO8" i="1"/>
  <c r="AO7" i="1"/>
  <c r="AO6" i="1"/>
  <c r="AO5" i="1"/>
  <c r="AF8" i="1" a="1"/>
  <c r="AF8" i="1" s="1"/>
  <c r="AE8" i="1" a="1"/>
  <c r="AE8" i="1" s="1"/>
  <c r="AF6" i="1"/>
  <c r="AF22" i="1"/>
  <c r="AF21" i="1"/>
  <c r="AF20" i="1" a="1"/>
  <c r="AF20" i="1" s="1"/>
  <c r="AF17" i="1"/>
  <c r="AF5" i="1"/>
  <c r="AF19" i="1" s="1"/>
  <c r="CW101" i="6"/>
  <c r="CV100" i="6"/>
  <c r="CU99" i="6"/>
  <c r="CT98" i="6"/>
  <c r="CS97" i="6"/>
  <c r="CR96" i="6"/>
  <c r="CQ95" i="6"/>
  <c r="CP94" i="6"/>
  <c r="CO93" i="6"/>
  <c r="CN92" i="6"/>
  <c r="CM91" i="6"/>
  <c r="CL90" i="6"/>
  <c r="CK89" i="6"/>
  <c r="CJ88" i="6"/>
  <c r="CI87" i="6"/>
  <c r="CH86" i="6"/>
  <c r="CG85" i="6"/>
  <c r="CF84" i="6"/>
  <c r="CE83" i="6"/>
  <c r="CD82" i="6"/>
  <c r="CC81" i="6"/>
  <c r="CB80" i="6"/>
  <c r="CA79" i="6"/>
  <c r="BZ78" i="6"/>
  <c r="BY77" i="6"/>
  <c r="BX76" i="6"/>
  <c r="BW75" i="6"/>
  <c r="BV74" i="6"/>
  <c r="BU73" i="6"/>
  <c r="BT72" i="6"/>
  <c r="BS71" i="6"/>
  <c r="BR70" i="6"/>
  <c r="BQ69" i="6"/>
  <c r="BP68" i="6"/>
  <c r="BO67" i="6"/>
  <c r="BN66" i="6"/>
  <c r="BM65" i="6"/>
  <c r="BL64" i="6"/>
  <c r="BK63" i="6"/>
  <c r="BJ62" i="6"/>
  <c r="BI61" i="6"/>
  <c r="BH60" i="6"/>
  <c r="BG59" i="6"/>
  <c r="BF58" i="6"/>
  <c r="BE57" i="6"/>
  <c r="BD56" i="6"/>
  <c r="BC55" i="6"/>
  <c r="BB54" i="6"/>
  <c r="BA53" i="6"/>
  <c r="AZ52" i="6"/>
  <c r="AY51" i="6"/>
  <c r="AX50" i="6"/>
  <c r="AW49" i="6"/>
  <c r="AV48" i="6"/>
  <c r="AU47" i="6"/>
  <c r="AT46" i="6"/>
  <c r="AS45" i="6"/>
  <c r="AR44" i="6"/>
  <c r="AQ43" i="6"/>
  <c r="AP42" i="6"/>
  <c r="AO41" i="6"/>
  <c r="AN40" i="6"/>
  <c r="AM39" i="6"/>
  <c r="AL38" i="6"/>
  <c r="AK37" i="6"/>
  <c r="AJ36" i="6"/>
  <c r="AI35" i="6"/>
  <c r="AH34" i="6"/>
  <c r="AG33" i="6"/>
  <c r="AF32" i="6"/>
  <c r="AE31" i="6"/>
  <c r="AD30" i="6"/>
  <c r="AC29" i="6"/>
  <c r="AB28" i="6"/>
  <c r="AA27" i="6"/>
  <c r="Z26" i="6"/>
  <c r="Y25" i="6"/>
  <c r="X24" i="6"/>
  <c r="W23" i="6"/>
  <c r="V22" i="6"/>
  <c r="U21" i="6"/>
  <c r="T20" i="6"/>
  <c r="S19" i="6"/>
  <c r="R18" i="6"/>
  <c r="Q17" i="6"/>
  <c r="P16" i="6"/>
  <c r="O15" i="6"/>
  <c r="N14" i="6"/>
  <c r="M13" i="6"/>
  <c r="L12" i="6"/>
  <c r="K11" i="6"/>
  <c r="J10" i="6"/>
  <c r="I9" i="6"/>
  <c r="H8" i="6"/>
  <c r="G7" i="6"/>
  <c r="F6" i="6"/>
  <c r="E5" i="6"/>
  <c r="D4" i="6"/>
  <c r="C3" i="6"/>
  <c r="B2" i="6"/>
  <c r="AE13" i="7" l="1"/>
  <c r="AE9" i="7"/>
  <c r="T5" i="7"/>
  <c r="AE3" i="7"/>
  <c r="AE12" i="7"/>
  <c r="AE6" i="7"/>
  <c r="AE7" i="7"/>
  <c r="AE11" i="7"/>
  <c r="AE4" i="7"/>
  <c r="AE10" i="7"/>
  <c r="L38" i="7"/>
  <c r="AE8" i="7"/>
  <c r="K38" i="7"/>
  <c r="L19" i="7"/>
  <c r="G19" i="7"/>
  <c r="N19" i="7" s="1"/>
  <c r="M46" i="7"/>
  <c r="G30" i="7"/>
  <c r="H30" i="7" s="1"/>
  <c r="N64" i="7"/>
  <c r="Z6" i="7"/>
  <c r="K19" i="7"/>
  <c r="Z8" i="7"/>
  <c r="O98" i="7"/>
  <c r="O29" i="7"/>
  <c r="H64" i="7"/>
  <c r="P64" i="7" s="1"/>
  <c r="K16" i="7"/>
  <c r="O46" i="7"/>
  <c r="H93" i="7"/>
  <c r="O93" i="7" s="1"/>
  <c r="O45" i="7"/>
  <c r="L30" i="7"/>
  <c r="M93" i="7"/>
  <c r="G13" i="7"/>
  <c r="G14" i="7"/>
  <c r="H14" i="7" s="1"/>
  <c r="G16" i="7"/>
  <c r="N16" i="7" s="1"/>
  <c r="AL60" i="1"/>
  <c r="AL61" i="1"/>
  <c r="M38" i="7"/>
  <c r="H38" i="7"/>
  <c r="N38" i="7"/>
  <c r="G59" i="7"/>
  <c r="K59" i="7"/>
  <c r="L14" i="7"/>
  <c r="P46" i="7"/>
  <c r="L13" i="7"/>
  <c r="V6" i="7" s="1"/>
  <c r="P93" i="7"/>
  <c r="T9" i="7"/>
  <c r="T3" i="7"/>
  <c r="K30" i="7"/>
  <c r="T4" i="7"/>
  <c r="AD14" i="7"/>
  <c r="AU16" i="1"/>
  <c r="AL23" i="1"/>
  <c r="AL24" i="1"/>
  <c r="AF31" i="1"/>
  <c r="AF33" i="1"/>
  <c r="AQ16" i="1"/>
  <c r="AP16" i="1"/>
  <c r="AO16" i="1"/>
  <c r="W8" i="7" l="1"/>
  <c r="U4" i="7"/>
  <c r="AE14" i="7"/>
  <c r="M19" i="7"/>
  <c r="H16" i="7"/>
  <c r="O16" i="7" s="1"/>
  <c r="V9" i="7"/>
  <c r="U11" i="7"/>
  <c r="N30" i="7"/>
  <c r="W4" i="7"/>
  <c r="O64" i="7"/>
  <c r="V13" i="7"/>
  <c r="M16" i="7"/>
  <c r="N14" i="7"/>
  <c r="M14" i="7"/>
  <c r="N13" i="7"/>
  <c r="M13" i="7"/>
  <c r="X8" i="7" s="1"/>
  <c r="H13" i="7"/>
  <c r="O13" i="7" s="1"/>
  <c r="W5" i="7"/>
  <c r="W9" i="7"/>
  <c r="U9" i="7"/>
  <c r="U5" i="7"/>
  <c r="W13" i="7"/>
  <c r="M30" i="7"/>
  <c r="O14" i="7"/>
  <c r="Z5" i="7"/>
  <c r="P14" i="7"/>
  <c r="U13" i="7"/>
  <c r="Z13" i="7"/>
  <c r="O30" i="7"/>
  <c r="P30" i="7"/>
  <c r="M59" i="7"/>
  <c r="W3" i="7"/>
  <c r="H59" i="7"/>
  <c r="N59" i="7"/>
  <c r="Y11" i="7" s="1"/>
  <c r="U10" i="7"/>
  <c r="X13" i="7"/>
  <c r="X6" i="7"/>
  <c r="U3" i="7"/>
  <c r="V11" i="7"/>
  <c r="U12" i="7"/>
  <c r="U6" i="7"/>
  <c r="P38" i="7"/>
  <c r="O38" i="7"/>
  <c r="U7" i="7"/>
  <c r="V7" i="7"/>
  <c r="V5" i="7"/>
  <c r="V10" i="7"/>
  <c r="V12" i="7"/>
  <c r="V3" i="7"/>
  <c r="V4" i="7"/>
  <c r="V8" i="7"/>
  <c r="U8" i="7"/>
  <c r="P16" i="7"/>
  <c r="Z4" i="7"/>
  <c r="X12" i="7"/>
  <c r="Z9" i="7" l="1"/>
  <c r="X7" i="7"/>
  <c r="Y4" i="7"/>
  <c r="Y7" i="7"/>
  <c r="Y8" i="7"/>
  <c r="Y13" i="7"/>
  <c r="Y5" i="7"/>
  <c r="Y6" i="7"/>
  <c r="Y9" i="7"/>
  <c r="X10" i="7"/>
  <c r="Y10" i="7"/>
  <c r="P13" i="7"/>
  <c r="AB7" i="7" s="1"/>
  <c r="V14" i="7"/>
  <c r="U14" i="7"/>
  <c r="Y3" i="7"/>
  <c r="AB6" i="7"/>
  <c r="AB9" i="7"/>
  <c r="AA9" i="7"/>
  <c r="Z3" i="7"/>
  <c r="P59" i="7"/>
  <c r="AB11" i="7" s="1"/>
  <c r="O59" i="7"/>
  <c r="AA11" i="7" s="1"/>
  <c r="AB3" i="7"/>
  <c r="X11" i="7"/>
  <c r="X9" i="7"/>
  <c r="X3" i="7"/>
  <c r="X5" i="7"/>
  <c r="X4" i="7"/>
  <c r="AA13" i="7"/>
  <c r="AA6" i="7"/>
  <c r="AB5" i="7"/>
  <c r="Y12" i="7"/>
  <c r="EP3" i="3"/>
  <c r="EQ3" i="3"/>
  <c r="EP4" i="3"/>
  <c r="EQ4" i="3"/>
  <c r="EP5" i="3"/>
  <c r="EQ5" i="3"/>
  <c r="EP6" i="3"/>
  <c r="EQ6" i="3"/>
  <c r="EP7" i="3"/>
  <c r="EQ7" i="3"/>
  <c r="EP8" i="3"/>
  <c r="EQ8" i="3"/>
  <c r="EP9" i="3"/>
  <c r="EQ9" i="3"/>
  <c r="EP10" i="3"/>
  <c r="EQ10" i="3"/>
  <c r="EP11" i="3"/>
  <c r="EQ11" i="3"/>
  <c r="EP12" i="3"/>
  <c r="EQ12" i="3"/>
  <c r="EP13" i="3"/>
  <c r="EQ13" i="3"/>
  <c r="EP14" i="3"/>
  <c r="EQ14" i="3"/>
  <c r="EP15" i="3"/>
  <c r="EQ15" i="3"/>
  <c r="EP16" i="3"/>
  <c r="EQ16" i="3"/>
  <c r="EP17" i="3"/>
  <c r="EQ17" i="3"/>
  <c r="EP18" i="3"/>
  <c r="EQ18" i="3"/>
  <c r="EP19" i="3"/>
  <c r="EQ19" i="3"/>
  <c r="EP20" i="3"/>
  <c r="EQ20" i="3"/>
  <c r="EP21" i="3"/>
  <c r="EQ21" i="3"/>
  <c r="EP22" i="3"/>
  <c r="EQ22" i="3"/>
  <c r="EP23" i="3"/>
  <c r="EQ23" i="3"/>
  <c r="EP24" i="3"/>
  <c r="EQ24" i="3"/>
  <c r="EP25" i="3"/>
  <c r="EQ25" i="3"/>
  <c r="EP26" i="3"/>
  <c r="EQ26" i="3"/>
  <c r="EP27" i="3"/>
  <c r="EQ27" i="3"/>
  <c r="EP28" i="3"/>
  <c r="EQ28" i="3"/>
  <c r="EP29" i="3"/>
  <c r="EQ29" i="3"/>
  <c r="EP30" i="3"/>
  <c r="EQ30" i="3"/>
  <c r="EP31" i="3"/>
  <c r="EQ31" i="3"/>
  <c r="EP32" i="3"/>
  <c r="EQ32" i="3"/>
  <c r="EP33" i="3"/>
  <c r="EQ33" i="3"/>
  <c r="EP34" i="3"/>
  <c r="EQ34" i="3"/>
  <c r="EP35" i="3"/>
  <c r="EQ35" i="3"/>
  <c r="EP36" i="3"/>
  <c r="EQ36" i="3"/>
  <c r="EP37" i="3"/>
  <c r="EQ37" i="3"/>
  <c r="EP38" i="3"/>
  <c r="EQ38" i="3"/>
  <c r="EP39" i="3"/>
  <c r="EQ39" i="3"/>
  <c r="EP40" i="3"/>
  <c r="EQ40" i="3"/>
  <c r="EP41" i="3"/>
  <c r="EQ41" i="3"/>
  <c r="EP42" i="3"/>
  <c r="EQ42" i="3"/>
  <c r="EP43" i="3"/>
  <c r="EQ43" i="3"/>
  <c r="EP44" i="3"/>
  <c r="EQ44" i="3"/>
  <c r="EP45" i="3"/>
  <c r="EQ45" i="3"/>
  <c r="EP46" i="3"/>
  <c r="EQ46" i="3"/>
  <c r="EP47" i="3"/>
  <c r="EQ47" i="3"/>
  <c r="EP48" i="3"/>
  <c r="EQ48" i="3"/>
  <c r="EP49" i="3"/>
  <c r="EQ49" i="3"/>
  <c r="EP50" i="3"/>
  <c r="EQ50" i="3"/>
  <c r="EP51" i="3"/>
  <c r="EQ51" i="3"/>
  <c r="EP52" i="3"/>
  <c r="EQ52" i="3"/>
  <c r="EP53" i="3"/>
  <c r="EQ53" i="3"/>
  <c r="EP54" i="3"/>
  <c r="EQ54" i="3"/>
  <c r="EP55" i="3"/>
  <c r="EQ55" i="3"/>
  <c r="EP56" i="3"/>
  <c r="EQ56" i="3"/>
  <c r="EP57" i="3"/>
  <c r="EQ57" i="3"/>
  <c r="EP58" i="3"/>
  <c r="EQ58" i="3"/>
  <c r="EP59" i="3"/>
  <c r="EQ59" i="3"/>
  <c r="EP60" i="3"/>
  <c r="EQ60" i="3"/>
  <c r="EP61" i="3"/>
  <c r="EQ61" i="3"/>
  <c r="EP62" i="3"/>
  <c r="EQ62" i="3"/>
  <c r="EP63" i="3"/>
  <c r="EQ63" i="3"/>
  <c r="EP64" i="3"/>
  <c r="EQ64" i="3"/>
  <c r="EP65" i="3"/>
  <c r="EQ65" i="3"/>
  <c r="EP66" i="3"/>
  <c r="EQ66" i="3"/>
  <c r="EP67" i="3"/>
  <c r="EQ67" i="3"/>
  <c r="EP68" i="3"/>
  <c r="EQ68" i="3"/>
  <c r="EP69" i="3"/>
  <c r="EQ69" i="3"/>
  <c r="EP70" i="3"/>
  <c r="EQ70" i="3"/>
  <c r="EP71" i="3"/>
  <c r="EQ71" i="3"/>
  <c r="EP72" i="3"/>
  <c r="EQ72" i="3"/>
  <c r="EP73" i="3"/>
  <c r="EQ73" i="3"/>
  <c r="EP74" i="3"/>
  <c r="EQ74" i="3"/>
  <c r="EP75" i="3"/>
  <c r="EQ75" i="3"/>
  <c r="EP76" i="3"/>
  <c r="EQ76" i="3"/>
  <c r="EP77" i="3"/>
  <c r="EQ77" i="3"/>
  <c r="EP78" i="3"/>
  <c r="EQ78" i="3"/>
  <c r="EP79" i="3"/>
  <c r="EQ79" i="3"/>
  <c r="EP80" i="3"/>
  <c r="EQ80" i="3"/>
  <c r="EP81" i="3"/>
  <c r="EQ81" i="3"/>
  <c r="EP82" i="3"/>
  <c r="EQ82" i="3"/>
  <c r="EP83" i="3"/>
  <c r="EQ83" i="3"/>
  <c r="EP84" i="3"/>
  <c r="EQ84" i="3"/>
  <c r="EP85" i="3"/>
  <c r="EQ85" i="3"/>
  <c r="EP86" i="3"/>
  <c r="EQ86" i="3"/>
  <c r="EP87" i="3"/>
  <c r="EQ87" i="3"/>
  <c r="EP88" i="3"/>
  <c r="EQ88" i="3"/>
  <c r="EP89" i="3"/>
  <c r="EQ89" i="3"/>
  <c r="EP90" i="3"/>
  <c r="EQ90" i="3"/>
  <c r="EP91" i="3"/>
  <c r="EQ91" i="3"/>
  <c r="EP92" i="3"/>
  <c r="EQ92" i="3"/>
  <c r="EP93" i="3"/>
  <c r="EQ93" i="3"/>
  <c r="EP94" i="3"/>
  <c r="EQ94" i="3"/>
  <c r="EP95" i="3"/>
  <c r="EQ95" i="3"/>
  <c r="EP96" i="3"/>
  <c r="EQ96" i="3"/>
  <c r="EP97" i="3"/>
  <c r="EQ97" i="3"/>
  <c r="EP98" i="3"/>
  <c r="EQ98" i="3"/>
  <c r="EP99" i="3"/>
  <c r="EQ99" i="3"/>
  <c r="EP100" i="3"/>
  <c r="EQ100" i="3"/>
  <c r="EP101" i="3"/>
  <c r="EQ101" i="3"/>
  <c r="EO3" i="3"/>
  <c r="EO4" i="3"/>
  <c r="EO5" i="3"/>
  <c r="EO6" i="3"/>
  <c r="EO7" i="3"/>
  <c r="EO8" i="3"/>
  <c r="EO9" i="3"/>
  <c r="EO10" i="3"/>
  <c r="EO11" i="3"/>
  <c r="EO12" i="3"/>
  <c r="EO13" i="3"/>
  <c r="EO14" i="3"/>
  <c r="EO15" i="3"/>
  <c r="EO16" i="3"/>
  <c r="EO17" i="3"/>
  <c r="EO18" i="3"/>
  <c r="EO19" i="3"/>
  <c r="EO20" i="3"/>
  <c r="EO21" i="3"/>
  <c r="EO22" i="3"/>
  <c r="EO23" i="3"/>
  <c r="EO24" i="3"/>
  <c r="EO25" i="3"/>
  <c r="EO26" i="3"/>
  <c r="EO27" i="3"/>
  <c r="EO28" i="3"/>
  <c r="EO29" i="3"/>
  <c r="EO30" i="3"/>
  <c r="EO31" i="3"/>
  <c r="EO32" i="3"/>
  <c r="EO33" i="3"/>
  <c r="EO34" i="3"/>
  <c r="EO35" i="3"/>
  <c r="EO36" i="3"/>
  <c r="EO37" i="3"/>
  <c r="EO38" i="3"/>
  <c r="EO39" i="3"/>
  <c r="EO40" i="3"/>
  <c r="EO41" i="3"/>
  <c r="EO42" i="3"/>
  <c r="EO43" i="3"/>
  <c r="EO44" i="3"/>
  <c r="EO45" i="3"/>
  <c r="EO46" i="3"/>
  <c r="EO47" i="3"/>
  <c r="EO48" i="3"/>
  <c r="EO49" i="3"/>
  <c r="EO50" i="3"/>
  <c r="EO51" i="3"/>
  <c r="EO52" i="3"/>
  <c r="EO53" i="3"/>
  <c r="EO54" i="3"/>
  <c r="EO55" i="3"/>
  <c r="EO56" i="3"/>
  <c r="EO57" i="3"/>
  <c r="EO58" i="3"/>
  <c r="EO59" i="3"/>
  <c r="EO60" i="3"/>
  <c r="EO61" i="3"/>
  <c r="EO62" i="3"/>
  <c r="EO63" i="3"/>
  <c r="EO64" i="3"/>
  <c r="EO65" i="3"/>
  <c r="EO66" i="3"/>
  <c r="EO67" i="3"/>
  <c r="EO68" i="3"/>
  <c r="EO69" i="3"/>
  <c r="EO70" i="3"/>
  <c r="EO71" i="3"/>
  <c r="EO72" i="3"/>
  <c r="EO73" i="3"/>
  <c r="EO74" i="3"/>
  <c r="EO75" i="3"/>
  <c r="EO76" i="3"/>
  <c r="EO77" i="3"/>
  <c r="EO78" i="3"/>
  <c r="EO79" i="3"/>
  <c r="EO80" i="3"/>
  <c r="EO81" i="3"/>
  <c r="EO82" i="3"/>
  <c r="EO83" i="3"/>
  <c r="EO84" i="3"/>
  <c r="EO85" i="3"/>
  <c r="EO86" i="3"/>
  <c r="EO87" i="3"/>
  <c r="EO88" i="3"/>
  <c r="EO89" i="3"/>
  <c r="EO90" i="3"/>
  <c r="EO91" i="3"/>
  <c r="EO92" i="3"/>
  <c r="EO93" i="3"/>
  <c r="EO94" i="3"/>
  <c r="EO95" i="3"/>
  <c r="EO96" i="3"/>
  <c r="EO97" i="3"/>
  <c r="EO98" i="3"/>
  <c r="EO99" i="3"/>
  <c r="EO100" i="3"/>
  <c r="EO101" i="3"/>
  <c r="EN3" i="3"/>
  <c r="EN4" i="3"/>
  <c r="EN5" i="3"/>
  <c r="EN6" i="3"/>
  <c r="EN7" i="3"/>
  <c r="EN8" i="3"/>
  <c r="EN9" i="3"/>
  <c r="EN10" i="3"/>
  <c r="EN11" i="3"/>
  <c r="EN12" i="3"/>
  <c r="EN13" i="3"/>
  <c r="EN14" i="3"/>
  <c r="EN15" i="3"/>
  <c r="EN16" i="3"/>
  <c r="EN17" i="3"/>
  <c r="EN18" i="3"/>
  <c r="EN19" i="3"/>
  <c r="EN20" i="3"/>
  <c r="EN21" i="3"/>
  <c r="EN22" i="3"/>
  <c r="EN23" i="3"/>
  <c r="EN24" i="3"/>
  <c r="EN25" i="3"/>
  <c r="EN26" i="3"/>
  <c r="EN27" i="3"/>
  <c r="EN28" i="3"/>
  <c r="EN29" i="3"/>
  <c r="EN30" i="3"/>
  <c r="EN31" i="3"/>
  <c r="EN32" i="3"/>
  <c r="EN33" i="3"/>
  <c r="EN34" i="3"/>
  <c r="EN35" i="3"/>
  <c r="EN36" i="3"/>
  <c r="EN37" i="3"/>
  <c r="EN38" i="3"/>
  <c r="EN39" i="3"/>
  <c r="EN40" i="3"/>
  <c r="EN41" i="3"/>
  <c r="EN42" i="3"/>
  <c r="EN43" i="3"/>
  <c r="EN44" i="3"/>
  <c r="EN45" i="3"/>
  <c r="EN46" i="3"/>
  <c r="EN47" i="3"/>
  <c r="EN48" i="3"/>
  <c r="EN49" i="3"/>
  <c r="EN50" i="3"/>
  <c r="EN51" i="3"/>
  <c r="EN52" i="3"/>
  <c r="EN53" i="3"/>
  <c r="EN54" i="3"/>
  <c r="EN55" i="3"/>
  <c r="EN56" i="3"/>
  <c r="EN57" i="3"/>
  <c r="EN58" i="3"/>
  <c r="EN59" i="3"/>
  <c r="EN60" i="3"/>
  <c r="EN61" i="3"/>
  <c r="EN62" i="3"/>
  <c r="EN63" i="3"/>
  <c r="EN64" i="3"/>
  <c r="EN65" i="3"/>
  <c r="EN66" i="3"/>
  <c r="EN67" i="3"/>
  <c r="EN68" i="3"/>
  <c r="EN69" i="3"/>
  <c r="EN70" i="3"/>
  <c r="EN71" i="3"/>
  <c r="EN72" i="3"/>
  <c r="EN73" i="3"/>
  <c r="EN74" i="3"/>
  <c r="EN75" i="3"/>
  <c r="EN76" i="3"/>
  <c r="EN77" i="3"/>
  <c r="EN78" i="3"/>
  <c r="EN79" i="3"/>
  <c r="EN80" i="3"/>
  <c r="EN81" i="3"/>
  <c r="EN82" i="3"/>
  <c r="EN83" i="3"/>
  <c r="EN84" i="3"/>
  <c r="EN85" i="3"/>
  <c r="EN86" i="3"/>
  <c r="EN87" i="3"/>
  <c r="EN88" i="3"/>
  <c r="EN89" i="3"/>
  <c r="EN90" i="3"/>
  <c r="EN91" i="3"/>
  <c r="EN92" i="3"/>
  <c r="EN93" i="3"/>
  <c r="EN94" i="3"/>
  <c r="EN95" i="3"/>
  <c r="EN96" i="3"/>
  <c r="EN97" i="3"/>
  <c r="EN98" i="3"/>
  <c r="EN99" i="3"/>
  <c r="EN100" i="3"/>
  <c r="EN101" i="3"/>
  <c r="EM3" i="3"/>
  <c r="EM4" i="3"/>
  <c r="EM5" i="3"/>
  <c r="EM6" i="3"/>
  <c r="EM7" i="3"/>
  <c r="EM8" i="3"/>
  <c r="EM9" i="3"/>
  <c r="EM10" i="3"/>
  <c r="EM11" i="3"/>
  <c r="EM12" i="3"/>
  <c r="EM13" i="3"/>
  <c r="EM14" i="3"/>
  <c r="EM15" i="3"/>
  <c r="EM16" i="3"/>
  <c r="EM17" i="3"/>
  <c r="EM18" i="3"/>
  <c r="EM19" i="3"/>
  <c r="EM20" i="3"/>
  <c r="EM21" i="3"/>
  <c r="EM22" i="3"/>
  <c r="EM23" i="3"/>
  <c r="EM24" i="3"/>
  <c r="EM25" i="3"/>
  <c r="EM26" i="3"/>
  <c r="EM27" i="3"/>
  <c r="EM28" i="3"/>
  <c r="EM29" i="3"/>
  <c r="EM30" i="3"/>
  <c r="EM31" i="3"/>
  <c r="EM32" i="3"/>
  <c r="EM33" i="3"/>
  <c r="EM34" i="3"/>
  <c r="EM35" i="3"/>
  <c r="EM36" i="3"/>
  <c r="EM37" i="3"/>
  <c r="EM38" i="3"/>
  <c r="EM39" i="3"/>
  <c r="EM40" i="3"/>
  <c r="EM41" i="3"/>
  <c r="EM42" i="3"/>
  <c r="EM43" i="3"/>
  <c r="EM44" i="3"/>
  <c r="EM45" i="3"/>
  <c r="EM46" i="3"/>
  <c r="EM47" i="3"/>
  <c r="EM48" i="3"/>
  <c r="EM49" i="3"/>
  <c r="EM50" i="3"/>
  <c r="EM51" i="3"/>
  <c r="EM52" i="3"/>
  <c r="EM53" i="3"/>
  <c r="EM54" i="3"/>
  <c r="EM55" i="3"/>
  <c r="EM56" i="3"/>
  <c r="EM57" i="3"/>
  <c r="EM58" i="3"/>
  <c r="EM59" i="3"/>
  <c r="EM60" i="3"/>
  <c r="EM61" i="3"/>
  <c r="EM62" i="3"/>
  <c r="EM63" i="3"/>
  <c r="EM64" i="3"/>
  <c r="EM65" i="3"/>
  <c r="EM66" i="3"/>
  <c r="EM67" i="3"/>
  <c r="EM68" i="3"/>
  <c r="EM69" i="3"/>
  <c r="EM70" i="3"/>
  <c r="EM71" i="3"/>
  <c r="EM72" i="3"/>
  <c r="EM73" i="3"/>
  <c r="EM74" i="3"/>
  <c r="EM75" i="3"/>
  <c r="EM76" i="3"/>
  <c r="EM77" i="3"/>
  <c r="EM78" i="3"/>
  <c r="EM79" i="3"/>
  <c r="EM80" i="3"/>
  <c r="EM81" i="3"/>
  <c r="EM82" i="3"/>
  <c r="EM83" i="3"/>
  <c r="EM84" i="3"/>
  <c r="EM85" i="3"/>
  <c r="EM86" i="3"/>
  <c r="EM87" i="3"/>
  <c r="EM88" i="3"/>
  <c r="EM89" i="3"/>
  <c r="EM90" i="3"/>
  <c r="EM91" i="3"/>
  <c r="EM92" i="3"/>
  <c r="EM93" i="3"/>
  <c r="EM94" i="3"/>
  <c r="EM95" i="3"/>
  <c r="EM96" i="3"/>
  <c r="EM97" i="3"/>
  <c r="EM98" i="3"/>
  <c r="EM99" i="3"/>
  <c r="EM100" i="3"/>
  <c r="EM101" i="3"/>
  <c r="EL3" i="3"/>
  <c r="EL4" i="3"/>
  <c r="EL5" i="3"/>
  <c r="EL6" i="3"/>
  <c r="EL7" i="3"/>
  <c r="EL8" i="3"/>
  <c r="EL9" i="3"/>
  <c r="EL10" i="3"/>
  <c r="EL11" i="3"/>
  <c r="EL12" i="3"/>
  <c r="EL13" i="3"/>
  <c r="EL14" i="3"/>
  <c r="EL15" i="3"/>
  <c r="EL16" i="3"/>
  <c r="EL17" i="3"/>
  <c r="EL18" i="3"/>
  <c r="EL19" i="3"/>
  <c r="EL20" i="3"/>
  <c r="EL21" i="3"/>
  <c r="EL22" i="3"/>
  <c r="EL23" i="3"/>
  <c r="EL24" i="3"/>
  <c r="EL25" i="3"/>
  <c r="EL26" i="3"/>
  <c r="EL27" i="3"/>
  <c r="EL28" i="3"/>
  <c r="EL29" i="3"/>
  <c r="EL30" i="3"/>
  <c r="EL31" i="3"/>
  <c r="EL32" i="3"/>
  <c r="EL33" i="3"/>
  <c r="EL34" i="3"/>
  <c r="EL35" i="3"/>
  <c r="EL36" i="3"/>
  <c r="EL37" i="3"/>
  <c r="EL38" i="3"/>
  <c r="EL39" i="3"/>
  <c r="EL40" i="3"/>
  <c r="EL41" i="3"/>
  <c r="EL42" i="3"/>
  <c r="EL43" i="3"/>
  <c r="EL44" i="3"/>
  <c r="EL45" i="3"/>
  <c r="EL46" i="3"/>
  <c r="EL47" i="3"/>
  <c r="EL48" i="3"/>
  <c r="EL49" i="3"/>
  <c r="EL50" i="3"/>
  <c r="EL51" i="3"/>
  <c r="EL52" i="3"/>
  <c r="EL53" i="3"/>
  <c r="EL54" i="3"/>
  <c r="EL55" i="3"/>
  <c r="EL56" i="3"/>
  <c r="EL57" i="3"/>
  <c r="EL58" i="3"/>
  <c r="EL59" i="3"/>
  <c r="EL60" i="3"/>
  <c r="EL61" i="3"/>
  <c r="EL62" i="3"/>
  <c r="EL63" i="3"/>
  <c r="EL64" i="3"/>
  <c r="EL65" i="3"/>
  <c r="EL66" i="3"/>
  <c r="EL67" i="3"/>
  <c r="EL68" i="3"/>
  <c r="EL69" i="3"/>
  <c r="EL70" i="3"/>
  <c r="EL71" i="3"/>
  <c r="EL72" i="3"/>
  <c r="EL73" i="3"/>
  <c r="EL74" i="3"/>
  <c r="EL75" i="3"/>
  <c r="EL76" i="3"/>
  <c r="EL77" i="3"/>
  <c r="EL78" i="3"/>
  <c r="EL79" i="3"/>
  <c r="EL80" i="3"/>
  <c r="EL81" i="3"/>
  <c r="EL82" i="3"/>
  <c r="EL83" i="3"/>
  <c r="EL84" i="3"/>
  <c r="EL85" i="3"/>
  <c r="EL86" i="3"/>
  <c r="EL87" i="3"/>
  <c r="EL88" i="3"/>
  <c r="EL89" i="3"/>
  <c r="EL90" i="3"/>
  <c r="EL91" i="3"/>
  <c r="EL92" i="3"/>
  <c r="EL93" i="3"/>
  <c r="EL94" i="3"/>
  <c r="EL95" i="3"/>
  <c r="EL96" i="3"/>
  <c r="EL97" i="3"/>
  <c r="EL98" i="3"/>
  <c r="EL99" i="3"/>
  <c r="EL100" i="3"/>
  <c r="EL101" i="3"/>
  <c r="EK3" i="3"/>
  <c r="EK4" i="3"/>
  <c r="EK5" i="3"/>
  <c r="EK6" i="3"/>
  <c r="EK7" i="3"/>
  <c r="EK8" i="3"/>
  <c r="EK9" i="3"/>
  <c r="EK10" i="3"/>
  <c r="EK11" i="3"/>
  <c r="EK12" i="3"/>
  <c r="EK13" i="3"/>
  <c r="EK14" i="3"/>
  <c r="EK15" i="3"/>
  <c r="EK16" i="3"/>
  <c r="EK17" i="3"/>
  <c r="EK18" i="3"/>
  <c r="EK19" i="3"/>
  <c r="EK20" i="3"/>
  <c r="EK21" i="3"/>
  <c r="EK22" i="3"/>
  <c r="EK23" i="3"/>
  <c r="EK24" i="3"/>
  <c r="EK25" i="3"/>
  <c r="EK26" i="3"/>
  <c r="EK27" i="3"/>
  <c r="EK28" i="3"/>
  <c r="EK29" i="3"/>
  <c r="EK30" i="3"/>
  <c r="EK31" i="3"/>
  <c r="EK32" i="3"/>
  <c r="EK33" i="3"/>
  <c r="EK34" i="3"/>
  <c r="EK35" i="3"/>
  <c r="EK36" i="3"/>
  <c r="EK37" i="3"/>
  <c r="EK38" i="3"/>
  <c r="EK39" i="3"/>
  <c r="EK40" i="3"/>
  <c r="EK41" i="3"/>
  <c r="EK42" i="3"/>
  <c r="EK43" i="3"/>
  <c r="EK44" i="3"/>
  <c r="EK45" i="3"/>
  <c r="EK46" i="3"/>
  <c r="EK47" i="3"/>
  <c r="EK48" i="3"/>
  <c r="EK49" i="3"/>
  <c r="EK50" i="3"/>
  <c r="EK51" i="3"/>
  <c r="EK52" i="3"/>
  <c r="EK53" i="3"/>
  <c r="EK54" i="3"/>
  <c r="EK55" i="3"/>
  <c r="EK56" i="3"/>
  <c r="EK57" i="3"/>
  <c r="EK58" i="3"/>
  <c r="EK59" i="3"/>
  <c r="EK60" i="3"/>
  <c r="EK61" i="3"/>
  <c r="EK62" i="3"/>
  <c r="EK63" i="3"/>
  <c r="EK64" i="3"/>
  <c r="EK65" i="3"/>
  <c r="EK66" i="3"/>
  <c r="EK67" i="3"/>
  <c r="EK68" i="3"/>
  <c r="EK69" i="3"/>
  <c r="EK70" i="3"/>
  <c r="EK71" i="3"/>
  <c r="EK72" i="3"/>
  <c r="EK73" i="3"/>
  <c r="EK74" i="3"/>
  <c r="EK75" i="3"/>
  <c r="EK76" i="3"/>
  <c r="EK77" i="3"/>
  <c r="EK78" i="3"/>
  <c r="EK79" i="3"/>
  <c r="EK80" i="3"/>
  <c r="EK81" i="3"/>
  <c r="EK82" i="3"/>
  <c r="EK83" i="3"/>
  <c r="EK84" i="3"/>
  <c r="EK85" i="3"/>
  <c r="EK86" i="3"/>
  <c r="EK87" i="3"/>
  <c r="EK88" i="3"/>
  <c r="EK89" i="3"/>
  <c r="EK90" i="3"/>
  <c r="EK91" i="3"/>
  <c r="EK92" i="3"/>
  <c r="EK93" i="3"/>
  <c r="EK94" i="3"/>
  <c r="EK95" i="3"/>
  <c r="EK96" i="3"/>
  <c r="EK97" i="3"/>
  <c r="EK98" i="3"/>
  <c r="EK99" i="3"/>
  <c r="EK100" i="3"/>
  <c r="EK101" i="3"/>
  <c r="EJ3" i="3"/>
  <c r="EJ4" i="3"/>
  <c r="EJ5" i="3"/>
  <c r="EJ6" i="3"/>
  <c r="EJ7" i="3"/>
  <c r="EJ8" i="3"/>
  <c r="EJ9" i="3"/>
  <c r="EJ10" i="3"/>
  <c r="EJ11" i="3"/>
  <c r="EJ12" i="3"/>
  <c r="EJ13" i="3"/>
  <c r="EJ14" i="3"/>
  <c r="EJ15" i="3"/>
  <c r="EJ16" i="3"/>
  <c r="EJ17" i="3"/>
  <c r="EJ18" i="3"/>
  <c r="EJ19" i="3"/>
  <c r="EJ20" i="3"/>
  <c r="EJ21" i="3"/>
  <c r="EJ22" i="3"/>
  <c r="EJ23" i="3"/>
  <c r="EJ24" i="3"/>
  <c r="EJ25" i="3"/>
  <c r="EJ26" i="3"/>
  <c r="EJ27" i="3"/>
  <c r="EJ28" i="3"/>
  <c r="EJ29" i="3"/>
  <c r="EJ30" i="3"/>
  <c r="EJ31" i="3"/>
  <c r="EJ32" i="3"/>
  <c r="EJ33" i="3"/>
  <c r="EJ34" i="3"/>
  <c r="EJ35" i="3"/>
  <c r="EJ36" i="3"/>
  <c r="EJ37" i="3"/>
  <c r="EJ38" i="3"/>
  <c r="EJ39" i="3"/>
  <c r="EJ40" i="3"/>
  <c r="EJ41" i="3"/>
  <c r="EJ42" i="3"/>
  <c r="EJ43" i="3"/>
  <c r="EJ44" i="3"/>
  <c r="EJ45" i="3"/>
  <c r="EJ46" i="3"/>
  <c r="EJ47" i="3"/>
  <c r="EJ48" i="3"/>
  <c r="EJ49" i="3"/>
  <c r="EJ50" i="3"/>
  <c r="EJ51" i="3"/>
  <c r="EJ52" i="3"/>
  <c r="EJ53" i="3"/>
  <c r="EJ54" i="3"/>
  <c r="EJ55" i="3"/>
  <c r="EJ56" i="3"/>
  <c r="EJ57" i="3"/>
  <c r="EJ58" i="3"/>
  <c r="EJ59" i="3"/>
  <c r="EJ60" i="3"/>
  <c r="EJ61" i="3"/>
  <c r="EJ62" i="3"/>
  <c r="EJ63" i="3"/>
  <c r="EJ64" i="3"/>
  <c r="EJ65" i="3"/>
  <c r="EJ66" i="3"/>
  <c r="EJ67" i="3"/>
  <c r="EJ68" i="3"/>
  <c r="EJ69" i="3"/>
  <c r="EJ70" i="3"/>
  <c r="EJ71" i="3"/>
  <c r="EJ72" i="3"/>
  <c r="EJ73" i="3"/>
  <c r="EJ74" i="3"/>
  <c r="EJ75" i="3"/>
  <c r="EJ76" i="3"/>
  <c r="EJ77" i="3"/>
  <c r="EJ78" i="3"/>
  <c r="EJ79" i="3"/>
  <c r="EJ80" i="3"/>
  <c r="EJ81" i="3"/>
  <c r="EJ82" i="3"/>
  <c r="EJ83" i="3"/>
  <c r="EJ84" i="3"/>
  <c r="EJ85" i="3"/>
  <c r="EJ86" i="3"/>
  <c r="EJ87" i="3"/>
  <c r="EJ88" i="3"/>
  <c r="EJ89" i="3"/>
  <c r="EJ90" i="3"/>
  <c r="EJ91" i="3"/>
  <c r="EJ92" i="3"/>
  <c r="EJ93" i="3"/>
  <c r="EJ94" i="3"/>
  <c r="EJ95" i="3"/>
  <c r="EJ96" i="3"/>
  <c r="EJ97" i="3"/>
  <c r="EJ98" i="3"/>
  <c r="EJ99" i="3"/>
  <c r="EJ100" i="3"/>
  <c r="EJ101" i="3"/>
  <c r="EI3" i="3"/>
  <c r="EI4" i="3"/>
  <c r="EI5" i="3"/>
  <c r="EI6" i="3"/>
  <c r="EI7" i="3"/>
  <c r="EI8" i="3"/>
  <c r="EI9" i="3"/>
  <c r="EI10" i="3"/>
  <c r="EI11" i="3"/>
  <c r="EI12" i="3"/>
  <c r="EI13" i="3"/>
  <c r="EI14" i="3"/>
  <c r="EI15" i="3"/>
  <c r="EI16" i="3"/>
  <c r="EI17" i="3"/>
  <c r="EI18" i="3"/>
  <c r="EI19" i="3"/>
  <c r="EI20" i="3"/>
  <c r="EI21" i="3"/>
  <c r="EI22" i="3"/>
  <c r="EI23" i="3"/>
  <c r="EI24" i="3"/>
  <c r="EI25" i="3"/>
  <c r="EI26" i="3"/>
  <c r="EI27" i="3"/>
  <c r="EI28" i="3"/>
  <c r="EI29" i="3"/>
  <c r="EI30" i="3"/>
  <c r="EI31" i="3"/>
  <c r="EI32" i="3"/>
  <c r="EI33" i="3"/>
  <c r="EI34" i="3"/>
  <c r="EI35" i="3"/>
  <c r="EI36" i="3"/>
  <c r="EI37" i="3"/>
  <c r="EI38" i="3"/>
  <c r="EI39" i="3"/>
  <c r="EI40" i="3"/>
  <c r="EI41" i="3"/>
  <c r="EI42" i="3"/>
  <c r="EI43" i="3"/>
  <c r="EI44" i="3"/>
  <c r="EI45" i="3"/>
  <c r="EI46" i="3"/>
  <c r="EI47" i="3"/>
  <c r="EI48" i="3"/>
  <c r="EI49" i="3"/>
  <c r="EI50" i="3"/>
  <c r="EI51" i="3"/>
  <c r="EI52" i="3"/>
  <c r="EI53" i="3"/>
  <c r="EI54" i="3"/>
  <c r="EI55" i="3"/>
  <c r="EI56" i="3"/>
  <c r="EI57" i="3"/>
  <c r="EI58" i="3"/>
  <c r="EI59" i="3"/>
  <c r="EI60" i="3"/>
  <c r="EI61" i="3"/>
  <c r="EI62" i="3"/>
  <c r="EI63" i="3"/>
  <c r="EI64" i="3"/>
  <c r="EI65" i="3"/>
  <c r="EI66" i="3"/>
  <c r="EI67" i="3"/>
  <c r="EI68" i="3"/>
  <c r="EI69" i="3"/>
  <c r="EI70" i="3"/>
  <c r="EI71" i="3"/>
  <c r="EI72" i="3"/>
  <c r="EI73" i="3"/>
  <c r="EI74" i="3"/>
  <c r="EI75" i="3"/>
  <c r="EI76" i="3"/>
  <c r="EI77" i="3"/>
  <c r="EI78" i="3"/>
  <c r="EI79" i="3"/>
  <c r="EI80" i="3"/>
  <c r="EI81" i="3"/>
  <c r="EI82" i="3"/>
  <c r="EI83" i="3"/>
  <c r="EI84" i="3"/>
  <c r="EI85" i="3"/>
  <c r="EI86" i="3"/>
  <c r="EI87" i="3"/>
  <c r="EI88" i="3"/>
  <c r="EI89" i="3"/>
  <c r="EI90" i="3"/>
  <c r="EI91" i="3"/>
  <c r="EI92" i="3"/>
  <c r="EI93" i="3"/>
  <c r="EI94" i="3"/>
  <c r="EI95" i="3"/>
  <c r="EI96" i="3"/>
  <c r="EI97" i="3"/>
  <c r="EI98" i="3"/>
  <c r="EI99" i="3"/>
  <c r="EI100" i="3"/>
  <c r="EI101" i="3"/>
  <c r="EH3" i="3"/>
  <c r="EH4" i="3"/>
  <c r="EH5" i="3"/>
  <c r="EH6" i="3"/>
  <c r="EH7" i="3"/>
  <c r="EH8" i="3"/>
  <c r="EH9" i="3"/>
  <c r="EH10" i="3"/>
  <c r="EH11" i="3"/>
  <c r="EH12" i="3"/>
  <c r="EH13" i="3"/>
  <c r="EH14" i="3"/>
  <c r="EH15" i="3"/>
  <c r="EH16" i="3"/>
  <c r="EH17" i="3"/>
  <c r="EH18" i="3"/>
  <c r="EH19" i="3"/>
  <c r="EH20" i="3"/>
  <c r="EH21" i="3"/>
  <c r="EH22" i="3"/>
  <c r="EH23" i="3"/>
  <c r="EH24" i="3"/>
  <c r="EH25" i="3"/>
  <c r="EH26" i="3"/>
  <c r="EH27" i="3"/>
  <c r="EH28" i="3"/>
  <c r="EH29" i="3"/>
  <c r="EH30" i="3"/>
  <c r="EH31" i="3"/>
  <c r="EH32" i="3"/>
  <c r="EH33" i="3"/>
  <c r="EH34" i="3"/>
  <c r="EH35" i="3"/>
  <c r="EH36" i="3"/>
  <c r="EH37" i="3"/>
  <c r="EH38" i="3"/>
  <c r="EH39" i="3"/>
  <c r="EH40" i="3"/>
  <c r="EH41" i="3"/>
  <c r="EH42" i="3"/>
  <c r="EH43" i="3"/>
  <c r="EH44" i="3"/>
  <c r="EH45" i="3"/>
  <c r="EH46" i="3"/>
  <c r="EH47" i="3"/>
  <c r="EH48" i="3"/>
  <c r="EH49" i="3"/>
  <c r="EH50" i="3"/>
  <c r="EH51" i="3"/>
  <c r="EH52" i="3"/>
  <c r="EH53" i="3"/>
  <c r="EH54" i="3"/>
  <c r="EH55" i="3"/>
  <c r="EH56" i="3"/>
  <c r="EH57" i="3"/>
  <c r="EH58" i="3"/>
  <c r="EH59" i="3"/>
  <c r="EH60" i="3"/>
  <c r="EH61" i="3"/>
  <c r="EH62" i="3"/>
  <c r="EH63" i="3"/>
  <c r="EH64" i="3"/>
  <c r="EH65" i="3"/>
  <c r="EH66" i="3"/>
  <c r="EH67" i="3"/>
  <c r="EH68" i="3"/>
  <c r="EH69" i="3"/>
  <c r="EH70" i="3"/>
  <c r="EH71" i="3"/>
  <c r="EH72" i="3"/>
  <c r="EH73" i="3"/>
  <c r="EH74" i="3"/>
  <c r="EH75" i="3"/>
  <c r="EH76" i="3"/>
  <c r="EH77" i="3"/>
  <c r="EH78" i="3"/>
  <c r="EH79" i="3"/>
  <c r="EH80" i="3"/>
  <c r="EH81" i="3"/>
  <c r="EH82" i="3"/>
  <c r="EH83" i="3"/>
  <c r="EH84" i="3"/>
  <c r="EH85" i="3"/>
  <c r="EH86" i="3"/>
  <c r="EH87" i="3"/>
  <c r="EH88" i="3"/>
  <c r="EH89" i="3"/>
  <c r="EH90" i="3"/>
  <c r="EH91" i="3"/>
  <c r="EH92" i="3"/>
  <c r="EH93" i="3"/>
  <c r="EH94" i="3"/>
  <c r="EH95" i="3"/>
  <c r="EH96" i="3"/>
  <c r="EH97" i="3"/>
  <c r="EH98" i="3"/>
  <c r="EH99" i="3"/>
  <c r="EH100" i="3"/>
  <c r="EH101" i="3"/>
  <c r="EG3" i="3"/>
  <c r="EG4" i="3"/>
  <c r="EG5" i="3"/>
  <c r="EG6" i="3"/>
  <c r="EG7" i="3"/>
  <c r="EG8" i="3"/>
  <c r="EG9" i="3"/>
  <c r="EG10" i="3"/>
  <c r="EG11" i="3"/>
  <c r="EG12" i="3"/>
  <c r="EG13" i="3"/>
  <c r="EG14" i="3"/>
  <c r="EG15" i="3"/>
  <c r="EG16" i="3"/>
  <c r="EG17" i="3"/>
  <c r="EG18" i="3"/>
  <c r="EG19" i="3"/>
  <c r="EG20" i="3"/>
  <c r="EG21" i="3"/>
  <c r="EG22" i="3"/>
  <c r="EG23" i="3"/>
  <c r="EG24" i="3"/>
  <c r="EG25" i="3"/>
  <c r="EG26" i="3"/>
  <c r="EG27" i="3"/>
  <c r="EG28" i="3"/>
  <c r="EG29" i="3"/>
  <c r="EG30" i="3"/>
  <c r="EG31" i="3"/>
  <c r="EG32" i="3"/>
  <c r="EG33" i="3"/>
  <c r="EG34" i="3"/>
  <c r="EG35" i="3"/>
  <c r="EG36" i="3"/>
  <c r="EG37" i="3"/>
  <c r="EG38" i="3"/>
  <c r="EG39" i="3"/>
  <c r="EG40" i="3"/>
  <c r="EG41" i="3"/>
  <c r="EG42" i="3"/>
  <c r="EG43" i="3"/>
  <c r="EG44" i="3"/>
  <c r="EG45" i="3"/>
  <c r="EG46" i="3"/>
  <c r="EG47" i="3"/>
  <c r="EG48" i="3"/>
  <c r="EG49" i="3"/>
  <c r="EG50" i="3"/>
  <c r="EG51" i="3"/>
  <c r="EG52" i="3"/>
  <c r="EG53" i="3"/>
  <c r="EG54" i="3"/>
  <c r="EG55" i="3"/>
  <c r="EG56" i="3"/>
  <c r="EG57" i="3"/>
  <c r="EG58" i="3"/>
  <c r="EG59" i="3"/>
  <c r="EG60" i="3"/>
  <c r="EG61" i="3"/>
  <c r="EG62" i="3"/>
  <c r="EG63" i="3"/>
  <c r="EG64" i="3"/>
  <c r="EG65" i="3"/>
  <c r="EG66" i="3"/>
  <c r="EG67" i="3"/>
  <c r="EG68" i="3"/>
  <c r="EG69" i="3"/>
  <c r="EG70" i="3"/>
  <c r="EG71" i="3"/>
  <c r="EG72" i="3"/>
  <c r="EG73" i="3"/>
  <c r="EG74" i="3"/>
  <c r="EG75" i="3"/>
  <c r="EG76" i="3"/>
  <c r="EG77" i="3"/>
  <c r="EG78" i="3"/>
  <c r="EG79" i="3"/>
  <c r="EG80" i="3"/>
  <c r="EG81" i="3"/>
  <c r="EG82" i="3"/>
  <c r="EG83" i="3"/>
  <c r="EG84" i="3"/>
  <c r="EG85" i="3"/>
  <c r="EG86" i="3"/>
  <c r="EG87" i="3"/>
  <c r="EG88" i="3"/>
  <c r="EG89" i="3"/>
  <c r="EG90" i="3"/>
  <c r="EG91" i="3"/>
  <c r="EG92" i="3"/>
  <c r="EG93" i="3"/>
  <c r="EG94" i="3"/>
  <c r="EG95" i="3"/>
  <c r="EG96" i="3"/>
  <c r="EG97" i="3"/>
  <c r="EG98" i="3"/>
  <c r="EG99" i="3"/>
  <c r="EG100" i="3"/>
  <c r="EG101" i="3"/>
  <c r="EF3" i="3"/>
  <c r="EF4" i="3"/>
  <c r="EF5" i="3"/>
  <c r="EF6" i="3"/>
  <c r="EF7" i="3"/>
  <c r="EF8" i="3"/>
  <c r="EF9" i="3"/>
  <c r="EF10" i="3"/>
  <c r="EF11" i="3"/>
  <c r="EF12" i="3"/>
  <c r="EF13" i="3"/>
  <c r="EF14" i="3"/>
  <c r="EF15" i="3"/>
  <c r="EF16" i="3"/>
  <c r="EF17" i="3"/>
  <c r="EF18" i="3"/>
  <c r="EF19" i="3"/>
  <c r="EF20" i="3"/>
  <c r="EF21" i="3"/>
  <c r="EF22" i="3"/>
  <c r="EF23" i="3"/>
  <c r="EF24" i="3"/>
  <c r="EF25" i="3"/>
  <c r="EF26" i="3"/>
  <c r="EF27" i="3"/>
  <c r="EF28" i="3"/>
  <c r="EF29" i="3"/>
  <c r="EF30" i="3"/>
  <c r="EF31" i="3"/>
  <c r="EF32" i="3"/>
  <c r="EF33" i="3"/>
  <c r="EF34" i="3"/>
  <c r="EF35" i="3"/>
  <c r="EF36" i="3"/>
  <c r="EF37" i="3"/>
  <c r="EF38" i="3"/>
  <c r="EF39" i="3"/>
  <c r="EF40" i="3"/>
  <c r="EF41" i="3"/>
  <c r="EF42" i="3"/>
  <c r="EF43" i="3"/>
  <c r="EF44" i="3"/>
  <c r="EF45" i="3"/>
  <c r="EF46" i="3"/>
  <c r="EF47" i="3"/>
  <c r="EF48" i="3"/>
  <c r="EF49" i="3"/>
  <c r="EF50" i="3"/>
  <c r="EF51" i="3"/>
  <c r="EF52" i="3"/>
  <c r="EF53" i="3"/>
  <c r="EF54" i="3"/>
  <c r="EF55" i="3"/>
  <c r="EF56" i="3"/>
  <c r="EF57" i="3"/>
  <c r="EF58" i="3"/>
  <c r="EF59" i="3"/>
  <c r="EF60" i="3"/>
  <c r="EF61" i="3"/>
  <c r="EF62" i="3"/>
  <c r="EF63" i="3"/>
  <c r="EF64" i="3"/>
  <c r="EF65" i="3"/>
  <c r="EF66" i="3"/>
  <c r="EF67" i="3"/>
  <c r="EF68" i="3"/>
  <c r="EF69" i="3"/>
  <c r="EF70" i="3"/>
  <c r="EF71" i="3"/>
  <c r="EF72" i="3"/>
  <c r="EF73" i="3"/>
  <c r="EF74" i="3"/>
  <c r="EF75" i="3"/>
  <c r="EF76" i="3"/>
  <c r="EF77" i="3"/>
  <c r="EF78" i="3"/>
  <c r="EF79" i="3"/>
  <c r="EF80" i="3"/>
  <c r="EF81" i="3"/>
  <c r="EF82" i="3"/>
  <c r="EF83" i="3"/>
  <c r="EF84" i="3"/>
  <c r="EF85" i="3"/>
  <c r="EF86" i="3"/>
  <c r="EF87" i="3"/>
  <c r="EF88" i="3"/>
  <c r="EF89" i="3"/>
  <c r="EF90" i="3"/>
  <c r="EF91" i="3"/>
  <c r="EF92" i="3"/>
  <c r="EF93" i="3"/>
  <c r="EF94" i="3"/>
  <c r="EF95" i="3"/>
  <c r="EF96" i="3"/>
  <c r="EF97" i="3"/>
  <c r="EF98" i="3"/>
  <c r="EF99" i="3"/>
  <c r="EF100" i="3"/>
  <c r="EF101" i="3"/>
  <c r="EE3" i="3"/>
  <c r="EE4" i="3"/>
  <c r="EE5" i="3"/>
  <c r="EE6" i="3"/>
  <c r="EE7" i="3"/>
  <c r="EE8" i="3"/>
  <c r="EE9" i="3"/>
  <c r="EE10" i="3"/>
  <c r="EE11" i="3"/>
  <c r="EE12" i="3"/>
  <c r="EE13" i="3"/>
  <c r="EE14" i="3"/>
  <c r="EE15" i="3"/>
  <c r="EE16" i="3"/>
  <c r="EE17" i="3"/>
  <c r="EE18" i="3"/>
  <c r="EE19" i="3"/>
  <c r="EE20" i="3"/>
  <c r="EE21" i="3"/>
  <c r="EE22" i="3"/>
  <c r="EE23" i="3"/>
  <c r="EE24" i="3"/>
  <c r="EE25" i="3"/>
  <c r="EE26" i="3"/>
  <c r="EE27" i="3"/>
  <c r="EE28" i="3"/>
  <c r="EE29" i="3"/>
  <c r="EE30" i="3"/>
  <c r="EE31" i="3"/>
  <c r="EE32" i="3"/>
  <c r="EE33" i="3"/>
  <c r="EE34" i="3"/>
  <c r="EE35" i="3"/>
  <c r="EE36" i="3"/>
  <c r="EE37" i="3"/>
  <c r="EE38" i="3"/>
  <c r="EE39" i="3"/>
  <c r="EE40" i="3"/>
  <c r="EE41" i="3"/>
  <c r="EE42" i="3"/>
  <c r="EE43" i="3"/>
  <c r="EE44" i="3"/>
  <c r="EE45" i="3"/>
  <c r="EE46" i="3"/>
  <c r="EE47" i="3"/>
  <c r="EE48" i="3"/>
  <c r="EE49" i="3"/>
  <c r="EE50" i="3"/>
  <c r="EE51" i="3"/>
  <c r="EE52" i="3"/>
  <c r="EE53" i="3"/>
  <c r="EE54" i="3"/>
  <c r="EE55" i="3"/>
  <c r="EE56" i="3"/>
  <c r="EE57" i="3"/>
  <c r="EE58" i="3"/>
  <c r="EE59" i="3"/>
  <c r="EE60" i="3"/>
  <c r="EE61" i="3"/>
  <c r="EE62" i="3"/>
  <c r="EE63" i="3"/>
  <c r="EE64" i="3"/>
  <c r="EE65" i="3"/>
  <c r="EE66" i="3"/>
  <c r="EE67" i="3"/>
  <c r="EE68" i="3"/>
  <c r="EE69" i="3"/>
  <c r="EE70" i="3"/>
  <c r="EE71" i="3"/>
  <c r="EE72" i="3"/>
  <c r="EE73" i="3"/>
  <c r="EE74" i="3"/>
  <c r="EE75" i="3"/>
  <c r="EE76" i="3"/>
  <c r="EE77" i="3"/>
  <c r="EE78" i="3"/>
  <c r="EE79" i="3"/>
  <c r="EE80" i="3"/>
  <c r="EE81" i="3"/>
  <c r="EE82" i="3"/>
  <c r="EE83" i="3"/>
  <c r="EE84" i="3"/>
  <c r="EE85" i="3"/>
  <c r="EE86" i="3"/>
  <c r="EE87" i="3"/>
  <c r="EE88" i="3"/>
  <c r="EE89" i="3"/>
  <c r="EE90" i="3"/>
  <c r="EE91" i="3"/>
  <c r="EE92" i="3"/>
  <c r="EE93" i="3"/>
  <c r="EE94" i="3"/>
  <c r="EE95" i="3"/>
  <c r="EE96" i="3"/>
  <c r="EE97" i="3"/>
  <c r="EE98" i="3"/>
  <c r="EE99" i="3"/>
  <c r="EE100" i="3"/>
  <c r="EE101" i="3"/>
  <c r="ED3" i="3"/>
  <c r="ED4" i="3"/>
  <c r="ED5" i="3"/>
  <c r="ED6" i="3"/>
  <c r="ED7" i="3"/>
  <c r="ED8" i="3"/>
  <c r="ED9" i="3"/>
  <c r="ED10" i="3"/>
  <c r="ED11" i="3"/>
  <c r="ED12" i="3"/>
  <c r="ED13" i="3"/>
  <c r="ED14" i="3"/>
  <c r="ED15" i="3"/>
  <c r="ED16" i="3"/>
  <c r="ED17" i="3"/>
  <c r="ED18" i="3"/>
  <c r="ED19" i="3"/>
  <c r="ED20" i="3"/>
  <c r="ED21" i="3"/>
  <c r="ED22" i="3"/>
  <c r="ED23" i="3"/>
  <c r="ED24" i="3"/>
  <c r="ED25" i="3"/>
  <c r="ED26" i="3"/>
  <c r="ED27" i="3"/>
  <c r="ED28" i="3"/>
  <c r="ED29" i="3"/>
  <c r="ED30" i="3"/>
  <c r="ED31" i="3"/>
  <c r="ED32" i="3"/>
  <c r="ED33" i="3"/>
  <c r="ED34" i="3"/>
  <c r="ED35" i="3"/>
  <c r="ED36" i="3"/>
  <c r="ED37" i="3"/>
  <c r="ED38" i="3"/>
  <c r="ED39" i="3"/>
  <c r="ED40" i="3"/>
  <c r="ED41" i="3"/>
  <c r="ED42" i="3"/>
  <c r="ED43" i="3"/>
  <c r="ED44" i="3"/>
  <c r="ED45" i="3"/>
  <c r="ED46" i="3"/>
  <c r="ED47" i="3"/>
  <c r="ED48" i="3"/>
  <c r="ED49" i="3"/>
  <c r="ED50" i="3"/>
  <c r="ED51" i="3"/>
  <c r="ED52" i="3"/>
  <c r="ED53" i="3"/>
  <c r="ED54" i="3"/>
  <c r="ED55" i="3"/>
  <c r="ED56" i="3"/>
  <c r="ED57" i="3"/>
  <c r="ED58" i="3"/>
  <c r="ED59" i="3"/>
  <c r="ED60" i="3"/>
  <c r="ED61" i="3"/>
  <c r="ED62" i="3"/>
  <c r="ED63" i="3"/>
  <c r="ED64" i="3"/>
  <c r="ED65" i="3"/>
  <c r="ED66" i="3"/>
  <c r="ED67" i="3"/>
  <c r="ED68" i="3"/>
  <c r="ED69" i="3"/>
  <c r="ED70" i="3"/>
  <c r="ED71" i="3"/>
  <c r="ED72" i="3"/>
  <c r="ED73" i="3"/>
  <c r="ED74" i="3"/>
  <c r="ED75" i="3"/>
  <c r="ED76" i="3"/>
  <c r="ED77" i="3"/>
  <c r="ED78" i="3"/>
  <c r="ED79" i="3"/>
  <c r="ED80" i="3"/>
  <c r="ED81" i="3"/>
  <c r="ED82" i="3"/>
  <c r="ED83" i="3"/>
  <c r="ED84" i="3"/>
  <c r="ED85" i="3"/>
  <c r="ED86" i="3"/>
  <c r="ED87" i="3"/>
  <c r="ED88" i="3"/>
  <c r="ED89" i="3"/>
  <c r="ED90" i="3"/>
  <c r="ED91" i="3"/>
  <c r="ED92" i="3"/>
  <c r="ED93" i="3"/>
  <c r="ED94" i="3"/>
  <c r="ED95" i="3"/>
  <c r="ED96" i="3"/>
  <c r="ED97" i="3"/>
  <c r="ED98" i="3"/>
  <c r="ED99" i="3"/>
  <c r="ED100" i="3"/>
  <c r="ED101" i="3"/>
  <c r="EC3" i="3"/>
  <c r="EC4" i="3"/>
  <c r="EC5" i="3"/>
  <c r="EC6" i="3"/>
  <c r="EC7" i="3"/>
  <c r="EC8" i="3"/>
  <c r="EC9" i="3"/>
  <c r="EC10" i="3"/>
  <c r="EC11" i="3"/>
  <c r="EC12" i="3"/>
  <c r="EC13" i="3"/>
  <c r="EC14" i="3"/>
  <c r="EC15" i="3"/>
  <c r="EC16" i="3"/>
  <c r="EC17" i="3"/>
  <c r="EC18" i="3"/>
  <c r="EC19" i="3"/>
  <c r="EC20" i="3"/>
  <c r="EC21" i="3"/>
  <c r="EC22" i="3"/>
  <c r="EC23" i="3"/>
  <c r="EC24" i="3"/>
  <c r="EC25" i="3"/>
  <c r="EC26" i="3"/>
  <c r="EC27" i="3"/>
  <c r="EC28" i="3"/>
  <c r="EC29" i="3"/>
  <c r="EC30" i="3"/>
  <c r="EC31" i="3"/>
  <c r="EC32" i="3"/>
  <c r="EC33" i="3"/>
  <c r="EC34" i="3"/>
  <c r="EC35" i="3"/>
  <c r="EC36" i="3"/>
  <c r="EC37" i="3"/>
  <c r="EC38" i="3"/>
  <c r="EC39" i="3"/>
  <c r="EC40" i="3"/>
  <c r="EC41" i="3"/>
  <c r="EC42" i="3"/>
  <c r="EC43" i="3"/>
  <c r="EC44" i="3"/>
  <c r="EC45" i="3"/>
  <c r="EC46" i="3"/>
  <c r="EC47" i="3"/>
  <c r="EC48" i="3"/>
  <c r="EC49" i="3"/>
  <c r="EC50" i="3"/>
  <c r="EC51" i="3"/>
  <c r="EC52" i="3"/>
  <c r="EC53" i="3"/>
  <c r="EC54" i="3"/>
  <c r="EC55" i="3"/>
  <c r="EC56" i="3"/>
  <c r="EC57" i="3"/>
  <c r="EC58" i="3"/>
  <c r="EC59" i="3"/>
  <c r="EC60" i="3"/>
  <c r="EC61" i="3"/>
  <c r="EC62" i="3"/>
  <c r="EC63" i="3"/>
  <c r="EC64" i="3"/>
  <c r="EC65" i="3"/>
  <c r="EC66" i="3"/>
  <c r="EC67" i="3"/>
  <c r="EC68" i="3"/>
  <c r="EC69" i="3"/>
  <c r="EC70" i="3"/>
  <c r="EC71" i="3"/>
  <c r="EC72" i="3"/>
  <c r="EC73" i="3"/>
  <c r="EC74" i="3"/>
  <c r="EC75" i="3"/>
  <c r="EC76" i="3"/>
  <c r="EC77" i="3"/>
  <c r="EC78" i="3"/>
  <c r="EC79" i="3"/>
  <c r="EC80" i="3"/>
  <c r="EC81" i="3"/>
  <c r="EC82" i="3"/>
  <c r="EC83" i="3"/>
  <c r="EC84" i="3"/>
  <c r="EC85" i="3"/>
  <c r="EC86" i="3"/>
  <c r="EC87" i="3"/>
  <c r="EC88" i="3"/>
  <c r="EC89" i="3"/>
  <c r="EC90" i="3"/>
  <c r="EC91" i="3"/>
  <c r="EC92" i="3"/>
  <c r="EC93" i="3"/>
  <c r="EC94" i="3"/>
  <c r="EC95" i="3"/>
  <c r="EC96" i="3"/>
  <c r="EC97" i="3"/>
  <c r="EC98" i="3"/>
  <c r="EC99" i="3"/>
  <c r="EC100" i="3"/>
  <c r="EC101" i="3"/>
  <c r="EB3" i="3"/>
  <c r="EB4" i="3"/>
  <c r="EB5" i="3"/>
  <c r="EB6" i="3"/>
  <c r="EB7" i="3"/>
  <c r="EB8" i="3"/>
  <c r="EB9" i="3"/>
  <c r="EB10" i="3"/>
  <c r="EB11" i="3"/>
  <c r="EB12" i="3"/>
  <c r="EB13" i="3"/>
  <c r="EB14" i="3"/>
  <c r="EB15" i="3"/>
  <c r="EB16" i="3"/>
  <c r="EB17" i="3"/>
  <c r="EB18" i="3"/>
  <c r="EB19" i="3"/>
  <c r="EB20" i="3"/>
  <c r="EB21" i="3"/>
  <c r="EB22" i="3"/>
  <c r="EB23" i="3"/>
  <c r="EB24" i="3"/>
  <c r="EB25" i="3"/>
  <c r="EB26" i="3"/>
  <c r="EB27" i="3"/>
  <c r="EB28" i="3"/>
  <c r="EB29" i="3"/>
  <c r="EB30" i="3"/>
  <c r="EB31" i="3"/>
  <c r="EB32" i="3"/>
  <c r="EB33" i="3"/>
  <c r="EB34" i="3"/>
  <c r="EB35" i="3"/>
  <c r="EB36" i="3"/>
  <c r="EB37" i="3"/>
  <c r="EB38" i="3"/>
  <c r="EB39" i="3"/>
  <c r="EB40" i="3"/>
  <c r="EB41" i="3"/>
  <c r="EB42" i="3"/>
  <c r="EB43" i="3"/>
  <c r="EB44" i="3"/>
  <c r="EB45" i="3"/>
  <c r="EB46" i="3"/>
  <c r="EB47" i="3"/>
  <c r="EB48" i="3"/>
  <c r="EB49" i="3"/>
  <c r="EB50" i="3"/>
  <c r="EB51" i="3"/>
  <c r="EB52" i="3"/>
  <c r="EB53" i="3"/>
  <c r="EB54" i="3"/>
  <c r="EB55" i="3"/>
  <c r="EB56" i="3"/>
  <c r="EB57" i="3"/>
  <c r="EB58" i="3"/>
  <c r="EB59" i="3"/>
  <c r="EB60" i="3"/>
  <c r="EB61" i="3"/>
  <c r="EB62" i="3"/>
  <c r="EB63" i="3"/>
  <c r="EB64" i="3"/>
  <c r="EB65" i="3"/>
  <c r="EB66" i="3"/>
  <c r="EB67" i="3"/>
  <c r="EB68" i="3"/>
  <c r="EB69" i="3"/>
  <c r="EB70" i="3"/>
  <c r="EB71" i="3"/>
  <c r="EB72" i="3"/>
  <c r="EB73" i="3"/>
  <c r="EB74" i="3"/>
  <c r="EB75" i="3"/>
  <c r="EB76" i="3"/>
  <c r="EB77" i="3"/>
  <c r="EB78" i="3"/>
  <c r="EB79" i="3"/>
  <c r="EB80" i="3"/>
  <c r="EB81" i="3"/>
  <c r="EB82" i="3"/>
  <c r="EB83" i="3"/>
  <c r="EB84" i="3"/>
  <c r="EB85" i="3"/>
  <c r="EB86" i="3"/>
  <c r="EB87" i="3"/>
  <c r="EB88" i="3"/>
  <c r="EB89" i="3"/>
  <c r="EB90" i="3"/>
  <c r="EB91" i="3"/>
  <c r="EB92" i="3"/>
  <c r="EB93" i="3"/>
  <c r="EB94" i="3"/>
  <c r="EB95" i="3"/>
  <c r="EB96" i="3"/>
  <c r="EB97" i="3"/>
  <c r="EB98" i="3"/>
  <c r="EB99" i="3"/>
  <c r="EB100" i="3"/>
  <c r="EB101" i="3"/>
  <c r="EA3" i="3"/>
  <c r="EA4" i="3"/>
  <c r="EA5" i="3"/>
  <c r="EA6" i="3"/>
  <c r="EA7" i="3"/>
  <c r="EA8" i="3"/>
  <c r="EA9" i="3"/>
  <c r="EA10" i="3"/>
  <c r="EA11" i="3"/>
  <c r="EA12" i="3"/>
  <c r="EA13" i="3"/>
  <c r="EA14" i="3"/>
  <c r="EA15" i="3"/>
  <c r="EA16" i="3"/>
  <c r="EA17" i="3"/>
  <c r="EA18" i="3"/>
  <c r="EA19" i="3"/>
  <c r="EA20" i="3"/>
  <c r="EA21" i="3"/>
  <c r="EA22" i="3"/>
  <c r="EA23" i="3"/>
  <c r="EA24" i="3"/>
  <c r="EA25" i="3"/>
  <c r="EA26" i="3"/>
  <c r="EA27" i="3"/>
  <c r="EA28" i="3"/>
  <c r="EA29" i="3"/>
  <c r="EA30" i="3"/>
  <c r="EA31" i="3"/>
  <c r="EA32" i="3"/>
  <c r="EA33" i="3"/>
  <c r="EA34" i="3"/>
  <c r="EA35" i="3"/>
  <c r="EA36" i="3"/>
  <c r="EA37" i="3"/>
  <c r="EA38" i="3"/>
  <c r="EA39" i="3"/>
  <c r="EA40" i="3"/>
  <c r="EA41" i="3"/>
  <c r="EA42" i="3"/>
  <c r="EA43" i="3"/>
  <c r="EA44" i="3"/>
  <c r="EA45" i="3"/>
  <c r="EA46" i="3"/>
  <c r="EA47" i="3"/>
  <c r="EA48" i="3"/>
  <c r="EA49" i="3"/>
  <c r="EA50" i="3"/>
  <c r="EA51" i="3"/>
  <c r="EA52" i="3"/>
  <c r="EA53" i="3"/>
  <c r="EA54" i="3"/>
  <c r="EA55" i="3"/>
  <c r="EA56" i="3"/>
  <c r="EA57" i="3"/>
  <c r="EA58" i="3"/>
  <c r="EA59" i="3"/>
  <c r="EA60" i="3"/>
  <c r="EA61" i="3"/>
  <c r="EA62" i="3"/>
  <c r="EA63" i="3"/>
  <c r="EA64" i="3"/>
  <c r="EA65" i="3"/>
  <c r="EA66" i="3"/>
  <c r="EA67" i="3"/>
  <c r="EA68" i="3"/>
  <c r="EA69" i="3"/>
  <c r="EA70" i="3"/>
  <c r="EA71" i="3"/>
  <c r="EA72" i="3"/>
  <c r="EA73" i="3"/>
  <c r="EA74" i="3"/>
  <c r="EA75" i="3"/>
  <c r="EA76" i="3"/>
  <c r="EA77" i="3"/>
  <c r="EA78" i="3"/>
  <c r="EA79" i="3"/>
  <c r="EA80" i="3"/>
  <c r="EA81" i="3"/>
  <c r="EA82" i="3"/>
  <c r="EA83" i="3"/>
  <c r="EA84" i="3"/>
  <c r="EA85" i="3"/>
  <c r="EA86" i="3"/>
  <c r="EA87" i="3"/>
  <c r="EA88" i="3"/>
  <c r="EA89" i="3"/>
  <c r="EA90" i="3"/>
  <c r="EA91" i="3"/>
  <c r="EA92" i="3"/>
  <c r="EA93" i="3"/>
  <c r="EA94" i="3"/>
  <c r="EA95" i="3"/>
  <c r="EA96" i="3"/>
  <c r="EA97" i="3"/>
  <c r="EA98" i="3"/>
  <c r="EA99" i="3"/>
  <c r="EA100" i="3"/>
  <c r="EA101" i="3"/>
  <c r="DZ3" i="3"/>
  <c r="DZ4" i="3"/>
  <c r="DZ5" i="3"/>
  <c r="DZ6" i="3"/>
  <c r="DZ7" i="3"/>
  <c r="DZ8" i="3"/>
  <c r="DZ9" i="3"/>
  <c r="DZ10" i="3"/>
  <c r="DZ11" i="3"/>
  <c r="DZ12" i="3"/>
  <c r="DZ13" i="3"/>
  <c r="DZ14" i="3"/>
  <c r="DZ15" i="3"/>
  <c r="DZ16" i="3"/>
  <c r="DZ17" i="3"/>
  <c r="DZ18" i="3"/>
  <c r="DZ19" i="3"/>
  <c r="DZ20" i="3"/>
  <c r="DZ21" i="3"/>
  <c r="DZ22" i="3"/>
  <c r="DZ23" i="3"/>
  <c r="DZ24" i="3"/>
  <c r="DZ25" i="3"/>
  <c r="DZ26" i="3"/>
  <c r="DZ27" i="3"/>
  <c r="DZ28" i="3"/>
  <c r="DZ29" i="3"/>
  <c r="DZ30" i="3"/>
  <c r="DZ31" i="3"/>
  <c r="DZ32" i="3"/>
  <c r="DZ33" i="3"/>
  <c r="DZ34" i="3"/>
  <c r="DZ35" i="3"/>
  <c r="DZ36" i="3"/>
  <c r="DZ37" i="3"/>
  <c r="DZ38" i="3"/>
  <c r="DZ39" i="3"/>
  <c r="DZ40" i="3"/>
  <c r="DZ41" i="3"/>
  <c r="DZ42" i="3"/>
  <c r="DZ43" i="3"/>
  <c r="DZ44" i="3"/>
  <c r="DZ45" i="3"/>
  <c r="DZ46" i="3"/>
  <c r="DZ47" i="3"/>
  <c r="DZ48" i="3"/>
  <c r="DZ49" i="3"/>
  <c r="DZ50" i="3"/>
  <c r="DZ51" i="3"/>
  <c r="DZ52" i="3"/>
  <c r="DZ53" i="3"/>
  <c r="DZ54" i="3"/>
  <c r="DZ55" i="3"/>
  <c r="DZ56" i="3"/>
  <c r="DZ57" i="3"/>
  <c r="DZ58" i="3"/>
  <c r="DZ59" i="3"/>
  <c r="DZ60" i="3"/>
  <c r="DZ61" i="3"/>
  <c r="DZ62" i="3"/>
  <c r="DZ63" i="3"/>
  <c r="DZ64" i="3"/>
  <c r="DZ65" i="3"/>
  <c r="DZ66" i="3"/>
  <c r="DZ67" i="3"/>
  <c r="DZ68" i="3"/>
  <c r="DZ69" i="3"/>
  <c r="DZ70" i="3"/>
  <c r="DZ71" i="3"/>
  <c r="DZ72" i="3"/>
  <c r="DZ73" i="3"/>
  <c r="DZ74" i="3"/>
  <c r="DZ75" i="3"/>
  <c r="DZ76" i="3"/>
  <c r="DZ77" i="3"/>
  <c r="DZ78" i="3"/>
  <c r="DZ79" i="3"/>
  <c r="DZ80" i="3"/>
  <c r="DZ81" i="3"/>
  <c r="DZ82" i="3"/>
  <c r="DZ83" i="3"/>
  <c r="DZ84" i="3"/>
  <c r="DZ85" i="3"/>
  <c r="DZ86" i="3"/>
  <c r="DZ87" i="3"/>
  <c r="DZ88" i="3"/>
  <c r="DZ89" i="3"/>
  <c r="DZ90" i="3"/>
  <c r="DZ91" i="3"/>
  <c r="DZ92" i="3"/>
  <c r="DZ93" i="3"/>
  <c r="DZ94" i="3"/>
  <c r="DZ95" i="3"/>
  <c r="DZ96" i="3"/>
  <c r="DZ97" i="3"/>
  <c r="DZ98" i="3"/>
  <c r="DZ99" i="3"/>
  <c r="DZ100" i="3"/>
  <c r="DZ101" i="3"/>
  <c r="DY3" i="3"/>
  <c r="DY4" i="3"/>
  <c r="DY5" i="3"/>
  <c r="DY6" i="3"/>
  <c r="DY7" i="3"/>
  <c r="DY8" i="3"/>
  <c r="DY9" i="3"/>
  <c r="DY10" i="3"/>
  <c r="DY11" i="3"/>
  <c r="DY12" i="3"/>
  <c r="DY13" i="3"/>
  <c r="DY14" i="3"/>
  <c r="DY15" i="3"/>
  <c r="DY16" i="3"/>
  <c r="DY17" i="3"/>
  <c r="DY18" i="3"/>
  <c r="DY19" i="3"/>
  <c r="DY20" i="3"/>
  <c r="DY21" i="3"/>
  <c r="DY22" i="3"/>
  <c r="DY23" i="3"/>
  <c r="DY24" i="3"/>
  <c r="DY25" i="3"/>
  <c r="DY26" i="3"/>
  <c r="DY27" i="3"/>
  <c r="DY28" i="3"/>
  <c r="DY29" i="3"/>
  <c r="DY30" i="3"/>
  <c r="DY31" i="3"/>
  <c r="DY32" i="3"/>
  <c r="DY33" i="3"/>
  <c r="DY34" i="3"/>
  <c r="DY35" i="3"/>
  <c r="DY36" i="3"/>
  <c r="DY37" i="3"/>
  <c r="DY38" i="3"/>
  <c r="DY39" i="3"/>
  <c r="DY40" i="3"/>
  <c r="DY41" i="3"/>
  <c r="DY42" i="3"/>
  <c r="DY43" i="3"/>
  <c r="DY44" i="3"/>
  <c r="DY45" i="3"/>
  <c r="DY46" i="3"/>
  <c r="DY47" i="3"/>
  <c r="DY48" i="3"/>
  <c r="DY49" i="3"/>
  <c r="DY50" i="3"/>
  <c r="DY51" i="3"/>
  <c r="DY52" i="3"/>
  <c r="DY53" i="3"/>
  <c r="DY54" i="3"/>
  <c r="DY55" i="3"/>
  <c r="DY56" i="3"/>
  <c r="DY57" i="3"/>
  <c r="DY58" i="3"/>
  <c r="DY59" i="3"/>
  <c r="DY60" i="3"/>
  <c r="DY61" i="3"/>
  <c r="DY62" i="3"/>
  <c r="DY63" i="3"/>
  <c r="DY64" i="3"/>
  <c r="DY65" i="3"/>
  <c r="DY66" i="3"/>
  <c r="DY67" i="3"/>
  <c r="DY68" i="3"/>
  <c r="DY69" i="3"/>
  <c r="DY70" i="3"/>
  <c r="DY71" i="3"/>
  <c r="DY72" i="3"/>
  <c r="DY73" i="3"/>
  <c r="DY74" i="3"/>
  <c r="DY75" i="3"/>
  <c r="DY76" i="3"/>
  <c r="DY77" i="3"/>
  <c r="DY78" i="3"/>
  <c r="DY79" i="3"/>
  <c r="DY80" i="3"/>
  <c r="DY81" i="3"/>
  <c r="DY82" i="3"/>
  <c r="DY83" i="3"/>
  <c r="DY84" i="3"/>
  <c r="DY85" i="3"/>
  <c r="DY86" i="3"/>
  <c r="DY87" i="3"/>
  <c r="DY88" i="3"/>
  <c r="DY89" i="3"/>
  <c r="DY90" i="3"/>
  <c r="DY91" i="3"/>
  <c r="DY92" i="3"/>
  <c r="DY93" i="3"/>
  <c r="DY94" i="3"/>
  <c r="DY95" i="3"/>
  <c r="DY96" i="3"/>
  <c r="DY97" i="3"/>
  <c r="DY98" i="3"/>
  <c r="DY99" i="3"/>
  <c r="DY100" i="3"/>
  <c r="DY101" i="3"/>
  <c r="DX3" i="3"/>
  <c r="DX4" i="3"/>
  <c r="DX5" i="3"/>
  <c r="DX6" i="3"/>
  <c r="DX7" i="3"/>
  <c r="DX8" i="3"/>
  <c r="DX9" i="3"/>
  <c r="DX10" i="3"/>
  <c r="DX11" i="3"/>
  <c r="DX12" i="3"/>
  <c r="DX13" i="3"/>
  <c r="DX14" i="3"/>
  <c r="DX15" i="3"/>
  <c r="DX16" i="3"/>
  <c r="DX17" i="3"/>
  <c r="DX18" i="3"/>
  <c r="DX19" i="3"/>
  <c r="DX20" i="3"/>
  <c r="DX21" i="3"/>
  <c r="DX22" i="3"/>
  <c r="DX23" i="3"/>
  <c r="DX24" i="3"/>
  <c r="DX25" i="3"/>
  <c r="DX26" i="3"/>
  <c r="DX27" i="3"/>
  <c r="DX28" i="3"/>
  <c r="DX29" i="3"/>
  <c r="DX30" i="3"/>
  <c r="DX31" i="3"/>
  <c r="DX32" i="3"/>
  <c r="DX33" i="3"/>
  <c r="DX34" i="3"/>
  <c r="DX35" i="3"/>
  <c r="DX36" i="3"/>
  <c r="DX37" i="3"/>
  <c r="DX38" i="3"/>
  <c r="DX39" i="3"/>
  <c r="DX40" i="3"/>
  <c r="DX41" i="3"/>
  <c r="DX42" i="3"/>
  <c r="DX43" i="3"/>
  <c r="DX44" i="3"/>
  <c r="DX45" i="3"/>
  <c r="DX46" i="3"/>
  <c r="DX47" i="3"/>
  <c r="DX48" i="3"/>
  <c r="DX49" i="3"/>
  <c r="DX50" i="3"/>
  <c r="DX51" i="3"/>
  <c r="DX52" i="3"/>
  <c r="DX53" i="3"/>
  <c r="DX54" i="3"/>
  <c r="DX55" i="3"/>
  <c r="DX56" i="3"/>
  <c r="DX57" i="3"/>
  <c r="DX58" i="3"/>
  <c r="DX59" i="3"/>
  <c r="DX60" i="3"/>
  <c r="DX61" i="3"/>
  <c r="DX62" i="3"/>
  <c r="DX63" i="3"/>
  <c r="DX64" i="3"/>
  <c r="DX65" i="3"/>
  <c r="DX66" i="3"/>
  <c r="DX67" i="3"/>
  <c r="DX68" i="3"/>
  <c r="DX69" i="3"/>
  <c r="DX70" i="3"/>
  <c r="DX71" i="3"/>
  <c r="DX72" i="3"/>
  <c r="DX73" i="3"/>
  <c r="DX74" i="3"/>
  <c r="DX75" i="3"/>
  <c r="DX76" i="3"/>
  <c r="DX77" i="3"/>
  <c r="DX78" i="3"/>
  <c r="DX79" i="3"/>
  <c r="DX80" i="3"/>
  <c r="DX81" i="3"/>
  <c r="DX82" i="3"/>
  <c r="DX83" i="3"/>
  <c r="DX84" i="3"/>
  <c r="DX85" i="3"/>
  <c r="DX86" i="3"/>
  <c r="DX87" i="3"/>
  <c r="DX88" i="3"/>
  <c r="DX89" i="3"/>
  <c r="DX90" i="3"/>
  <c r="DX91" i="3"/>
  <c r="DX92" i="3"/>
  <c r="DX93" i="3"/>
  <c r="DX94" i="3"/>
  <c r="DX95" i="3"/>
  <c r="DX96" i="3"/>
  <c r="DX97" i="3"/>
  <c r="DX98" i="3"/>
  <c r="DX99" i="3"/>
  <c r="DX100" i="3"/>
  <c r="DX101" i="3"/>
  <c r="DW3" i="3"/>
  <c r="DW4" i="3"/>
  <c r="DW5" i="3"/>
  <c r="DW6" i="3"/>
  <c r="DW7" i="3"/>
  <c r="DW8" i="3"/>
  <c r="DW9" i="3"/>
  <c r="DW10" i="3"/>
  <c r="DW11" i="3"/>
  <c r="DW12" i="3"/>
  <c r="DW13" i="3"/>
  <c r="DW14" i="3"/>
  <c r="DW15" i="3"/>
  <c r="DW16" i="3"/>
  <c r="DW17" i="3"/>
  <c r="DW18" i="3"/>
  <c r="DW19" i="3"/>
  <c r="DW20" i="3"/>
  <c r="DW21" i="3"/>
  <c r="DW22" i="3"/>
  <c r="DW23" i="3"/>
  <c r="DW24" i="3"/>
  <c r="DW25" i="3"/>
  <c r="DW26" i="3"/>
  <c r="DW27" i="3"/>
  <c r="DW28" i="3"/>
  <c r="DW29" i="3"/>
  <c r="DW30" i="3"/>
  <c r="DW31" i="3"/>
  <c r="DW32" i="3"/>
  <c r="DW33" i="3"/>
  <c r="DW34" i="3"/>
  <c r="DW35" i="3"/>
  <c r="DW36" i="3"/>
  <c r="DW37" i="3"/>
  <c r="DW38" i="3"/>
  <c r="DW39" i="3"/>
  <c r="DW40" i="3"/>
  <c r="DW41" i="3"/>
  <c r="DW42" i="3"/>
  <c r="DW43" i="3"/>
  <c r="DW44" i="3"/>
  <c r="DW45" i="3"/>
  <c r="DW46" i="3"/>
  <c r="DW47" i="3"/>
  <c r="DW48" i="3"/>
  <c r="DW49" i="3"/>
  <c r="DW50" i="3"/>
  <c r="DW51" i="3"/>
  <c r="DW52" i="3"/>
  <c r="DW53" i="3"/>
  <c r="DW54" i="3"/>
  <c r="DW55" i="3"/>
  <c r="DW56" i="3"/>
  <c r="DW57" i="3"/>
  <c r="DW58" i="3"/>
  <c r="DW59" i="3"/>
  <c r="DW60" i="3"/>
  <c r="DW61" i="3"/>
  <c r="DW62" i="3"/>
  <c r="DW63" i="3"/>
  <c r="DW64" i="3"/>
  <c r="DW65" i="3"/>
  <c r="DW66" i="3"/>
  <c r="DW67" i="3"/>
  <c r="DW68" i="3"/>
  <c r="DW69" i="3"/>
  <c r="DW70" i="3"/>
  <c r="DW71" i="3"/>
  <c r="DW72" i="3"/>
  <c r="DW73" i="3"/>
  <c r="DW74" i="3"/>
  <c r="DW75" i="3"/>
  <c r="DW76" i="3"/>
  <c r="DW77" i="3"/>
  <c r="DW78" i="3"/>
  <c r="DW79" i="3"/>
  <c r="DW80" i="3"/>
  <c r="DW81" i="3"/>
  <c r="DW82" i="3"/>
  <c r="DW83" i="3"/>
  <c r="DW84" i="3"/>
  <c r="DW85" i="3"/>
  <c r="DW86" i="3"/>
  <c r="DW87" i="3"/>
  <c r="DW88" i="3"/>
  <c r="DW89" i="3"/>
  <c r="DW90" i="3"/>
  <c r="DW91" i="3"/>
  <c r="DW92" i="3"/>
  <c r="DW93" i="3"/>
  <c r="DW94" i="3"/>
  <c r="DW95" i="3"/>
  <c r="DW96" i="3"/>
  <c r="DW97" i="3"/>
  <c r="DW98" i="3"/>
  <c r="DW99" i="3"/>
  <c r="DW100" i="3"/>
  <c r="DW101" i="3"/>
  <c r="DV3" i="3"/>
  <c r="DV4" i="3"/>
  <c r="DV5" i="3"/>
  <c r="DV6" i="3"/>
  <c r="DV7" i="3"/>
  <c r="DV8" i="3"/>
  <c r="DV9" i="3"/>
  <c r="DV10" i="3"/>
  <c r="DV11" i="3"/>
  <c r="DV12" i="3"/>
  <c r="DV13" i="3"/>
  <c r="DV14" i="3"/>
  <c r="DV15" i="3"/>
  <c r="DV16" i="3"/>
  <c r="DV17" i="3"/>
  <c r="DV18" i="3"/>
  <c r="DV19" i="3"/>
  <c r="DV20" i="3"/>
  <c r="DV21" i="3"/>
  <c r="DV22" i="3"/>
  <c r="DV23" i="3"/>
  <c r="DV24" i="3"/>
  <c r="DV25" i="3"/>
  <c r="DV26" i="3"/>
  <c r="DV27" i="3"/>
  <c r="DV28" i="3"/>
  <c r="DV29" i="3"/>
  <c r="DV30" i="3"/>
  <c r="DV31" i="3"/>
  <c r="DV32" i="3"/>
  <c r="DV33" i="3"/>
  <c r="DV34" i="3"/>
  <c r="DV35" i="3"/>
  <c r="DV36" i="3"/>
  <c r="DV37" i="3"/>
  <c r="DV38" i="3"/>
  <c r="DV39" i="3"/>
  <c r="DV40" i="3"/>
  <c r="DV41" i="3"/>
  <c r="DV42" i="3"/>
  <c r="DV43" i="3"/>
  <c r="DV44" i="3"/>
  <c r="DV45" i="3"/>
  <c r="DV46" i="3"/>
  <c r="DV47" i="3"/>
  <c r="DV48" i="3"/>
  <c r="DV49" i="3"/>
  <c r="DV50" i="3"/>
  <c r="DV51" i="3"/>
  <c r="DV52" i="3"/>
  <c r="DV53" i="3"/>
  <c r="DV54" i="3"/>
  <c r="DV55" i="3"/>
  <c r="DV56" i="3"/>
  <c r="DV57" i="3"/>
  <c r="DV58" i="3"/>
  <c r="DV59" i="3"/>
  <c r="DV60" i="3"/>
  <c r="DV61" i="3"/>
  <c r="DV62" i="3"/>
  <c r="DV63" i="3"/>
  <c r="DV64" i="3"/>
  <c r="DV65" i="3"/>
  <c r="DV66" i="3"/>
  <c r="DV67" i="3"/>
  <c r="DV68" i="3"/>
  <c r="DV69" i="3"/>
  <c r="DV70" i="3"/>
  <c r="DV71" i="3"/>
  <c r="DV72" i="3"/>
  <c r="DV73" i="3"/>
  <c r="DV74" i="3"/>
  <c r="DV75" i="3"/>
  <c r="DV76" i="3"/>
  <c r="DV77" i="3"/>
  <c r="DV78" i="3"/>
  <c r="DV79" i="3"/>
  <c r="DV80" i="3"/>
  <c r="DV81" i="3"/>
  <c r="DV82" i="3"/>
  <c r="DV83" i="3"/>
  <c r="DV84" i="3"/>
  <c r="DV85" i="3"/>
  <c r="DV86" i="3"/>
  <c r="DV87" i="3"/>
  <c r="DV88" i="3"/>
  <c r="DV89" i="3"/>
  <c r="DV90" i="3"/>
  <c r="DV91" i="3"/>
  <c r="DV92" i="3"/>
  <c r="DV93" i="3"/>
  <c r="DV94" i="3"/>
  <c r="DV95" i="3"/>
  <c r="DV96" i="3"/>
  <c r="DV97" i="3"/>
  <c r="DV98" i="3"/>
  <c r="DV99" i="3"/>
  <c r="DV100" i="3"/>
  <c r="DV101" i="3"/>
  <c r="DU3" i="3"/>
  <c r="DU4" i="3"/>
  <c r="DU5" i="3"/>
  <c r="DU6" i="3"/>
  <c r="DU7" i="3"/>
  <c r="DU8" i="3"/>
  <c r="DU9" i="3"/>
  <c r="DU10" i="3"/>
  <c r="DU11" i="3"/>
  <c r="DU12" i="3"/>
  <c r="DU13" i="3"/>
  <c r="DU14" i="3"/>
  <c r="DU15" i="3"/>
  <c r="DU16" i="3"/>
  <c r="DU17" i="3"/>
  <c r="DU18" i="3"/>
  <c r="DU19" i="3"/>
  <c r="DU20" i="3"/>
  <c r="DU21" i="3"/>
  <c r="DU22" i="3"/>
  <c r="DU23" i="3"/>
  <c r="DU24" i="3"/>
  <c r="DU25" i="3"/>
  <c r="DU26" i="3"/>
  <c r="DU27" i="3"/>
  <c r="DU28" i="3"/>
  <c r="DU29" i="3"/>
  <c r="DU30" i="3"/>
  <c r="DU31" i="3"/>
  <c r="DU32" i="3"/>
  <c r="DU33" i="3"/>
  <c r="DU34" i="3"/>
  <c r="DU35" i="3"/>
  <c r="DU36" i="3"/>
  <c r="DU37" i="3"/>
  <c r="DU38" i="3"/>
  <c r="DU39" i="3"/>
  <c r="DU40" i="3"/>
  <c r="DU41" i="3"/>
  <c r="DU42" i="3"/>
  <c r="DU43" i="3"/>
  <c r="DU44" i="3"/>
  <c r="DU45" i="3"/>
  <c r="DU46" i="3"/>
  <c r="DU47" i="3"/>
  <c r="DU48" i="3"/>
  <c r="DU49" i="3"/>
  <c r="DU50" i="3"/>
  <c r="DU51" i="3"/>
  <c r="DU52" i="3"/>
  <c r="DU53" i="3"/>
  <c r="DU54" i="3"/>
  <c r="DU55" i="3"/>
  <c r="DU56" i="3"/>
  <c r="DU57" i="3"/>
  <c r="DU58" i="3"/>
  <c r="DU59" i="3"/>
  <c r="DU60" i="3"/>
  <c r="DU61" i="3"/>
  <c r="DU62" i="3"/>
  <c r="DU63" i="3"/>
  <c r="DU64" i="3"/>
  <c r="DU65" i="3"/>
  <c r="DU66" i="3"/>
  <c r="DU67" i="3"/>
  <c r="DU68" i="3"/>
  <c r="DU69" i="3"/>
  <c r="DU70" i="3"/>
  <c r="DU71" i="3"/>
  <c r="DU72" i="3"/>
  <c r="DU73" i="3"/>
  <c r="DU74" i="3"/>
  <c r="DU75" i="3"/>
  <c r="DU76" i="3"/>
  <c r="DU77" i="3"/>
  <c r="DU78" i="3"/>
  <c r="DU79" i="3"/>
  <c r="DU80" i="3"/>
  <c r="DU81" i="3"/>
  <c r="DU82" i="3"/>
  <c r="DU83" i="3"/>
  <c r="DU84" i="3"/>
  <c r="DU85" i="3"/>
  <c r="DU86" i="3"/>
  <c r="DU87" i="3"/>
  <c r="DU88" i="3"/>
  <c r="DU89" i="3"/>
  <c r="DU90" i="3"/>
  <c r="DU91" i="3"/>
  <c r="DU92" i="3"/>
  <c r="DU93" i="3"/>
  <c r="DU94" i="3"/>
  <c r="DU95" i="3"/>
  <c r="DU96" i="3"/>
  <c r="DU97" i="3"/>
  <c r="DU98" i="3"/>
  <c r="DU99" i="3"/>
  <c r="DU100" i="3"/>
  <c r="DU101" i="3"/>
  <c r="DT3" i="3"/>
  <c r="DT4" i="3"/>
  <c r="DT5" i="3"/>
  <c r="DT6" i="3"/>
  <c r="DT7" i="3"/>
  <c r="DT8" i="3"/>
  <c r="DT9" i="3"/>
  <c r="DT10" i="3"/>
  <c r="DT11" i="3"/>
  <c r="DT12" i="3"/>
  <c r="DT13" i="3"/>
  <c r="DT14" i="3"/>
  <c r="DT15" i="3"/>
  <c r="DT16" i="3"/>
  <c r="DT17" i="3"/>
  <c r="DT18" i="3"/>
  <c r="DT19" i="3"/>
  <c r="DT20" i="3"/>
  <c r="DT21" i="3"/>
  <c r="DT22" i="3"/>
  <c r="DT23" i="3"/>
  <c r="DT24" i="3"/>
  <c r="DT25" i="3"/>
  <c r="DT26" i="3"/>
  <c r="DT27" i="3"/>
  <c r="DT28" i="3"/>
  <c r="DT29" i="3"/>
  <c r="DT30" i="3"/>
  <c r="DT31" i="3"/>
  <c r="DT32" i="3"/>
  <c r="DT33" i="3"/>
  <c r="DT34" i="3"/>
  <c r="DT35" i="3"/>
  <c r="DT36" i="3"/>
  <c r="DT37" i="3"/>
  <c r="DT38" i="3"/>
  <c r="DT39" i="3"/>
  <c r="DT40" i="3"/>
  <c r="DT41" i="3"/>
  <c r="DT42" i="3"/>
  <c r="DT43" i="3"/>
  <c r="DT44" i="3"/>
  <c r="DT45" i="3"/>
  <c r="DT46" i="3"/>
  <c r="DT47" i="3"/>
  <c r="DT48" i="3"/>
  <c r="DT49" i="3"/>
  <c r="DT50" i="3"/>
  <c r="DT51" i="3"/>
  <c r="DT52" i="3"/>
  <c r="DT53" i="3"/>
  <c r="DT54" i="3"/>
  <c r="DT55" i="3"/>
  <c r="DT56" i="3"/>
  <c r="DT57" i="3"/>
  <c r="DT58" i="3"/>
  <c r="DT59" i="3"/>
  <c r="DT60" i="3"/>
  <c r="DT61" i="3"/>
  <c r="DT62" i="3"/>
  <c r="DT63" i="3"/>
  <c r="DT64" i="3"/>
  <c r="DT65" i="3"/>
  <c r="DT66" i="3"/>
  <c r="DT67" i="3"/>
  <c r="DT68" i="3"/>
  <c r="DT69" i="3"/>
  <c r="DT70" i="3"/>
  <c r="DT71" i="3"/>
  <c r="DT72" i="3"/>
  <c r="DT73" i="3"/>
  <c r="DT74" i="3"/>
  <c r="DT75" i="3"/>
  <c r="DT76" i="3"/>
  <c r="DT77" i="3"/>
  <c r="DT78" i="3"/>
  <c r="DT79" i="3"/>
  <c r="DT80" i="3"/>
  <c r="DT81" i="3"/>
  <c r="DT82" i="3"/>
  <c r="DT83" i="3"/>
  <c r="DT84" i="3"/>
  <c r="DT85" i="3"/>
  <c r="DT86" i="3"/>
  <c r="DT87" i="3"/>
  <c r="DT88" i="3"/>
  <c r="DT89" i="3"/>
  <c r="DT90" i="3"/>
  <c r="DT91" i="3"/>
  <c r="DT92" i="3"/>
  <c r="DT93" i="3"/>
  <c r="DT94" i="3"/>
  <c r="DT95" i="3"/>
  <c r="DT96" i="3"/>
  <c r="DT97" i="3"/>
  <c r="DT98" i="3"/>
  <c r="DT99" i="3"/>
  <c r="DT100" i="3"/>
  <c r="DT101" i="3"/>
  <c r="DS3" i="3"/>
  <c r="DS4" i="3"/>
  <c r="DS5" i="3"/>
  <c r="DS6" i="3"/>
  <c r="DS7" i="3"/>
  <c r="DS8" i="3"/>
  <c r="DS9" i="3"/>
  <c r="DS10" i="3"/>
  <c r="DS11" i="3"/>
  <c r="DS12" i="3"/>
  <c r="DS13" i="3"/>
  <c r="DS14" i="3"/>
  <c r="DS15" i="3"/>
  <c r="DS16" i="3"/>
  <c r="DS17" i="3"/>
  <c r="DS18" i="3"/>
  <c r="DS19" i="3"/>
  <c r="DS20" i="3"/>
  <c r="DS21" i="3"/>
  <c r="DS22" i="3"/>
  <c r="DS23" i="3"/>
  <c r="DS24" i="3"/>
  <c r="DS25" i="3"/>
  <c r="DS26" i="3"/>
  <c r="DS27" i="3"/>
  <c r="DS28" i="3"/>
  <c r="DS29" i="3"/>
  <c r="DS30" i="3"/>
  <c r="DS31" i="3"/>
  <c r="DS32" i="3"/>
  <c r="DS33" i="3"/>
  <c r="DS34" i="3"/>
  <c r="DS35" i="3"/>
  <c r="DS36" i="3"/>
  <c r="DS37" i="3"/>
  <c r="DS38" i="3"/>
  <c r="DS39" i="3"/>
  <c r="DS40" i="3"/>
  <c r="DS41" i="3"/>
  <c r="DS42" i="3"/>
  <c r="DS43" i="3"/>
  <c r="DS44" i="3"/>
  <c r="DS45" i="3"/>
  <c r="DS46" i="3"/>
  <c r="DS47" i="3"/>
  <c r="DS48" i="3"/>
  <c r="DS49" i="3"/>
  <c r="DS50" i="3"/>
  <c r="DS51" i="3"/>
  <c r="DS52" i="3"/>
  <c r="DS53" i="3"/>
  <c r="DS54" i="3"/>
  <c r="DS55" i="3"/>
  <c r="DS56" i="3"/>
  <c r="DS57" i="3"/>
  <c r="DS58" i="3"/>
  <c r="DS59" i="3"/>
  <c r="DS60" i="3"/>
  <c r="DS61" i="3"/>
  <c r="DS62" i="3"/>
  <c r="DS63" i="3"/>
  <c r="DS64" i="3"/>
  <c r="DS65" i="3"/>
  <c r="DS66" i="3"/>
  <c r="DS67" i="3"/>
  <c r="DS68" i="3"/>
  <c r="DS69" i="3"/>
  <c r="DS70" i="3"/>
  <c r="DS71" i="3"/>
  <c r="DS72" i="3"/>
  <c r="DS73" i="3"/>
  <c r="DS74" i="3"/>
  <c r="DS75" i="3"/>
  <c r="DS76" i="3"/>
  <c r="DS77" i="3"/>
  <c r="DS78" i="3"/>
  <c r="DS79" i="3"/>
  <c r="DS80" i="3"/>
  <c r="DS81" i="3"/>
  <c r="DS82" i="3"/>
  <c r="DS83" i="3"/>
  <c r="DS84" i="3"/>
  <c r="DS85" i="3"/>
  <c r="DS86" i="3"/>
  <c r="DS87" i="3"/>
  <c r="DS88" i="3"/>
  <c r="DS89" i="3"/>
  <c r="DS90" i="3"/>
  <c r="DS91" i="3"/>
  <c r="DS92" i="3"/>
  <c r="DS93" i="3"/>
  <c r="DS94" i="3"/>
  <c r="DS95" i="3"/>
  <c r="DS96" i="3"/>
  <c r="DS97" i="3"/>
  <c r="DS98" i="3"/>
  <c r="DS99" i="3"/>
  <c r="DS100" i="3"/>
  <c r="DS101" i="3"/>
  <c r="DR3" i="3"/>
  <c r="DR4" i="3"/>
  <c r="DR5" i="3"/>
  <c r="DR6" i="3"/>
  <c r="DR7" i="3"/>
  <c r="DR8" i="3"/>
  <c r="DR9" i="3"/>
  <c r="DR10" i="3"/>
  <c r="DR11" i="3"/>
  <c r="DR12" i="3"/>
  <c r="DR13" i="3"/>
  <c r="DR14" i="3"/>
  <c r="DR15" i="3"/>
  <c r="DR16" i="3"/>
  <c r="DR17" i="3"/>
  <c r="DR18" i="3"/>
  <c r="DR19" i="3"/>
  <c r="DR20" i="3"/>
  <c r="DR21" i="3"/>
  <c r="DR22" i="3"/>
  <c r="DR23" i="3"/>
  <c r="DR24" i="3"/>
  <c r="DR25" i="3"/>
  <c r="DR26" i="3"/>
  <c r="DR27" i="3"/>
  <c r="DR28" i="3"/>
  <c r="DR29" i="3"/>
  <c r="DR30" i="3"/>
  <c r="DR31" i="3"/>
  <c r="DR32" i="3"/>
  <c r="DR33" i="3"/>
  <c r="DR34" i="3"/>
  <c r="DR35" i="3"/>
  <c r="DR36" i="3"/>
  <c r="DR37" i="3"/>
  <c r="DR38" i="3"/>
  <c r="DR39" i="3"/>
  <c r="DR40" i="3"/>
  <c r="DR41" i="3"/>
  <c r="DR42" i="3"/>
  <c r="DR43" i="3"/>
  <c r="DR44" i="3"/>
  <c r="DR45" i="3"/>
  <c r="DR46" i="3"/>
  <c r="DR47" i="3"/>
  <c r="DR48" i="3"/>
  <c r="DR49" i="3"/>
  <c r="DR50" i="3"/>
  <c r="DR51" i="3"/>
  <c r="DR52" i="3"/>
  <c r="DR53" i="3"/>
  <c r="DR54" i="3"/>
  <c r="DR55" i="3"/>
  <c r="DR56" i="3"/>
  <c r="DR57" i="3"/>
  <c r="DR58" i="3"/>
  <c r="DR59" i="3"/>
  <c r="DR60" i="3"/>
  <c r="DR61" i="3"/>
  <c r="DR62" i="3"/>
  <c r="DR63" i="3"/>
  <c r="DR64" i="3"/>
  <c r="DR65" i="3"/>
  <c r="DR66" i="3"/>
  <c r="DR67" i="3"/>
  <c r="DR68" i="3"/>
  <c r="DR69" i="3"/>
  <c r="DR70" i="3"/>
  <c r="DR71" i="3"/>
  <c r="DR72" i="3"/>
  <c r="DR73" i="3"/>
  <c r="DR74" i="3"/>
  <c r="DR75" i="3"/>
  <c r="DR76" i="3"/>
  <c r="DR77" i="3"/>
  <c r="DR78" i="3"/>
  <c r="DR79" i="3"/>
  <c r="DR80" i="3"/>
  <c r="DR81" i="3"/>
  <c r="DR82" i="3"/>
  <c r="DR83" i="3"/>
  <c r="DR84" i="3"/>
  <c r="DR85" i="3"/>
  <c r="DR86" i="3"/>
  <c r="DR87" i="3"/>
  <c r="DR88" i="3"/>
  <c r="DR89" i="3"/>
  <c r="DR90" i="3"/>
  <c r="DR91" i="3"/>
  <c r="DR92" i="3"/>
  <c r="DR93" i="3"/>
  <c r="DR94" i="3"/>
  <c r="DR95" i="3"/>
  <c r="DR96" i="3"/>
  <c r="DR97" i="3"/>
  <c r="DR98" i="3"/>
  <c r="DR99" i="3"/>
  <c r="DR100" i="3"/>
  <c r="DR101" i="3"/>
  <c r="DQ3" i="3"/>
  <c r="DQ4" i="3"/>
  <c r="DQ5" i="3"/>
  <c r="DQ6" i="3"/>
  <c r="DQ7" i="3"/>
  <c r="DQ8" i="3"/>
  <c r="DQ9" i="3"/>
  <c r="DQ10" i="3"/>
  <c r="DQ11" i="3"/>
  <c r="DQ12" i="3"/>
  <c r="DQ13" i="3"/>
  <c r="DQ14" i="3"/>
  <c r="DQ15" i="3"/>
  <c r="DQ16" i="3"/>
  <c r="DQ17" i="3"/>
  <c r="DQ18" i="3"/>
  <c r="DQ19" i="3"/>
  <c r="DQ20" i="3"/>
  <c r="DQ21" i="3"/>
  <c r="DQ22" i="3"/>
  <c r="DQ23" i="3"/>
  <c r="DQ24" i="3"/>
  <c r="DQ25" i="3"/>
  <c r="DQ26" i="3"/>
  <c r="DQ27" i="3"/>
  <c r="DQ28" i="3"/>
  <c r="DQ29" i="3"/>
  <c r="DQ30" i="3"/>
  <c r="DQ31" i="3"/>
  <c r="DQ32" i="3"/>
  <c r="DQ33" i="3"/>
  <c r="DQ34" i="3"/>
  <c r="DQ35" i="3"/>
  <c r="DQ36" i="3"/>
  <c r="DQ37" i="3"/>
  <c r="DQ38" i="3"/>
  <c r="DQ39" i="3"/>
  <c r="DQ40" i="3"/>
  <c r="DQ41" i="3"/>
  <c r="DQ42" i="3"/>
  <c r="DQ43" i="3"/>
  <c r="DQ44" i="3"/>
  <c r="DQ45" i="3"/>
  <c r="DQ46" i="3"/>
  <c r="DQ47" i="3"/>
  <c r="DQ48" i="3"/>
  <c r="DQ49" i="3"/>
  <c r="DQ50" i="3"/>
  <c r="DQ51" i="3"/>
  <c r="DQ52" i="3"/>
  <c r="DQ53" i="3"/>
  <c r="DQ54" i="3"/>
  <c r="DQ55" i="3"/>
  <c r="DQ56" i="3"/>
  <c r="DQ57" i="3"/>
  <c r="DQ58" i="3"/>
  <c r="DQ59" i="3"/>
  <c r="DQ60" i="3"/>
  <c r="DQ61" i="3"/>
  <c r="DQ62" i="3"/>
  <c r="DQ63" i="3"/>
  <c r="DQ64" i="3"/>
  <c r="DQ65" i="3"/>
  <c r="DQ66" i="3"/>
  <c r="DQ67" i="3"/>
  <c r="DQ68" i="3"/>
  <c r="DQ69" i="3"/>
  <c r="DQ70" i="3"/>
  <c r="DQ71" i="3"/>
  <c r="DQ72" i="3"/>
  <c r="DQ73" i="3"/>
  <c r="DQ74" i="3"/>
  <c r="DQ75" i="3"/>
  <c r="DQ76" i="3"/>
  <c r="DQ77" i="3"/>
  <c r="DQ78" i="3"/>
  <c r="DQ79" i="3"/>
  <c r="DQ80" i="3"/>
  <c r="DQ81" i="3"/>
  <c r="DQ82" i="3"/>
  <c r="DQ83" i="3"/>
  <c r="DQ84" i="3"/>
  <c r="DQ85" i="3"/>
  <c r="DQ86" i="3"/>
  <c r="DQ87" i="3"/>
  <c r="DQ88" i="3"/>
  <c r="DQ89" i="3"/>
  <c r="DQ90" i="3"/>
  <c r="DQ91" i="3"/>
  <c r="DQ92" i="3"/>
  <c r="DQ93" i="3"/>
  <c r="DQ94" i="3"/>
  <c r="DQ95" i="3"/>
  <c r="DQ96" i="3"/>
  <c r="DQ97" i="3"/>
  <c r="DQ98" i="3"/>
  <c r="DQ99" i="3"/>
  <c r="DQ100" i="3"/>
  <c r="DQ101" i="3"/>
  <c r="DP3" i="3"/>
  <c r="DP4" i="3"/>
  <c r="DP5" i="3"/>
  <c r="DP6" i="3"/>
  <c r="DP7" i="3"/>
  <c r="DP8" i="3"/>
  <c r="DP9" i="3"/>
  <c r="DP10" i="3"/>
  <c r="DP11" i="3"/>
  <c r="DP12" i="3"/>
  <c r="DP13" i="3"/>
  <c r="DP14" i="3"/>
  <c r="DP15" i="3"/>
  <c r="DP16" i="3"/>
  <c r="DP17" i="3"/>
  <c r="DP18" i="3"/>
  <c r="DP19" i="3"/>
  <c r="DP20" i="3"/>
  <c r="DP21" i="3"/>
  <c r="DP22" i="3"/>
  <c r="DP23" i="3"/>
  <c r="DP24" i="3"/>
  <c r="DP25" i="3"/>
  <c r="DP26" i="3"/>
  <c r="DP27" i="3"/>
  <c r="DP28" i="3"/>
  <c r="DP29" i="3"/>
  <c r="DP30" i="3"/>
  <c r="DP31" i="3"/>
  <c r="DP32" i="3"/>
  <c r="DP33" i="3"/>
  <c r="DP34" i="3"/>
  <c r="DP35" i="3"/>
  <c r="DP36" i="3"/>
  <c r="DP37" i="3"/>
  <c r="DP38" i="3"/>
  <c r="DP39" i="3"/>
  <c r="DP40" i="3"/>
  <c r="DP41" i="3"/>
  <c r="DP42" i="3"/>
  <c r="DP43" i="3"/>
  <c r="DP44" i="3"/>
  <c r="DP45" i="3"/>
  <c r="DP46" i="3"/>
  <c r="DP47" i="3"/>
  <c r="DP48" i="3"/>
  <c r="DP49" i="3"/>
  <c r="DP50" i="3"/>
  <c r="DP51" i="3"/>
  <c r="DP52" i="3"/>
  <c r="DP53" i="3"/>
  <c r="DP54" i="3"/>
  <c r="DP55" i="3"/>
  <c r="DP56" i="3"/>
  <c r="DP57" i="3"/>
  <c r="DP58" i="3"/>
  <c r="DP59" i="3"/>
  <c r="DP60" i="3"/>
  <c r="DP61" i="3"/>
  <c r="DP62" i="3"/>
  <c r="DP63" i="3"/>
  <c r="DP64" i="3"/>
  <c r="DP65" i="3"/>
  <c r="DP66" i="3"/>
  <c r="DP67" i="3"/>
  <c r="DP68" i="3"/>
  <c r="DP69" i="3"/>
  <c r="DP70" i="3"/>
  <c r="DP71" i="3"/>
  <c r="DP72" i="3"/>
  <c r="DP73" i="3"/>
  <c r="DP74" i="3"/>
  <c r="DP75" i="3"/>
  <c r="DP76" i="3"/>
  <c r="DP77" i="3"/>
  <c r="DP78" i="3"/>
  <c r="DP79" i="3"/>
  <c r="DP80" i="3"/>
  <c r="DP81" i="3"/>
  <c r="DP82" i="3"/>
  <c r="DP83" i="3"/>
  <c r="DP84" i="3"/>
  <c r="DP85" i="3"/>
  <c r="DP86" i="3"/>
  <c r="DP87" i="3"/>
  <c r="DP88" i="3"/>
  <c r="DP89" i="3"/>
  <c r="DP90" i="3"/>
  <c r="DP91" i="3"/>
  <c r="DP92" i="3"/>
  <c r="DP93" i="3"/>
  <c r="DP94" i="3"/>
  <c r="DP95" i="3"/>
  <c r="DP96" i="3"/>
  <c r="DP97" i="3"/>
  <c r="DP98" i="3"/>
  <c r="DP99" i="3"/>
  <c r="DP100" i="3"/>
  <c r="DP101" i="3"/>
  <c r="DO3" i="3"/>
  <c r="DO4" i="3"/>
  <c r="DO5" i="3"/>
  <c r="DO6" i="3"/>
  <c r="DO7" i="3"/>
  <c r="DO8" i="3"/>
  <c r="DO9" i="3"/>
  <c r="DO10" i="3"/>
  <c r="DO11" i="3"/>
  <c r="DO12" i="3"/>
  <c r="DO13" i="3"/>
  <c r="DO14" i="3"/>
  <c r="DO15" i="3"/>
  <c r="DO16" i="3"/>
  <c r="DO17" i="3"/>
  <c r="DO18" i="3"/>
  <c r="DO19" i="3"/>
  <c r="DO20" i="3"/>
  <c r="DO21" i="3"/>
  <c r="DO22" i="3"/>
  <c r="DO23" i="3"/>
  <c r="DO24" i="3"/>
  <c r="DO25" i="3"/>
  <c r="DO26" i="3"/>
  <c r="DO27" i="3"/>
  <c r="DO28" i="3"/>
  <c r="DO29" i="3"/>
  <c r="DO30" i="3"/>
  <c r="DO31" i="3"/>
  <c r="DO32" i="3"/>
  <c r="DO33" i="3"/>
  <c r="DO34" i="3"/>
  <c r="DO35" i="3"/>
  <c r="DO36" i="3"/>
  <c r="DO37" i="3"/>
  <c r="DO38" i="3"/>
  <c r="DO39" i="3"/>
  <c r="DO40" i="3"/>
  <c r="DO41" i="3"/>
  <c r="DO42" i="3"/>
  <c r="DO43" i="3"/>
  <c r="DO44" i="3"/>
  <c r="DO45" i="3"/>
  <c r="DO46" i="3"/>
  <c r="DO47" i="3"/>
  <c r="DO48" i="3"/>
  <c r="DO49" i="3"/>
  <c r="DO50" i="3"/>
  <c r="DO51" i="3"/>
  <c r="DO52" i="3"/>
  <c r="DO53" i="3"/>
  <c r="DO54" i="3"/>
  <c r="DO55" i="3"/>
  <c r="DO56" i="3"/>
  <c r="DO57" i="3"/>
  <c r="DO58" i="3"/>
  <c r="DO59" i="3"/>
  <c r="DO60" i="3"/>
  <c r="DO61" i="3"/>
  <c r="DO62" i="3"/>
  <c r="DO63" i="3"/>
  <c r="DO64" i="3"/>
  <c r="DO65" i="3"/>
  <c r="DO66" i="3"/>
  <c r="DO67" i="3"/>
  <c r="DO68" i="3"/>
  <c r="DO69" i="3"/>
  <c r="DO70" i="3"/>
  <c r="DO71" i="3"/>
  <c r="DO72" i="3"/>
  <c r="DO73" i="3"/>
  <c r="DO74" i="3"/>
  <c r="DO75" i="3"/>
  <c r="DO76" i="3"/>
  <c r="DO77" i="3"/>
  <c r="DO78" i="3"/>
  <c r="DO79" i="3"/>
  <c r="DO80" i="3"/>
  <c r="DO81" i="3"/>
  <c r="DO82" i="3"/>
  <c r="DO83" i="3"/>
  <c r="DO84" i="3"/>
  <c r="DO85" i="3"/>
  <c r="DO86" i="3"/>
  <c r="DO87" i="3"/>
  <c r="DO88" i="3"/>
  <c r="DO89" i="3"/>
  <c r="DO90" i="3"/>
  <c r="DO91" i="3"/>
  <c r="DO92" i="3"/>
  <c r="DO93" i="3"/>
  <c r="DO94" i="3"/>
  <c r="DO95" i="3"/>
  <c r="DO96" i="3"/>
  <c r="DO97" i="3"/>
  <c r="DO98" i="3"/>
  <c r="DO99" i="3"/>
  <c r="DO100" i="3"/>
  <c r="DO101" i="3"/>
  <c r="DN3" i="3"/>
  <c r="DN4" i="3"/>
  <c r="DN5" i="3"/>
  <c r="DN6" i="3"/>
  <c r="DN7" i="3"/>
  <c r="DN8" i="3"/>
  <c r="DN9" i="3"/>
  <c r="DN10" i="3"/>
  <c r="DN11" i="3"/>
  <c r="DN12" i="3"/>
  <c r="DN13" i="3"/>
  <c r="DN14" i="3"/>
  <c r="DN15" i="3"/>
  <c r="DN16" i="3"/>
  <c r="DN17" i="3"/>
  <c r="DN18" i="3"/>
  <c r="DN19" i="3"/>
  <c r="DN20" i="3"/>
  <c r="DN21" i="3"/>
  <c r="DN22" i="3"/>
  <c r="DN23" i="3"/>
  <c r="DN24" i="3"/>
  <c r="DN25" i="3"/>
  <c r="DN26" i="3"/>
  <c r="DN27" i="3"/>
  <c r="DN28" i="3"/>
  <c r="DN29" i="3"/>
  <c r="DN30" i="3"/>
  <c r="DN31" i="3"/>
  <c r="DN32" i="3"/>
  <c r="DN33" i="3"/>
  <c r="DN34" i="3"/>
  <c r="DN35" i="3"/>
  <c r="DN36" i="3"/>
  <c r="DN37" i="3"/>
  <c r="DN38" i="3"/>
  <c r="DN39" i="3"/>
  <c r="DN40" i="3"/>
  <c r="DN41" i="3"/>
  <c r="DN42" i="3"/>
  <c r="DN43" i="3"/>
  <c r="DN44" i="3"/>
  <c r="DN45" i="3"/>
  <c r="DN46" i="3"/>
  <c r="DN47" i="3"/>
  <c r="DN48" i="3"/>
  <c r="DN49" i="3"/>
  <c r="DN50" i="3"/>
  <c r="DN51" i="3"/>
  <c r="DN52" i="3"/>
  <c r="DN53" i="3"/>
  <c r="DN54" i="3"/>
  <c r="DN55" i="3"/>
  <c r="DN56" i="3"/>
  <c r="DN57" i="3"/>
  <c r="DN58" i="3"/>
  <c r="DN59" i="3"/>
  <c r="DN60" i="3"/>
  <c r="DN61" i="3"/>
  <c r="DN62" i="3"/>
  <c r="DN63" i="3"/>
  <c r="DN64" i="3"/>
  <c r="DN65" i="3"/>
  <c r="DN66" i="3"/>
  <c r="DN67" i="3"/>
  <c r="DN68" i="3"/>
  <c r="DN69" i="3"/>
  <c r="DN70" i="3"/>
  <c r="DN71" i="3"/>
  <c r="DN72" i="3"/>
  <c r="DN73" i="3"/>
  <c r="DN74" i="3"/>
  <c r="DN75" i="3"/>
  <c r="DN76" i="3"/>
  <c r="DN77" i="3"/>
  <c r="DN78" i="3"/>
  <c r="DN79" i="3"/>
  <c r="DN80" i="3"/>
  <c r="DN81" i="3"/>
  <c r="DN82" i="3"/>
  <c r="DN83" i="3"/>
  <c r="DN84" i="3"/>
  <c r="DN85" i="3"/>
  <c r="DN86" i="3"/>
  <c r="DN87" i="3"/>
  <c r="DN88" i="3"/>
  <c r="DN89" i="3"/>
  <c r="DN90" i="3"/>
  <c r="DN91" i="3"/>
  <c r="DN92" i="3"/>
  <c r="DN93" i="3"/>
  <c r="DN94" i="3"/>
  <c r="DN95" i="3"/>
  <c r="DN96" i="3"/>
  <c r="DN97" i="3"/>
  <c r="DN98" i="3"/>
  <c r="DN99" i="3"/>
  <c r="DN100" i="3"/>
  <c r="DN101" i="3"/>
  <c r="DM3" i="3"/>
  <c r="DM4" i="3"/>
  <c r="DM5" i="3"/>
  <c r="DM6" i="3"/>
  <c r="DM7" i="3"/>
  <c r="DM8" i="3"/>
  <c r="DM9" i="3"/>
  <c r="DM10" i="3"/>
  <c r="DM11" i="3"/>
  <c r="DM12" i="3"/>
  <c r="DM13" i="3"/>
  <c r="DM14" i="3"/>
  <c r="DM15" i="3"/>
  <c r="DM16" i="3"/>
  <c r="DM17" i="3"/>
  <c r="DM18" i="3"/>
  <c r="DM19" i="3"/>
  <c r="DM20" i="3"/>
  <c r="DM21" i="3"/>
  <c r="DM22" i="3"/>
  <c r="DM23" i="3"/>
  <c r="DM24" i="3"/>
  <c r="DM25" i="3"/>
  <c r="DM26" i="3"/>
  <c r="DM27" i="3"/>
  <c r="DM28" i="3"/>
  <c r="DM29" i="3"/>
  <c r="DM30" i="3"/>
  <c r="DM31" i="3"/>
  <c r="DM32" i="3"/>
  <c r="DM33" i="3"/>
  <c r="DM34" i="3"/>
  <c r="DM35" i="3"/>
  <c r="DM36" i="3"/>
  <c r="DM37" i="3"/>
  <c r="DM38" i="3"/>
  <c r="DM39" i="3"/>
  <c r="DM40" i="3"/>
  <c r="DM41" i="3"/>
  <c r="DM42" i="3"/>
  <c r="DM43" i="3"/>
  <c r="DM44" i="3"/>
  <c r="DM45" i="3"/>
  <c r="DM46" i="3"/>
  <c r="DM47" i="3"/>
  <c r="DM48" i="3"/>
  <c r="DM49" i="3"/>
  <c r="DM50" i="3"/>
  <c r="DM51" i="3"/>
  <c r="DM52" i="3"/>
  <c r="DM53" i="3"/>
  <c r="DM54" i="3"/>
  <c r="DM55" i="3"/>
  <c r="DM56" i="3"/>
  <c r="DM57" i="3"/>
  <c r="DM58" i="3"/>
  <c r="DM59" i="3"/>
  <c r="DM60" i="3"/>
  <c r="DM61" i="3"/>
  <c r="DM62" i="3"/>
  <c r="DM63" i="3"/>
  <c r="DM64" i="3"/>
  <c r="DM65" i="3"/>
  <c r="DM66" i="3"/>
  <c r="DM67" i="3"/>
  <c r="DM68" i="3"/>
  <c r="DM69" i="3"/>
  <c r="DM70" i="3"/>
  <c r="DM71" i="3"/>
  <c r="DM72" i="3"/>
  <c r="DM73" i="3"/>
  <c r="DM74" i="3"/>
  <c r="DM75" i="3"/>
  <c r="DM76" i="3"/>
  <c r="DM77" i="3"/>
  <c r="DM78" i="3"/>
  <c r="DM79" i="3"/>
  <c r="DM80" i="3"/>
  <c r="DM81" i="3"/>
  <c r="DM82" i="3"/>
  <c r="DM83" i="3"/>
  <c r="DM84" i="3"/>
  <c r="DM85" i="3"/>
  <c r="DM86" i="3"/>
  <c r="DM87" i="3"/>
  <c r="DM88" i="3"/>
  <c r="DM89" i="3"/>
  <c r="DM90" i="3"/>
  <c r="DM91" i="3"/>
  <c r="DM92" i="3"/>
  <c r="DM93" i="3"/>
  <c r="DM94" i="3"/>
  <c r="DM95" i="3"/>
  <c r="DM96" i="3"/>
  <c r="DM97" i="3"/>
  <c r="DM98" i="3"/>
  <c r="DM99" i="3"/>
  <c r="DM100" i="3"/>
  <c r="DM101" i="3"/>
  <c r="DL3" i="3"/>
  <c r="DL4" i="3"/>
  <c r="DL5" i="3"/>
  <c r="DL6" i="3"/>
  <c r="DL7" i="3"/>
  <c r="DL8" i="3"/>
  <c r="DL9" i="3"/>
  <c r="DL10" i="3"/>
  <c r="DL11" i="3"/>
  <c r="DL12" i="3"/>
  <c r="DL13" i="3"/>
  <c r="DL14" i="3"/>
  <c r="DL15" i="3"/>
  <c r="DL16" i="3"/>
  <c r="DL17" i="3"/>
  <c r="DL18" i="3"/>
  <c r="DL19" i="3"/>
  <c r="DL20" i="3"/>
  <c r="DL21" i="3"/>
  <c r="DL22" i="3"/>
  <c r="DL23" i="3"/>
  <c r="DL24" i="3"/>
  <c r="DL25" i="3"/>
  <c r="DL26" i="3"/>
  <c r="DL27" i="3"/>
  <c r="DL28" i="3"/>
  <c r="DL29" i="3"/>
  <c r="DL30" i="3"/>
  <c r="DL31" i="3"/>
  <c r="DL32" i="3"/>
  <c r="DL33" i="3"/>
  <c r="DL34" i="3"/>
  <c r="DL35" i="3"/>
  <c r="DL36" i="3"/>
  <c r="DL37" i="3"/>
  <c r="DL38" i="3"/>
  <c r="DL39" i="3"/>
  <c r="DL40" i="3"/>
  <c r="DL41" i="3"/>
  <c r="DL42" i="3"/>
  <c r="DL43" i="3"/>
  <c r="DL44" i="3"/>
  <c r="DL45" i="3"/>
  <c r="DL46" i="3"/>
  <c r="DL47" i="3"/>
  <c r="DL48" i="3"/>
  <c r="DL49" i="3"/>
  <c r="DL50" i="3"/>
  <c r="DL51" i="3"/>
  <c r="DL52" i="3"/>
  <c r="DL53" i="3"/>
  <c r="DL54" i="3"/>
  <c r="DL55" i="3"/>
  <c r="DL56" i="3"/>
  <c r="DL57" i="3"/>
  <c r="DL58" i="3"/>
  <c r="DL59" i="3"/>
  <c r="DL60" i="3"/>
  <c r="DL61" i="3"/>
  <c r="DL62" i="3"/>
  <c r="DL63" i="3"/>
  <c r="DL64" i="3"/>
  <c r="DL65" i="3"/>
  <c r="DL66" i="3"/>
  <c r="DL67" i="3"/>
  <c r="DL68" i="3"/>
  <c r="DL69" i="3"/>
  <c r="DL70" i="3"/>
  <c r="DL71" i="3"/>
  <c r="DL72" i="3"/>
  <c r="DL73" i="3"/>
  <c r="DL74" i="3"/>
  <c r="DL75" i="3"/>
  <c r="DL76" i="3"/>
  <c r="DL77" i="3"/>
  <c r="DL78" i="3"/>
  <c r="DL79" i="3"/>
  <c r="DL80" i="3"/>
  <c r="DL81" i="3"/>
  <c r="DL82" i="3"/>
  <c r="DL83" i="3"/>
  <c r="DL84" i="3"/>
  <c r="DL85" i="3"/>
  <c r="DL86" i="3"/>
  <c r="DL87" i="3"/>
  <c r="DL88" i="3"/>
  <c r="DL89" i="3"/>
  <c r="DL90" i="3"/>
  <c r="DL91" i="3"/>
  <c r="DL92" i="3"/>
  <c r="DL93" i="3"/>
  <c r="DL94" i="3"/>
  <c r="DL95" i="3"/>
  <c r="DL96" i="3"/>
  <c r="DL97" i="3"/>
  <c r="DL98" i="3"/>
  <c r="DL99" i="3"/>
  <c r="DL100" i="3"/>
  <c r="DL101" i="3"/>
  <c r="DK3" i="3"/>
  <c r="DK4" i="3"/>
  <c r="DK5" i="3"/>
  <c r="DK6" i="3"/>
  <c r="DK7" i="3"/>
  <c r="DK8" i="3"/>
  <c r="DK9" i="3"/>
  <c r="DK10" i="3"/>
  <c r="DK11" i="3"/>
  <c r="DK12" i="3"/>
  <c r="DK13" i="3"/>
  <c r="DK14" i="3"/>
  <c r="DK15" i="3"/>
  <c r="DK16" i="3"/>
  <c r="DK17" i="3"/>
  <c r="DK18" i="3"/>
  <c r="DK19" i="3"/>
  <c r="DK20" i="3"/>
  <c r="DK21" i="3"/>
  <c r="DK22" i="3"/>
  <c r="DK23" i="3"/>
  <c r="DK24" i="3"/>
  <c r="DK25" i="3"/>
  <c r="DK26" i="3"/>
  <c r="DK27" i="3"/>
  <c r="DK28" i="3"/>
  <c r="DK29" i="3"/>
  <c r="DK30" i="3"/>
  <c r="DK31" i="3"/>
  <c r="DK32" i="3"/>
  <c r="DK33" i="3"/>
  <c r="DK34" i="3"/>
  <c r="DK35" i="3"/>
  <c r="DK36" i="3"/>
  <c r="DK37" i="3"/>
  <c r="DK38" i="3"/>
  <c r="DK39" i="3"/>
  <c r="DK40" i="3"/>
  <c r="DK41" i="3"/>
  <c r="DK42" i="3"/>
  <c r="DK43" i="3"/>
  <c r="DK44" i="3"/>
  <c r="DK45" i="3"/>
  <c r="DK46" i="3"/>
  <c r="DK47" i="3"/>
  <c r="DK48" i="3"/>
  <c r="DK49" i="3"/>
  <c r="DK50" i="3"/>
  <c r="DK51" i="3"/>
  <c r="DK52" i="3"/>
  <c r="DK53" i="3"/>
  <c r="DK54" i="3"/>
  <c r="DK55" i="3"/>
  <c r="DK56" i="3"/>
  <c r="DK57" i="3"/>
  <c r="DK58" i="3"/>
  <c r="DK59" i="3"/>
  <c r="DK60" i="3"/>
  <c r="DK61" i="3"/>
  <c r="DK62" i="3"/>
  <c r="DK63" i="3"/>
  <c r="DK64" i="3"/>
  <c r="DK65" i="3"/>
  <c r="DK66" i="3"/>
  <c r="DK67" i="3"/>
  <c r="DK68" i="3"/>
  <c r="DK69" i="3"/>
  <c r="DK70" i="3"/>
  <c r="DK71" i="3"/>
  <c r="DK72" i="3"/>
  <c r="DK73" i="3"/>
  <c r="DK74" i="3"/>
  <c r="DK75" i="3"/>
  <c r="DK76" i="3"/>
  <c r="DK77" i="3"/>
  <c r="DK78" i="3"/>
  <c r="DK79" i="3"/>
  <c r="DK80" i="3"/>
  <c r="DK81" i="3"/>
  <c r="DK82" i="3"/>
  <c r="DK83" i="3"/>
  <c r="DK84" i="3"/>
  <c r="DK85" i="3"/>
  <c r="DK86" i="3"/>
  <c r="DK87" i="3"/>
  <c r="DK88" i="3"/>
  <c r="DK89" i="3"/>
  <c r="DK90" i="3"/>
  <c r="DK91" i="3"/>
  <c r="DK92" i="3"/>
  <c r="DK93" i="3"/>
  <c r="DK94" i="3"/>
  <c r="DK95" i="3"/>
  <c r="DK96" i="3"/>
  <c r="DK97" i="3"/>
  <c r="DK98" i="3"/>
  <c r="DK99" i="3"/>
  <c r="DK100" i="3"/>
  <c r="DK101" i="3"/>
  <c r="DJ3" i="3"/>
  <c r="DJ4" i="3"/>
  <c r="DJ5" i="3"/>
  <c r="DJ6" i="3"/>
  <c r="DJ7" i="3"/>
  <c r="DJ8" i="3"/>
  <c r="DJ9" i="3"/>
  <c r="DJ10" i="3"/>
  <c r="DJ11" i="3"/>
  <c r="DJ12" i="3"/>
  <c r="DJ13" i="3"/>
  <c r="DJ14" i="3"/>
  <c r="DJ15" i="3"/>
  <c r="DJ16" i="3"/>
  <c r="DJ17" i="3"/>
  <c r="DJ18" i="3"/>
  <c r="DJ19" i="3"/>
  <c r="DJ20" i="3"/>
  <c r="DJ21" i="3"/>
  <c r="DJ22" i="3"/>
  <c r="DJ23" i="3"/>
  <c r="DJ24" i="3"/>
  <c r="DJ25" i="3"/>
  <c r="DJ26" i="3"/>
  <c r="DJ27" i="3"/>
  <c r="DJ28" i="3"/>
  <c r="DJ29" i="3"/>
  <c r="DJ30" i="3"/>
  <c r="DJ31" i="3"/>
  <c r="DJ32" i="3"/>
  <c r="DJ33" i="3"/>
  <c r="DJ34" i="3"/>
  <c r="DJ35" i="3"/>
  <c r="DJ36" i="3"/>
  <c r="DJ37" i="3"/>
  <c r="DJ38" i="3"/>
  <c r="DJ39" i="3"/>
  <c r="DJ40" i="3"/>
  <c r="DJ41" i="3"/>
  <c r="DJ42" i="3"/>
  <c r="DJ43" i="3"/>
  <c r="DJ44" i="3"/>
  <c r="DJ45" i="3"/>
  <c r="DJ46" i="3"/>
  <c r="DJ47" i="3"/>
  <c r="DJ48" i="3"/>
  <c r="DJ49" i="3"/>
  <c r="DJ50" i="3"/>
  <c r="DJ51" i="3"/>
  <c r="DJ52" i="3"/>
  <c r="DJ53" i="3"/>
  <c r="DJ54" i="3"/>
  <c r="DJ55" i="3"/>
  <c r="DJ56" i="3"/>
  <c r="DJ57" i="3"/>
  <c r="DJ58" i="3"/>
  <c r="DJ59" i="3"/>
  <c r="DJ60" i="3"/>
  <c r="DJ61" i="3"/>
  <c r="DJ62" i="3"/>
  <c r="DJ63" i="3"/>
  <c r="DJ64" i="3"/>
  <c r="DJ65" i="3"/>
  <c r="DJ66" i="3"/>
  <c r="DJ67" i="3"/>
  <c r="DJ68" i="3"/>
  <c r="DJ69" i="3"/>
  <c r="DJ70" i="3"/>
  <c r="DJ71" i="3"/>
  <c r="DJ72" i="3"/>
  <c r="DJ73" i="3"/>
  <c r="DJ74" i="3"/>
  <c r="DJ75" i="3"/>
  <c r="DJ76" i="3"/>
  <c r="DJ77" i="3"/>
  <c r="DJ78" i="3"/>
  <c r="DJ79" i="3"/>
  <c r="DJ80" i="3"/>
  <c r="DJ81" i="3"/>
  <c r="DJ82" i="3"/>
  <c r="DJ83" i="3"/>
  <c r="DJ84" i="3"/>
  <c r="DJ85" i="3"/>
  <c r="DJ86" i="3"/>
  <c r="DJ87" i="3"/>
  <c r="DJ88" i="3"/>
  <c r="DJ89" i="3"/>
  <c r="DJ90" i="3"/>
  <c r="DJ91" i="3"/>
  <c r="DJ92" i="3"/>
  <c r="DJ93" i="3"/>
  <c r="DJ94" i="3"/>
  <c r="DJ95" i="3"/>
  <c r="DJ96" i="3"/>
  <c r="DJ97" i="3"/>
  <c r="DJ98" i="3"/>
  <c r="DJ99" i="3"/>
  <c r="DJ100" i="3"/>
  <c r="DJ101" i="3"/>
  <c r="DI3" i="3"/>
  <c r="DI4" i="3"/>
  <c r="DI5" i="3"/>
  <c r="DI6" i="3"/>
  <c r="DI7" i="3"/>
  <c r="DI8" i="3"/>
  <c r="DI9" i="3"/>
  <c r="DI10" i="3"/>
  <c r="DI11" i="3"/>
  <c r="DI12" i="3"/>
  <c r="DI13" i="3"/>
  <c r="DI14" i="3"/>
  <c r="DI15" i="3"/>
  <c r="DI16" i="3"/>
  <c r="DI17" i="3"/>
  <c r="DI18" i="3"/>
  <c r="DI19" i="3"/>
  <c r="DI20" i="3"/>
  <c r="DI21" i="3"/>
  <c r="DI22" i="3"/>
  <c r="DI23" i="3"/>
  <c r="DI24" i="3"/>
  <c r="DI25" i="3"/>
  <c r="DI26" i="3"/>
  <c r="DI27" i="3"/>
  <c r="DI28" i="3"/>
  <c r="DI29" i="3"/>
  <c r="DI30" i="3"/>
  <c r="DI31" i="3"/>
  <c r="DI32" i="3"/>
  <c r="DI33" i="3"/>
  <c r="DI34" i="3"/>
  <c r="DI35" i="3"/>
  <c r="DI36" i="3"/>
  <c r="DI37" i="3"/>
  <c r="DI38" i="3"/>
  <c r="DI39" i="3"/>
  <c r="DI40" i="3"/>
  <c r="DI41" i="3"/>
  <c r="DI42" i="3"/>
  <c r="DI43" i="3"/>
  <c r="DI44" i="3"/>
  <c r="DI45" i="3"/>
  <c r="DI46" i="3"/>
  <c r="DI47" i="3"/>
  <c r="DI48" i="3"/>
  <c r="DI49" i="3"/>
  <c r="DI50" i="3"/>
  <c r="DI51" i="3"/>
  <c r="DI52" i="3"/>
  <c r="DI53" i="3"/>
  <c r="DI54" i="3"/>
  <c r="DI55" i="3"/>
  <c r="DI56" i="3"/>
  <c r="DI57" i="3"/>
  <c r="DI58" i="3"/>
  <c r="DI59" i="3"/>
  <c r="DI60" i="3"/>
  <c r="DI61" i="3"/>
  <c r="DI62" i="3"/>
  <c r="DI63" i="3"/>
  <c r="DI64" i="3"/>
  <c r="DI65" i="3"/>
  <c r="DI66" i="3"/>
  <c r="DI67" i="3"/>
  <c r="DI68" i="3"/>
  <c r="DI69" i="3"/>
  <c r="DI70" i="3"/>
  <c r="DI71" i="3"/>
  <c r="DI72" i="3"/>
  <c r="DI73" i="3"/>
  <c r="DI74" i="3"/>
  <c r="DI75" i="3"/>
  <c r="DI76" i="3"/>
  <c r="DI77" i="3"/>
  <c r="DI78" i="3"/>
  <c r="DI79" i="3"/>
  <c r="DI80" i="3"/>
  <c r="DI81" i="3"/>
  <c r="DI82" i="3"/>
  <c r="DI83" i="3"/>
  <c r="DI84" i="3"/>
  <c r="DI85" i="3"/>
  <c r="DI86" i="3"/>
  <c r="DI87" i="3"/>
  <c r="DI88" i="3"/>
  <c r="DI89" i="3"/>
  <c r="DI90" i="3"/>
  <c r="DI91" i="3"/>
  <c r="DI92" i="3"/>
  <c r="DI93" i="3"/>
  <c r="DI94" i="3"/>
  <c r="DI95" i="3"/>
  <c r="DI96" i="3"/>
  <c r="DI97" i="3"/>
  <c r="DI98" i="3"/>
  <c r="DI99" i="3"/>
  <c r="DI100" i="3"/>
  <c r="DI101" i="3"/>
  <c r="DH3" i="3"/>
  <c r="DH4" i="3"/>
  <c r="DH5" i="3"/>
  <c r="DH6" i="3"/>
  <c r="DH7" i="3"/>
  <c r="DH8" i="3"/>
  <c r="DH9" i="3"/>
  <c r="DH10" i="3"/>
  <c r="DH11" i="3"/>
  <c r="DH12" i="3"/>
  <c r="DH13" i="3"/>
  <c r="DH14" i="3"/>
  <c r="DH15" i="3"/>
  <c r="DH16" i="3"/>
  <c r="DH17" i="3"/>
  <c r="DH18" i="3"/>
  <c r="DH19" i="3"/>
  <c r="DH20" i="3"/>
  <c r="DH21" i="3"/>
  <c r="DH22" i="3"/>
  <c r="DH23" i="3"/>
  <c r="DH24" i="3"/>
  <c r="DH25" i="3"/>
  <c r="DH26" i="3"/>
  <c r="DH27" i="3"/>
  <c r="DH28" i="3"/>
  <c r="DH29" i="3"/>
  <c r="DH30" i="3"/>
  <c r="DH31" i="3"/>
  <c r="DH32" i="3"/>
  <c r="DH33" i="3"/>
  <c r="DH34" i="3"/>
  <c r="DH35" i="3"/>
  <c r="DH36" i="3"/>
  <c r="DH37" i="3"/>
  <c r="DH38" i="3"/>
  <c r="DH39" i="3"/>
  <c r="DH40" i="3"/>
  <c r="DH41" i="3"/>
  <c r="DH42" i="3"/>
  <c r="DH43" i="3"/>
  <c r="DH44" i="3"/>
  <c r="DH45" i="3"/>
  <c r="DH46" i="3"/>
  <c r="DH47" i="3"/>
  <c r="DH48" i="3"/>
  <c r="DH49" i="3"/>
  <c r="DH50" i="3"/>
  <c r="DH51" i="3"/>
  <c r="DH52" i="3"/>
  <c r="DH53" i="3"/>
  <c r="DH54" i="3"/>
  <c r="DH55" i="3"/>
  <c r="DH56" i="3"/>
  <c r="DH57" i="3"/>
  <c r="DH58" i="3"/>
  <c r="DH59" i="3"/>
  <c r="DH60" i="3"/>
  <c r="DH61" i="3"/>
  <c r="DH62" i="3"/>
  <c r="DH63" i="3"/>
  <c r="DH64" i="3"/>
  <c r="DH65" i="3"/>
  <c r="DH66" i="3"/>
  <c r="DH67" i="3"/>
  <c r="DH68" i="3"/>
  <c r="DH69" i="3"/>
  <c r="DH70" i="3"/>
  <c r="DH71" i="3"/>
  <c r="DH72" i="3"/>
  <c r="DH73" i="3"/>
  <c r="DH74" i="3"/>
  <c r="DH75" i="3"/>
  <c r="DH76" i="3"/>
  <c r="DH77" i="3"/>
  <c r="DH78" i="3"/>
  <c r="DH79" i="3"/>
  <c r="DH80" i="3"/>
  <c r="DH81" i="3"/>
  <c r="DH82" i="3"/>
  <c r="DH83" i="3"/>
  <c r="DH84" i="3"/>
  <c r="DH85" i="3"/>
  <c r="DH86" i="3"/>
  <c r="DH87" i="3"/>
  <c r="DH88" i="3"/>
  <c r="DH89" i="3"/>
  <c r="DH90" i="3"/>
  <c r="DH91" i="3"/>
  <c r="DH92" i="3"/>
  <c r="DH93" i="3"/>
  <c r="DH94" i="3"/>
  <c r="DH95" i="3"/>
  <c r="DH96" i="3"/>
  <c r="DH97" i="3"/>
  <c r="DH98" i="3"/>
  <c r="DH99" i="3"/>
  <c r="DH100" i="3"/>
  <c r="DH101" i="3"/>
  <c r="DG3" i="3"/>
  <c r="DG4" i="3"/>
  <c r="DG5" i="3"/>
  <c r="DG6" i="3"/>
  <c r="DG7" i="3"/>
  <c r="DG8" i="3"/>
  <c r="DG9" i="3"/>
  <c r="DG10" i="3"/>
  <c r="DG11" i="3"/>
  <c r="DG12" i="3"/>
  <c r="DG13" i="3"/>
  <c r="DG14" i="3"/>
  <c r="DG15" i="3"/>
  <c r="DG16" i="3"/>
  <c r="DG17" i="3"/>
  <c r="DG18" i="3"/>
  <c r="DG19" i="3"/>
  <c r="DG20" i="3"/>
  <c r="DG21" i="3"/>
  <c r="DG22" i="3"/>
  <c r="DG23" i="3"/>
  <c r="DG24" i="3"/>
  <c r="DG25" i="3"/>
  <c r="DG26" i="3"/>
  <c r="DG27" i="3"/>
  <c r="DG28" i="3"/>
  <c r="DG29" i="3"/>
  <c r="DG30" i="3"/>
  <c r="DG31" i="3"/>
  <c r="DG32" i="3"/>
  <c r="DG33" i="3"/>
  <c r="DG34" i="3"/>
  <c r="DG35" i="3"/>
  <c r="DG36" i="3"/>
  <c r="DG37" i="3"/>
  <c r="DG38" i="3"/>
  <c r="DG39" i="3"/>
  <c r="DG40" i="3"/>
  <c r="DG41" i="3"/>
  <c r="DG42" i="3"/>
  <c r="DG43" i="3"/>
  <c r="DG44" i="3"/>
  <c r="DG45" i="3"/>
  <c r="DG46" i="3"/>
  <c r="DG47" i="3"/>
  <c r="DG48" i="3"/>
  <c r="DG49" i="3"/>
  <c r="DG50" i="3"/>
  <c r="DG51" i="3"/>
  <c r="DG52" i="3"/>
  <c r="DG53" i="3"/>
  <c r="DG54" i="3"/>
  <c r="DG55" i="3"/>
  <c r="DG56" i="3"/>
  <c r="DG57" i="3"/>
  <c r="DG58" i="3"/>
  <c r="DG59" i="3"/>
  <c r="DG60" i="3"/>
  <c r="DG61" i="3"/>
  <c r="DG62" i="3"/>
  <c r="DG63" i="3"/>
  <c r="DG64" i="3"/>
  <c r="DG65" i="3"/>
  <c r="DG66" i="3"/>
  <c r="DG67" i="3"/>
  <c r="DG68" i="3"/>
  <c r="DG69" i="3"/>
  <c r="DG70" i="3"/>
  <c r="DG71" i="3"/>
  <c r="DG72" i="3"/>
  <c r="DG73" i="3"/>
  <c r="DG74" i="3"/>
  <c r="DG75" i="3"/>
  <c r="DG76" i="3"/>
  <c r="DG77" i="3"/>
  <c r="DG78" i="3"/>
  <c r="DG79" i="3"/>
  <c r="DG80" i="3"/>
  <c r="DG81" i="3"/>
  <c r="DG82" i="3"/>
  <c r="DG83" i="3"/>
  <c r="DG84" i="3"/>
  <c r="DG85" i="3"/>
  <c r="DG86" i="3"/>
  <c r="DG87" i="3"/>
  <c r="DG88" i="3"/>
  <c r="DG89" i="3"/>
  <c r="DG90" i="3"/>
  <c r="DG91" i="3"/>
  <c r="DG92" i="3"/>
  <c r="DG93" i="3"/>
  <c r="DG94" i="3"/>
  <c r="DG95" i="3"/>
  <c r="DG96" i="3"/>
  <c r="DG97" i="3"/>
  <c r="DG98" i="3"/>
  <c r="DG99" i="3"/>
  <c r="DG100" i="3"/>
  <c r="DG101" i="3"/>
  <c r="DF3" i="3"/>
  <c r="DF4" i="3"/>
  <c r="DF5" i="3"/>
  <c r="DF6" i="3"/>
  <c r="DF7" i="3"/>
  <c r="DF8" i="3"/>
  <c r="DF9" i="3"/>
  <c r="DF10" i="3"/>
  <c r="DF11" i="3"/>
  <c r="DF12" i="3"/>
  <c r="DF13" i="3"/>
  <c r="DF14" i="3"/>
  <c r="DF15" i="3"/>
  <c r="DF16" i="3"/>
  <c r="DF17" i="3"/>
  <c r="DF18" i="3"/>
  <c r="DF19" i="3"/>
  <c r="DF20" i="3"/>
  <c r="DF21" i="3"/>
  <c r="DF22" i="3"/>
  <c r="DF23" i="3"/>
  <c r="DF24" i="3"/>
  <c r="DF25" i="3"/>
  <c r="DF26" i="3"/>
  <c r="DF27" i="3"/>
  <c r="DF28" i="3"/>
  <c r="DF29" i="3"/>
  <c r="DF30" i="3"/>
  <c r="DF31" i="3"/>
  <c r="DF32" i="3"/>
  <c r="DF33" i="3"/>
  <c r="DF34" i="3"/>
  <c r="DF35" i="3"/>
  <c r="DF36" i="3"/>
  <c r="DF37" i="3"/>
  <c r="DF38" i="3"/>
  <c r="DF39" i="3"/>
  <c r="DF40" i="3"/>
  <c r="DF41" i="3"/>
  <c r="DF42" i="3"/>
  <c r="DF43" i="3"/>
  <c r="DF44" i="3"/>
  <c r="DF45" i="3"/>
  <c r="DF46" i="3"/>
  <c r="DF47" i="3"/>
  <c r="DF48" i="3"/>
  <c r="DF49" i="3"/>
  <c r="DF50" i="3"/>
  <c r="DF51" i="3"/>
  <c r="DF52" i="3"/>
  <c r="DF53" i="3"/>
  <c r="DF54" i="3"/>
  <c r="DF55" i="3"/>
  <c r="DF56" i="3"/>
  <c r="DF57" i="3"/>
  <c r="DF58" i="3"/>
  <c r="DF59" i="3"/>
  <c r="DF60" i="3"/>
  <c r="DF61" i="3"/>
  <c r="DF62" i="3"/>
  <c r="DF63" i="3"/>
  <c r="DF64" i="3"/>
  <c r="DF65" i="3"/>
  <c r="DF66" i="3"/>
  <c r="DF67" i="3"/>
  <c r="DF68" i="3"/>
  <c r="DF69" i="3"/>
  <c r="DF70" i="3"/>
  <c r="DF71" i="3"/>
  <c r="DF72" i="3"/>
  <c r="DF73" i="3"/>
  <c r="DF74" i="3"/>
  <c r="DF75" i="3"/>
  <c r="DF76" i="3"/>
  <c r="DF77" i="3"/>
  <c r="DF78" i="3"/>
  <c r="DF79" i="3"/>
  <c r="DF80" i="3"/>
  <c r="DF81" i="3"/>
  <c r="DF82" i="3"/>
  <c r="DF83" i="3"/>
  <c r="DF84" i="3"/>
  <c r="DF85" i="3"/>
  <c r="DF86" i="3"/>
  <c r="DF87" i="3"/>
  <c r="DF88" i="3"/>
  <c r="DF89" i="3"/>
  <c r="DF90" i="3"/>
  <c r="DF91" i="3"/>
  <c r="DF92" i="3"/>
  <c r="DF93" i="3"/>
  <c r="DF94" i="3"/>
  <c r="DF95" i="3"/>
  <c r="DF96" i="3"/>
  <c r="DF97" i="3"/>
  <c r="DF98" i="3"/>
  <c r="DF99" i="3"/>
  <c r="DF100" i="3"/>
  <c r="DF101" i="3"/>
  <c r="DE3" i="3"/>
  <c r="DE4" i="3"/>
  <c r="DE5" i="3"/>
  <c r="DE6" i="3"/>
  <c r="DE7" i="3"/>
  <c r="DE8" i="3"/>
  <c r="DE9" i="3"/>
  <c r="DE10" i="3"/>
  <c r="DE11" i="3"/>
  <c r="DE12" i="3"/>
  <c r="DE13" i="3"/>
  <c r="DE14" i="3"/>
  <c r="DE15" i="3"/>
  <c r="DE16" i="3"/>
  <c r="DE17" i="3"/>
  <c r="DE18" i="3"/>
  <c r="DE19" i="3"/>
  <c r="DE20" i="3"/>
  <c r="DE21" i="3"/>
  <c r="DE22" i="3"/>
  <c r="DE23" i="3"/>
  <c r="DE24" i="3"/>
  <c r="DE25" i="3"/>
  <c r="DE26" i="3"/>
  <c r="DE27" i="3"/>
  <c r="DE28" i="3"/>
  <c r="DE29" i="3"/>
  <c r="DE30" i="3"/>
  <c r="DE31" i="3"/>
  <c r="DE32" i="3"/>
  <c r="DE33" i="3"/>
  <c r="DE34" i="3"/>
  <c r="DE35" i="3"/>
  <c r="DE36" i="3"/>
  <c r="DE37" i="3"/>
  <c r="DE38" i="3"/>
  <c r="DE39" i="3"/>
  <c r="DE40" i="3"/>
  <c r="DE41" i="3"/>
  <c r="DE42" i="3"/>
  <c r="DE43" i="3"/>
  <c r="DE44" i="3"/>
  <c r="DE45" i="3"/>
  <c r="DE46" i="3"/>
  <c r="DE47" i="3"/>
  <c r="DE48" i="3"/>
  <c r="DE49" i="3"/>
  <c r="DE50" i="3"/>
  <c r="DE51" i="3"/>
  <c r="DE52" i="3"/>
  <c r="DE53" i="3"/>
  <c r="DE54" i="3"/>
  <c r="DE55" i="3"/>
  <c r="DE56" i="3"/>
  <c r="DE57" i="3"/>
  <c r="DE58" i="3"/>
  <c r="DE59" i="3"/>
  <c r="DE60" i="3"/>
  <c r="DE61" i="3"/>
  <c r="DE62" i="3"/>
  <c r="DE63" i="3"/>
  <c r="DE64" i="3"/>
  <c r="DE65" i="3"/>
  <c r="DE66" i="3"/>
  <c r="DE67" i="3"/>
  <c r="DE68" i="3"/>
  <c r="DE69" i="3"/>
  <c r="DE70" i="3"/>
  <c r="DE71" i="3"/>
  <c r="DE72" i="3"/>
  <c r="DE73" i="3"/>
  <c r="DE74" i="3"/>
  <c r="DE75" i="3"/>
  <c r="DE76" i="3"/>
  <c r="DE77" i="3"/>
  <c r="DE78" i="3"/>
  <c r="DE79" i="3"/>
  <c r="DE80" i="3"/>
  <c r="DE81" i="3"/>
  <c r="DE82" i="3"/>
  <c r="DE83" i="3"/>
  <c r="DE84" i="3"/>
  <c r="DE85" i="3"/>
  <c r="DE86" i="3"/>
  <c r="DE87" i="3"/>
  <c r="DE88" i="3"/>
  <c r="DE89" i="3"/>
  <c r="DE90" i="3"/>
  <c r="DE91" i="3"/>
  <c r="DE92" i="3"/>
  <c r="DE93" i="3"/>
  <c r="DE94" i="3"/>
  <c r="DE95" i="3"/>
  <c r="DE96" i="3"/>
  <c r="DE97" i="3"/>
  <c r="DE98" i="3"/>
  <c r="DE99" i="3"/>
  <c r="DE100" i="3"/>
  <c r="DE101" i="3"/>
  <c r="DD3" i="3"/>
  <c r="DD4" i="3"/>
  <c r="DD5" i="3"/>
  <c r="DD6" i="3"/>
  <c r="DD7" i="3"/>
  <c r="DD8" i="3"/>
  <c r="DD9" i="3"/>
  <c r="DD10" i="3"/>
  <c r="DD11" i="3"/>
  <c r="DD12" i="3"/>
  <c r="DD13" i="3"/>
  <c r="DD14" i="3"/>
  <c r="DD15" i="3"/>
  <c r="DD16" i="3"/>
  <c r="DD17" i="3"/>
  <c r="DD18" i="3"/>
  <c r="DD19" i="3"/>
  <c r="DD20" i="3"/>
  <c r="DD21" i="3"/>
  <c r="DD22" i="3"/>
  <c r="DD23" i="3"/>
  <c r="DD24" i="3"/>
  <c r="DD25" i="3"/>
  <c r="DD26" i="3"/>
  <c r="DD27" i="3"/>
  <c r="DD28" i="3"/>
  <c r="DD29" i="3"/>
  <c r="DD30" i="3"/>
  <c r="DD31" i="3"/>
  <c r="DD32" i="3"/>
  <c r="DD33" i="3"/>
  <c r="DD34" i="3"/>
  <c r="DD35" i="3"/>
  <c r="DD36" i="3"/>
  <c r="DD37" i="3"/>
  <c r="DD38" i="3"/>
  <c r="DD39" i="3"/>
  <c r="DD40" i="3"/>
  <c r="DD41" i="3"/>
  <c r="DD42" i="3"/>
  <c r="DD43" i="3"/>
  <c r="DD44" i="3"/>
  <c r="DD45" i="3"/>
  <c r="DD46" i="3"/>
  <c r="DD47" i="3"/>
  <c r="DD48" i="3"/>
  <c r="DD49" i="3"/>
  <c r="DD50" i="3"/>
  <c r="DD51" i="3"/>
  <c r="DD52" i="3"/>
  <c r="DD53" i="3"/>
  <c r="DD54" i="3"/>
  <c r="DD55" i="3"/>
  <c r="DD56" i="3"/>
  <c r="DD57" i="3"/>
  <c r="DD58" i="3"/>
  <c r="DD59" i="3"/>
  <c r="DD60" i="3"/>
  <c r="DD61" i="3"/>
  <c r="DD62" i="3"/>
  <c r="DD63" i="3"/>
  <c r="DD64" i="3"/>
  <c r="DD65" i="3"/>
  <c r="DD66" i="3"/>
  <c r="DD67" i="3"/>
  <c r="DD68" i="3"/>
  <c r="DD69" i="3"/>
  <c r="DD70" i="3"/>
  <c r="DD71" i="3"/>
  <c r="DD72" i="3"/>
  <c r="DD73" i="3"/>
  <c r="DD74" i="3"/>
  <c r="DD75" i="3"/>
  <c r="DD76" i="3"/>
  <c r="DD77" i="3"/>
  <c r="DD78" i="3"/>
  <c r="DD79" i="3"/>
  <c r="DD80" i="3"/>
  <c r="DD81" i="3"/>
  <c r="DD82" i="3"/>
  <c r="DD83" i="3"/>
  <c r="DD84" i="3"/>
  <c r="DD85" i="3"/>
  <c r="DD86" i="3"/>
  <c r="DD87" i="3"/>
  <c r="DD88" i="3"/>
  <c r="DD89" i="3"/>
  <c r="DD90" i="3"/>
  <c r="DD91" i="3"/>
  <c r="DD92" i="3"/>
  <c r="DD93" i="3"/>
  <c r="DD94" i="3"/>
  <c r="DD95" i="3"/>
  <c r="DD96" i="3"/>
  <c r="DD97" i="3"/>
  <c r="DD98" i="3"/>
  <c r="DD99" i="3"/>
  <c r="DD100" i="3"/>
  <c r="DD101" i="3"/>
  <c r="DC3" i="3"/>
  <c r="DC4" i="3"/>
  <c r="DC5" i="3"/>
  <c r="DC6" i="3"/>
  <c r="DC7" i="3"/>
  <c r="DC8" i="3"/>
  <c r="DC9" i="3"/>
  <c r="DC10" i="3"/>
  <c r="DC11" i="3"/>
  <c r="DC12" i="3"/>
  <c r="DC13" i="3"/>
  <c r="DC14" i="3"/>
  <c r="DC15" i="3"/>
  <c r="DC16" i="3"/>
  <c r="DC17" i="3"/>
  <c r="DC18" i="3"/>
  <c r="DC19" i="3"/>
  <c r="DC20" i="3"/>
  <c r="DC21" i="3"/>
  <c r="DC22" i="3"/>
  <c r="DC23" i="3"/>
  <c r="DC24" i="3"/>
  <c r="DC25" i="3"/>
  <c r="DC26" i="3"/>
  <c r="DC27" i="3"/>
  <c r="DC28" i="3"/>
  <c r="DC29" i="3"/>
  <c r="DC30" i="3"/>
  <c r="DC31" i="3"/>
  <c r="DC32" i="3"/>
  <c r="DC33" i="3"/>
  <c r="DC34" i="3"/>
  <c r="DC35" i="3"/>
  <c r="DC36" i="3"/>
  <c r="DC37" i="3"/>
  <c r="DC38" i="3"/>
  <c r="DC39" i="3"/>
  <c r="DC40" i="3"/>
  <c r="DC41" i="3"/>
  <c r="DC42" i="3"/>
  <c r="DC43" i="3"/>
  <c r="DC44" i="3"/>
  <c r="DC45" i="3"/>
  <c r="DC46" i="3"/>
  <c r="DC47" i="3"/>
  <c r="DC48" i="3"/>
  <c r="DC49" i="3"/>
  <c r="DC50" i="3"/>
  <c r="DC51" i="3"/>
  <c r="DC52" i="3"/>
  <c r="DC53" i="3"/>
  <c r="DC54" i="3"/>
  <c r="DC55" i="3"/>
  <c r="DC56" i="3"/>
  <c r="DC57" i="3"/>
  <c r="DC58" i="3"/>
  <c r="DC59" i="3"/>
  <c r="DC60" i="3"/>
  <c r="DC61" i="3"/>
  <c r="DC62" i="3"/>
  <c r="DC63" i="3"/>
  <c r="DC64" i="3"/>
  <c r="DC65" i="3"/>
  <c r="DC66" i="3"/>
  <c r="DC67" i="3"/>
  <c r="DC68" i="3"/>
  <c r="DC69" i="3"/>
  <c r="DC70" i="3"/>
  <c r="DC71" i="3"/>
  <c r="DC72" i="3"/>
  <c r="DC73" i="3"/>
  <c r="DC74" i="3"/>
  <c r="DC75" i="3"/>
  <c r="DC76" i="3"/>
  <c r="DC77" i="3"/>
  <c r="DC78" i="3"/>
  <c r="DC79" i="3"/>
  <c r="DC80" i="3"/>
  <c r="DC81" i="3"/>
  <c r="DC82" i="3"/>
  <c r="DC83" i="3"/>
  <c r="DC84" i="3"/>
  <c r="DC85" i="3"/>
  <c r="DC86" i="3"/>
  <c r="DC87" i="3"/>
  <c r="DC88" i="3"/>
  <c r="DC89" i="3"/>
  <c r="DC90" i="3"/>
  <c r="DC91" i="3"/>
  <c r="DC92" i="3"/>
  <c r="DC93" i="3"/>
  <c r="DC94" i="3"/>
  <c r="DC95" i="3"/>
  <c r="DC96" i="3"/>
  <c r="DC97" i="3"/>
  <c r="DC98" i="3"/>
  <c r="DC99" i="3"/>
  <c r="DC100" i="3"/>
  <c r="DC101" i="3"/>
  <c r="DB3" i="3"/>
  <c r="DB4" i="3"/>
  <c r="DB5" i="3"/>
  <c r="DB6" i="3"/>
  <c r="DB7" i="3"/>
  <c r="DB8" i="3"/>
  <c r="DB9" i="3"/>
  <c r="DB10" i="3"/>
  <c r="DB11" i="3"/>
  <c r="DB12" i="3"/>
  <c r="DB13" i="3"/>
  <c r="DB14" i="3"/>
  <c r="DB15" i="3"/>
  <c r="DB16" i="3"/>
  <c r="DB17" i="3"/>
  <c r="DB18" i="3"/>
  <c r="DB19" i="3"/>
  <c r="DB20" i="3"/>
  <c r="DB21" i="3"/>
  <c r="DB22" i="3"/>
  <c r="DB23" i="3"/>
  <c r="DB24" i="3"/>
  <c r="DB25" i="3"/>
  <c r="DB26" i="3"/>
  <c r="DB27" i="3"/>
  <c r="DB28" i="3"/>
  <c r="DB29" i="3"/>
  <c r="DB30" i="3"/>
  <c r="DB31" i="3"/>
  <c r="DB32" i="3"/>
  <c r="DB33" i="3"/>
  <c r="DB34" i="3"/>
  <c r="DB35" i="3"/>
  <c r="DB36" i="3"/>
  <c r="DB37" i="3"/>
  <c r="DB38" i="3"/>
  <c r="DB39" i="3"/>
  <c r="DB40" i="3"/>
  <c r="DB41" i="3"/>
  <c r="DB42" i="3"/>
  <c r="DB43" i="3"/>
  <c r="DB44" i="3"/>
  <c r="DB45" i="3"/>
  <c r="DB46" i="3"/>
  <c r="DB47" i="3"/>
  <c r="DB48" i="3"/>
  <c r="DB49" i="3"/>
  <c r="DB50" i="3"/>
  <c r="DB51" i="3"/>
  <c r="DB52" i="3"/>
  <c r="DB53" i="3"/>
  <c r="DB54" i="3"/>
  <c r="DB55" i="3"/>
  <c r="DB56" i="3"/>
  <c r="DB57" i="3"/>
  <c r="DB58" i="3"/>
  <c r="DB59" i="3"/>
  <c r="DB60" i="3"/>
  <c r="DB61" i="3"/>
  <c r="DB62" i="3"/>
  <c r="DB63" i="3"/>
  <c r="DB64" i="3"/>
  <c r="DB65" i="3"/>
  <c r="DB66" i="3"/>
  <c r="DB67" i="3"/>
  <c r="DB68" i="3"/>
  <c r="DB69" i="3"/>
  <c r="DB70" i="3"/>
  <c r="DB71" i="3"/>
  <c r="DB72" i="3"/>
  <c r="DB73" i="3"/>
  <c r="DB74" i="3"/>
  <c r="DB75" i="3"/>
  <c r="DB76" i="3"/>
  <c r="DB77" i="3"/>
  <c r="DB78" i="3"/>
  <c r="DB79" i="3"/>
  <c r="DB80" i="3"/>
  <c r="DB81" i="3"/>
  <c r="DB82" i="3"/>
  <c r="DB83" i="3"/>
  <c r="DB84" i="3"/>
  <c r="DB85" i="3"/>
  <c r="DB86" i="3"/>
  <c r="DB87" i="3"/>
  <c r="DB88" i="3"/>
  <c r="DB89" i="3"/>
  <c r="DB90" i="3"/>
  <c r="DB91" i="3"/>
  <c r="DB92" i="3"/>
  <c r="DB93" i="3"/>
  <c r="DB94" i="3"/>
  <c r="DB95" i="3"/>
  <c r="DB96" i="3"/>
  <c r="DB97" i="3"/>
  <c r="DB98" i="3"/>
  <c r="DB99" i="3"/>
  <c r="DB100" i="3"/>
  <c r="DB101" i="3"/>
  <c r="DA3" i="3"/>
  <c r="DA4" i="3"/>
  <c r="DA5" i="3"/>
  <c r="DA6" i="3"/>
  <c r="DA7" i="3"/>
  <c r="DA8" i="3"/>
  <c r="DA9" i="3"/>
  <c r="DA10" i="3"/>
  <c r="DA11" i="3"/>
  <c r="DA12" i="3"/>
  <c r="DA13" i="3"/>
  <c r="DA14" i="3"/>
  <c r="DA15" i="3"/>
  <c r="DA16" i="3"/>
  <c r="DA17" i="3"/>
  <c r="DA18" i="3"/>
  <c r="DA19" i="3"/>
  <c r="DA20" i="3"/>
  <c r="DA21" i="3"/>
  <c r="DA22" i="3"/>
  <c r="DA23" i="3"/>
  <c r="DA24" i="3"/>
  <c r="DA25" i="3"/>
  <c r="DA26" i="3"/>
  <c r="DA27" i="3"/>
  <c r="DA28" i="3"/>
  <c r="DA29" i="3"/>
  <c r="DA30" i="3"/>
  <c r="DA31" i="3"/>
  <c r="DA32" i="3"/>
  <c r="DA33" i="3"/>
  <c r="DA34" i="3"/>
  <c r="DA35" i="3"/>
  <c r="DA36" i="3"/>
  <c r="DA37" i="3"/>
  <c r="DA38" i="3"/>
  <c r="DA39" i="3"/>
  <c r="DA40" i="3"/>
  <c r="DA41" i="3"/>
  <c r="DA42" i="3"/>
  <c r="DA43" i="3"/>
  <c r="DA44" i="3"/>
  <c r="DA45" i="3"/>
  <c r="DA46" i="3"/>
  <c r="DA47" i="3"/>
  <c r="DA48" i="3"/>
  <c r="DA49" i="3"/>
  <c r="DA50" i="3"/>
  <c r="DA51" i="3"/>
  <c r="DA52" i="3"/>
  <c r="DA53" i="3"/>
  <c r="DA54" i="3"/>
  <c r="DA55" i="3"/>
  <c r="DA56" i="3"/>
  <c r="DA57" i="3"/>
  <c r="DA58" i="3"/>
  <c r="DA59" i="3"/>
  <c r="DA60" i="3"/>
  <c r="DA61" i="3"/>
  <c r="DA62" i="3"/>
  <c r="DA63" i="3"/>
  <c r="DA64" i="3"/>
  <c r="DA65" i="3"/>
  <c r="DA66" i="3"/>
  <c r="DA67" i="3"/>
  <c r="DA68" i="3"/>
  <c r="DA69" i="3"/>
  <c r="DA70" i="3"/>
  <c r="DA71" i="3"/>
  <c r="DA72" i="3"/>
  <c r="DA73" i="3"/>
  <c r="DA74" i="3"/>
  <c r="DA75" i="3"/>
  <c r="DA76" i="3"/>
  <c r="DA77" i="3"/>
  <c r="DA78" i="3"/>
  <c r="DA79" i="3"/>
  <c r="DA80" i="3"/>
  <c r="DA81" i="3"/>
  <c r="DA82" i="3"/>
  <c r="DA83" i="3"/>
  <c r="DA84" i="3"/>
  <c r="DA85" i="3"/>
  <c r="DA86" i="3"/>
  <c r="DA87" i="3"/>
  <c r="DA88" i="3"/>
  <c r="DA89" i="3"/>
  <c r="DA90" i="3"/>
  <c r="DA91" i="3"/>
  <c r="DA92" i="3"/>
  <c r="DA93" i="3"/>
  <c r="DA94" i="3"/>
  <c r="DA95" i="3"/>
  <c r="DA96" i="3"/>
  <c r="DA97" i="3"/>
  <c r="DA98" i="3"/>
  <c r="DA99" i="3"/>
  <c r="DA100" i="3"/>
  <c r="DA101" i="3"/>
  <c r="CZ3" i="3"/>
  <c r="CZ4" i="3"/>
  <c r="CZ5" i="3"/>
  <c r="CZ6" i="3"/>
  <c r="CZ7" i="3"/>
  <c r="CZ8" i="3"/>
  <c r="CZ9" i="3"/>
  <c r="CZ10" i="3"/>
  <c r="CZ11" i="3"/>
  <c r="CZ12" i="3"/>
  <c r="CZ13" i="3"/>
  <c r="CZ14" i="3"/>
  <c r="CZ15" i="3"/>
  <c r="CZ16" i="3"/>
  <c r="CZ17" i="3"/>
  <c r="CZ18" i="3"/>
  <c r="CZ19" i="3"/>
  <c r="CZ20" i="3"/>
  <c r="CZ21" i="3"/>
  <c r="CZ22" i="3"/>
  <c r="CZ23" i="3"/>
  <c r="CZ24" i="3"/>
  <c r="CZ25" i="3"/>
  <c r="CZ26" i="3"/>
  <c r="CZ27" i="3"/>
  <c r="CZ28" i="3"/>
  <c r="CZ29" i="3"/>
  <c r="CZ30" i="3"/>
  <c r="CZ31" i="3"/>
  <c r="CZ32" i="3"/>
  <c r="CZ33" i="3"/>
  <c r="CZ34" i="3"/>
  <c r="CZ35" i="3"/>
  <c r="CZ36" i="3"/>
  <c r="CZ37" i="3"/>
  <c r="CZ38" i="3"/>
  <c r="CZ39" i="3"/>
  <c r="CZ40" i="3"/>
  <c r="CZ41" i="3"/>
  <c r="CZ42" i="3"/>
  <c r="CZ43" i="3"/>
  <c r="CZ44" i="3"/>
  <c r="CZ45" i="3"/>
  <c r="CZ46" i="3"/>
  <c r="CZ47" i="3"/>
  <c r="CZ48" i="3"/>
  <c r="CZ49" i="3"/>
  <c r="CZ50" i="3"/>
  <c r="CZ51" i="3"/>
  <c r="CZ52" i="3"/>
  <c r="CZ53" i="3"/>
  <c r="CZ54" i="3"/>
  <c r="CZ55" i="3"/>
  <c r="CZ56" i="3"/>
  <c r="CZ57" i="3"/>
  <c r="CZ58" i="3"/>
  <c r="CZ59" i="3"/>
  <c r="CZ60" i="3"/>
  <c r="CZ61" i="3"/>
  <c r="CZ62" i="3"/>
  <c r="CZ63" i="3"/>
  <c r="CZ64" i="3"/>
  <c r="CZ65" i="3"/>
  <c r="CZ66" i="3"/>
  <c r="CZ67" i="3"/>
  <c r="CZ68" i="3"/>
  <c r="CZ69" i="3"/>
  <c r="CZ70" i="3"/>
  <c r="CZ71" i="3"/>
  <c r="CZ72" i="3"/>
  <c r="CZ73" i="3"/>
  <c r="CZ74" i="3"/>
  <c r="CZ75" i="3"/>
  <c r="CZ76" i="3"/>
  <c r="CZ77" i="3"/>
  <c r="CZ78" i="3"/>
  <c r="CZ79" i="3"/>
  <c r="CZ80" i="3"/>
  <c r="CZ81" i="3"/>
  <c r="CZ82" i="3"/>
  <c r="CZ83" i="3"/>
  <c r="CZ84" i="3"/>
  <c r="CZ85" i="3"/>
  <c r="CZ86" i="3"/>
  <c r="CZ87" i="3"/>
  <c r="CZ88" i="3"/>
  <c r="CZ89" i="3"/>
  <c r="CZ90" i="3"/>
  <c r="CZ91" i="3"/>
  <c r="CZ92" i="3"/>
  <c r="CZ93" i="3"/>
  <c r="CZ94" i="3"/>
  <c r="CZ95" i="3"/>
  <c r="CZ96" i="3"/>
  <c r="CZ97" i="3"/>
  <c r="CZ98" i="3"/>
  <c r="CZ99" i="3"/>
  <c r="CZ100" i="3"/>
  <c r="CZ101" i="3"/>
  <c r="CY3" i="3"/>
  <c r="CY4" i="3"/>
  <c r="CY5" i="3"/>
  <c r="CY6" i="3"/>
  <c r="CY7" i="3"/>
  <c r="CY8" i="3"/>
  <c r="CY9" i="3"/>
  <c r="CY10" i="3"/>
  <c r="CY11" i="3"/>
  <c r="CY12" i="3"/>
  <c r="CY13" i="3"/>
  <c r="CY14" i="3"/>
  <c r="CY15" i="3"/>
  <c r="CY16" i="3"/>
  <c r="CY17" i="3"/>
  <c r="CY18" i="3"/>
  <c r="CY19" i="3"/>
  <c r="CY20" i="3"/>
  <c r="CY21" i="3"/>
  <c r="CY22" i="3"/>
  <c r="CY23" i="3"/>
  <c r="CY24" i="3"/>
  <c r="CY25" i="3"/>
  <c r="CY26" i="3"/>
  <c r="CY27" i="3"/>
  <c r="CY28" i="3"/>
  <c r="CY29" i="3"/>
  <c r="CY30" i="3"/>
  <c r="CY31" i="3"/>
  <c r="CY32" i="3"/>
  <c r="CY33" i="3"/>
  <c r="CY34" i="3"/>
  <c r="CY35" i="3"/>
  <c r="CY36" i="3"/>
  <c r="CY37" i="3"/>
  <c r="CY38" i="3"/>
  <c r="CY39" i="3"/>
  <c r="CY40" i="3"/>
  <c r="CY41" i="3"/>
  <c r="CY42" i="3"/>
  <c r="CY43" i="3"/>
  <c r="CY44" i="3"/>
  <c r="CY45" i="3"/>
  <c r="CY46" i="3"/>
  <c r="CY47" i="3"/>
  <c r="CY48" i="3"/>
  <c r="CY49" i="3"/>
  <c r="CY50" i="3"/>
  <c r="CY51" i="3"/>
  <c r="CY52" i="3"/>
  <c r="CY53" i="3"/>
  <c r="CY54" i="3"/>
  <c r="CY55" i="3"/>
  <c r="CY56" i="3"/>
  <c r="CY57" i="3"/>
  <c r="CY58" i="3"/>
  <c r="CY59" i="3"/>
  <c r="CY60" i="3"/>
  <c r="CY61" i="3"/>
  <c r="CY62" i="3"/>
  <c r="CY63" i="3"/>
  <c r="CY64" i="3"/>
  <c r="CY65" i="3"/>
  <c r="CY66" i="3"/>
  <c r="CY67" i="3"/>
  <c r="CY68" i="3"/>
  <c r="CY69" i="3"/>
  <c r="CY70" i="3"/>
  <c r="CY71" i="3"/>
  <c r="CY72" i="3"/>
  <c r="CY73" i="3"/>
  <c r="CY74" i="3"/>
  <c r="CY75" i="3"/>
  <c r="CY76" i="3"/>
  <c r="CY77" i="3"/>
  <c r="CY78" i="3"/>
  <c r="CY79" i="3"/>
  <c r="CY80" i="3"/>
  <c r="CY81" i="3"/>
  <c r="CY82" i="3"/>
  <c r="CY83" i="3"/>
  <c r="CY84" i="3"/>
  <c r="CY85" i="3"/>
  <c r="CY86" i="3"/>
  <c r="CY87" i="3"/>
  <c r="CY88" i="3"/>
  <c r="CY89" i="3"/>
  <c r="CY90" i="3"/>
  <c r="CY91" i="3"/>
  <c r="CY92" i="3"/>
  <c r="CY93" i="3"/>
  <c r="CY94" i="3"/>
  <c r="CY95" i="3"/>
  <c r="CY96" i="3"/>
  <c r="CY97" i="3"/>
  <c r="CY98" i="3"/>
  <c r="CY99" i="3"/>
  <c r="CY100" i="3"/>
  <c r="CY101" i="3"/>
  <c r="CX3" i="3"/>
  <c r="CX4" i="3"/>
  <c r="CX5" i="3"/>
  <c r="CX6" i="3"/>
  <c r="CX7" i="3"/>
  <c r="CX8" i="3"/>
  <c r="CX9" i="3"/>
  <c r="CX10" i="3"/>
  <c r="CX11" i="3"/>
  <c r="CX12" i="3"/>
  <c r="CX13" i="3"/>
  <c r="CX14" i="3"/>
  <c r="CX15" i="3"/>
  <c r="CX16" i="3"/>
  <c r="CX17" i="3"/>
  <c r="CX18" i="3"/>
  <c r="CX19" i="3"/>
  <c r="CX20" i="3"/>
  <c r="CX21" i="3"/>
  <c r="CX22" i="3"/>
  <c r="CX23" i="3"/>
  <c r="CX24" i="3"/>
  <c r="CX25" i="3"/>
  <c r="CX26" i="3"/>
  <c r="CX27" i="3"/>
  <c r="CX28" i="3"/>
  <c r="CX29" i="3"/>
  <c r="CX30" i="3"/>
  <c r="CX31" i="3"/>
  <c r="CX32" i="3"/>
  <c r="CX33" i="3"/>
  <c r="CX34" i="3"/>
  <c r="CX35" i="3"/>
  <c r="CX36" i="3"/>
  <c r="CX37" i="3"/>
  <c r="CX38" i="3"/>
  <c r="CX39" i="3"/>
  <c r="CX40" i="3"/>
  <c r="CX41" i="3"/>
  <c r="CX42" i="3"/>
  <c r="CX43" i="3"/>
  <c r="CX44" i="3"/>
  <c r="CX45" i="3"/>
  <c r="CX46" i="3"/>
  <c r="CX47" i="3"/>
  <c r="CX48" i="3"/>
  <c r="CX49" i="3"/>
  <c r="CX50" i="3"/>
  <c r="CX51" i="3"/>
  <c r="CX52" i="3"/>
  <c r="CX53" i="3"/>
  <c r="CX54" i="3"/>
  <c r="CX55" i="3"/>
  <c r="CX56" i="3"/>
  <c r="CX57" i="3"/>
  <c r="CX58" i="3"/>
  <c r="CX59" i="3"/>
  <c r="CX60" i="3"/>
  <c r="CX61" i="3"/>
  <c r="CX62" i="3"/>
  <c r="CX63" i="3"/>
  <c r="CX64" i="3"/>
  <c r="CX65" i="3"/>
  <c r="CX66" i="3"/>
  <c r="CX67" i="3"/>
  <c r="CX68" i="3"/>
  <c r="CX69" i="3"/>
  <c r="CX70" i="3"/>
  <c r="CX71" i="3"/>
  <c r="CX72" i="3"/>
  <c r="CX73" i="3"/>
  <c r="CX74" i="3"/>
  <c r="CX75" i="3"/>
  <c r="CX76" i="3"/>
  <c r="CX77" i="3"/>
  <c r="CX78" i="3"/>
  <c r="CX79" i="3"/>
  <c r="CX80" i="3"/>
  <c r="CX81" i="3"/>
  <c r="CX82" i="3"/>
  <c r="CX83" i="3"/>
  <c r="CX84" i="3"/>
  <c r="CX85" i="3"/>
  <c r="CX86" i="3"/>
  <c r="CX87" i="3"/>
  <c r="CX88" i="3"/>
  <c r="CX89" i="3"/>
  <c r="CX90" i="3"/>
  <c r="CX91" i="3"/>
  <c r="CX92" i="3"/>
  <c r="CX93" i="3"/>
  <c r="CX94" i="3"/>
  <c r="CX95" i="3"/>
  <c r="CX96" i="3"/>
  <c r="CX97" i="3"/>
  <c r="CX98" i="3"/>
  <c r="CX99" i="3"/>
  <c r="CX100" i="3"/>
  <c r="CX101" i="3"/>
  <c r="CW3" i="3"/>
  <c r="CW4" i="3"/>
  <c r="CW5" i="3"/>
  <c r="CW6" i="3"/>
  <c r="CW7" i="3"/>
  <c r="CW8" i="3"/>
  <c r="CW9" i="3"/>
  <c r="CW10" i="3"/>
  <c r="CW11" i="3"/>
  <c r="CW12" i="3"/>
  <c r="CW13" i="3"/>
  <c r="CW14" i="3"/>
  <c r="CW15" i="3"/>
  <c r="CW16" i="3"/>
  <c r="CW17" i="3"/>
  <c r="CW18" i="3"/>
  <c r="CW19" i="3"/>
  <c r="CW20" i="3"/>
  <c r="CW21" i="3"/>
  <c r="CW22" i="3"/>
  <c r="CW23" i="3"/>
  <c r="CW24" i="3"/>
  <c r="CW25" i="3"/>
  <c r="CW26" i="3"/>
  <c r="CW27" i="3"/>
  <c r="CW28" i="3"/>
  <c r="CW29" i="3"/>
  <c r="CW30" i="3"/>
  <c r="CW31" i="3"/>
  <c r="CW32" i="3"/>
  <c r="CW33" i="3"/>
  <c r="CW34" i="3"/>
  <c r="CW35" i="3"/>
  <c r="CW36" i="3"/>
  <c r="CW37" i="3"/>
  <c r="CW38" i="3"/>
  <c r="CW39" i="3"/>
  <c r="CW40" i="3"/>
  <c r="CW41" i="3"/>
  <c r="CW42" i="3"/>
  <c r="CW43" i="3"/>
  <c r="CW44" i="3"/>
  <c r="CW45" i="3"/>
  <c r="CW46" i="3"/>
  <c r="CW47" i="3"/>
  <c r="CW48" i="3"/>
  <c r="CW49" i="3"/>
  <c r="CW50" i="3"/>
  <c r="CW51" i="3"/>
  <c r="CW52" i="3"/>
  <c r="CW53" i="3"/>
  <c r="CW54" i="3"/>
  <c r="CW55" i="3"/>
  <c r="CW56" i="3"/>
  <c r="CW57" i="3"/>
  <c r="CW58" i="3"/>
  <c r="CW59" i="3"/>
  <c r="CW60" i="3"/>
  <c r="CW61" i="3"/>
  <c r="CW62" i="3"/>
  <c r="CW63" i="3"/>
  <c r="CW64" i="3"/>
  <c r="CW65" i="3"/>
  <c r="CW66" i="3"/>
  <c r="CW67" i="3"/>
  <c r="CW68" i="3"/>
  <c r="CW69" i="3"/>
  <c r="CW70" i="3"/>
  <c r="CW71" i="3"/>
  <c r="CW72" i="3"/>
  <c r="CW73" i="3"/>
  <c r="CW74" i="3"/>
  <c r="CW75" i="3"/>
  <c r="CW76" i="3"/>
  <c r="CW77" i="3"/>
  <c r="CW78" i="3"/>
  <c r="CW79" i="3"/>
  <c r="CW80" i="3"/>
  <c r="CW81" i="3"/>
  <c r="CW82" i="3"/>
  <c r="CW83" i="3"/>
  <c r="CW84" i="3"/>
  <c r="CW85" i="3"/>
  <c r="CW86" i="3"/>
  <c r="CW87" i="3"/>
  <c r="CW88" i="3"/>
  <c r="CW89" i="3"/>
  <c r="CW90" i="3"/>
  <c r="CW91" i="3"/>
  <c r="CW92" i="3"/>
  <c r="CW93" i="3"/>
  <c r="CW94" i="3"/>
  <c r="CW95" i="3"/>
  <c r="CW96" i="3"/>
  <c r="CW97" i="3"/>
  <c r="CW98" i="3"/>
  <c r="CW99" i="3"/>
  <c r="CW100" i="3"/>
  <c r="CW101" i="3"/>
  <c r="CV3" i="3"/>
  <c r="CV4" i="3"/>
  <c r="CV5" i="3"/>
  <c r="CV6" i="3"/>
  <c r="CV7" i="3"/>
  <c r="CV8" i="3"/>
  <c r="CV9" i="3"/>
  <c r="CV10" i="3"/>
  <c r="CV11" i="3"/>
  <c r="CV12" i="3"/>
  <c r="CV13" i="3"/>
  <c r="CV14" i="3"/>
  <c r="CV15" i="3"/>
  <c r="CV16" i="3"/>
  <c r="CV17" i="3"/>
  <c r="CV18" i="3"/>
  <c r="CV19" i="3"/>
  <c r="CV20" i="3"/>
  <c r="CV21" i="3"/>
  <c r="CV22" i="3"/>
  <c r="CV23" i="3"/>
  <c r="CV24" i="3"/>
  <c r="CV25" i="3"/>
  <c r="CV26" i="3"/>
  <c r="CV27" i="3"/>
  <c r="CV28" i="3"/>
  <c r="CV29" i="3"/>
  <c r="CV30" i="3"/>
  <c r="CV31" i="3"/>
  <c r="CV32" i="3"/>
  <c r="CV33" i="3"/>
  <c r="CV34" i="3"/>
  <c r="CV35" i="3"/>
  <c r="CV36" i="3"/>
  <c r="CV37" i="3"/>
  <c r="CV38" i="3"/>
  <c r="CV39" i="3"/>
  <c r="CV40" i="3"/>
  <c r="CV41" i="3"/>
  <c r="CV42" i="3"/>
  <c r="CV43" i="3"/>
  <c r="CV44" i="3"/>
  <c r="CV45" i="3"/>
  <c r="CV46" i="3"/>
  <c r="CV47" i="3"/>
  <c r="CV48" i="3"/>
  <c r="CV49" i="3"/>
  <c r="CV50" i="3"/>
  <c r="CV51" i="3"/>
  <c r="CV52" i="3"/>
  <c r="CV53" i="3"/>
  <c r="CV54" i="3"/>
  <c r="CV55" i="3"/>
  <c r="CV56" i="3"/>
  <c r="CV57" i="3"/>
  <c r="CV58" i="3"/>
  <c r="CV59" i="3"/>
  <c r="CV60" i="3"/>
  <c r="CV61" i="3"/>
  <c r="CV62" i="3"/>
  <c r="CV63" i="3"/>
  <c r="CV64" i="3"/>
  <c r="CV65" i="3"/>
  <c r="CV66" i="3"/>
  <c r="CV67" i="3"/>
  <c r="CV68" i="3"/>
  <c r="CV69" i="3"/>
  <c r="CV70" i="3"/>
  <c r="CV71" i="3"/>
  <c r="CV72" i="3"/>
  <c r="CV73" i="3"/>
  <c r="CV74" i="3"/>
  <c r="CV75" i="3"/>
  <c r="CV76" i="3"/>
  <c r="CV77" i="3"/>
  <c r="CV78" i="3"/>
  <c r="CV79" i="3"/>
  <c r="CV80" i="3"/>
  <c r="CV81" i="3"/>
  <c r="CV82" i="3"/>
  <c r="CV83" i="3"/>
  <c r="CV84" i="3"/>
  <c r="CV85" i="3"/>
  <c r="CV86" i="3"/>
  <c r="CV87" i="3"/>
  <c r="CV88" i="3"/>
  <c r="CV89" i="3"/>
  <c r="CV90" i="3"/>
  <c r="CV91" i="3"/>
  <c r="CV92" i="3"/>
  <c r="CV93" i="3"/>
  <c r="CV94" i="3"/>
  <c r="CV95" i="3"/>
  <c r="CV96" i="3"/>
  <c r="CV97" i="3"/>
  <c r="CV98" i="3"/>
  <c r="CV99" i="3"/>
  <c r="CV100" i="3"/>
  <c r="CV101" i="3"/>
  <c r="CU3" i="3"/>
  <c r="CU4" i="3"/>
  <c r="CU5" i="3"/>
  <c r="CU6" i="3"/>
  <c r="CU7" i="3"/>
  <c r="CU8" i="3"/>
  <c r="CU9" i="3"/>
  <c r="CU10" i="3"/>
  <c r="CU11" i="3"/>
  <c r="CU12" i="3"/>
  <c r="CU13" i="3"/>
  <c r="CU14" i="3"/>
  <c r="CU15" i="3"/>
  <c r="CU16" i="3"/>
  <c r="CU17" i="3"/>
  <c r="CU18" i="3"/>
  <c r="CU19" i="3"/>
  <c r="CU20" i="3"/>
  <c r="CU21" i="3"/>
  <c r="CU22" i="3"/>
  <c r="CU23" i="3"/>
  <c r="CU24" i="3"/>
  <c r="CU25" i="3"/>
  <c r="CU26" i="3"/>
  <c r="CU27" i="3"/>
  <c r="CU28" i="3"/>
  <c r="CU29" i="3"/>
  <c r="CU30" i="3"/>
  <c r="CU31" i="3"/>
  <c r="CU32" i="3"/>
  <c r="CU33" i="3"/>
  <c r="CU34" i="3"/>
  <c r="CU35" i="3"/>
  <c r="CU36" i="3"/>
  <c r="CU37" i="3"/>
  <c r="CU38" i="3"/>
  <c r="CU39" i="3"/>
  <c r="CU40" i="3"/>
  <c r="CU41" i="3"/>
  <c r="CU42" i="3"/>
  <c r="CU43" i="3"/>
  <c r="CU44" i="3"/>
  <c r="CU45" i="3"/>
  <c r="CU46" i="3"/>
  <c r="CU47" i="3"/>
  <c r="CU48" i="3"/>
  <c r="CU49" i="3"/>
  <c r="CU50" i="3"/>
  <c r="CU51" i="3"/>
  <c r="CU52" i="3"/>
  <c r="CU53" i="3"/>
  <c r="CU54" i="3"/>
  <c r="CU55" i="3"/>
  <c r="CU56" i="3"/>
  <c r="CU57" i="3"/>
  <c r="CU58" i="3"/>
  <c r="CU59" i="3"/>
  <c r="CU60" i="3"/>
  <c r="CU61" i="3"/>
  <c r="CU62" i="3"/>
  <c r="CU63" i="3"/>
  <c r="CU64" i="3"/>
  <c r="CU65" i="3"/>
  <c r="CU66" i="3"/>
  <c r="CU67" i="3"/>
  <c r="CU68" i="3"/>
  <c r="CU69" i="3"/>
  <c r="CU70" i="3"/>
  <c r="CU71" i="3"/>
  <c r="CU72" i="3"/>
  <c r="CU73" i="3"/>
  <c r="CU74" i="3"/>
  <c r="CU75" i="3"/>
  <c r="CU76" i="3"/>
  <c r="CU77" i="3"/>
  <c r="CU78" i="3"/>
  <c r="CU79" i="3"/>
  <c r="CU80" i="3"/>
  <c r="CU81" i="3"/>
  <c r="CU82" i="3"/>
  <c r="CU83" i="3"/>
  <c r="CU84" i="3"/>
  <c r="CU85" i="3"/>
  <c r="CU86" i="3"/>
  <c r="CU87" i="3"/>
  <c r="CU88" i="3"/>
  <c r="CU89" i="3"/>
  <c r="CU90" i="3"/>
  <c r="CU91" i="3"/>
  <c r="CU92" i="3"/>
  <c r="CU93" i="3"/>
  <c r="CU94" i="3"/>
  <c r="CU95" i="3"/>
  <c r="CU96" i="3"/>
  <c r="CU97" i="3"/>
  <c r="CU98" i="3"/>
  <c r="CU99" i="3"/>
  <c r="CU100" i="3"/>
  <c r="CU101" i="3"/>
  <c r="CT3" i="3"/>
  <c r="CT4" i="3"/>
  <c r="CT5" i="3"/>
  <c r="CT6" i="3"/>
  <c r="CT7" i="3"/>
  <c r="CT8" i="3"/>
  <c r="CT9" i="3"/>
  <c r="CT10" i="3"/>
  <c r="CT11" i="3"/>
  <c r="CT12" i="3"/>
  <c r="CT13" i="3"/>
  <c r="CT14" i="3"/>
  <c r="CT15" i="3"/>
  <c r="CT16" i="3"/>
  <c r="CT17" i="3"/>
  <c r="CT18" i="3"/>
  <c r="CT19" i="3"/>
  <c r="CT20" i="3"/>
  <c r="CT21" i="3"/>
  <c r="CT22" i="3"/>
  <c r="CT23" i="3"/>
  <c r="CT24" i="3"/>
  <c r="CT25" i="3"/>
  <c r="CT26" i="3"/>
  <c r="CT27" i="3"/>
  <c r="CT28" i="3"/>
  <c r="CT29" i="3"/>
  <c r="CT30" i="3"/>
  <c r="CT31" i="3"/>
  <c r="CT32" i="3"/>
  <c r="CT33" i="3"/>
  <c r="CT34" i="3"/>
  <c r="CT35" i="3"/>
  <c r="CT36" i="3"/>
  <c r="CT37" i="3"/>
  <c r="CT38" i="3"/>
  <c r="CT39" i="3"/>
  <c r="CT40" i="3"/>
  <c r="CT41" i="3"/>
  <c r="CT42" i="3"/>
  <c r="CT43" i="3"/>
  <c r="CT44" i="3"/>
  <c r="CT45" i="3"/>
  <c r="CT46" i="3"/>
  <c r="CT47" i="3"/>
  <c r="CT48" i="3"/>
  <c r="CT49" i="3"/>
  <c r="CT50" i="3"/>
  <c r="CT51" i="3"/>
  <c r="CT52" i="3"/>
  <c r="CT53" i="3"/>
  <c r="CT54" i="3"/>
  <c r="CT55" i="3"/>
  <c r="CT56" i="3"/>
  <c r="CT57" i="3"/>
  <c r="CT58" i="3"/>
  <c r="CT59" i="3"/>
  <c r="CT60" i="3"/>
  <c r="CT61" i="3"/>
  <c r="CT62" i="3"/>
  <c r="CT63" i="3"/>
  <c r="CT64" i="3"/>
  <c r="CT65" i="3"/>
  <c r="CT66" i="3"/>
  <c r="CT67" i="3"/>
  <c r="CT68" i="3"/>
  <c r="CT69" i="3"/>
  <c r="CT70" i="3"/>
  <c r="CT71" i="3"/>
  <c r="CT72" i="3"/>
  <c r="CT73" i="3"/>
  <c r="CT74" i="3"/>
  <c r="CT75" i="3"/>
  <c r="CT76" i="3"/>
  <c r="CT77" i="3"/>
  <c r="CT78" i="3"/>
  <c r="CT79" i="3"/>
  <c r="CT80" i="3"/>
  <c r="CT81" i="3"/>
  <c r="CT82" i="3"/>
  <c r="CT83" i="3"/>
  <c r="CT84" i="3"/>
  <c r="CT85" i="3"/>
  <c r="CT86" i="3"/>
  <c r="CT87" i="3"/>
  <c r="CT88" i="3"/>
  <c r="CT89" i="3"/>
  <c r="CT90" i="3"/>
  <c r="CT91" i="3"/>
  <c r="CT92" i="3"/>
  <c r="CT93" i="3"/>
  <c r="CT94" i="3"/>
  <c r="CT95" i="3"/>
  <c r="CT96" i="3"/>
  <c r="CT97" i="3"/>
  <c r="CT98" i="3"/>
  <c r="CT99" i="3"/>
  <c r="CT100" i="3"/>
  <c r="CT101" i="3"/>
  <c r="CS3" i="3"/>
  <c r="CS4" i="3"/>
  <c r="CS5" i="3"/>
  <c r="CS6" i="3"/>
  <c r="CS7" i="3"/>
  <c r="CS8" i="3"/>
  <c r="CS9" i="3"/>
  <c r="CS10" i="3"/>
  <c r="CS11" i="3"/>
  <c r="CS12" i="3"/>
  <c r="CS13" i="3"/>
  <c r="CS14" i="3"/>
  <c r="CS15" i="3"/>
  <c r="CS16" i="3"/>
  <c r="CS17" i="3"/>
  <c r="CS18" i="3"/>
  <c r="CS19" i="3"/>
  <c r="CS20" i="3"/>
  <c r="CS21" i="3"/>
  <c r="CS22" i="3"/>
  <c r="CS23" i="3"/>
  <c r="CS24" i="3"/>
  <c r="CS25" i="3"/>
  <c r="CS26" i="3"/>
  <c r="CS27" i="3"/>
  <c r="CS28" i="3"/>
  <c r="CS29" i="3"/>
  <c r="CS30" i="3"/>
  <c r="CS31" i="3"/>
  <c r="CS32" i="3"/>
  <c r="CS33" i="3"/>
  <c r="CS34" i="3"/>
  <c r="CS35" i="3"/>
  <c r="CS36" i="3"/>
  <c r="CS37" i="3"/>
  <c r="CS38" i="3"/>
  <c r="CS39" i="3"/>
  <c r="CS40" i="3"/>
  <c r="CS41" i="3"/>
  <c r="CS42" i="3"/>
  <c r="CS43" i="3"/>
  <c r="CS44" i="3"/>
  <c r="CS45" i="3"/>
  <c r="CS46" i="3"/>
  <c r="CS47" i="3"/>
  <c r="CS48" i="3"/>
  <c r="CS49" i="3"/>
  <c r="CS50" i="3"/>
  <c r="CS51" i="3"/>
  <c r="CS52" i="3"/>
  <c r="CS53" i="3"/>
  <c r="CS54" i="3"/>
  <c r="CS55" i="3"/>
  <c r="CS56" i="3"/>
  <c r="CS57" i="3"/>
  <c r="CS58" i="3"/>
  <c r="CS59" i="3"/>
  <c r="CS60" i="3"/>
  <c r="CS61" i="3"/>
  <c r="CS62" i="3"/>
  <c r="CS63" i="3"/>
  <c r="CS64" i="3"/>
  <c r="CS65" i="3"/>
  <c r="CS66" i="3"/>
  <c r="CS67" i="3"/>
  <c r="CS68" i="3"/>
  <c r="CS69" i="3"/>
  <c r="CS70" i="3"/>
  <c r="CS71" i="3"/>
  <c r="CS72" i="3"/>
  <c r="CS73" i="3"/>
  <c r="CS74" i="3"/>
  <c r="CS75" i="3"/>
  <c r="CS76" i="3"/>
  <c r="CS77" i="3"/>
  <c r="CS78" i="3"/>
  <c r="CS79" i="3"/>
  <c r="CS80" i="3"/>
  <c r="CS81" i="3"/>
  <c r="CS82" i="3"/>
  <c r="CS83" i="3"/>
  <c r="CS84" i="3"/>
  <c r="CS85" i="3"/>
  <c r="CS86" i="3"/>
  <c r="CS87" i="3"/>
  <c r="CS88" i="3"/>
  <c r="CS89" i="3"/>
  <c r="CS90" i="3"/>
  <c r="CS91" i="3"/>
  <c r="CS92" i="3"/>
  <c r="CS93" i="3"/>
  <c r="CS94" i="3"/>
  <c r="CS95" i="3"/>
  <c r="CS96" i="3"/>
  <c r="CS97" i="3"/>
  <c r="CS98" i="3"/>
  <c r="CS99" i="3"/>
  <c r="CS100" i="3"/>
  <c r="CS101" i="3"/>
  <c r="CR3" i="3"/>
  <c r="CR4" i="3"/>
  <c r="CR5" i="3"/>
  <c r="CR6" i="3"/>
  <c r="CR7" i="3"/>
  <c r="CR8" i="3"/>
  <c r="CR9" i="3"/>
  <c r="CR10" i="3"/>
  <c r="CR11" i="3"/>
  <c r="CR12" i="3"/>
  <c r="CR13" i="3"/>
  <c r="CR14" i="3"/>
  <c r="CR15" i="3"/>
  <c r="CR16" i="3"/>
  <c r="CR17" i="3"/>
  <c r="CR18" i="3"/>
  <c r="CR19" i="3"/>
  <c r="CR20" i="3"/>
  <c r="CR21" i="3"/>
  <c r="CR22" i="3"/>
  <c r="CR23" i="3"/>
  <c r="CR24" i="3"/>
  <c r="CR25" i="3"/>
  <c r="CR26" i="3"/>
  <c r="CR27" i="3"/>
  <c r="CR28" i="3"/>
  <c r="CR29" i="3"/>
  <c r="CR30" i="3"/>
  <c r="CR31" i="3"/>
  <c r="CR32" i="3"/>
  <c r="CR33" i="3"/>
  <c r="CR34" i="3"/>
  <c r="CR35" i="3"/>
  <c r="CR36" i="3"/>
  <c r="CR37" i="3"/>
  <c r="CR38" i="3"/>
  <c r="CR39" i="3"/>
  <c r="CR40" i="3"/>
  <c r="CR41" i="3"/>
  <c r="CR42" i="3"/>
  <c r="CR43" i="3"/>
  <c r="CR44" i="3"/>
  <c r="CR45" i="3"/>
  <c r="CR46" i="3"/>
  <c r="CR47" i="3"/>
  <c r="CR48" i="3"/>
  <c r="CR49" i="3"/>
  <c r="CR50" i="3"/>
  <c r="CR51" i="3"/>
  <c r="CR52" i="3"/>
  <c r="CR53" i="3"/>
  <c r="CR54" i="3"/>
  <c r="CR55" i="3"/>
  <c r="CR56" i="3"/>
  <c r="CR57" i="3"/>
  <c r="CR58" i="3"/>
  <c r="CR59" i="3"/>
  <c r="CR60" i="3"/>
  <c r="CR61" i="3"/>
  <c r="CR62" i="3"/>
  <c r="CR63" i="3"/>
  <c r="CR64" i="3"/>
  <c r="CR65" i="3"/>
  <c r="CR66" i="3"/>
  <c r="CR67" i="3"/>
  <c r="CR68" i="3"/>
  <c r="CR69" i="3"/>
  <c r="CR70" i="3"/>
  <c r="CR71" i="3"/>
  <c r="CR72" i="3"/>
  <c r="CR73" i="3"/>
  <c r="CR74" i="3"/>
  <c r="CR75" i="3"/>
  <c r="CR76" i="3"/>
  <c r="CR77" i="3"/>
  <c r="CR78" i="3"/>
  <c r="CR79" i="3"/>
  <c r="CR80" i="3"/>
  <c r="CR81" i="3"/>
  <c r="CR82" i="3"/>
  <c r="CR83" i="3"/>
  <c r="CR84" i="3"/>
  <c r="CR85" i="3"/>
  <c r="CR86" i="3"/>
  <c r="CR87" i="3"/>
  <c r="CR88" i="3"/>
  <c r="CR89" i="3"/>
  <c r="CR90" i="3"/>
  <c r="CR91" i="3"/>
  <c r="CR92" i="3"/>
  <c r="CR93" i="3"/>
  <c r="CR94" i="3"/>
  <c r="CR95" i="3"/>
  <c r="CR96" i="3"/>
  <c r="CR97" i="3"/>
  <c r="CR98" i="3"/>
  <c r="CR99" i="3"/>
  <c r="CR100" i="3"/>
  <c r="CR101" i="3"/>
  <c r="CQ3" i="3"/>
  <c r="CQ4" i="3"/>
  <c r="CQ5" i="3"/>
  <c r="CQ6" i="3"/>
  <c r="CQ7" i="3"/>
  <c r="CQ8" i="3"/>
  <c r="CQ9" i="3"/>
  <c r="CQ10" i="3"/>
  <c r="CQ11" i="3"/>
  <c r="CQ12" i="3"/>
  <c r="CQ13" i="3"/>
  <c r="CQ14" i="3"/>
  <c r="CQ15" i="3"/>
  <c r="CQ16" i="3"/>
  <c r="CQ17" i="3"/>
  <c r="CQ18" i="3"/>
  <c r="CQ19" i="3"/>
  <c r="CQ20" i="3"/>
  <c r="CQ21" i="3"/>
  <c r="CQ22" i="3"/>
  <c r="CQ23" i="3"/>
  <c r="CQ24" i="3"/>
  <c r="CQ25" i="3"/>
  <c r="CQ26" i="3"/>
  <c r="CQ27" i="3"/>
  <c r="CQ28" i="3"/>
  <c r="CQ29" i="3"/>
  <c r="CQ30" i="3"/>
  <c r="CQ31" i="3"/>
  <c r="CQ32" i="3"/>
  <c r="CQ33" i="3"/>
  <c r="CQ34" i="3"/>
  <c r="CQ35" i="3"/>
  <c r="CQ36" i="3"/>
  <c r="CQ37" i="3"/>
  <c r="CQ38" i="3"/>
  <c r="CQ39" i="3"/>
  <c r="CQ40" i="3"/>
  <c r="CQ41" i="3"/>
  <c r="CQ42" i="3"/>
  <c r="CQ43" i="3"/>
  <c r="CQ44" i="3"/>
  <c r="CQ45" i="3"/>
  <c r="CQ46" i="3"/>
  <c r="CQ47" i="3"/>
  <c r="CQ48" i="3"/>
  <c r="CQ49" i="3"/>
  <c r="CQ50" i="3"/>
  <c r="CQ51" i="3"/>
  <c r="CQ52" i="3"/>
  <c r="CQ53" i="3"/>
  <c r="CQ54" i="3"/>
  <c r="CQ55" i="3"/>
  <c r="CQ56" i="3"/>
  <c r="CQ57" i="3"/>
  <c r="CQ58" i="3"/>
  <c r="CQ59" i="3"/>
  <c r="CQ60" i="3"/>
  <c r="CQ61" i="3"/>
  <c r="CQ62" i="3"/>
  <c r="CQ63" i="3"/>
  <c r="CQ64" i="3"/>
  <c r="CQ65" i="3"/>
  <c r="CQ66" i="3"/>
  <c r="CQ67" i="3"/>
  <c r="CQ68" i="3"/>
  <c r="CQ69" i="3"/>
  <c r="CQ70" i="3"/>
  <c r="CQ71" i="3"/>
  <c r="CQ72" i="3"/>
  <c r="CQ73" i="3"/>
  <c r="CQ74" i="3"/>
  <c r="CQ75" i="3"/>
  <c r="CQ76" i="3"/>
  <c r="CQ77" i="3"/>
  <c r="CQ78" i="3"/>
  <c r="CQ79" i="3"/>
  <c r="CQ80" i="3"/>
  <c r="CQ81" i="3"/>
  <c r="CQ82" i="3"/>
  <c r="CQ83" i="3"/>
  <c r="CQ84" i="3"/>
  <c r="CQ85" i="3"/>
  <c r="CQ86" i="3"/>
  <c r="CQ87" i="3"/>
  <c r="CQ88" i="3"/>
  <c r="CQ89" i="3"/>
  <c r="CQ90" i="3"/>
  <c r="CQ91" i="3"/>
  <c r="CQ92" i="3"/>
  <c r="CQ93" i="3"/>
  <c r="CQ94" i="3"/>
  <c r="CQ95" i="3"/>
  <c r="CQ96" i="3"/>
  <c r="CQ97" i="3"/>
  <c r="CQ98" i="3"/>
  <c r="CQ99" i="3"/>
  <c r="CQ100" i="3"/>
  <c r="CQ101" i="3"/>
  <c r="CP3" i="3"/>
  <c r="CP4" i="3"/>
  <c r="CP5" i="3"/>
  <c r="CP6" i="3"/>
  <c r="CP7" i="3"/>
  <c r="CP8" i="3"/>
  <c r="CP9" i="3"/>
  <c r="CP10" i="3"/>
  <c r="CP11" i="3"/>
  <c r="CP12" i="3"/>
  <c r="CP13" i="3"/>
  <c r="CP14" i="3"/>
  <c r="CP15" i="3"/>
  <c r="CP16" i="3"/>
  <c r="CP17" i="3"/>
  <c r="CP18" i="3"/>
  <c r="CP19" i="3"/>
  <c r="CP20" i="3"/>
  <c r="CP21" i="3"/>
  <c r="CP22" i="3"/>
  <c r="CP23" i="3"/>
  <c r="CP24" i="3"/>
  <c r="CP25" i="3"/>
  <c r="CP26" i="3"/>
  <c r="CP27" i="3"/>
  <c r="CP28" i="3"/>
  <c r="CP29" i="3"/>
  <c r="CP30" i="3"/>
  <c r="CP31" i="3"/>
  <c r="CP32" i="3"/>
  <c r="CP33" i="3"/>
  <c r="CP34" i="3"/>
  <c r="CP35" i="3"/>
  <c r="CP36" i="3"/>
  <c r="CP37" i="3"/>
  <c r="CP38" i="3"/>
  <c r="CP39" i="3"/>
  <c r="CP40" i="3"/>
  <c r="CP41" i="3"/>
  <c r="CP42" i="3"/>
  <c r="CP43" i="3"/>
  <c r="CP44" i="3"/>
  <c r="CP45" i="3"/>
  <c r="CP46" i="3"/>
  <c r="CP47" i="3"/>
  <c r="CP48" i="3"/>
  <c r="CP49" i="3"/>
  <c r="CP50" i="3"/>
  <c r="CP51" i="3"/>
  <c r="CP52" i="3"/>
  <c r="CP53" i="3"/>
  <c r="CP54" i="3"/>
  <c r="CP55" i="3"/>
  <c r="CP56" i="3"/>
  <c r="CP57" i="3"/>
  <c r="CP58" i="3"/>
  <c r="CP59" i="3"/>
  <c r="CP60" i="3"/>
  <c r="CP61" i="3"/>
  <c r="CP62" i="3"/>
  <c r="CP63" i="3"/>
  <c r="CP64" i="3"/>
  <c r="CP65" i="3"/>
  <c r="CP66" i="3"/>
  <c r="CP67" i="3"/>
  <c r="CP68" i="3"/>
  <c r="CP69" i="3"/>
  <c r="CP70" i="3"/>
  <c r="CP71" i="3"/>
  <c r="CP72" i="3"/>
  <c r="CP73" i="3"/>
  <c r="CP74" i="3"/>
  <c r="CP75" i="3"/>
  <c r="CP76" i="3"/>
  <c r="CP77" i="3"/>
  <c r="CP78" i="3"/>
  <c r="CP79" i="3"/>
  <c r="CP80" i="3"/>
  <c r="CP81" i="3"/>
  <c r="CP82" i="3"/>
  <c r="CP83" i="3"/>
  <c r="CP84" i="3"/>
  <c r="CP85" i="3"/>
  <c r="CP86" i="3"/>
  <c r="CP87" i="3"/>
  <c r="CP88" i="3"/>
  <c r="CP89" i="3"/>
  <c r="CP90" i="3"/>
  <c r="CP91" i="3"/>
  <c r="CP92" i="3"/>
  <c r="CP93" i="3"/>
  <c r="CP94" i="3"/>
  <c r="CP95" i="3"/>
  <c r="CP96" i="3"/>
  <c r="CP97" i="3"/>
  <c r="CP98" i="3"/>
  <c r="CP99" i="3"/>
  <c r="CP100" i="3"/>
  <c r="CP101" i="3"/>
  <c r="CO3" i="3"/>
  <c r="CO4" i="3"/>
  <c r="CO5" i="3"/>
  <c r="CO6" i="3"/>
  <c r="CO7" i="3"/>
  <c r="CO8" i="3"/>
  <c r="CO9" i="3"/>
  <c r="CO10" i="3"/>
  <c r="CO11" i="3"/>
  <c r="CO12" i="3"/>
  <c r="CO13" i="3"/>
  <c r="CO14" i="3"/>
  <c r="CO15" i="3"/>
  <c r="CO16" i="3"/>
  <c r="CO17" i="3"/>
  <c r="CO18" i="3"/>
  <c r="CO19" i="3"/>
  <c r="CO20" i="3"/>
  <c r="CO21" i="3"/>
  <c r="CO22" i="3"/>
  <c r="CO23" i="3"/>
  <c r="CO24" i="3"/>
  <c r="CO25" i="3"/>
  <c r="CO26" i="3"/>
  <c r="CO27" i="3"/>
  <c r="CO28" i="3"/>
  <c r="CO29" i="3"/>
  <c r="CO30" i="3"/>
  <c r="CO31" i="3"/>
  <c r="CO32" i="3"/>
  <c r="CO33" i="3"/>
  <c r="CO34" i="3"/>
  <c r="CO35" i="3"/>
  <c r="CO36" i="3"/>
  <c r="CO37" i="3"/>
  <c r="CO38" i="3"/>
  <c r="CO39" i="3"/>
  <c r="CO40" i="3"/>
  <c r="CO41" i="3"/>
  <c r="CO42" i="3"/>
  <c r="CO43" i="3"/>
  <c r="CO44" i="3"/>
  <c r="CO45" i="3"/>
  <c r="CO46" i="3"/>
  <c r="CO47" i="3"/>
  <c r="CO48" i="3"/>
  <c r="CO49" i="3"/>
  <c r="CO50" i="3"/>
  <c r="CO51" i="3"/>
  <c r="CO52" i="3"/>
  <c r="CO53" i="3"/>
  <c r="CO54" i="3"/>
  <c r="CO55" i="3"/>
  <c r="CO56" i="3"/>
  <c r="CO57" i="3"/>
  <c r="CO58" i="3"/>
  <c r="CO59" i="3"/>
  <c r="CO60" i="3"/>
  <c r="CO61" i="3"/>
  <c r="CO62" i="3"/>
  <c r="CO63" i="3"/>
  <c r="CO64" i="3"/>
  <c r="CO65" i="3"/>
  <c r="CO66" i="3"/>
  <c r="CO67" i="3"/>
  <c r="CO68" i="3"/>
  <c r="CO69" i="3"/>
  <c r="CO70" i="3"/>
  <c r="CO71" i="3"/>
  <c r="CO72" i="3"/>
  <c r="CO73" i="3"/>
  <c r="CO74" i="3"/>
  <c r="CO75" i="3"/>
  <c r="CO76" i="3"/>
  <c r="CO77" i="3"/>
  <c r="CO78" i="3"/>
  <c r="CO79" i="3"/>
  <c r="CO80" i="3"/>
  <c r="CO81" i="3"/>
  <c r="CO82" i="3"/>
  <c r="CO83" i="3"/>
  <c r="CO84" i="3"/>
  <c r="CO85" i="3"/>
  <c r="CO86" i="3"/>
  <c r="CO87" i="3"/>
  <c r="CO88" i="3"/>
  <c r="CO89" i="3"/>
  <c r="CO90" i="3"/>
  <c r="CO91" i="3"/>
  <c r="CO92" i="3"/>
  <c r="CO93" i="3"/>
  <c r="CO94" i="3"/>
  <c r="CO95" i="3"/>
  <c r="CO96" i="3"/>
  <c r="CO97" i="3"/>
  <c r="CO98" i="3"/>
  <c r="CO99" i="3"/>
  <c r="CO100" i="3"/>
  <c r="CO101" i="3"/>
  <c r="CN3" i="3"/>
  <c r="CN4" i="3"/>
  <c r="CN5" i="3"/>
  <c r="CN6" i="3"/>
  <c r="CN7" i="3"/>
  <c r="CN8" i="3"/>
  <c r="CN9" i="3"/>
  <c r="CN10" i="3"/>
  <c r="CN11" i="3"/>
  <c r="CN12" i="3"/>
  <c r="CN13" i="3"/>
  <c r="CN14" i="3"/>
  <c r="CN15" i="3"/>
  <c r="CN16" i="3"/>
  <c r="CN17" i="3"/>
  <c r="CN18" i="3"/>
  <c r="CN19" i="3"/>
  <c r="CN20" i="3"/>
  <c r="CN21" i="3"/>
  <c r="CN22" i="3"/>
  <c r="CN23" i="3"/>
  <c r="CN24" i="3"/>
  <c r="CN25" i="3"/>
  <c r="CN26" i="3"/>
  <c r="CN27" i="3"/>
  <c r="CN28" i="3"/>
  <c r="CN29" i="3"/>
  <c r="CN30" i="3"/>
  <c r="CN31" i="3"/>
  <c r="CN32" i="3"/>
  <c r="CN33" i="3"/>
  <c r="CN34" i="3"/>
  <c r="CN35" i="3"/>
  <c r="CN36" i="3"/>
  <c r="CN37" i="3"/>
  <c r="CN38" i="3"/>
  <c r="CN39" i="3"/>
  <c r="CN40" i="3"/>
  <c r="CN41" i="3"/>
  <c r="CN42" i="3"/>
  <c r="CN43" i="3"/>
  <c r="CN44" i="3"/>
  <c r="CN45" i="3"/>
  <c r="CN46" i="3"/>
  <c r="CN47" i="3"/>
  <c r="CN48" i="3"/>
  <c r="CN49" i="3"/>
  <c r="CN50" i="3"/>
  <c r="CN51" i="3"/>
  <c r="CN52" i="3"/>
  <c r="CN53" i="3"/>
  <c r="CN54" i="3"/>
  <c r="CN55" i="3"/>
  <c r="CN56" i="3"/>
  <c r="CN57" i="3"/>
  <c r="CN58" i="3"/>
  <c r="CN59" i="3"/>
  <c r="CN60" i="3"/>
  <c r="CN61" i="3"/>
  <c r="CN62" i="3"/>
  <c r="CN63" i="3"/>
  <c r="CN64" i="3"/>
  <c r="CN65" i="3"/>
  <c r="CN66" i="3"/>
  <c r="CN67" i="3"/>
  <c r="CN68" i="3"/>
  <c r="CN69" i="3"/>
  <c r="CN70" i="3"/>
  <c r="CN71" i="3"/>
  <c r="CN72" i="3"/>
  <c r="CN73" i="3"/>
  <c r="CN74" i="3"/>
  <c r="CN75" i="3"/>
  <c r="CN76" i="3"/>
  <c r="CN77" i="3"/>
  <c r="CN78" i="3"/>
  <c r="CN79" i="3"/>
  <c r="CN80" i="3"/>
  <c r="CN81" i="3"/>
  <c r="CN82" i="3"/>
  <c r="CN83" i="3"/>
  <c r="CN84" i="3"/>
  <c r="CN85" i="3"/>
  <c r="CN86" i="3"/>
  <c r="CN87" i="3"/>
  <c r="CN88" i="3"/>
  <c r="CN89" i="3"/>
  <c r="CN90" i="3"/>
  <c r="CN91" i="3"/>
  <c r="CN92" i="3"/>
  <c r="CN93" i="3"/>
  <c r="CN94" i="3"/>
  <c r="CN95" i="3"/>
  <c r="CN96" i="3"/>
  <c r="CN97" i="3"/>
  <c r="CN98" i="3"/>
  <c r="CN99" i="3"/>
  <c r="CN100" i="3"/>
  <c r="CN101" i="3"/>
  <c r="CM3" i="3"/>
  <c r="CM4" i="3"/>
  <c r="CM5" i="3"/>
  <c r="CM6" i="3"/>
  <c r="CM7" i="3"/>
  <c r="CM8" i="3"/>
  <c r="CM9" i="3"/>
  <c r="CM10" i="3"/>
  <c r="CM11" i="3"/>
  <c r="CM12" i="3"/>
  <c r="CM13" i="3"/>
  <c r="CM14" i="3"/>
  <c r="CM15" i="3"/>
  <c r="CM16" i="3"/>
  <c r="CM17" i="3"/>
  <c r="CM18" i="3"/>
  <c r="CM19" i="3"/>
  <c r="CM20" i="3"/>
  <c r="CM21" i="3"/>
  <c r="CM22" i="3"/>
  <c r="CM23" i="3"/>
  <c r="CM24" i="3"/>
  <c r="CM25" i="3"/>
  <c r="CM26" i="3"/>
  <c r="CM27" i="3"/>
  <c r="CM28" i="3"/>
  <c r="CM29" i="3"/>
  <c r="CM30" i="3"/>
  <c r="CM31" i="3"/>
  <c r="CM32" i="3"/>
  <c r="CM33" i="3"/>
  <c r="CM34" i="3"/>
  <c r="CM35" i="3"/>
  <c r="CM36" i="3"/>
  <c r="CM37" i="3"/>
  <c r="CM38" i="3"/>
  <c r="CM39" i="3"/>
  <c r="CM40" i="3"/>
  <c r="CM41" i="3"/>
  <c r="CM42" i="3"/>
  <c r="CM43" i="3"/>
  <c r="CM44" i="3"/>
  <c r="CM45" i="3"/>
  <c r="CM46" i="3"/>
  <c r="CM47" i="3"/>
  <c r="CM48" i="3"/>
  <c r="CM49" i="3"/>
  <c r="CM50" i="3"/>
  <c r="CM51" i="3"/>
  <c r="CM52" i="3"/>
  <c r="CM53" i="3"/>
  <c r="CM54" i="3"/>
  <c r="CM55" i="3"/>
  <c r="CM56" i="3"/>
  <c r="CM57" i="3"/>
  <c r="CM58" i="3"/>
  <c r="CM59" i="3"/>
  <c r="CM60" i="3"/>
  <c r="CM61" i="3"/>
  <c r="CM62" i="3"/>
  <c r="CM63" i="3"/>
  <c r="CM64" i="3"/>
  <c r="CM65" i="3"/>
  <c r="CM66" i="3"/>
  <c r="CM67" i="3"/>
  <c r="CM68" i="3"/>
  <c r="CM69" i="3"/>
  <c r="CM70" i="3"/>
  <c r="CM71" i="3"/>
  <c r="CM72" i="3"/>
  <c r="CM73" i="3"/>
  <c r="CM74" i="3"/>
  <c r="CM75" i="3"/>
  <c r="CM76" i="3"/>
  <c r="CM77" i="3"/>
  <c r="CM78" i="3"/>
  <c r="CM79" i="3"/>
  <c r="CM80" i="3"/>
  <c r="CM81" i="3"/>
  <c r="CM82" i="3"/>
  <c r="CM83" i="3"/>
  <c r="CM84" i="3"/>
  <c r="CM85" i="3"/>
  <c r="CM86" i="3"/>
  <c r="CM87" i="3"/>
  <c r="CM88" i="3"/>
  <c r="CM89" i="3"/>
  <c r="CM90" i="3"/>
  <c r="CM91" i="3"/>
  <c r="CM92" i="3"/>
  <c r="CM93" i="3"/>
  <c r="CM94" i="3"/>
  <c r="CM95" i="3"/>
  <c r="CM96" i="3"/>
  <c r="CM97" i="3"/>
  <c r="CM98" i="3"/>
  <c r="CM99" i="3"/>
  <c r="CM100" i="3"/>
  <c r="CM101" i="3"/>
  <c r="CL3" i="3"/>
  <c r="CL4" i="3"/>
  <c r="CL5" i="3"/>
  <c r="CL6" i="3"/>
  <c r="CL7" i="3"/>
  <c r="CL8" i="3"/>
  <c r="CL9" i="3"/>
  <c r="CL10" i="3"/>
  <c r="CL11" i="3"/>
  <c r="CL12" i="3"/>
  <c r="CL13" i="3"/>
  <c r="CL14" i="3"/>
  <c r="CL15" i="3"/>
  <c r="CL16" i="3"/>
  <c r="CL17" i="3"/>
  <c r="CL18" i="3"/>
  <c r="CL19" i="3"/>
  <c r="CL20" i="3"/>
  <c r="CL21" i="3"/>
  <c r="CL22" i="3"/>
  <c r="CL23" i="3"/>
  <c r="CL24" i="3"/>
  <c r="CL25" i="3"/>
  <c r="CL26" i="3"/>
  <c r="CL27" i="3"/>
  <c r="CL28" i="3"/>
  <c r="CL29" i="3"/>
  <c r="CL30" i="3"/>
  <c r="CL31" i="3"/>
  <c r="CL32" i="3"/>
  <c r="CL33" i="3"/>
  <c r="CL34" i="3"/>
  <c r="CL35" i="3"/>
  <c r="CL36" i="3"/>
  <c r="CL37" i="3"/>
  <c r="CL38" i="3"/>
  <c r="CL39" i="3"/>
  <c r="CL40" i="3"/>
  <c r="CL41" i="3"/>
  <c r="CL42" i="3"/>
  <c r="CL43" i="3"/>
  <c r="CL44" i="3"/>
  <c r="CL45" i="3"/>
  <c r="CL46" i="3"/>
  <c r="CL47" i="3"/>
  <c r="CL48" i="3"/>
  <c r="CL49" i="3"/>
  <c r="CL50" i="3"/>
  <c r="CL51" i="3"/>
  <c r="CL52" i="3"/>
  <c r="CL53" i="3"/>
  <c r="CL54" i="3"/>
  <c r="CL55" i="3"/>
  <c r="CL56" i="3"/>
  <c r="CL57" i="3"/>
  <c r="CL58" i="3"/>
  <c r="CL59" i="3"/>
  <c r="CL60" i="3"/>
  <c r="CL61" i="3"/>
  <c r="CL62" i="3"/>
  <c r="CL63" i="3"/>
  <c r="CL64" i="3"/>
  <c r="CL65" i="3"/>
  <c r="CL66" i="3"/>
  <c r="CL67" i="3"/>
  <c r="CL68" i="3"/>
  <c r="CL69" i="3"/>
  <c r="CL70" i="3"/>
  <c r="CL71" i="3"/>
  <c r="CL72" i="3"/>
  <c r="CL73" i="3"/>
  <c r="CL74" i="3"/>
  <c r="CL75" i="3"/>
  <c r="CL76" i="3"/>
  <c r="CL77" i="3"/>
  <c r="CL78" i="3"/>
  <c r="CL79" i="3"/>
  <c r="CL80" i="3"/>
  <c r="CL81" i="3"/>
  <c r="CL82" i="3"/>
  <c r="CL83" i="3"/>
  <c r="CL84" i="3"/>
  <c r="CL85" i="3"/>
  <c r="CL86" i="3"/>
  <c r="CL87" i="3"/>
  <c r="CL88" i="3"/>
  <c r="CL89" i="3"/>
  <c r="CL90" i="3"/>
  <c r="CL91" i="3"/>
  <c r="CL92" i="3"/>
  <c r="CL93" i="3"/>
  <c r="CL94" i="3"/>
  <c r="CL95" i="3"/>
  <c r="CL96" i="3"/>
  <c r="CL97" i="3"/>
  <c r="CL98" i="3"/>
  <c r="CL99" i="3"/>
  <c r="CL100" i="3"/>
  <c r="CL101" i="3"/>
  <c r="CK3" i="3"/>
  <c r="CK4" i="3"/>
  <c r="CK5" i="3"/>
  <c r="CK6" i="3"/>
  <c r="CK7" i="3"/>
  <c r="CK8" i="3"/>
  <c r="CK9" i="3"/>
  <c r="CK10" i="3"/>
  <c r="CK11" i="3"/>
  <c r="CK12" i="3"/>
  <c r="CK13" i="3"/>
  <c r="CK14" i="3"/>
  <c r="CK15" i="3"/>
  <c r="CK16" i="3"/>
  <c r="CK17" i="3"/>
  <c r="CK18" i="3"/>
  <c r="CK19" i="3"/>
  <c r="CK20" i="3"/>
  <c r="CK21" i="3"/>
  <c r="CK22" i="3"/>
  <c r="CK23" i="3"/>
  <c r="CK24" i="3"/>
  <c r="CK25" i="3"/>
  <c r="CK26" i="3"/>
  <c r="CK27" i="3"/>
  <c r="CK28" i="3"/>
  <c r="CK29" i="3"/>
  <c r="CK30" i="3"/>
  <c r="CK31" i="3"/>
  <c r="CK32" i="3"/>
  <c r="CK33" i="3"/>
  <c r="CK34" i="3"/>
  <c r="CK35" i="3"/>
  <c r="CK36" i="3"/>
  <c r="CK37" i="3"/>
  <c r="CK38" i="3"/>
  <c r="CK39" i="3"/>
  <c r="CK40" i="3"/>
  <c r="CK41" i="3"/>
  <c r="CK42" i="3"/>
  <c r="CK43" i="3"/>
  <c r="CK44" i="3"/>
  <c r="CK45" i="3"/>
  <c r="CK46" i="3"/>
  <c r="CK47" i="3"/>
  <c r="CK48" i="3"/>
  <c r="CK49" i="3"/>
  <c r="CK50" i="3"/>
  <c r="CK51" i="3"/>
  <c r="CK52" i="3"/>
  <c r="CK53" i="3"/>
  <c r="CK54" i="3"/>
  <c r="CK55" i="3"/>
  <c r="CK56" i="3"/>
  <c r="CK57" i="3"/>
  <c r="CK58" i="3"/>
  <c r="CK59" i="3"/>
  <c r="CK60" i="3"/>
  <c r="CK61" i="3"/>
  <c r="CK62" i="3"/>
  <c r="CK63" i="3"/>
  <c r="CK64" i="3"/>
  <c r="CK65" i="3"/>
  <c r="CK66" i="3"/>
  <c r="CK67" i="3"/>
  <c r="CK68" i="3"/>
  <c r="CK69" i="3"/>
  <c r="CK70" i="3"/>
  <c r="CK71" i="3"/>
  <c r="CK72" i="3"/>
  <c r="CK73" i="3"/>
  <c r="CK74" i="3"/>
  <c r="CK75" i="3"/>
  <c r="CK76" i="3"/>
  <c r="CK77" i="3"/>
  <c r="CK78" i="3"/>
  <c r="CK79" i="3"/>
  <c r="CK80" i="3"/>
  <c r="CK81" i="3"/>
  <c r="CK82" i="3"/>
  <c r="CK83" i="3"/>
  <c r="CK84" i="3"/>
  <c r="CK85" i="3"/>
  <c r="CK86" i="3"/>
  <c r="CK87" i="3"/>
  <c r="CK88" i="3"/>
  <c r="CK89" i="3"/>
  <c r="CK90" i="3"/>
  <c r="CK91" i="3"/>
  <c r="CK92" i="3"/>
  <c r="CK93" i="3"/>
  <c r="CK94" i="3"/>
  <c r="CK95" i="3"/>
  <c r="CK96" i="3"/>
  <c r="CK97" i="3"/>
  <c r="CK98" i="3"/>
  <c r="CK99" i="3"/>
  <c r="CK100" i="3"/>
  <c r="CK101" i="3"/>
  <c r="CJ3" i="3"/>
  <c r="CJ4" i="3"/>
  <c r="CJ5" i="3"/>
  <c r="CJ6" i="3"/>
  <c r="CJ7" i="3"/>
  <c r="CJ8" i="3"/>
  <c r="CJ9" i="3"/>
  <c r="CJ10" i="3"/>
  <c r="CJ11" i="3"/>
  <c r="CJ12" i="3"/>
  <c r="CJ13" i="3"/>
  <c r="CJ14" i="3"/>
  <c r="CJ15" i="3"/>
  <c r="CJ16" i="3"/>
  <c r="CJ17" i="3"/>
  <c r="CJ18" i="3"/>
  <c r="CJ19" i="3"/>
  <c r="CJ20" i="3"/>
  <c r="CJ21" i="3"/>
  <c r="CJ22" i="3"/>
  <c r="CJ23" i="3"/>
  <c r="CJ24" i="3"/>
  <c r="CJ25" i="3"/>
  <c r="CJ26" i="3"/>
  <c r="CJ27" i="3"/>
  <c r="CJ28" i="3"/>
  <c r="CJ29" i="3"/>
  <c r="CJ30" i="3"/>
  <c r="CJ31" i="3"/>
  <c r="CJ32" i="3"/>
  <c r="CJ33" i="3"/>
  <c r="CJ34" i="3"/>
  <c r="CJ35" i="3"/>
  <c r="CJ36" i="3"/>
  <c r="CJ37" i="3"/>
  <c r="CJ38" i="3"/>
  <c r="CJ39" i="3"/>
  <c r="CJ40" i="3"/>
  <c r="CJ41" i="3"/>
  <c r="CJ42" i="3"/>
  <c r="CJ43" i="3"/>
  <c r="CJ44" i="3"/>
  <c r="CJ45" i="3"/>
  <c r="CJ46" i="3"/>
  <c r="CJ47" i="3"/>
  <c r="CJ48" i="3"/>
  <c r="CJ49" i="3"/>
  <c r="CJ50" i="3"/>
  <c r="CJ51" i="3"/>
  <c r="CJ52" i="3"/>
  <c r="CJ53" i="3"/>
  <c r="CJ54" i="3"/>
  <c r="CJ55" i="3"/>
  <c r="CJ56" i="3"/>
  <c r="CJ57" i="3"/>
  <c r="CJ58" i="3"/>
  <c r="CJ59" i="3"/>
  <c r="CJ60" i="3"/>
  <c r="CJ61" i="3"/>
  <c r="CJ62" i="3"/>
  <c r="CJ63" i="3"/>
  <c r="CJ64" i="3"/>
  <c r="CJ65" i="3"/>
  <c r="CJ66" i="3"/>
  <c r="CJ67" i="3"/>
  <c r="CJ68" i="3"/>
  <c r="CJ69" i="3"/>
  <c r="CJ70" i="3"/>
  <c r="CJ71" i="3"/>
  <c r="CJ72" i="3"/>
  <c r="CJ73" i="3"/>
  <c r="CJ74" i="3"/>
  <c r="CJ75" i="3"/>
  <c r="CJ76" i="3"/>
  <c r="CJ77" i="3"/>
  <c r="CJ78" i="3"/>
  <c r="CJ79" i="3"/>
  <c r="CJ80" i="3"/>
  <c r="CJ81" i="3"/>
  <c r="CJ82" i="3"/>
  <c r="CJ83" i="3"/>
  <c r="CJ84" i="3"/>
  <c r="CJ85" i="3"/>
  <c r="CJ86" i="3"/>
  <c r="CJ87" i="3"/>
  <c r="CJ88" i="3"/>
  <c r="CJ89" i="3"/>
  <c r="CJ90" i="3"/>
  <c r="CJ91" i="3"/>
  <c r="CJ92" i="3"/>
  <c r="CJ93" i="3"/>
  <c r="CJ94" i="3"/>
  <c r="CJ95" i="3"/>
  <c r="CJ96" i="3"/>
  <c r="CJ97" i="3"/>
  <c r="CJ98" i="3"/>
  <c r="CJ99" i="3"/>
  <c r="CJ100" i="3"/>
  <c r="CJ101" i="3"/>
  <c r="CI3" i="3"/>
  <c r="CI4" i="3"/>
  <c r="CI5" i="3"/>
  <c r="CI6" i="3"/>
  <c r="CI7" i="3"/>
  <c r="CI8" i="3"/>
  <c r="CI9" i="3"/>
  <c r="CI10" i="3"/>
  <c r="CI11" i="3"/>
  <c r="CI12" i="3"/>
  <c r="CI13" i="3"/>
  <c r="CI14" i="3"/>
  <c r="CI15" i="3"/>
  <c r="CI16" i="3"/>
  <c r="CI17" i="3"/>
  <c r="CI18" i="3"/>
  <c r="CI19" i="3"/>
  <c r="CI20" i="3"/>
  <c r="CI21" i="3"/>
  <c r="CI22" i="3"/>
  <c r="CI23" i="3"/>
  <c r="CI24" i="3"/>
  <c r="CI25" i="3"/>
  <c r="CI26" i="3"/>
  <c r="CI27" i="3"/>
  <c r="CI28" i="3"/>
  <c r="CI29" i="3"/>
  <c r="CI30" i="3"/>
  <c r="CI31" i="3"/>
  <c r="CI32" i="3"/>
  <c r="CI33" i="3"/>
  <c r="CI34" i="3"/>
  <c r="CI35" i="3"/>
  <c r="CI36" i="3"/>
  <c r="CI37" i="3"/>
  <c r="CI38" i="3"/>
  <c r="CI39" i="3"/>
  <c r="CI40" i="3"/>
  <c r="CI41" i="3"/>
  <c r="CI42" i="3"/>
  <c r="CI43" i="3"/>
  <c r="CI44" i="3"/>
  <c r="CI45" i="3"/>
  <c r="CI46" i="3"/>
  <c r="CI47" i="3"/>
  <c r="CI48" i="3"/>
  <c r="CI49" i="3"/>
  <c r="CI50" i="3"/>
  <c r="CI51" i="3"/>
  <c r="CI52" i="3"/>
  <c r="CI53" i="3"/>
  <c r="CI54" i="3"/>
  <c r="CI55" i="3"/>
  <c r="CI56" i="3"/>
  <c r="CI57" i="3"/>
  <c r="CI58" i="3"/>
  <c r="CI59" i="3"/>
  <c r="CI60" i="3"/>
  <c r="CI61" i="3"/>
  <c r="CI62" i="3"/>
  <c r="CI63" i="3"/>
  <c r="CI64" i="3"/>
  <c r="CI65" i="3"/>
  <c r="CI66" i="3"/>
  <c r="CI67" i="3"/>
  <c r="CI68" i="3"/>
  <c r="CI69" i="3"/>
  <c r="CI70" i="3"/>
  <c r="CI71" i="3"/>
  <c r="CI72" i="3"/>
  <c r="CI73" i="3"/>
  <c r="CI74" i="3"/>
  <c r="CI75" i="3"/>
  <c r="CI76" i="3"/>
  <c r="CI77" i="3"/>
  <c r="CI78" i="3"/>
  <c r="CI79" i="3"/>
  <c r="CI80" i="3"/>
  <c r="CI81" i="3"/>
  <c r="CI82" i="3"/>
  <c r="CI83" i="3"/>
  <c r="CI84" i="3"/>
  <c r="CI85" i="3"/>
  <c r="CI86" i="3"/>
  <c r="CI87" i="3"/>
  <c r="CI88" i="3"/>
  <c r="CI89" i="3"/>
  <c r="CI90" i="3"/>
  <c r="CI91" i="3"/>
  <c r="CI92" i="3"/>
  <c r="CI93" i="3"/>
  <c r="CI94" i="3"/>
  <c r="CI95" i="3"/>
  <c r="CI96" i="3"/>
  <c r="CI97" i="3"/>
  <c r="CI98" i="3"/>
  <c r="CI99" i="3"/>
  <c r="CI100" i="3"/>
  <c r="CI101" i="3"/>
  <c r="CH3" i="3"/>
  <c r="CH4" i="3"/>
  <c r="CH5" i="3"/>
  <c r="CH6" i="3"/>
  <c r="CH7" i="3"/>
  <c r="CH8" i="3"/>
  <c r="CH9" i="3"/>
  <c r="CH10" i="3"/>
  <c r="CH11" i="3"/>
  <c r="CH12" i="3"/>
  <c r="CH13" i="3"/>
  <c r="CH14" i="3"/>
  <c r="CH15" i="3"/>
  <c r="CH16" i="3"/>
  <c r="CH17" i="3"/>
  <c r="CH18" i="3"/>
  <c r="CH19" i="3"/>
  <c r="CH20" i="3"/>
  <c r="CH21" i="3"/>
  <c r="CH22" i="3"/>
  <c r="CH23" i="3"/>
  <c r="CH24" i="3"/>
  <c r="CH25" i="3"/>
  <c r="CH26" i="3"/>
  <c r="CH27" i="3"/>
  <c r="CH28" i="3"/>
  <c r="CH29" i="3"/>
  <c r="CH30" i="3"/>
  <c r="CH31" i="3"/>
  <c r="CH32" i="3"/>
  <c r="CH33" i="3"/>
  <c r="CH34" i="3"/>
  <c r="CH35" i="3"/>
  <c r="CH36" i="3"/>
  <c r="CH37" i="3"/>
  <c r="CH38" i="3"/>
  <c r="CH39" i="3"/>
  <c r="CH40" i="3"/>
  <c r="CH41" i="3"/>
  <c r="CH42" i="3"/>
  <c r="CH43" i="3"/>
  <c r="CH44" i="3"/>
  <c r="CH45" i="3"/>
  <c r="CH46" i="3"/>
  <c r="CH47" i="3"/>
  <c r="CH48" i="3"/>
  <c r="CH49" i="3"/>
  <c r="CH50" i="3"/>
  <c r="CH51" i="3"/>
  <c r="CH52" i="3"/>
  <c r="CH53" i="3"/>
  <c r="CH54" i="3"/>
  <c r="CH55" i="3"/>
  <c r="CH56" i="3"/>
  <c r="CH57" i="3"/>
  <c r="CH58" i="3"/>
  <c r="CH59" i="3"/>
  <c r="CH60" i="3"/>
  <c r="CH61" i="3"/>
  <c r="CH62" i="3"/>
  <c r="CH63" i="3"/>
  <c r="CH64" i="3"/>
  <c r="CH65" i="3"/>
  <c r="CH66" i="3"/>
  <c r="CH67" i="3"/>
  <c r="CH68" i="3"/>
  <c r="CH69" i="3"/>
  <c r="CH70" i="3"/>
  <c r="CH71" i="3"/>
  <c r="CH72" i="3"/>
  <c r="CH73" i="3"/>
  <c r="CH74" i="3"/>
  <c r="CH75" i="3"/>
  <c r="CH76" i="3"/>
  <c r="CH77" i="3"/>
  <c r="CH78" i="3"/>
  <c r="CH79" i="3"/>
  <c r="CH80" i="3"/>
  <c r="CH81" i="3"/>
  <c r="CH82" i="3"/>
  <c r="CH83" i="3"/>
  <c r="CH84" i="3"/>
  <c r="CH85" i="3"/>
  <c r="CH86" i="3"/>
  <c r="CH87" i="3"/>
  <c r="CH88" i="3"/>
  <c r="CH89" i="3"/>
  <c r="CH90" i="3"/>
  <c r="CH91" i="3"/>
  <c r="CH92" i="3"/>
  <c r="CH93" i="3"/>
  <c r="CH94" i="3"/>
  <c r="CH95" i="3"/>
  <c r="CH96" i="3"/>
  <c r="CH97" i="3"/>
  <c r="CH98" i="3"/>
  <c r="CH99" i="3"/>
  <c r="CH100" i="3"/>
  <c r="CH101" i="3"/>
  <c r="CG3" i="3"/>
  <c r="CG4" i="3"/>
  <c r="CG5" i="3"/>
  <c r="CG6" i="3"/>
  <c r="CG7" i="3"/>
  <c r="CG8" i="3"/>
  <c r="CG9" i="3"/>
  <c r="CG10" i="3"/>
  <c r="CG11" i="3"/>
  <c r="CG12" i="3"/>
  <c r="CG13" i="3"/>
  <c r="CG14" i="3"/>
  <c r="CG15" i="3"/>
  <c r="CG16" i="3"/>
  <c r="CG17" i="3"/>
  <c r="CG18" i="3"/>
  <c r="CG19" i="3"/>
  <c r="CG20" i="3"/>
  <c r="CG21" i="3"/>
  <c r="CG22" i="3"/>
  <c r="CG23" i="3"/>
  <c r="CG24" i="3"/>
  <c r="CG25" i="3"/>
  <c r="CG26" i="3"/>
  <c r="CG27" i="3"/>
  <c r="CG28" i="3"/>
  <c r="CG29" i="3"/>
  <c r="CG30" i="3"/>
  <c r="CG31" i="3"/>
  <c r="CG32" i="3"/>
  <c r="CG33" i="3"/>
  <c r="CG34" i="3"/>
  <c r="CG35" i="3"/>
  <c r="CG36" i="3"/>
  <c r="CG37" i="3"/>
  <c r="CG38" i="3"/>
  <c r="CG39" i="3"/>
  <c r="CG40" i="3"/>
  <c r="CG41" i="3"/>
  <c r="CG42" i="3"/>
  <c r="CG43" i="3"/>
  <c r="CG44" i="3"/>
  <c r="CG45" i="3"/>
  <c r="CG46" i="3"/>
  <c r="CG47" i="3"/>
  <c r="CG48" i="3"/>
  <c r="CG49" i="3"/>
  <c r="CG50" i="3"/>
  <c r="CG51" i="3"/>
  <c r="CG52" i="3"/>
  <c r="CG53" i="3"/>
  <c r="CG54" i="3"/>
  <c r="CG55" i="3"/>
  <c r="CG56" i="3"/>
  <c r="CG57" i="3"/>
  <c r="CG58" i="3"/>
  <c r="CG59" i="3"/>
  <c r="CG60" i="3"/>
  <c r="CG61" i="3"/>
  <c r="CG62" i="3"/>
  <c r="CG63" i="3"/>
  <c r="CG64" i="3"/>
  <c r="CG65" i="3"/>
  <c r="CG66" i="3"/>
  <c r="CG67" i="3"/>
  <c r="CG68" i="3"/>
  <c r="CG69" i="3"/>
  <c r="CG70" i="3"/>
  <c r="CG71" i="3"/>
  <c r="CG72" i="3"/>
  <c r="CG73" i="3"/>
  <c r="CG74" i="3"/>
  <c r="CG75" i="3"/>
  <c r="CG76" i="3"/>
  <c r="CG77" i="3"/>
  <c r="CG78" i="3"/>
  <c r="CG79" i="3"/>
  <c r="CG80" i="3"/>
  <c r="CG81" i="3"/>
  <c r="CG82" i="3"/>
  <c r="CG83" i="3"/>
  <c r="CG84" i="3"/>
  <c r="CG85" i="3"/>
  <c r="CG86" i="3"/>
  <c r="CG87" i="3"/>
  <c r="CG88" i="3"/>
  <c r="CG89" i="3"/>
  <c r="CG90" i="3"/>
  <c r="CG91" i="3"/>
  <c r="CG92" i="3"/>
  <c r="CG93" i="3"/>
  <c r="CG94" i="3"/>
  <c r="CG95" i="3"/>
  <c r="CG96" i="3"/>
  <c r="CG97" i="3"/>
  <c r="CG98" i="3"/>
  <c r="CG99" i="3"/>
  <c r="CG100" i="3"/>
  <c r="CG101" i="3"/>
  <c r="CF3" i="3"/>
  <c r="CF4" i="3"/>
  <c r="CF5" i="3"/>
  <c r="CF6" i="3"/>
  <c r="CF7" i="3"/>
  <c r="CF8" i="3"/>
  <c r="CF9" i="3"/>
  <c r="CF10" i="3"/>
  <c r="CF11" i="3"/>
  <c r="CF12" i="3"/>
  <c r="CF13" i="3"/>
  <c r="CF14" i="3"/>
  <c r="CF15" i="3"/>
  <c r="CF16" i="3"/>
  <c r="CF17" i="3"/>
  <c r="CF18" i="3"/>
  <c r="CF19" i="3"/>
  <c r="CF20" i="3"/>
  <c r="CF21" i="3"/>
  <c r="CF22" i="3"/>
  <c r="CF23" i="3"/>
  <c r="CF24" i="3"/>
  <c r="CF25" i="3"/>
  <c r="CF26" i="3"/>
  <c r="CF27" i="3"/>
  <c r="CF28" i="3"/>
  <c r="CF29" i="3"/>
  <c r="CF30" i="3"/>
  <c r="CF31" i="3"/>
  <c r="CF32" i="3"/>
  <c r="CF33" i="3"/>
  <c r="CF34" i="3"/>
  <c r="CF35" i="3"/>
  <c r="CF36" i="3"/>
  <c r="CF37" i="3"/>
  <c r="CF38" i="3"/>
  <c r="CF39" i="3"/>
  <c r="CF40" i="3"/>
  <c r="CF41" i="3"/>
  <c r="CF42" i="3"/>
  <c r="CF43" i="3"/>
  <c r="CF44" i="3"/>
  <c r="CF45" i="3"/>
  <c r="CF46" i="3"/>
  <c r="CF47" i="3"/>
  <c r="CF48" i="3"/>
  <c r="CF49" i="3"/>
  <c r="CF50" i="3"/>
  <c r="CF51" i="3"/>
  <c r="CF52" i="3"/>
  <c r="CF53" i="3"/>
  <c r="CF54" i="3"/>
  <c r="CF55" i="3"/>
  <c r="CF56" i="3"/>
  <c r="CF57" i="3"/>
  <c r="CF58" i="3"/>
  <c r="CF59" i="3"/>
  <c r="CF60" i="3"/>
  <c r="CF61" i="3"/>
  <c r="CF62" i="3"/>
  <c r="CF63" i="3"/>
  <c r="CF64" i="3"/>
  <c r="CF65" i="3"/>
  <c r="CF66" i="3"/>
  <c r="CF67" i="3"/>
  <c r="CF68" i="3"/>
  <c r="CF69" i="3"/>
  <c r="CF70" i="3"/>
  <c r="CF71" i="3"/>
  <c r="CF72" i="3"/>
  <c r="CF73" i="3"/>
  <c r="CF74" i="3"/>
  <c r="CF75" i="3"/>
  <c r="CF76" i="3"/>
  <c r="CF77" i="3"/>
  <c r="CF78" i="3"/>
  <c r="CF79" i="3"/>
  <c r="CF80" i="3"/>
  <c r="CF81" i="3"/>
  <c r="CF82" i="3"/>
  <c r="CF83" i="3"/>
  <c r="CF84" i="3"/>
  <c r="CF85" i="3"/>
  <c r="CF86" i="3"/>
  <c r="CF87" i="3"/>
  <c r="CF88" i="3"/>
  <c r="CF89" i="3"/>
  <c r="CF90" i="3"/>
  <c r="CF91" i="3"/>
  <c r="CF92" i="3"/>
  <c r="CF93" i="3"/>
  <c r="CF94" i="3"/>
  <c r="CF95" i="3"/>
  <c r="CF96" i="3"/>
  <c r="CF97" i="3"/>
  <c r="CF98" i="3"/>
  <c r="CF99" i="3"/>
  <c r="CF100" i="3"/>
  <c r="CF101" i="3"/>
  <c r="CE3" i="3"/>
  <c r="CE4" i="3"/>
  <c r="CE5" i="3"/>
  <c r="CE6" i="3"/>
  <c r="CE7" i="3"/>
  <c r="CE8" i="3"/>
  <c r="CE9" i="3"/>
  <c r="CE10" i="3"/>
  <c r="CE11" i="3"/>
  <c r="CE12" i="3"/>
  <c r="CE13" i="3"/>
  <c r="CE14" i="3"/>
  <c r="CE15" i="3"/>
  <c r="CE16" i="3"/>
  <c r="CE17" i="3"/>
  <c r="CE18" i="3"/>
  <c r="CE19" i="3"/>
  <c r="CE20" i="3"/>
  <c r="CE21" i="3"/>
  <c r="CE22" i="3"/>
  <c r="CE23" i="3"/>
  <c r="CE24" i="3"/>
  <c r="CE25" i="3"/>
  <c r="CE26" i="3"/>
  <c r="CE27" i="3"/>
  <c r="CE28" i="3"/>
  <c r="CE29" i="3"/>
  <c r="CE30" i="3"/>
  <c r="CE31" i="3"/>
  <c r="CE32" i="3"/>
  <c r="CE33" i="3"/>
  <c r="CE34" i="3"/>
  <c r="CE35" i="3"/>
  <c r="CE36" i="3"/>
  <c r="CE37" i="3"/>
  <c r="CE38" i="3"/>
  <c r="CE39" i="3"/>
  <c r="CE40" i="3"/>
  <c r="CE41" i="3"/>
  <c r="CE42" i="3"/>
  <c r="CE43" i="3"/>
  <c r="CE44" i="3"/>
  <c r="CE45" i="3"/>
  <c r="CE46" i="3"/>
  <c r="CE47" i="3"/>
  <c r="CE48" i="3"/>
  <c r="CE49" i="3"/>
  <c r="CE50" i="3"/>
  <c r="CE51" i="3"/>
  <c r="CE52" i="3"/>
  <c r="CE53" i="3"/>
  <c r="CE54" i="3"/>
  <c r="CE55" i="3"/>
  <c r="CE56" i="3"/>
  <c r="CE57" i="3"/>
  <c r="CE58" i="3"/>
  <c r="CE59" i="3"/>
  <c r="CE60" i="3"/>
  <c r="CE61" i="3"/>
  <c r="CE62" i="3"/>
  <c r="CE63" i="3"/>
  <c r="CE64" i="3"/>
  <c r="CE65" i="3"/>
  <c r="CE66" i="3"/>
  <c r="CE67" i="3"/>
  <c r="CE68" i="3"/>
  <c r="CE69" i="3"/>
  <c r="CE70" i="3"/>
  <c r="CE71" i="3"/>
  <c r="CE72" i="3"/>
  <c r="CE73" i="3"/>
  <c r="CE74" i="3"/>
  <c r="CE75" i="3"/>
  <c r="CE76" i="3"/>
  <c r="CE77" i="3"/>
  <c r="CE78" i="3"/>
  <c r="CE79" i="3"/>
  <c r="CE80" i="3"/>
  <c r="CE81" i="3"/>
  <c r="CE82" i="3"/>
  <c r="CE83" i="3"/>
  <c r="CE84" i="3"/>
  <c r="CE85" i="3"/>
  <c r="CE86" i="3"/>
  <c r="CE87" i="3"/>
  <c r="CE88" i="3"/>
  <c r="CE89" i="3"/>
  <c r="CE90" i="3"/>
  <c r="CE91" i="3"/>
  <c r="CE92" i="3"/>
  <c r="CE93" i="3"/>
  <c r="CE94" i="3"/>
  <c r="CE95" i="3"/>
  <c r="CE96" i="3"/>
  <c r="CE97" i="3"/>
  <c r="CE98" i="3"/>
  <c r="CE99" i="3"/>
  <c r="CE100" i="3"/>
  <c r="CE101" i="3"/>
  <c r="CD3" i="3"/>
  <c r="CD4" i="3"/>
  <c r="CD5" i="3"/>
  <c r="CD6" i="3"/>
  <c r="CD7" i="3"/>
  <c r="CD8" i="3"/>
  <c r="CD9" i="3"/>
  <c r="CD10" i="3"/>
  <c r="CD11" i="3"/>
  <c r="CD12" i="3"/>
  <c r="CD13" i="3"/>
  <c r="CD14" i="3"/>
  <c r="CD15" i="3"/>
  <c r="CD16" i="3"/>
  <c r="CD17" i="3"/>
  <c r="CD18" i="3"/>
  <c r="CD19" i="3"/>
  <c r="CD20" i="3"/>
  <c r="CD21" i="3"/>
  <c r="CD22" i="3"/>
  <c r="CD23" i="3"/>
  <c r="CD24" i="3"/>
  <c r="CD25" i="3"/>
  <c r="CD26" i="3"/>
  <c r="CD27" i="3"/>
  <c r="CD28" i="3"/>
  <c r="CD29" i="3"/>
  <c r="CD30" i="3"/>
  <c r="CD31" i="3"/>
  <c r="CD32" i="3"/>
  <c r="CD33" i="3"/>
  <c r="CD34" i="3"/>
  <c r="CD35" i="3"/>
  <c r="CD36" i="3"/>
  <c r="CD37" i="3"/>
  <c r="CD38" i="3"/>
  <c r="CD39" i="3"/>
  <c r="CD40" i="3"/>
  <c r="CD41" i="3"/>
  <c r="CD42" i="3"/>
  <c r="CD43" i="3"/>
  <c r="CD44" i="3"/>
  <c r="CD45" i="3"/>
  <c r="CD46" i="3"/>
  <c r="CD47" i="3"/>
  <c r="CD48" i="3"/>
  <c r="CD49" i="3"/>
  <c r="CD50" i="3"/>
  <c r="CD51" i="3"/>
  <c r="CD52" i="3"/>
  <c r="CD53" i="3"/>
  <c r="CD54" i="3"/>
  <c r="CD55" i="3"/>
  <c r="CD56" i="3"/>
  <c r="CD57" i="3"/>
  <c r="CD58" i="3"/>
  <c r="CD59" i="3"/>
  <c r="CD60" i="3"/>
  <c r="CD61" i="3"/>
  <c r="CD62" i="3"/>
  <c r="CD63" i="3"/>
  <c r="CD64" i="3"/>
  <c r="CD65" i="3"/>
  <c r="CD66" i="3"/>
  <c r="CD67" i="3"/>
  <c r="CD68" i="3"/>
  <c r="CD69" i="3"/>
  <c r="CD70" i="3"/>
  <c r="CD71" i="3"/>
  <c r="CD72" i="3"/>
  <c r="CD73" i="3"/>
  <c r="CD74" i="3"/>
  <c r="CD75" i="3"/>
  <c r="CD76" i="3"/>
  <c r="CD77" i="3"/>
  <c r="CD78" i="3"/>
  <c r="CD79" i="3"/>
  <c r="CD80" i="3"/>
  <c r="CD81" i="3"/>
  <c r="CD82" i="3"/>
  <c r="CD83" i="3"/>
  <c r="CD84" i="3"/>
  <c r="CD85" i="3"/>
  <c r="CD86" i="3"/>
  <c r="CD87" i="3"/>
  <c r="CD88" i="3"/>
  <c r="CD89" i="3"/>
  <c r="CD90" i="3"/>
  <c r="CD91" i="3"/>
  <c r="CD92" i="3"/>
  <c r="CD93" i="3"/>
  <c r="CD94" i="3"/>
  <c r="CD95" i="3"/>
  <c r="CD96" i="3"/>
  <c r="CD97" i="3"/>
  <c r="CD98" i="3"/>
  <c r="CD99" i="3"/>
  <c r="CD100" i="3"/>
  <c r="CD101" i="3"/>
  <c r="CC3" i="3"/>
  <c r="CC4" i="3"/>
  <c r="CC5" i="3"/>
  <c r="CC6" i="3"/>
  <c r="CC7" i="3"/>
  <c r="CC8" i="3"/>
  <c r="CC9" i="3"/>
  <c r="CC10" i="3"/>
  <c r="CC11" i="3"/>
  <c r="CC12" i="3"/>
  <c r="CC13" i="3"/>
  <c r="CC14" i="3"/>
  <c r="CC15" i="3"/>
  <c r="CC16" i="3"/>
  <c r="CC17" i="3"/>
  <c r="CC18" i="3"/>
  <c r="CC19" i="3"/>
  <c r="CC20" i="3"/>
  <c r="CC21" i="3"/>
  <c r="CC22" i="3"/>
  <c r="CC23" i="3"/>
  <c r="CC24" i="3"/>
  <c r="CC25" i="3"/>
  <c r="CC26" i="3"/>
  <c r="CC27" i="3"/>
  <c r="CC28" i="3"/>
  <c r="CC29" i="3"/>
  <c r="CC30" i="3"/>
  <c r="CC31" i="3"/>
  <c r="CC32" i="3"/>
  <c r="CC33" i="3"/>
  <c r="CC34" i="3"/>
  <c r="CC35" i="3"/>
  <c r="CC36" i="3"/>
  <c r="CC37" i="3"/>
  <c r="CC38" i="3"/>
  <c r="CC39" i="3"/>
  <c r="CC40" i="3"/>
  <c r="CC41" i="3"/>
  <c r="CC42" i="3"/>
  <c r="CC43" i="3"/>
  <c r="CC44" i="3"/>
  <c r="CC45" i="3"/>
  <c r="CC46" i="3"/>
  <c r="CC47" i="3"/>
  <c r="CC48" i="3"/>
  <c r="CC49" i="3"/>
  <c r="CC50" i="3"/>
  <c r="CC51" i="3"/>
  <c r="CC52" i="3"/>
  <c r="CC53" i="3"/>
  <c r="CC54" i="3"/>
  <c r="CC55" i="3"/>
  <c r="CC56" i="3"/>
  <c r="CC57" i="3"/>
  <c r="CC58" i="3"/>
  <c r="CC59" i="3"/>
  <c r="CC60" i="3"/>
  <c r="CC61" i="3"/>
  <c r="CC62" i="3"/>
  <c r="CC63" i="3"/>
  <c r="CC64" i="3"/>
  <c r="CC65" i="3"/>
  <c r="CC66" i="3"/>
  <c r="CC67" i="3"/>
  <c r="CC68" i="3"/>
  <c r="CC69" i="3"/>
  <c r="CC70" i="3"/>
  <c r="CC71" i="3"/>
  <c r="CC72" i="3"/>
  <c r="CC73" i="3"/>
  <c r="CC74" i="3"/>
  <c r="CC75" i="3"/>
  <c r="CC76" i="3"/>
  <c r="CC77" i="3"/>
  <c r="CC78" i="3"/>
  <c r="CC79" i="3"/>
  <c r="CC80" i="3"/>
  <c r="CC81" i="3"/>
  <c r="CC82" i="3"/>
  <c r="CC83" i="3"/>
  <c r="CC84" i="3"/>
  <c r="CC85" i="3"/>
  <c r="CC86" i="3"/>
  <c r="CC87" i="3"/>
  <c r="CC88" i="3"/>
  <c r="CC89" i="3"/>
  <c r="CC90" i="3"/>
  <c r="CC91" i="3"/>
  <c r="CC92" i="3"/>
  <c r="CC93" i="3"/>
  <c r="CC94" i="3"/>
  <c r="CC95" i="3"/>
  <c r="CC96" i="3"/>
  <c r="CC97" i="3"/>
  <c r="CC98" i="3"/>
  <c r="CC99" i="3"/>
  <c r="CC100" i="3"/>
  <c r="CC101" i="3"/>
  <c r="CB3" i="3"/>
  <c r="CB4" i="3"/>
  <c r="CB5" i="3"/>
  <c r="CB6" i="3"/>
  <c r="CB7" i="3"/>
  <c r="CB8" i="3"/>
  <c r="CB9" i="3"/>
  <c r="CB10" i="3"/>
  <c r="CB11" i="3"/>
  <c r="CB12" i="3"/>
  <c r="CB13" i="3"/>
  <c r="CB14" i="3"/>
  <c r="CB15" i="3"/>
  <c r="CB16" i="3"/>
  <c r="CB17" i="3"/>
  <c r="CB18" i="3"/>
  <c r="CB19" i="3"/>
  <c r="CB20" i="3"/>
  <c r="CB21" i="3"/>
  <c r="CB22" i="3"/>
  <c r="CB23" i="3"/>
  <c r="CB24" i="3"/>
  <c r="CB25" i="3"/>
  <c r="CB26" i="3"/>
  <c r="CB27" i="3"/>
  <c r="CB28" i="3"/>
  <c r="CB29" i="3"/>
  <c r="CB30" i="3"/>
  <c r="CB31" i="3"/>
  <c r="CB32" i="3"/>
  <c r="CB33" i="3"/>
  <c r="CB34" i="3"/>
  <c r="CB35" i="3"/>
  <c r="CB36" i="3"/>
  <c r="CB37" i="3"/>
  <c r="CB38" i="3"/>
  <c r="CB39" i="3"/>
  <c r="CB40" i="3"/>
  <c r="CB41" i="3"/>
  <c r="CB42" i="3"/>
  <c r="CB43" i="3"/>
  <c r="CB44" i="3"/>
  <c r="CB45" i="3"/>
  <c r="CB46" i="3"/>
  <c r="CB47" i="3"/>
  <c r="CB48" i="3"/>
  <c r="CB49" i="3"/>
  <c r="CB50" i="3"/>
  <c r="CB51" i="3"/>
  <c r="CB52" i="3"/>
  <c r="CB53" i="3"/>
  <c r="CB54" i="3"/>
  <c r="CB55" i="3"/>
  <c r="CB56" i="3"/>
  <c r="CB57" i="3"/>
  <c r="CB58" i="3"/>
  <c r="CB59" i="3"/>
  <c r="CB60" i="3"/>
  <c r="CB61" i="3"/>
  <c r="CB62" i="3"/>
  <c r="CB63" i="3"/>
  <c r="CB64" i="3"/>
  <c r="CB65" i="3"/>
  <c r="CB66" i="3"/>
  <c r="CB67" i="3"/>
  <c r="CB68" i="3"/>
  <c r="CB69" i="3"/>
  <c r="CB70" i="3"/>
  <c r="CB71" i="3"/>
  <c r="CB72" i="3"/>
  <c r="CB73" i="3"/>
  <c r="CB74" i="3"/>
  <c r="CB75" i="3"/>
  <c r="CB76" i="3"/>
  <c r="CB77" i="3"/>
  <c r="CB78" i="3"/>
  <c r="CB79" i="3"/>
  <c r="CB80" i="3"/>
  <c r="CB81" i="3"/>
  <c r="CB82" i="3"/>
  <c r="CB83" i="3"/>
  <c r="CB84" i="3"/>
  <c r="CB85" i="3"/>
  <c r="CB86" i="3"/>
  <c r="CB87" i="3"/>
  <c r="CB88" i="3"/>
  <c r="CB89" i="3"/>
  <c r="CB90" i="3"/>
  <c r="CB91" i="3"/>
  <c r="CB92" i="3"/>
  <c r="CB93" i="3"/>
  <c r="CB94" i="3"/>
  <c r="CB95" i="3"/>
  <c r="CB96" i="3"/>
  <c r="CB97" i="3"/>
  <c r="CB98" i="3"/>
  <c r="CB99" i="3"/>
  <c r="CB100" i="3"/>
  <c r="CB101" i="3"/>
  <c r="CA3" i="3"/>
  <c r="CA4" i="3"/>
  <c r="CA5" i="3"/>
  <c r="CA6" i="3"/>
  <c r="CA7" i="3"/>
  <c r="CA8" i="3"/>
  <c r="CA9" i="3"/>
  <c r="CA10" i="3"/>
  <c r="CA11" i="3"/>
  <c r="CA12" i="3"/>
  <c r="CA13" i="3"/>
  <c r="CA14" i="3"/>
  <c r="CA15" i="3"/>
  <c r="CA16" i="3"/>
  <c r="CA17" i="3"/>
  <c r="CA18" i="3"/>
  <c r="CA19" i="3"/>
  <c r="CA20" i="3"/>
  <c r="CA21" i="3"/>
  <c r="CA22" i="3"/>
  <c r="CA23" i="3"/>
  <c r="CA24" i="3"/>
  <c r="CA25" i="3"/>
  <c r="CA26" i="3"/>
  <c r="CA27" i="3"/>
  <c r="CA28" i="3"/>
  <c r="CA29" i="3"/>
  <c r="CA30" i="3"/>
  <c r="CA31" i="3"/>
  <c r="CA32" i="3"/>
  <c r="CA33" i="3"/>
  <c r="CA34" i="3"/>
  <c r="CA35" i="3"/>
  <c r="CA36" i="3"/>
  <c r="CA37" i="3"/>
  <c r="CA38" i="3"/>
  <c r="CA39" i="3"/>
  <c r="CA40" i="3"/>
  <c r="CA41" i="3"/>
  <c r="CA42" i="3"/>
  <c r="CA43" i="3"/>
  <c r="CA44" i="3"/>
  <c r="CA45" i="3"/>
  <c r="CA46" i="3"/>
  <c r="CA47" i="3"/>
  <c r="CA48" i="3"/>
  <c r="CA49" i="3"/>
  <c r="CA50" i="3"/>
  <c r="CA51" i="3"/>
  <c r="CA52" i="3"/>
  <c r="CA53" i="3"/>
  <c r="CA54" i="3"/>
  <c r="CA55" i="3"/>
  <c r="CA56" i="3"/>
  <c r="CA57" i="3"/>
  <c r="CA58" i="3"/>
  <c r="CA59" i="3"/>
  <c r="CA60" i="3"/>
  <c r="CA61" i="3"/>
  <c r="CA62" i="3"/>
  <c r="CA63" i="3"/>
  <c r="CA64" i="3"/>
  <c r="CA65" i="3"/>
  <c r="CA66" i="3"/>
  <c r="CA67" i="3"/>
  <c r="CA68" i="3"/>
  <c r="CA69" i="3"/>
  <c r="CA70" i="3"/>
  <c r="CA71" i="3"/>
  <c r="CA72" i="3"/>
  <c r="CA73" i="3"/>
  <c r="CA74" i="3"/>
  <c r="CA75" i="3"/>
  <c r="CA76" i="3"/>
  <c r="CA77" i="3"/>
  <c r="CA78" i="3"/>
  <c r="CA79" i="3"/>
  <c r="CA80" i="3"/>
  <c r="CA81" i="3"/>
  <c r="CA82" i="3"/>
  <c r="CA83" i="3"/>
  <c r="CA84" i="3"/>
  <c r="CA85" i="3"/>
  <c r="CA86" i="3"/>
  <c r="CA87" i="3"/>
  <c r="CA88" i="3"/>
  <c r="CA89" i="3"/>
  <c r="CA90" i="3"/>
  <c r="CA91" i="3"/>
  <c r="CA92" i="3"/>
  <c r="CA93" i="3"/>
  <c r="CA94" i="3"/>
  <c r="CA95" i="3"/>
  <c r="CA96" i="3"/>
  <c r="CA97" i="3"/>
  <c r="CA98" i="3"/>
  <c r="CA99" i="3"/>
  <c r="CA100" i="3"/>
  <c r="CA101" i="3"/>
  <c r="BZ3" i="3"/>
  <c r="BZ4" i="3"/>
  <c r="BZ5" i="3"/>
  <c r="BZ6" i="3"/>
  <c r="BZ7" i="3"/>
  <c r="BZ8" i="3"/>
  <c r="BZ9" i="3"/>
  <c r="BZ10" i="3"/>
  <c r="BZ11" i="3"/>
  <c r="BZ12" i="3"/>
  <c r="BZ13" i="3"/>
  <c r="BZ14" i="3"/>
  <c r="BZ15" i="3"/>
  <c r="BZ16" i="3"/>
  <c r="BZ17" i="3"/>
  <c r="BZ18" i="3"/>
  <c r="BZ19" i="3"/>
  <c r="BZ20" i="3"/>
  <c r="BZ21" i="3"/>
  <c r="BZ22" i="3"/>
  <c r="BZ23" i="3"/>
  <c r="BZ24" i="3"/>
  <c r="BZ25" i="3"/>
  <c r="BZ26" i="3"/>
  <c r="BZ27" i="3"/>
  <c r="BZ28" i="3"/>
  <c r="BZ29" i="3"/>
  <c r="BZ30" i="3"/>
  <c r="BZ31" i="3"/>
  <c r="BZ32" i="3"/>
  <c r="BZ33" i="3"/>
  <c r="BZ34" i="3"/>
  <c r="BZ35" i="3"/>
  <c r="BZ36" i="3"/>
  <c r="BZ37" i="3"/>
  <c r="BZ38" i="3"/>
  <c r="BZ39" i="3"/>
  <c r="BZ40" i="3"/>
  <c r="BZ41" i="3"/>
  <c r="BZ42" i="3"/>
  <c r="BZ43" i="3"/>
  <c r="BZ44" i="3"/>
  <c r="BZ45" i="3"/>
  <c r="BZ46" i="3"/>
  <c r="BZ47" i="3"/>
  <c r="BZ48" i="3"/>
  <c r="BZ49" i="3"/>
  <c r="BZ50" i="3"/>
  <c r="BZ51" i="3"/>
  <c r="BZ52" i="3"/>
  <c r="BZ53" i="3"/>
  <c r="BZ54" i="3"/>
  <c r="BZ55" i="3"/>
  <c r="BZ56" i="3"/>
  <c r="BZ57" i="3"/>
  <c r="BZ58" i="3"/>
  <c r="BZ59" i="3"/>
  <c r="BZ60" i="3"/>
  <c r="BZ61" i="3"/>
  <c r="BZ62" i="3"/>
  <c r="BZ63" i="3"/>
  <c r="BZ64" i="3"/>
  <c r="BZ65" i="3"/>
  <c r="BZ66" i="3"/>
  <c r="BZ67" i="3"/>
  <c r="BZ68" i="3"/>
  <c r="BZ69" i="3"/>
  <c r="BZ70" i="3"/>
  <c r="BZ71" i="3"/>
  <c r="BZ72" i="3"/>
  <c r="BZ73" i="3"/>
  <c r="BZ74" i="3"/>
  <c r="BZ75" i="3"/>
  <c r="BZ76" i="3"/>
  <c r="BZ77" i="3"/>
  <c r="BZ78" i="3"/>
  <c r="BZ79" i="3"/>
  <c r="BZ80" i="3"/>
  <c r="BZ81" i="3"/>
  <c r="BZ82" i="3"/>
  <c r="BZ83" i="3"/>
  <c r="BZ84" i="3"/>
  <c r="BZ85" i="3"/>
  <c r="BZ86" i="3"/>
  <c r="BZ87" i="3"/>
  <c r="BZ88" i="3"/>
  <c r="BZ89" i="3"/>
  <c r="BZ90" i="3"/>
  <c r="BZ91" i="3"/>
  <c r="BZ92" i="3"/>
  <c r="BZ93" i="3"/>
  <c r="BZ94" i="3"/>
  <c r="BZ95" i="3"/>
  <c r="BZ96" i="3"/>
  <c r="BZ97" i="3"/>
  <c r="BZ98" i="3"/>
  <c r="BZ99" i="3"/>
  <c r="BZ100" i="3"/>
  <c r="BZ101" i="3"/>
  <c r="BY3" i="3"/>
  <c r="BY4" i="3"/>
  <c r="BY5" i="3"/>
  <c r="BY6" i="3"/>
  <c r="BY7" i="3"/>
  <c r="BY8" i="3"/>
  <c r="BY9" i="3"/>
  <c r="BY10" i="3"/>
  <c r="BY11" i="3"/>
  <c r="BY12" i="3"/>
  <c r="BY13" i="3"/>
  <c r="BY14" i="3"/>
  <c r="BY15" i="3"/>
  <c r="BY16" i="3"/>
  <c r="BY17" i="3"/>
  <c r="BY18" i="3"/>
  <c r="BY19" i="3"/>
  <c r="BY20" i="3"/>
  <c r="BY21" i="3"/>
  <c r="BY22" i="3"/>
  <c r="BY23" i="3"/>
  <c r="BY24" i="3"/>
  <c r="BY25" i="3"/>
  <c r="BY26" i="3"/>
  <c r="BY27" i="3"/>
  <c r="BY28" i="3"/>
  <c r="BY29" i="3"/>
  <c r="BY30" i="3"/>
  <c r="BY31" i="3"/>
  <c r="BY32" i="3"/>
  <c r="BY33" i="3"/>
  <c r="BY34" i="3"/>
  <c r="BY35" i="3"/>
  <c r="BY36" i="3"/>
  <c r="BY37" i="3"/>
  <c r="BY38" i="3"/>
  <c r="BY39" i="3"/>
  <c r="BY40" i="3"/>
  <c r="BY41" i="3"/>
  <c r="BY42" i="3"/>
  <c r="BY43" i="3"/>
  <c r="BY44" i="3"/>
  <c r="BY45" i="3"/>
  <c r="BY46" i="3"/>
  <c r="BY47" i="3"/>
  <c r="BY48" i="3"/>
  <c r="BY49" i="3"/>
  <c r="BY50" i="3"/>
  <c r="BY51" i="3"/>
  <c r="BY52" i="3"/>
  <c r="BY53" i="3"/>
  <c r="BY54" i="3"/>
  <c r="BY55" i="3"/>
  <c r="BY56" i="3"/>
  <c r="BY57" i="3"/>
  <c r="BY58" i="3"/>
  <c r="BY59" i="3"/>
  <c r="BY60" i="3"/>
  <c r="BY61" i="3"/>
  <c r="BY62" i="3"/>
  <c r="BY63" i="3"/>
  <c r="BY64" i="3"/>
  <c r="BY65" i="3"/>
  <c r="BY66" i="3"/>
  <c r="BY67" i="3"/>
  <c r="BY68" i="3"/>
  <c r="BY69" i="3"/>
  <c r="BY70" i="3"/>
  <c r="BY71" i="3"/>
  <c r="BY72" i="3"/>
  <c r="BY73" i="3"/>
  <c r="BY74" i="3"/>
  <c r="BY75" i="3"/>
  <c r="BY76" i="3"/>
  <c r="BY77" i="3"/>
  <c r="BY78" i="3"/>
  <c r="BY79" i="3"/>
  <c r="BY80" i="3"/>
  <c r="BY81" i="3"/>
  <c r="BY82" i="3"/>
  <c r="BY83" i="3"/>
  <c r="BY84" i="3"/>
  <c r="BY85" i="3"/>
  <c r="BY86" i="3"/>
  <c r="BY87" i="3"/>
  <c r="BY88" i="3"/>
  <c r="BY89" i="3"/>
  <c r="BY90" i="3"/>
  <c r="BY91" i="3"/>
  <c r="BY92" i="3"/>
  <c r="BY93" i="3"/>
  <c r="BY94" i="3"/>
  <c r="BY95" i="3"/>
  <c r="BY96" i="3"/>
  <c r="BY97" i="3"/>
  <c r="BY98" i="3"/>
  <c r="BY99" i="3"/>
  <c r="BY100" i="3"/>
  <c r="BY101" i="3"/>
  <c r="BX9" i="3"/>
  <c r="BX10" i="3"/>
  <c r="BX11" i="3"/>
  <c r="BX12" i="3"/>
  <c r="BX13" i="3"/>
  <c r="BX14" i="3"/>
  <c r="BX15" i="3"/>
  <c r="BX16" i="3"/>
  <c r="BX17" i="3"/>
  <c r="BX18" i="3"/>
  <c r="BX19" i="3"/>
  <c r="BX20" i="3"/>
  <c r="BX21" i="3"/>
  <c r="BX22" i="3"/>
  <c r="BX23" i="3"/>
  <c r="BX24" i="3"/>
  <c r="BX25" i="3"/>
  <c r="BX26" i="3"/>
  <c r="BX27" i="3"/>
  <c r="BX28" i="3"/>
  <c r="BX29" i="3"/>
  <c r="BX30" i="3"/>
  <c r="BX31" i="3"/>
  <c r="BX32" i="3"/>
  <c r="BX33" i="3"/>
  <c r="BX34" i="3"/>
  <c r="BX35" i="3"/>
  <c r="BX36" i="3"/>
  <c r="BX37" i="3"/>
  <c r="BX38" i="3"/>
  <c r="BX39" i="3"/>
  <c r="BX40" i="3"/>
  <c r="BX41" i="3"/>
  <c r="BX42" i="3"/>
  <c r="BX43" i="3"/>
  <c r="BX44" i="3"/>
  <c r="BX45" i="3"/>
  <c r="BX46" i="3"/>
  <c r="BX47" i="3"/>
  <c r="BX48" i="3"/>
  <c r="BX49" i="3"/>
  <c r="BX50" i="3"/>
  <c r="BX51" i="3"/>
  <c r="BX52" i="3"/>
  <c r="BX53" i="3"/>
  <c r="BX54" i="3"/>
  <c r="BX55" i="3"/>
  <c r="BX56" i="3"/>
  <c r="BX57" i="3"/>
  <c r="BX58" i="3"/>
  <c r="BX59" i="3"/>
  <c r="BX60" i="3"/>
  <c r="BX61" i="3"/>
  <c r="BX62" i="3"/>
  <c r="BX63" i="3"/>
  <c r="BX64" i="3"/>
  <c r="BX65" i="3"/>
  <c r="BX66" i="3"/>
  <c r="BX67" i="3"/>
  <c r="BX68" i="3"/>
  <c r="BX69" i="3"/>
  <c r="BX70" i="3"/>
  <c r="BX71" i="3"/>
  <c r="BX72" i="3"/>
  <c r="BX73" i="3"/>
  <c r="BX74" i="3"/>
  <c r="BX75" i="3"/>
  <c r="BX76" i="3"/>
  <c r="BX77" i="3"/>
  <c r="BX78" i="3"/>
  <c r="BX79" i="3"/>
  <c r="BX80" i="3"/>
  <c r="BX81" i="3"/>
  <c r="BX82" i="3"/>
  <c r="BX83" i="3"/>
  <c r="BX84" i="3"/>
  <c r="BX85" i="3"/>
  <c r="BX86" i="3"/>
  <c r="BX87" i="3"/>
  <c r="BX88" i="3"/>
  <c r="BX89" i="3"/>
  <c r="BX90" i="3"/>
  <c r="BX91" i="3"/>
  <c r="BX92" i="3"/>
  <c r="BX93" i="3"/>
  <c r="BX94" i="3"/>
  <c r="BX95" i="3"/>
  <c r="BX96" i="3"/>
  <c r="BX97" i="3"/>
  <c r="BX98" i="3"/>
  <c r="BX99" i="3"/>
  <c r="BX100" i="3"/>
  <c r="BX101" i="3"/>
  <c r="BX3" i="3"/>
  <c r="BX4" i="3"/>
  <c r="BX5" i="3"/>
  <c r="BX6" i="3"/>
  <c r="BX7" i="3"/>
  <c r="BX8" i="3"/>
  <c r="DM2" i="3"/>
  <c r="EG2" i="3"/>
  <c r="EH2" i="3"/>
  <c r="EI2" i="3"/>
  <c r="EJ2" i="3"/>
  <c r="EK2" i="3"/>
  <c r="EL2" i="3"/>
  <c r="EM2" i="3"/>
  <c r="EN2" i="3"/>
  <c r="EO2" i="3"/>
  <c r="EP2" i="3"/>
  <c r="EQ2" i="3"/>
  <c r="DV2" i="3"/>
  <c r="DW2" i="3"/>
  <c r="DX2" i="3"/>
  <c r="DY2" i="3"/>
  <c r="DZ2" i="3"/>
  <c r="EA2" i="3"/>
  <c r="EB2" i="3"/>
  <c r="EC2" i="3"/>
  <c r="ED2" i="3"/>
  <c r="EE2" i="3"/>
  <c r="EF2" i="3"/>
  <c r="DU2" i="3"/>
  <c r="DS2" i="3"/>
  <c r="DT2" i="3"/>
  <c r="DQ2" i="3"/>
  <c r="DR2" i="3"/>
  <c r="DP2" i="3"/>
  <c r="DJ2" i="3"/>
  <c r="DK2" i="3"/>
  <c r="DL2" i="3"/>
  <c r="DN2" i="3"/>
  <c r="DO2" i="3"/>
  <c r="DC2" i="3"/>
  <c r="DD2" i="3"/>
  <c r="DE2" i="3"/>
  <c r="DF2" i="3"/>
  <c r="DG2" i="3"/>
  <c r="DH2" i="3"/>
  <c r="DI2" i="3"/>
  <c r="CG2" i="3"/>
  <c r="CH2" i="3"/>
  <c r="CI2" i="3"/>
  <c r="CJ2" i="3"/>
  <c r="CK2" i="3"/>
  <c r="CL2" i="3"/>
  <c r="CM2" i="3"/>
  <c r="CN2" i="3"/>
  <c r="CO2" i="3"/>
  <c r="CP2" i="3"/>
  <c r="CQ2" i="3"/>
  <c r="CR2" i="3"/>
  <c r="CS2" i="3"/>
  <c r="CT2" i="3"/>
  <c r="CU2" i="3"/>
  <c r="CV2" i="3"/>
  <c r="CW2" i="3"/>
  <c r="CX2" i="3"/>
  <c r="CY2" i="3"/>
  <c r="CZ2" i="3"/>
  <c r="DA2" i="3"/>
  <c r="DB2" i="3"/>
  <c r="BZ2" i="3"/>
  <c r="CA2" i="3"/>
  <c r="CB2" i="3"/>
  <c r="CC2" i="3"/>
  <c r="CD2" i="3"/>
  <c r="CE2" i="3"/>
  <c r="CF2" i="3"/>
  <c r="BY2" i="3"/>
  <c r="BX2" i="3"/>
  <c r="N101" i="1"/>
  <c r="P9" i="1"/>
  <c r="R10" i="1"/>
  <c r="R12" i="1"/>
  <c r="P13" i="1"/>
  <c r="R14" i="1"/>
  <c r="R15" i="1"/>
  <c r="R16" i="1"/>
  <c r="R27" i="1"/>
  <c r="R30" i="1"/>
  <c r="R31" i="1"/>
  <c r="R32" i="1"/>
  <c r="P33" i="1"/>
  <c r="R40" i="1"/>
  <c r="P41" i="1"/>
  <c r="R42" i="1"/>
  <c r="R43" i="1"/>
  <c r="R44" i="1"/>
  <c r="R46" i="1"/>
  <c r="P49" i="1"/>
  <c r="R56" i="1"/>
  <c r="P57" i="1"/>
  <c r="R60" i="1"/>
  <c r="P61" i="1"/>
  <c r="R62" i="1"/>
  <c r="R63" i="1"/>
  <c r="R64" i="1"/>
  <c r="P65" i="1"/>
  <c r="R78" i="1"/>
  <c r="R79" i="1"/>
  <c r="R80" i="1"/>
  <c r="P81" i="1"/>
  <c r="P89" i="1"/>
  <c r="R90" i="1"/>
  <c r="R91" i="1"/>
  <c r="R95" i="1"/>
  <c r="R96" i="1"/>
  <c r="R97" i="1"/>
  <c r="R88" i="1"/>
  <c r="R87" i="1"/>
  <c r="R86" i="1"/>
  <c r="R75" i="1"/>
  <c r="R74" i="1"/>
  <c r="P73" i="1"/>
  <c r="R72" i="1"/>
  <c r="R70" i="1"/>
  <c r="R59" i="1"/>
  <c r="R58" i="1"/>
  <c r="R54" i="1"/>
  <c r="R39" i="1"/>
  <c r="R38" i="1"/>
  <c r="R26" i="1"/>
  <c r="P25" i="1"/>
  <c r="R24" i="1"/>
  <c r="R23" i="1"/>
  <c r="R22" i="1"/>
  <c r="R11" i="1"/>
  <c r="R71" i="1"/>
  <c r="R55" i="1"/>
  <c r="R8" i="1"/>
  <c r="R7" i="1"/>
  <c r="R6" i="1"/>
  <c r="R100" i="1"/>
  <c r="R99" i="1"/>
  <c r="R98" i="1"/>
  <c r="R94" i="1"/>
  <c r="P93" i="1"/>
  <c r="R92" i="1"/>
  <c r="P85" i="1"/>
  <c r="R85" i="1"/>
  <c r="R84" i="1"/>
  <c r="R83" i="1"/>
  <c r="R82" i="1"/>
  <c r="P77" i="1"/>
  <c r="R76" i="1"/>
  <c r="P69" i="1"/>
  <c r="R68" i="1"/>
  <c r="R67" i="1"/>
  <c r="R66" i="1"/>
  <c r="P53" i="1"/>
  <c r="R52" i="1"/>
  <c r="R51" i="1"/>
  <c r="R50" i="1"/>
  <c r="R48" i="1"/>
  <c r="R47" i="1"/>
  <c r="P45" i="1"/>
  <c r="P37" i="1"/>
  <c r="R36" i="1"/>
  <c r="R35" i="1"/>
  <c r="R34" i="1"/>
  <c r="P29" i="1"/>
  <c r="R28" i="1"/>
  <c r="P21" i="1"/>
  <c r="R20" i="1"/>
  <c r="R19" i="1"/>
  <c r="R18" i="1"/>
  <c r="P17" i="1"/>
  <c r="R5" i="1"/>
  <c r="R4" i="1"/>
  <c r="R3" i="1"/>
  <c r="R2" i="1"/>
  <c r="AK7" i="1"/>
  <c r="AJ59" i="1" s="1"/>
  <c r="AL56" i="1" s="1"/>
  <c r="AG7" i="1"/>
  <c r="AF7" i="1"/>
  <c r="AB12" i="1"/>
  <c r="AB11" i="1"/>
  <c r="AB10" i="1"/>
  <c r="AB9" i="1"/>
  <c r="AB8" i="1"/>
  <c r="AB7" i="1"/>
  <c r="AB6" i="1"/>
  <c r="AB5" i="1"/>
  <c r="AA12" i="1"/>
  <c r="AA11" i="1"/>
  <c r="AA10" i="1"/>
  <c r="AA9" i="1"/>
  <c r="AA8" i="1"/>
  <c r="AA7" i="1"/>
  <c r="AA6" i="1"/>
  <c r="AA5" i="1"/>
  <c r="BV4" i="3"/>
  <c r="BV5" i="3"/>
  <c r="BV6" i="3"/>
  <c r="BV7" i="3"/>
  <c r="BV8" i="3"/>
  <c r="BV9" i="3"/>
  <c r="BV10" i="3"/>
  <c r="BV11" i="3"/>
  <c r="BV12" i="3"/>
  <c r="BV13" i="3"/>
  <c r="BV14" i="3"/>
  <c r="BV15" i="3"/>
  <c r="BV16" i="3"/>
  <c r="BV17" i="3"/>
  <c r="BV18" i="3"/>
  <c r="BV19" i="3"/>
  <c r="BV20" i="3"/>
  <c r="BV21" i="3"/>
  <c r="BV22" i="3"/>
  <c r="BV23" i="3"/>
  <c r="BV24" i="3"/>
  <c r="BV25" i="3"/>
  <c r="BV26" i="3"/>
  <c r="BV27" i="3"/>
  <c r="BV28" i="3"/>
  <c r="BV29" i="3"/>
  <c r="BV30" i="3"/>
  <c r="BV31" i="3"/>
  <c r="BV32" i="3"/>
  <c r="BV33" i="3"/>
  <c r="BV34" i="3"/>
  <c r="BV35" i="3"/>
  <c r="BV36" i="3"/>
  <c r="BV37" i="3"/>
  <c r="BV38" i="3"/>
  <c r="BV39" i="3"/>
  <c r="BV40" i="3"/>
  <c r="BV41" i="3"/>
  <c r="BV42" i="3"/>
  <c r="BV43" i="3"/>
  <c r="BV44" i="3"/>
  <c r="BV45" i="3"/>
  <c r="BV46" i="3"/>
  <c r="BV47" i="3"/>
  <c r="BV48" i="3"/>
  <c r="BV49" i="3"/>
  <c r="BV50" i="3"/>
  <c r="BV51" i="3"/>
  <c r="BV52" i="3"/>
  <c r="BV53" i="3"/>
  <c r="BV54" i="3"/>
  <c r="BV55" i="3"/>
  <c r="BV56" i="3"/>
  <c r="BV57" i="3"/>
  <c r="BV58" i="3"/>
  <c r="BV59" i="3"/>
  <c r="BV60" i="3"/>
  <c r="BV61" i="3"/>
  <c r="BV62" i="3"/>
  <c r="BV63" i="3"/>
  <c r="BV64" i="3"/>
  <c r="BV65" i="3"/>
  <c r="BV66" i="3"/>
  <c r="BV67" i="3"/>
  <c r="BV68" i="3"/>
  <c r="BV69" i="3"/>
  <c r="BV70" i="3"/>
  <c r="BV71" i="3"/>
  <c r="BV72" i="3"/>
  <c r="BV73" i="3"/>
  <c r="BV74" i="3"/>
  <c r="BV75" i="3"/>
  <c r="BV76" i="3"/>
  <c r="BV77" i="3"/>
  <c r="BV78" i="3"/>
  <c r="BV79" i="3"/>
  <c r="BV80" i="3"/>
  <c r="BV81" i="3"/>
  <c r="BV82" i="3"/>
  <c r="BV83" i="3"/>
  <c r="BV84" i="3"/>
  <c r="BV85" i="3"/>
  <c r="BV86" i="3"/>
  <c r="BV87" i="3"/>
  <c r="BV88" i="3"/>
  <c r="BV89" i="3"/>
  <c r="BV90" i="3"/>
  <c r="BV91" i="3"/>
  <c r="BV92" i="3"/>
  <c r="BV93" i="3"/>
  <c r="BV94" i="3"/>
  <c r="BV95" i="3"/>
  <c r="BV96" i="3"/>
  <c r="BV97" i="3"/>
  <c r="BV98" i="3"/>
  <c r="BV99" i="3"/>
  <c r="BV100" i="3"/>
  <c r="BV101" i="3"/>
  <c r="BV3" i="3"/>
  <c r="BV2"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S101" i="3"/>
  <c r="R101" i="3"/>
  <c r="Q101" i="3"/>
  <c r="P101" i="3"/>
  <c r="O101" i="3"/>
  <c r="N101" i="3"/>
  <c r="M101" i="3"/>
  <c r="L101" i="3"/>
  <c r="K101" i="3"/>
  <c r="J101" i="3"/>
  <c r="I101" i="3"/>
  <c r="H101" i="3"/>
  <c r="G101" i="3"/>
  <c r="F101" i="3"/>
  <c r="E101" i="3"/>
  <c r="D101" i="3"/>
  <c r="C101" i="3"/>
  <c r="B101"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S100" i="3"/>
  <c r="R100" i="3"/>
  <c r="Q100" i="3"/>
  <c r="P100" i="3"/>
  <c r="O100" i="3"/>
  <c r="N100" i="3"/>
  <c r="M100" i="3"/>
  <c r="L100" i="3"/>
  <c r="K100" i="3"/>
  <c r="J100" i="3"/>
  <c r="I100" i="3"/>
  <c r="H100" i="3"/>
  <c r="G100" i="3"/>
  <c r="F100" i="3"/>
  <c r="E100" i="3"/>
  <c r="D100" i="3"/>
  <c r="C100" i="3"/>
  <c r="B100"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F99" i="3"/>
  <c r="E99" i="3"/>
  <c r="D99" i="3"/>
  <c r="C99" i="3"/>
  <c r="B99"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S98" i="3"/>
  <c r="R98" i="3"/>
  <c r="Q98" i="3"/>
  <c r="P98" i="3"/>
  <c r="O98" i="3"/>
  <c r="N98" i="3"/>
  <c r="M98" i="3"/>
  <c r="L98" i="3"/>
  <c r="K98" i="3"/>
  <c r="J98" i="3"/>
  <c r="I98" i="3"/>
  <c r="H98" i="3"/>
  <c r="G98" i="3"/>
  <c r="F98" i="3"/>
  <c r="E98" i="3"/>
  <c r="D98" i="3"/>
  <c r="C98" i="3"/>
  <c r="B98"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S97" i="3"/>
  <c r="R97" i="3"/>
  <c r="Q97" i="3"/>
  <c r="P97" i="3"/>
  <c r="O97" i="3"/>
  <c r="N97" i="3"/>
  <c r="M97" i="3"/>
  <c r="L97" i="3"/>
  <c r="K97" i="3"/>
  <c r="J97" i="3"/>
  <c r="I97" i="3"/>
  <c r="H97" i="3"/>
  <c r="G97" i="3"/>
  <c r="F97" i="3"/>
  <c r="E97" i="3"/>
  <c r="D97" i="3"/>
  <c r="C97" i="3"/>
  <c r="B97"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S96" i="3"/>
  <c r="R96" i="3"/>
  <c r="Q96" i="3"/>
  <c r="P96" i="3"/>
  <c r="O96" i="3"/>
  <c r="N96" i="3"/>
  <c r="M96" i="3"/>
  <c r="L96" i="3"/>
  <c r="K96" i="3"/>
  <c r="J96" i="3"/>
  <c r="I96" i="3"/>
  <c r="H96" i="3"/>
  <c r="G96" i="3"/>
  <c r="F96" i="3"/>
  <c r="E96" i="3"/>
  <c r="D96" i="3"/>
  <c r="C96" i="3"/>
  <c r="B96"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S95" i="3"/>
  <c r="R95" i="3"/>
  <c r="Q95" i="3"/>
  <c r="P95" i="3"/>
  <c r="O95" i="3"/>
  <c r="N95" i="3"/>
  <c r="M95" i="3"/>
  <c r="L95" i="3"/>
  <c r="K95" i="3"/>
  <c r="J95" i="3"/>
  <c r="I95" i="3"/>
  <c r="H95" i="3"/>
  <c r="G95" i="3"/>
  <c r="F95" i="3"/>
  <c r="E95" i="3"/>
  <c r="D95" i="3"/>
  <c r="C95" i="3"/>
  <c r="B95"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S94" i="3"/>
  <c r="R94" i="3"/>
  <c r="Q94" i="3"/>
  <c r="P94" i="3"/>
  <c r="O94" i="3"/>
  <c r="N94" i="3"/>
  <c r="M94" i="3"/>
  <c r="L94" i="3"/>
  <c r="K94" i="3"/>
  <c r="J94" i="3"/>
  <c r="I94" i="3"/>
  <c r="H94" i="3"/>
  <c r="G94" i="3"/>
  <c r="F94" i="3"/>
  <c r="E94" i="3"/>
  <c r="D94" i="3"/>
  <c r="C94" i="3"/>
  <c r="B94"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S93" i="3"/>
  <c r="R93" i="3"/>
  <c r="Q93" i="3"/>
  <c r="P93" i="3"/>
  <c r="O93" i="3"/>
  <c r="N93" i="3"/>
  <c r="M93" i="3"/>
  <c r="L93" i="3"/>
  <c r="K93" i="3"/>
  <c r="J93" i="3"/>
  <c r="I93" i="3"/>
  <c r="H93" i="3"/>
  <c r="G93" i="3"/>
  <c r="F93" i="3"/>
  <c r="E93" i="3"/>
  <c r="D93" i="3"/>
  <c r="C93" i="3"/>
  <c r="B93"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S92" i="3"/>
  <c r="R92" i="3"/>
  <c r="Q92" i="3"/>
  <c r="P92" i="3"/>
  <c r="O92" i="3"/>
  <c r="N92" i="3"/>
  <c r="M92" i="3"/>
  <c r="L92" i="3"/>
  <c r="K92" i="3"/>
  <c r="J92" i="3"/>
  <c r="I92" i="3"/>
  <c r="H92" i="3"/>
  <c r="G92" i="3"/>
  <c r="F92" i="3"/>
  <c r="E92" i="3"/>
  <c r="D92" i="3"/>
  <c r="C92" i="3"/>
  <c r="B92"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S91" i="3"/>
  <c r="R91" i="3"/>
  <c r="Q91" i="3"/>
  <c r="P91" i="3"/>
  <c r="O91" i="3"/>
  <c r="N91" i="3"/>
  <c r="M91" i="3"/>
  <c r="L91" i="3"/>
  <c r="K91" i="3"/>
  <c r="J91" i="3"/>
  <c r="I91" i="3"/>
  <c r="H91" i="3"/>
  <c r="G91" i="3"/>
  <c r="F91" i="3"/>
  <c r="E91" i="3"/>
  <c r="D91" i="3"/>
  <c r="C91" i="3"/>
  <c r="B91"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D90" i="3"/>
  <c r="C90" i="3"/>
  <c r="B90"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S89" i="3"/>
  <c r="R89" i="3"/>
  <c r="Q89" i="3"/>
  <c r="P89" i="3"/>
  <c r="O89" i="3"/>
  <c r="N89" i="3"/>
  <c r="M89" i="3"/>
  <c r="L89" i="3"/>
  <c r="K89" i="3"/>
  <c r="J89" i="3"/>
  <c r="I89" i="3"/>
  <c r="H89" i="3"/>
  <c r="G89" i="3"/>
  <c r="F89" i="3"/>
  <c r="E89" i="3"/>
  <c r="D89" i="3"/>
  <c r="C89" i="3"/>
  <c r="B89"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S88" i="3"/>
  <c r="R88" i="3"/>
  <c r="Q88" i="3"/>
  <c r="P88" i="3"/>
  <c r="O88" i="3"/>
  <c r="N88" i="3"/>
  <c r="M88" i="3"/>
  <c r="L88" i="3"/>
  <c r="K88" i="3"/>
  <c r="J88" i="3"/>
  <c r="I88" i="3"/>
  <c r="H88" i="3"/>
  <c r="G88" i="3"/>
  <c r="F88" i="3"/>
  <c r="E88" i="3"/>
  <c r="D88" i="3"/>
  <c r="C88" i="3"/>
  <c r="B88"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S87" i="3"/>
  <c r="R87" i="3"/>
  <c r="Q87" i="3"/>
  <c r="P87" i="3"/>
  <c r="O87" i="3"/>
  <c r="N87" i="3"/>
  <c r="M87" i="3"/>
  <c r="L87" i="3"/>
  <c r="K87" i="3"/>
  <c r="J87" i="3"/>
  <c r="I87" i="3"/>
  <c r="H87" i="3"/>
  <c r="G87" i="3"/>
  <c r="F87" i="3"/>
  <c r="E87" i="3"/>
  <c r="D87" i="3"/>
  <c r="C87" i="3"/>
  <c r="B87"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S86" i="3"/>
  <c r="R86" i="3"/>
  <c r="Q86" i="3"/>
  <c r="P86" i="3"/>
  <c r="O86" i="3"/>
  <c r="N86" i="3"/>
  <c r="M86" i="3"/>
  <c r="L86" i="3"/>
  <c r="K86" i="3"/>
  <c r="J86" i="3"/>
  <c r="I86" i="3"/>
  <c r="H86" i="3"/>
  <c r="G86" i="3"/>
  <c r="F86" i="3"/>
  <c r="E86" i="3"/>
  <c r="D86" i="3"/>
  <c r="C86" i="3"/>
  <c r="B86"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S85" i="3"/>
  <c r="R85" i="3"/>
  <c r="Q85" i="3"/>
  <c r="P85" i="3"/>
  <c r="O85" i="3"/>
  <c r="N85" i="3"/>
  <c r="M85" i="3"/>
  <c r="L85" i="3"/>
  <c r="K85" i="3"/>
  <c r="J85" i="3"/>
  <c r="I85" i="3"/>
  <c r="H85" i="3"/>
  <c r="G85" i="3"/>
  <c r="F85" i="3"/>
  <c r="E85" i="3"/>
  <c r="D85" i="3"/>
  <c r="C85" i="3"/>
  <c r="B85"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S84" i="3"/>
  <c r="R84" i="3"/>
  <c r="Q84" i="3"/>
  <c r="P84" i="3"/>
  <c r="O84" i="3"/>
  <c r="N84" i="3"/>
  <c r="M84" i="3"/>
  <c r="L84" i="3"/>
  <c r="K84" i="3"/>
  <c r="J84" i="3"/>
  <c r="I84" i="3"/>
  <c r="H84" i="3"/>
  <c r="G84" i="3"/>
  <c r="F84" i="3"/>
  <c r="E84" i="3"/>
  <c r="D84" i="3"/>
  <c r="C84" i="3"/>
  <c r="B84"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S83" i="3"/>
  <c r="R83" i="3"/>
  <c r="Q83" i="3"/>
  <c r="P83" i="3"/>
  <c r="O83" i="3"/>
  <c r="N83" i="3"/>
  <c r="M83" i="3"/>
  <c r="L83" i="3"/>
  <c r="K83" i="3"/>
  <c r="J83" i="3"/>
  <c r="I83" i="3"/>
  <c r="H83" i="3"/>
  <c r="G83" i="3"/>
  <c r="F83" i="3"/>
  <c r="E83" i="3"/>
  <c r="D83" i="3"/>
  <c r="C83" i="3"/>
  <c r="B83"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S82" i="3"/>
  <c r="R82" i="3"/>
  <c r="Q82" i="3"/>
  <c r="P82" i="3"/>
  <c r="O82" i="3"/>
  <c r="N82" i="3"/>
  <c r="M82" i="3"/>
  <c r="L82" i="3"/>
  <c r="K82" i="3"/>
  <c r="J82" i="3"/>
  <c r="I82" i="3"/>
  <c r="H82" i="3"/>
  <c r="G82" i="3"/>
  <c r="F82" i="3"/>
  <c r="E82" i="3"/>
  <c r="D82" i="3"/>
  <c r="C82" i="3"/>
  <c r="B82"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S81" i="3"/>
  <c r="R81" i="3"/>
  <c r="Q81" i="3"/>
  <c r="P81" i="3"/>
  <c r="O81" i="3"/>
  <c r="N81" i="3"/>
  <c r="M81" i="3"/>
  <c r="L81" i="3"/>
  <c r="K81" i="3"/>
  <c r="J81" i="3"/>
  <c r="I81" i="3"/>
  <c r="H81" i="3"/>
  <c r="G81" i="3"/>
  <c r="F81" i="3"/>
  <c r="E81" i="3"/>
  <c r="D81" i="3"/>
  <c r="C81" i="3"/>
  <c r="B81"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S80" i="3"/>
  <c r="R80" i="3"/>
  <c r="Q80" i="3"/>
  <c r="P80" i="3"/>
  <c r="O80" i="3"/>
  <c r="N80" i="3"/>
  <c r="M80" i="3"/>
  <c r="L80" i="3"/>
  <c r="K80" i="3"/>
  <c r="J80" i="3"/>
  <c r="I80" i="3"/>
  <c r="H80" i="3"/>
  <c r="G80" i="3"/>
  <c r="F80" i="3"/>
  <c r="E80" i="3"/>
  <c r="D80" i="3"/>
  <c r="C80" i="3"/>
  <c r="B80"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S79" i="3"/>
  <c r="R79" i="3"/>
  <c r="Q79" i="3"/>
  <c r="P79" i="3"/>
  <c r="O79" i="3"/>
  <c r="N79" i="3"/>
  <c r="M79" i="3"/>
  <c r="L79" i="3"/>
  <c r="K79" i="3"/>
  <c r="J79" i="3"/>
  <c r="I79" i="3"/>
  <c r="H79" i="3"/>
  <c r="G79" i="3"/>
  <c r="F79" i="3"/>
  <c r="E79" i="3"/>
  <c r="D79" i="3"/>
  <c r="C79" i="3"/>
  <c r="B79"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S78" i="3"/>
  <c r="R78" i="3"/>
  <c r="Q78" i="3"/>
  <c r="P78" i="3"/>
  <c r="O78" i="3"/>
  <c r="N78" i="3"/>
  <c r="M78" i="3"/>
  <c r="L78" i="3"/>
  <c r="K78" i="3"/>
  <c r="J78" i="3"/>
  <c r="I78" i="3"/>
  <c r="H78" i="3"/>
  <c r="G78" i="3"/>
  <c r="F78" i="3"/>
  <c r="E78" i="3"/>
  <c r="D78" i="3"/>
  <c r="C78" i="3"/>
  <c r="B78"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S77" i="3"/>
  <c r="R77" i="3"/>
  <c r="Q77" i="3"/>
  <c r="P77" i="3"/>
  <c r="O77" i="3"/>
  <c r="N77" i="3"/>
  <c r="M77" i="3"/>
  <c r="L77" i="3"/>
  <c r="K77" i="3"/>
  <c r="J77" i="3"/>
  <c r="I77" i="3"/>
  <c r="H77" i="3"/>
  <c r="G77" i="3"/>
  <c r="F77" i="3"/>
  <c r="E77" i="3"/>
  <c r="D77" i="3"/>
  <c r="C77" i="3"/>
  <c r="B77"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E76" i="3"/>
  <c r="D76" i="3"/>
  <c r="C76" i="3"/>
  <c r="B76"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E75" i="3"/>
  <c r="D75" i="3"/>
  <c r="C75" i="3"/>
  <c r="B75"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E74" i="3"/>
  <c r="D74" i="3"/>
  <c r="C74" i="3"/>
  <c r="B74"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E73" i="3"/>
  <c r="D73" i="3"/>
  <c r="C73" i="3"/>
  <c r="B73"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S72" i="3"/>
  <c r="R72" i="3"/>
  <c r="Q72" i="3"/>
  <c r="P72" i="3"/>
  <c r="O72" i="3"/>
  <c r="N72" i="3"/>
  <c r="M72" i="3"/>
  <c r="L72" i="3"/>
  <c r="K72" i="3"/>
  <c r="J72" i="3"/>
  <c r="I72" i="3"/>
  <c r="H72" i="3"/>
  <c r="G72" i="3"/>
  <c r="F72" i="3"/>
  <c r="E72" i="3"/>
  <c r="D72" i="3"/>
  <c r="C72" i="3"/>
  <c r="B72"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S71" i="3"/>
  <c r="R71" i="3"/>
  <c r="Q71" i="3"/>
  <c r="P71" i="3"/>
  <c r="O71" i="3"/>
  <c r="N71" i="3"/>
  <c r="M71" i="3"/>
  <c r="L71" i="3"/>
  <c r="K71" i="3"/>
  <c r="J71" i="3"/>
  <c r="I71" i="3"/>
  <c r="H71" i="3"/>
  <c r="G71" i="3"/>
  <c r="F71" i="3"/>
  <c r="E71" i="3"/>
  <c r="D71" i="3"/>
  <c r="C71" i="3"/>
  <c r="B71"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S70" i="3"/>
  <c r="R70" i="3"/>
  <c r="Q70" i="3"/>
  <c r="P70" i="3"/>
  <c r="O70" i="3"/>
  <c r="N70" i="3"/>
  <c r="M70" i="3"/>
  <c r="L70" i="3"/>
  <c r="K70" i="3"/>
  <c r="J70" i="3"/>
  <c r="I70" i="3"/>
  <c r="H70" i="3"/>
  <c r="G70" i="3"/>
  <c r="F70" i="3"/>
  <c r="E70" i="3"/>
  <c r="D70" i="3"/>
  <c r="C70" i="3"/>
  <c r="B70"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S69" i="3"/>
  <c r="R69" i="3"/>
  <c r="Q69" i="3"/>
  <c r="P69" i="3"/>
  <c r="O69" i="3"/>
  <c r="N69" i="3"/>
  <c r="M69" i="3"/>
  <c r="L69" i="3"/>
  <c r="K69" i="3"/>
  <c r="J69" i="3"/>
  <c r="I69" i="3"/>
  <c r="H69" i="3"/>
  <c r="G69" i="3"/>
  <c r="F69" i="3"/>
  <c r="E69" i="3"/>
  <c r="D69" i="3"/>
  <c r="C69" i="3"/>
  <c r="B69"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S68" i="3"/>
  <c r="R68" i="3"/>
  <c r="Q68" i="3"/>
  <c r="P68" i="3"/>
  <c r="O68" i="3"/>
  <c r="N68" i="3"/>
  <c r="M68" i="3"/>
  <c r="L68" i="3"/>
  <c r="K68" i="3"/>
  <c r="J68" i="3"/>
  <c r="I68" i="3"/>
  <c r="H68" i="3"/>
  <c r="G68" i="3"/>
  <c r="F68" i="3"/>
  <c r="E68" i="3"/>
  <c r="D68" i="3"/>
  <c r="C68" i="3"/>
  <c r="B68"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S67" i="3"/>
  <c r="R67" i="3"/>
  <c r="Q67" i="3"/>
  <c r="P67" i="3"/>
  <c r="O67" i="3"/>
  <c r="N67" i="3"/>
  <c r="M67" i="3"/>
  <c r="L67" i="3"/>
  <c r="K67" i="3"/>
  <c r="J67" i="3"/>
  <c r="I67" i="3"/>
  <c r="H67" i="3"/>
  <c r="G67" i="3"/>
  <c r="F67" i="3"/>
  <c r="E67" i="3"/>
  <c r="D67" i="3"/>
  <c r="C67" i="3"/>
  <c r="B67"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S66" i="3"/>
  <c r="R66" i="3"/>
  <c r="Q66" i="3"/>
  <c r="P66" i="3"/>
  <c r="O66" i="3"/>
  <c r="N66" i="3"/>
  <c r="M66" i="3"/>
  <c r="L66" i="3"/>
  <c r="K66" i="3"/>
  <c r="J66" i="3"/>
  <c r="I66" i="3"/>
  <c r="H66" i="3"/>
  <c r="G66" i="3"/>
  <c r="F66" i="3"/>
  <c r="E66" i="3"/>
  <c r="D66" i="3"/>
  <c r="C66" i="3"/>
  <c r="B66"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S65" i="3"/>
  <c r="R65" i="3"/>
  <c r="Q65" i="3"/>
  <c r="P65" i="3"/>
  <c r="O65" i="3"/>
  <c r="N65" i="3"/>
  <c r="M65" i="3"/>
  <c r="L65" i="3"/>
  <c r="K65" i="3"/>
  <c r="J65" i="3"/>
  <c r="I65" i="3"/>
  <c r="H65" i="3"/>
  <c r="G65" i="3"/>
  <c r="F65" i="3"/>
  <c r="E65" i="3"/>
  <c r="D65" i="3"/>
  <c r="C65" i="3"/>
  <c r="B65"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S64" i="3"/>
  <c r="R64" i="3"/>
  <c r="Q64" i="3"/>
  <c r="P64" i="3"/>
  <c r="O64" i="3"/>
  <c r="N64" i="3"/>
  <c r="M64" i="3"/>
  <c r="L64" i="3"/>
  <c r="K64" i="3"/>
  <c r="J64" i="3"/>
  <c r="I64" i="3"/>
  <c r="H64" i="3"/>
  <c r="G64" i="3"/>
  <c r="F64" i="3"/>
  <c r="E64" i="3"/>
  <c r="D64" i="3"/>
  <c r="C64" i="3"/>
  <c r="B64"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S63" i="3"/>
  <c r="R63" i="3"/>
  <c r="Q63" i="3"/>
  <c r="P63" i="3"/>
  <c r="O63" i="3"/>
  <c r="N63" i="3"/>
  <c r="M63" i="3"/>
  <c r="L63" i="3"/>
  <c r="K63" i="3"/>
  <c r="J63" i="3"/>
  <c r="I63" i="3"/>
  <c r="H63" i="3"/>
  <c r="G63" i="3"/>
  <c r="F63" i="3"/>
  <c r="E63" i="3"/>
  <c r="D63" i="3"/>
  <c r="C63" i="3"/>
  <c r="B63"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S62" i="3"/>
  <c r="R62" i="3"/>
  <c r="Q62" i="3"/>
  <c r="P62" i="3"/>
  <c r="O62" i="3"/>
  <c r="N62" i="3"/>
  <c r="M62" i="3"/>
  <c r="L62" i="3"/>
  <c r="K62" i="3"/>
  <c r="J62" i="3"/>
  <c r="I62" i="3"/>
  <c r="H62" i="3"/>
  <c r="G62" i="3"/>
  <c r="F62" i="3"/>
  <c r="E62" i="3"/>
  <c r="D62" i="3"/>
  <c r="C62" i="3"/>
  <c r="B62"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S61" i="3"/>
  <c r="R61" i="3"/>
  <c r="Q61" i="3"/>
  <c r="P61" i="3"/>
  <c r="O61" i="3"/>
  <c r="N61" i="3"/>
  <c r="M61" i="3"/>
  <c r="L61" i="3"/>
  <c r="K61" i="3"/>
  <c r="J61" i="3"/>
  <c r="I61" i="3"/>
  <c r="H61" i="3"/>
  <c r="G61" i="3"/>
  <c r="F61" i="3"/>
  <c r="E61" i="3"/>
  <c r="D61" i="3"/>
  <c r="C61" i="3"/>
  <c r="B61"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S60" i="3"/>
  <c r="R60" i="3"/>
  <c r="Q60" i="3"/>
  <c r="P60" i="3"/>
  <c r="O60" i="3"/>
  <c r="N60" i="3"/>
  <c r="M60" i="3"/>
  <c r="L60" i="3"/>
  <c r="K60" i="3"/>
  <c r="J60" i="3"/>
  <c r="I60" i="3"/>
  <c r="H60" i="3"/>
  <c r="G60" i="3"/>
  <c r="F60" i="3"/>
  <c r="E60" i="3"/>
  <c r="D60" i="3"/>
  <c r="C60" i="3"/>
  <c r="B60"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Q59" i="3"/>
  <c r="P59" i="3"/>
  <c r="O59" i="3"/>
  <c r="N59" i="3"/>
  <c r="M59" i="3"/>
  <c r="L59" i="3"/>
  <c r="K59" i="3"/>
  <c r="J59" i="3"/>
  <c r="I59" i="3"/>
  <c r="H59" i="3"/>
  <c r="G59" i="3"/>
  <c r="F59" i="3"/>
  <c r="E59" i="3"/>
  <c r="D59" i="3"/>
  <c r="C59" i="3"/>
  <c r="B59"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S58" i="3"/>
  <c r="R58" i="3"/>
  <c r="Q58" i="3"/>
  <c r="P58" i="3"/>
  <c r="O58" i="3"/>
  <c r="N58" i="3"/>
  <c r="M58" i="3"/>
  <c r="L58" i="3"/>
  <c r="K58" i="3"/>
  <c r="J58" i="3"/>
  <c r="I58" i="3"/>
  <c r="H58" i="3"/>
  <c r="G58" i="3"/>
  <c r="F58" i="3"/>
  <c r="E58" i="3"/>
  <c r="D58" i="3"/>
  <c r="C58" i="3"/>
  <c r="B58"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S57" i="3"/>
  <c r="R57" i="3"/>
  <c r="Q57" i="3"/>
  <c r="P57" i="3"/>
  <c r="O57" i="3"/>
  <c r="N57" i="3"/>
  <c r="M57" i="3"/>
  <c r="L57" i="3"/>
  <c r="K57" i="3"/>
  <c r="J57" i="3"/>
  <c r="I57" i="3"/>
  <c r="H57" i="3"/>
  <c r="G57" i="3"/>
  <c r="F57" i="3"/>
  <c r="E57" i="3"/>
  <c r="D57" i="3"/>
  <c r="C57" i="3"/>
  <c r="B57"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S56" i="3"/>
  <c r="R56" i="3"/>
  <c r="Q56" i="3"/>
  <c r="P56" i="3"/>
  <c r="O56" i="3"/>
  <c r="N56" i="3"/>
  <c r="M56" i="3"/>
  <c r="L56" i="3"/>
  <c r="K56" i="3"/>
  <c r="J56" i="3"/>
  <c r="I56" i="3"/>
  <c r="H56" i="3"/>
  <c r="G56" i="3"/>
  <c r="F56" i="3"/>
  <c r="E56" i="3"/>
  <c r="D56" i="3"/>
  <c r="C56" i="3"/>
  <c r="B56"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S55" i="3"/>
  <c r="R55" i="3"/>
  <c r="Q55" i="3"/>
  <c r="P55" i="3"/>
  <c r="O55" i="3"/>
  <c r="N55" i="3"/>
  <c r="M55" i="3"/>
  <c r="L55" i="3"/>
  <c r="K55" i="3"/>
  <c r="J55" i="3"/>
  <c r="I55" i="3"/>
  <c r="H55" i="3"/>
  <c r="G55" i="3"/>
  <c r="F55" i="3"/>
  <c r="E55" i="3"/>
  <c r="D55" i="3"/>
  <c r="C55" i="3"/>
  <c r="B55"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S54" i="3"/>
  <c r="R54" i="3"/>
  <c r="Q54" i="3"/>
  <c r="P54" i="3"/>
  <c r="O54" i="3"/>
  <c r="N54" i="3"/>
  <c r="M54" i="3"/>
  <c r="L54" i="3"/>
  <c r="K54" i="3"/>
  <c r="J54" i="3"/>
  <c r="I54" i="3"/>
  <c r="H54" i="3"/>
  <c r="G54" i="3"/>
  <c r="F54" i="3"/>
  <c r="E54" i="3"/>
  <c r="D54" i="3"/>
  <c r="C54" i="3"/>
  <c r="B54"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S53" i="3"/>
  <c r="R53" i="3"/>
  <c r="Q53" i="3"/>
  <c r="P53" i="3"/>
  <c r="O53" i="3"/>
  <c r="N53" i="3"/>
  <c r="M53" i="3"/>
  <c r="L53" i="3"/>
  <c r="K53" i="3"/>
  <c r="J53" i="3"/>
  <c r="I53" i="3"/>
  <c r="H53" i="3"/>
  <c r="G53" i="3"/>
  <c r="F53" i="3"/>
  <c r="E53" i="3"/>
  <c r="D53" i="3"/>
  <c r="C53" i="3"/>
  <c r="B53"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S52" i="3"/>
  <c r="R52" i="3"/>
  <c r="Q52" i="3"/>
  <c r="P52" i="3"/>
  <c r="O52" i="3"/>
  <c r="N52" i="3"/>
  <c r="M52" i="3"/>
  <c r="L52" i="3"/>
  <c r="K52" i="3"/>
  <c r="J52" i="3"/>
  <c r="I52" i="3"/>
  <c r="H52" i="3"/>
  <c r="G52" i="3"/>
  <c r="F52" i="3"/>
  <c r="E52" i="3"/>
  <c r="D52" i="3"/>
  <c r="C52" i="3"/>
  <c r="B52"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S51" i="3"/>
  <c r="R51" i="3"/>
  <c r="Q51" i="3"/>
  <c r="P51" i="3"/>
  <c r="O51" i="3"/>
  <c r="N51" i="3"/>
  <c r="M51" i="3"/>
  <c r="L51" i="3"/>
  <c r="K51" i="3"/>
  <c r="J51" i="3"/>
  <c r="I51" i="3"/>
  <c r="H51" i="3"/>
  <c r="G51" i="3"/>
  <c r="F51" i="3"/>
  <c r="E51" i="3"/>
  <c r="D51" i="3"/>
  <c r="C51" i="3"/>
  <c r="B51"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S50" i="3"/>
  <c r="R50" i="3"/>
  <c r="Q50" i="3"/>
  <c r="P50" i="3"/>
  <c r="O50" i="3"/>
  <c r="N50" i="3"/>
  <c r="M50" i="3"/>
  <c r="L50" i="3"/>
  <c r="K50" i="3"/>
  <c r="J50" i="3"/>
  <c r="I50" i="3"/>
  <c r="H50" i="3"/>
  <c r="G50" i="3"/>
  <c r="F50" i="3"/>
  <c r="E50" i="3"/>
  <c r="D50" i="3"/>
  <c r="C50" i="3"/>
  <c r="B50"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S49" i="3"/>
  <c r="R49" i="3"/>
  <c r="Q49" i="3"/>
  <c r="P49" i="3"/>
  <c r="O49" i="3"/>
  <c r="N49" i="3"/>
  <c r="M49" i="3"/>
  <c r="L49" i="3"/>
  <c r="K49" i="3"/>
  <c r="J49" i="3"/>
  <c r="I49" i="3"/>
  <c r="H49" i="3"/>
  <c r="G49" i="3"/>
  <c r="F49" i="3"/>
  <c r="E49" i="3"/>
  <c r="D49" i="3"/>
  <c r="C49" i="3"/>
  <c r="B49"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S48" i="3"/>
  <c r="R48" i="3"/>
  <c r="Q48" i="3"/>
  <c r="P48" i="3"/>
  <c r="O48" i="3"/>
  <c r="N48" i="3"/>
  <c r="M48" i="3"/>
  <c r="L48" i="3"/>
  <c r="K48" i="3"/>
  <c r="J48" i="3"/>
  <c r="I48" i="3"/>
  <c r="H48" i="3"/>
  <c r="G48" i="3"/>
  <c r="F48" i="3"/>
  <c r="E48" i="3"/>
  <c r="D48" i="3"/>
  <c r="C48" i="3"/>
  <c r="B48"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S47" i="3"/>
  <c r="R47" i="3"/>
  <c r="Q47" i="3"/>
  <c r="P47" i="3"/>
  <c r="O47" i="3"/>
  <c r="N47" i="3"/>
  <c r="M47" i="3"/>
  <c r="L47" i="3"/>
  <c r="K47" i="3"/>
  <c r="J47" i="3"/>
  <c r="I47" i="3"/>
  <c r="H47" i="3"/>
  <c r="G47" i="3"/>
  <c r="F47" i="3"/>
  <c r="E47" i="3"/>
  <c r="D47" i="3"/>
  <c r="C47" i="3"/>
  <c r="B47"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S46" i="3"/>
  <c r="R46" i="3"/>
  <c r="Q46" i="3"/>
  <c r="P46" i="3"/>
  <c r="O46" i="3"/>
  <c r="N46" i="3"/>
  <c r="M46" i="3"/>
  <c r="L46" i="3"/>
  <c r="K46" i="3"/>
  <c r="J46" i="3"/>
  <c r="I46" i="3"/>
  <c r="H46" i="3"/>
  <c r="G46" i="3"/>
  <c r="F46" i="3"/>
  <c r="E46" i="3"/>
  <c r="D46" i="3"/>
  <c r="C46" i="3"/>
  <c r="B46"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S45" i="3"/>
  <c r="R45" i="3"/>
  <c r="Q45" i="3"/>
  <c r="P45" i="3"/>
  <c r="O45" i="3"/>
  <c r="N45" i="3"/>
  <c r="M45" i="3"/>
  <c r="L45" i="3"/>
  <c r="K45" i="3"/>
  <c r="J45" i="3"/>
  <c r="I45" i="3"/>
  <c r="H45" i="3"/>
  <c r="G45" i="3"/>
  <c r="F45" i="3"/>
  <c r="E45" i="3"/>
  <c r="D45" i="3"/>
  <c r="C45" i="3"/>
  <c r="B45"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S44" i="3"/>
  <c r="R44" i="3"/>
  <c r="Q44" i="3"/>
  <c r="P44" i="3"/>
  <c r="O44" i="3"/>
  <c r="N44" i="3"/>
  <c r="M44" i="3"/>
  <c r="L44" i="3"/>
  <c r="K44" i="3"/>
  <c r="J44" i="3"/>
  <c r="I44" i="3"/>
  <c r="H44" i="3"/>
  <c r="G44" i="3"/>
  <c r="F44" i="3"/>
  <c r="E44" i="3"/>
  <c r="D44" i="3"/>
  <c r="C44" i="3"/>
  <c r="B44"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S43" i="3"/>
  <c r="R43" i="3"/>
  <c r="Q43" i="3"/>
  <c r="P43" i="3"/>
  <c r="O43" i="3"/>
  <c r="N43" i="3"/>
  <c r="M43" i="3"/>
  <c r="L43" i="3"/>
  <c r="K43" i="3"/>
  <c r="J43" i="3"/>
  <c r="I43" i="3"/>
  <c r="H43" i="3"/>
  <c r="G43" i="3"/>
  <c r="F43" i="3"/>
  <c r="E43" i="3"/>
  <c r="D43" i="3"/>
  <c r="C43" i="3"/>
  <c r="B43"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S42" i="3"/>
  <c r="R42" i="3"/>
  <c r="Q42" i="3"/>
  <c r="P42" i="3"/>
  <c r="O42" i="3"/>
  <c r="N42" i="3"/>
  <c r="M42" i="3"/>
  <c r="L42" i="3"/>
  <c r="K42" i="3"/>
  <c r="J42" i="3"/>
  <c r="I42" i="3"/>
  <c r="H42" i="3"/>
  <c r="G42" i="3"/>
  <c r="F42" i="3"/>
  <c r="E42" i="3"/>
  <c r="D42" i="3"/>
  <c r="C42" i="3"/>
  <c r="B42"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S41" i="3"/>
  <c r="R41" i="3"/>
  <c r="Q41" i="3"/>
  <c r="P41" i="3"/>
  <c r="O41" i="3"/>
  <c r="N41" i="3"/>
  <c r="M41" i="3"/>
  <c r="L41" i="3"/>
  <c r="K41" i="3"/>
  <c r="J41" i="3"/>
  <c r="I41" i="3"/>
  <c r="H41" i="3"/>
  <c r="G41" i="3"/>
  <c r="F41" i="3"/>
  <c r="E41" i="3"/>
  <c r="D41" i="3"/>
  <c r="C41" i="3"/>
  <c r="B41"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S40" i="3"/>
  <c r="R40" i="3"/>
  <c r="Q40" i="3"/>
  <c r="P40" i="3"/>
  <c r="O40" i="3"/>
  <c r="N40" i="3"/>
  <c r="M40" i="3"/>
  <c r="L40" i="3"/>
  <c r="K40" i="3"/>
  <c r="J40" i="3"/>
  <c r="I40" i="3"/>
  <c r="H40" i="3"/>
  <c r="G40" i="3"/>
  <c r="F40" i="3"/>
  <c r="E40" i="3"/>
  <c r="D40" i="3"/>
  <c r="C40" i="3"/>
  <c r="B40"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S39" i="3"/>
  <c r="R39" i="3"/>
  <c r="Q39" i="3"/>
  <c r="P39" i="3"/>
  <c r="O39" i="3"/>
  <c r="N39" i="3"/>
  <c r="M39" i="3"/>
  <c r="L39" i="3"/>
  <c r="K39" i="3"/>
  <c r="J39" i="3"/>
  <c r="I39" i="3"/>
  <c r="H39" i="3"/>
  <c r="G39" i="3"/>
  <c r="F39" i="3"/>
  <c r="E39" i="3"/>
  <c r="D39" i="3"/>
  <c r="C39" i="3"/>
  <c r="B39"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S38" i="3"/>
  <c r="R38" i="3"/>
  <c r="Q38" i="3"/>
  <c r="P38" i="3"/>
  <c r="O38" i="3"/>
  <c r="N38" i="3"/>
  <c r="M38" i="3"/>
  <c r="L38" i="3"/>
  <c r="K38" i="3"/>
  <c r="J38" i="3"/>
  <c r="I38" i="3"/>
  <c r="H38" i="3"/>
  <c r="G38" i="3"/>
  <c r="F38" i="3"/>
  <c r="E38" i="3"/>
  <c r="D38" i="3"/>
  <c r="C38" i="3"/>
  <c r="B38"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Q37" i="3"/>
  <c r="P37" i="3"/>
  <c r="O37" i="3"/>
  <c r="N37" i="3"/>
  <c r="M37" i="3"/>
  <c r="L37" i="3"/>
  <c r="K37" i="3"/>
  <c r="J37" i="3"/>
  <c r="I37" i="3"/>
  <c r="H37" i="3"/>
  <c r="G37" i="3"/>
  <c r="F37" i="3"/>
  <c r="E37" i="3"/>
  <c r="D37" i="3"/>
  <c r="C37" i="3"/>
  <c r="B37"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S36" i="3"/>
  <c r="R36" i="3"/>
  <c r="Q36" i="3"/>
  <c r="P36" i="3"/>
  <c r="O36" i="3"/>
  <c r="N36" i="3"/>
  <c r="M36" i="3"/>
  <c r="L36" i="3"/>
  <c r="K36" i="3"/>
  <c r="J36" i="3"/>
  <c r="I36" i="3"/>
  <c r="H36" i="3"/>
  <c r="G36" i="3"/>
  <c r="F36" i="3"/>
  <c r="E36" i="3"/>
  <c r="D36" i="3"/>
  <c r="C36" i="3"/>
  <c r="B36"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H35" i="3"/>
  <c r="G35" i="3"/>
  <c r="F35" i="3"/>
  <c r="E35" i="3"/>
  <c r="D35" i="3"/>
  <c r="C35" i="3"/>
  <c r="B35"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S34" i="3"/>
  <c r="R34" i="3"/>
  <c r="Q34" i="3"/>
  <c r="P34" i="3"/>
  <c r="O34" i="3"/>
  <c r="N34" i="3"/>
  <c r="M34" i="3"/>
  <c r="L34" i="3"/>
  <c r="K34" i="3"/>
  <c r="J34" i="3"/>
  <c r="I34" i="3"/>
  <c r="H34" i="3"/>
  <c r="G34" i="3"/>
  <c r="F34" i="3"/>
  <c r="E34" i="3"/>
  <c r="D34" i="3"/>
  <c r="C34" i="3"/>
  <c r="B34"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Q33" i="3"/>
  <c r="P33" i="3"/>
  <c r="O33" i="3"/>
  <c r="N33" i="3"/>
  <c r="M33" i="3"/>
  <c r="L33" i="3"/>
  <c r="K33" i="3"/>
  <c r="J33" i="3"/>
  <c r="I33" i="3"/>
  <c r="H33" i="3"/>
  <c r="G33" i="3"/>
  <c r="F33" i="3"/>
  <c r="E33" i="3"/>
  <c r="D33" i="3"/>
  <c r="C33" i="3"/>
  <c r="B33"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H31" i="3"/>
  <c r="G31" i="3"/>
  <c r="F31" i="3"/>
  <c r="E31" i="3"/>
  <c r="D31" i="3"/>
  <c r="C31" i="3"/>
  <c r="B31"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C30" i="3"/>
  <c r="B30"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C29" i="3"/>
  <c r="B29"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C28" i="3"/>
  <c r="B28"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C27" i="3"/>
  <c r="B27"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C26" i="3"/>
  <c r="B26"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C25" i="3"/>
  <c r="B25"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C24" i="3"/>
  <c r="B24"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C22" i="3"/>
  <c r="B22"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C21" i="3"/>
  <c r="B21"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C20" i="3"/>
  <c r="B20"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C19" i="3"/>
  <c r="B19"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C18" i="3"/>
  <c r="B18"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C17" i="3"/>
  <c r="B17"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C16" i="3"/>
  <c r="B16"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C12" i="3"/>
  <c r="B12"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C8" i="3"/>
  <c r="B8"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C7" i="3"/>
  <c r="B7"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C6" i="3"/>
  <c r="B6"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S5" i="3"/>
  <c r="R5" i="3"/>
  <c r="Q5" i="3"/>
  <c r="P5" i="3"/>
  <c r="O5" i="3"/>
  <c r="N5" i="3"/>
  <c r="M5" i="3"/>
  <c r="L5" i="3"/>
  <c r="K5" i="3"/>
  <c r="J5" i="3"/>
  <c r="I5" i="3"/>
  <c r="H5" i="3"/>
  <c r="G5" i="3"/>
  <c r="F5" i="3"/>
  <c r="E5" i="3"/>
  <c r="D5" i="3"/>
  <c r="C5" i="3"/>
  <c r="B5"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S4" i="3"/>
  <c r="R4" i="3"/>
  <c r="Q4" i="3"/>
  <c r="P4" i="3"/>
  <c r="O4" i="3"/>
  <c r="N4" i="3"/>
  <c r="M4" i="3"/>
  <c r="L4" i="3"/>
  <c r="K4" i="3"/>
  <c r="J4" i="3"/>
  <c r="I4" i="3"/>
  <c r="H4" i="3"/>
  <c r="G4" i="3"/>
  <c r="F4" i="3"/>
  <c r="E4" i="3"/>
  <c r="D4" i="3"/>
  <c r="C4" i="3"/>
  <c r="B4"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S3" i="3"/>
  <c r="R3" i="3"/>
  <c r="Q3" i="3"/>
  <c r="P3" i="3"/>
  <c r="O3" i="3"/>
  <c r="N3" i="3"/>
  <c r="M3" i="3"/>
  <c r="L3" i="3"/>
  <c r="K3" i="3"/>
  <c r="J3" i="3"/>
  <c r="I3" i="3"/>
  <c r="H3" i="3"/>
  <c r="G3" i="3"/>
  <c r="F3" i="3"/>
  <c r="E3" i="3"/>
  <c r="D3" i="3"/>
  <c r="C3" i="3"/>
  <c r="B3"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S2" i="3"/>
  <c r="R2" i="3"/>
  <c r="Q2" i="3"/>
  <c r="P2" i="3"/>
  <c r="O2" i="3"/>
  <c r="N2" i="3"/>
  <c r="M2" i="3"/>
  <c r="L2" i="3"/>
  <c r="K2" i="3"/>
  <c r="J2" i="3"/>
  <c r="I2" i="3"/>
  <c r="H2" i="3"/>
  <c r="G2" i="3"/>
  <c r="F2" i="3"/>
  <c r="E2" i="3"/>
  <c r="D2" i="3"/>
  <c r="C2" i="3"/>
  <c r="B2" i="3"/>
  <c r="F97" i="2"/>
  <c r="F92" i="2"/>
  <c r="F58" i="2"/>
  <c r="F44" i="2"/>
  <c r="F37" i="2"/>
  <c r="F29" i="2"/>
  <c r="F28" i="2"/>
  <c r="F18" i="2"/>
  <c r="F15" i="2"/>
  <c r="F12" i="2"/>
  <c r="AA7" i="7" l="1"/>
  <c r="AA4" i="7"/>
  <c r="AA8" i="7"/>
  <c r="AB10" i="7"/>
  <c r="AA3" i="7"/>
  <c r="Y14" i="7"/>
  <c r="AA10" i="7"/>
  <c r="X14" i="7"/>
  <c r="AA12" i="7"/>
  <c r="AB12" i="7"/>
  <c r="AB8" i="7"/>
  <c r="AB4" i="7"/>
  <c r="AB13" i="7"/>
  <c r="AA5" i="7"/>
  <c r="R81" i="1"/>
  <c r="N5" i="1"/>
  <c r="N9" i="1"/>
  <c r="N13" i="1"/>
  <c r="N17" i="1"/>
  <c r="N21" i="1"/>
  <c r="N25" i="1"/>
  <c r="N29" i="1"/>
  <c r="N33" i="1"/>
  <c r="N37" i="1"/>
  <c r="N41" i="1"/>
  <c r="N45" i="1"/>
  <c r="N49" i="1"/>
  <c r="N53" i="1"/>
  <c r="N57" i="1"/>
  <c r="N61" i="1"/>
  <c r="N65" i="1"/>
  <c r="N69" i="1"/>
  <c r="N73" i="1"/>
  <c r="N77" i="1"/>
  <c r="N81" i="1"/>
  <c r="N85" i="1"/>
  <c r="N89" i="1"/>
  <c r="N93" i="1"/>
  <c r="N97" i="1"/>
  <c r="P5" i="1"/>
  <c r="P97" i="1"/>
  <c r="R9" i="1"/>
  <c r="R13" i="1"/>
  <c r="R17" i="1"/>
  <c r="R21" i="1"/>
  <c r="R25" i="1"/>
  <c r="R29" i="1"/>
  <c r="R33" i="1"/>
  <c r="R37" i="1"/>
  <c r="R41" i="1"/>
  <c r="R45" i="1"/>
  <c r="R49" i="1"/>
  <c r="R53" i="1"/>
  <c r="R57" i="1"/>
  <c r="R61" i="1"/>
  <c r="R65" i="1"/>
  <c r="R69" i="1"/>
  <c r="R73" i="1"/>
  <c r="R77" i="1"/>
  <c r="R89" i="1"/>
  <c r="R93" i="1"/>
  <c r="N2" i="1"/>
  <c r="N6" i="1"/>
  <c r="N10" i="1"/>
  <c r="N14" i="1"/>
  <c r="N18" i="1"/>
  <c r="N22" i="1"/>
  <c r="N26" i="1"/>
  <c r="N30" i="1"/>
  <c r="N34" i="1"/>
  <c r="N38" i="1"/>
  <c r="N42" i="1"/>
  <c r="N46" i="1"/>
  <c r="N50" i="1"/>
  <c r="N54" i="1"/>
  <c r="N58" i="1"/>
  <c r="N62" i="1"/>
  <c r="N66" i="1"/>
  <c r="N70" i="1"/>
  <c r="N74" i="1"/>
  <c r="N78" i="1"/>
  <c r="N82" i="1"/>
  <c r="N86" i="1"/>
  <c r="N90" i="1"/>
  <c r="N94" i="1"/>
  <c r="N98" i="1"/>
  <c r="P2" i="1"/>
  <c r="P6" i="1"/>
  <c r="P10" i="1"/>
  <c r="P14" i="1"/>
  <c r="P18" i="1"/>
  <c r="P22" i="1"/>
  <c r="P26" i="1"/>
  <c r="P30" i="1"/>
  <c r="P34" i="1"/>
  <c r="P38" i="1"/>
  <c r="P42" i="1"/>
  <c r="P46" i="1"/>
  <c r="P50" i="1"/>
  <c r="P54" i="1"/>
  <c r="P58" i="1"/>
  <c r="P62" i="1"/>
  <c r="P66" i="1"/>
  <c r="P70" i="1"/>
  <c r="P74" i="1"/>
  <c r="P78" i="1"/>
  <c r="P82" i="1"/>
  <c r="P86" i="1"/>
  <c r="P90" i="1"/>
  <c r="P94" i="1"/>
  <c r="P98" i="1"/>
  <c r="N3" i="1"/>
  <c r="N7" i="1"/>
  <c r="N11" i="1"/>
  <c r="N15" i="1"/>
  <c r="N19" i="1"/>
  <c r="N23" i="1"/>
  <c r="N27" i="1"/>
  <c r="N31" i="1"/>
  <c r="N35" i="1"/>
  <c r="N39" i="1"/>
  <c r="N43" i="1"/>
  <c r="N47" i="1"/>
  <c r="N51" i="1"/>
  <c r="N55" i="1"/>
  <c r="N59" i="1"/>
  <c r="N63" i="1"/>
  <c r="N67" i="1"/>
  <c r="N71" i="1"/>
  <c r="N75" i="1"/>
  <c r="N79" i="1"/>
  <c r="N83" i="1"/>
  <c r="N87" i="1"/>
  <c r="N91" i="1"/>
  <c r="N95" i="1"/>
  <c r="N99" i="1"/>
  <c r="P3" i="1"/>
  <c r="P7" i="1"/>
  <c r="P11" i="1"/>
  <c r="P15" i="1"/>
  <c r="P19" i="1"/>
  <c r="P23" i="1"/>
  <c r="P27" i="1"/>
  <c r="P31" i="1"/>
  <c r="P35" i="1"/>
  <c r="P39" i="1"/>
  <c r="P43" i="1"/>
  <c r="P47" i="1"/>
  <c r="P51" i="1"/>
  <c r="P55" i="1"/>
  <c r="P59" i="1"/>
  <c r="P63" i="1"/>
  <c r="P67" i="1"/>
  <c r="P71" i="1"/>
  <c r="P75" i="1"/>
  <c r="P79" i="1"/>
  <c r="P83" i="1"/>
  <c r="P87" i="1"/>
  <c r="P91" i="1"/>
  <c r="P95" i="1"/>
  <c r="P99" i="1"/>
  <c r="N4" i="1"/>
  <c r="N8" i="1"/>
  <c r="N12" i="1"/>
  <c r="N16" i="1"/>
  <c r="N20" i="1"/>
  <c r="N24" i="1"/>
  <c r="N28" i="1"/>
  <c r="N32" i="1"/>
  <c r="N36" i="1"/>
  <c r="N40" i="1"/>
  <c r="N44" i="1"/>
  <c r="N48" i="1"/>
  <c r="N52" i="1"/>
  <c r="N56" i="1"/>
  <c r="N60" i="1"/>
  <c r="N64" i="1"/>
  <c r="N68" i="1"/>
  <c r="N72" i="1"/>
  <c r="N76" i="1"/>
  <c r="N80" i="1"/>
  <c r="N84" i="1"/>
  <c r="N88" i="1"/>
  <c r="N92" i="1"/>
  <c r="N96" i="1"/>
  <c r="N100" i="1"/>
  <c r="P4" i="1"/>
  <c r="P8" i="1"/>
  <c r="P12" i="1"/>
  <c r="P16" i="1"/>
  <c r="P20" i="1"/>
  <c r="P24" i="1"/>
  <c r="P28" i="1"/>
  <c r="P32" i="1"/>
  <c r="P36" i="1"/>
  <c r="P40" i="1"/>
  <c r="P44" i="1"/>
  <c r="P48" i="1"/>
  <c r="P52" i="1"/>
  <c r="P56" i="1"/>
  <c r="P60" i="1"/>
  <c r="P64" i="1"/>
  <c r="P68" i="1"/>
  <c r="P72" i="1"/>
  <c r="P76" i="1"/>
  <c r="P80" i="1"/>
  <c r="P84" i="1"/>
  <c r="P88" i="1"/>
  <c r="P92" i="1"/>
  <c r="P96" i="1"/>
  <c r="P100" i="1"/>
  <c r="AH7" i="1"/>
  <c r="AI7" i="1"/>
  <c r="AJ7" i="1"/>
  <c r="F102" i="1"/>
  <c r="G16" i="1" s="1"/>
  <c r="AB14" i="7" l="1"/>
  <c r="AA14" i="7"/>
  <c r="AD59" i="1"/>
  <c r="AF55" i="1" s="1"/>
  <c r="AJ22" i="1" a="1"/>
  <c r="AJ22" i="1" s="1"/>
  <c r="AL22" i="1" s="1"/>
  <c r="AD30" i="1" a="1"/>
  <c r="AD30" i="1" s="1"/>
  <c r="AF27" i="1" s="1"/>
  <c r="AF16" i="1"/>
  <c r="G95" i="1"/>
  <c r="G94" i="1"/>
  <c r="G79" i="1"/>
  <c r="I16" i="1"/>
  <c r="K16" i="1"/>
  <c r="G78" i="1"/>
  <c r="G63" i="1"/>
  <c r="G62" i="1"/>
  <c r="G47" i="1"/>
  <c r="G46" i="1"/>
  <c r="G31" i="1"/>
  <c r="G30" i="1"/>
  <c r="G15" i="1"/>
  <c r="G14" i="1"/>
  <c r="G93" i="1"/>
  <c r="G77" i="1"/>
  <c r="G61" i="1"/>
  <c r="G45" i="1"/>
  <c r="G29" i="1"/>
  <c r="G13" i="1"/>
  <c r="G92" i="1"/>
  <c r="G76" i="1"/>
  <c r="G60" i="1"/>
  <c r="G44" i="1"/>
  <c r="G28" i="1"/>
  <c r="G12" i="1"/>
  <c r="G91" i="1"/>
  <c r="G75" i="1"/>
  <c r="G59" i="1"/>
  <c r="G43" i="1"/>
  <c r="G27" i="1"/>
  <c r="G11" i="1"/>
  <c r="G90" i="1"/>
  <c r="G74" i="1"/>
  <c r="G58" i="1"/>
  <c r="G42" i="1"/>
  <c r="G26" i="1"/>
  <c r="G10" i="1"/>
  <c r="G89" i="1"/>
  <c r="G73" i="1"/>
  <c r="G57" i="1"/>
  <c r="G41" i="1"/>
  <c r="G25" i="1"/>
  <c r="G9" i="1"/>
  <c r="G88" i="1"/>
  <c r="G72" i="1"/>
  <c r="G56" i="1"/>
  <c r="G40" i="1"/>
  <c r="G24" i="1"/>
  <c r="G8" i="1"/>
  <c r="G87" i="1"/>
  <c r="G71" i="1"/>
  <c r="G55" i="1"/>
  <c r="G39" i="1"/>
  <c r="G23" i="1"/>
  <c r="G7" i="1"/>
  <c r="G2" i="1"/>
  <c r="G86" i="1"/>
  <c r="G70" i="1"/>
  <c r="G54" i="1"/>
  <c r="G38" i="1"/>
  <c r="G22" i="1"/>
  <c r="G6" i="1"/>
  <c r="G101" i="1"/>
  <c r="G85" i="1"/>
  <c r="G69" i="1"/>
  <c r="G53" i="1"/>
  <c r="G37" i="1"/>
  <c r="G21" i="1"/>
  <c r="G5" i="1"/>
  <c r="G100" i="1"/>
  <c r="G84" i="1"/>
  <c r="G68" i="1"/>
  <c r="G52" i="1"/>
  <c r="G36" i="1"/>
  <c r="G20" i="1"/>
  <c r="G4" i="1"/>
  <c r="G99" i="1"/>
  <c r="G83" i="1"/>
  <c r="G67" i="1"/>
  <c r="G51" i="1"/>
  <c r="G35" i="1"/>
  <c r="G19" i="1"/>
  <c r="G3" i="1"/>
  <c r="G98" i="1"/>
  <c r="G82" i="1"/>
  <c r="G66" i="1"/>
  <c r="G50" i="1"/>
  <c r="G34" i="1"/>
  <c r="G18" i="1"/>
  <c r="G97" i="1"/>
  <c r="G81" i="1"/>
  <c r="G65" i="1"/>
  <c r="G49" i="1"/>
  <c r="G33" i="1"/>
  <c r="G17" i="1"/>
  <c r="G96" i="1"/>
  <c r="G80" i="1"/>
  <c r="G64" i="1"/>
  <c r="G48" i="1"/>
  <c r="G32" i="1"/>
  <c r="AE9" i="1" l="1"/>
  <c r="AE10" i="1" s="1"/>
  <c r="AE6" i="1"/>
  <c r="AE7" i="1" s="1"/>
  <c r="AE5" i="1"/>
  <c r="I77" i="1"/>
  <c r="K77" i="1"/>
  <c r="I33" i="1"/>
  <c r="K33" i="1"/>
  <c r="K83" i="1"/>
  <c r="I83" i="1"/>
  <c r="K6" i="1"/>
  <c r="I6" i="1"/>
  <c r="K56" i="1"/>
  <c r="I56" i="1"/>
  <c r="K27" i="1"/>
  <c r="I27" i="1"/>
  <c r="I93" i="1"/>
  <c r="K93" i="1"/>
  <c r="K11" i="1"/>
  <c r="I11" i="1"/>
  <c r="I49" i="1"/>
  <c r="K49" i="1"/>
  <c r="K99" i="1"/>
  <c r="I99" i="1"/>
  <c r="K22" i="1"/>
  <c r="I22" i="1"/>
  <c r="K72" i="1"/>
  <c r="I72" i="1"/>
  <c r="K43" i="1"/>
  <c r="I43" i="1"/>
  <c r="I14" i="1"/>
  <c r="K14" i="1"/>
  <c r="K40" i="1"/>
  <c r="I40" i="1"/>
  <c r="I65" i="1"/>
  <c r="K65" i="1"/>
  <c r="K4" i="1"/>
  <c r="I4" i="1"/>
  <c r="K38" i="1"/>
  <c r="I38" i="1"/>
  <c r="K88" i="1"/>
  <c r="I88" i="1"/>
  <c r="K59" i="1"/>
  <c r="I59" i="1"/>
  <c r="I15" i="1"/>
  <c r="K15" i="1"/>
  <c r="I81" i="1"/>
  <c r="K81" i="1"/>
  <c r="K20" i="1"/>
  <c r="I20" i="1"/>
  <c r="K54" i="1"/>
  <c r="I54" i="1"/>
  <c r="K9" i="1"/>
  <c r="I9" i="1"/>
  <c r="K75" i="1"/>
  <c r="I75" i="1"/>
  <c r="I30" i="1"/>
  <c r="K30" i="1"/>
  <c r="I97" i="1"/>
  <c r="K97" i="1"/>
  <c r="K36" i="1"/>
  <c r="I36" i="1"/>
  <c r="K70" i="1"/>
  <c r="I70" i="1"/>
  <c r="K25" i="1"/>
  <c r="I25" i="1"/>
  <c r="K91" i="1"/>
  <c r="I91" i="1"/>
  <c r="I31" i="1"/>
  <c r="K31" i="1"/>
  <c r="K18" i="1"/>
  <c r="I18" i="1"/>
  <c r="K52" i="1"/>
  <c r="I52" i="1"/>
  <c r="K86" i="1"/>
  <c r="I86" i="1"/>
  <c r="K41" i="1"/>
  <c r="I41" i="1"/>
  <c r="I12" i="1"/>
  <c r="K12" i="1"/>
  <c r="I46" i="1"/>
  <c r="K46" i="1"/>
  <c r="K34" i="1"/>
  <c r="I34" i="1"/>
  <c r="K68" i="1"/>
  <c r="I68" i="1"/>
  <c r="K2" i="1"/>
  <c r="I2" i="1"/>
  <c r="K57" i="1"/>
  <c r="I57" i="1"/>
  <c r="I28" i="1"/>
  <c r="K28" i="1"/>
  <c r="I47" i="1"/>
  <c r="K47" i="1"/>
  <c r="K101" i="1"/>
  <c r="I101" i="1"/>
  <c r="K50" i="1"/>
  <c r="I50" i="1"/>
  <c r="K84" i="1"/>
  <c r="I84" i="1"/>
  <c r="K7" i="1"/>
  <c r="I7" i="1"/>
  <c r="K73" i="1"/>
  <c r="I73" i="1"/>
  <c r="I44" i="1"/>
  <c r="K44" i="1"/>
  <c r="I62" i="1"/>
  <c r="K62" i="1"/>
  <c r="K66" i="1"/>
  <c r="I66" i="1"/>
  <c r="K100" i="1"/>
  <c r="I100" i="1"/>
  <c r="K23" i="1"/>
  <c r="I23" i="1"/>
  <c r="K89" i="1"/>
  <c r="I89" i="1"/>
  <c r="I60" i="1"/>
  <c r="K60" i="1"/>
  <c r="I63" i="1"/>
  <c r="K63" i="1"/>
  <c r="K67" i="1"/>
  <c r="I67" i="1"/>
  <c r="K82" i="1"/>
  <c r="I82" i="1"/>
  <c r="K5" i="1"/>
  <c r="I5" i="1"/>
  <c r="K39" i="1"/>
  <c r="I39" i="1"/>
  <c r="K10" i="1"/>
  <c r="I10" i="1"/>
  <c r="I76" i="1"/>
  <c r="K76" i="1"/>
  <c r="I78" i="1"/>
  <c r="K78" i="1"/>
  <c r="I32" i="1"/>
  <c r="K32" i="1"/>
  <c r="K98" i="1"/>
  <c r="I98" i="1"/>
  <c r="K21" i="1"/>
  <c r="I21" i="1"/>
  <c r="K55" i="1"/>
  <c r="I55" i="1"/>
  <c r="K26" i="1"/>
  <c r="I26" i="1"/>
  <c r="I92" i="1"/>
  <c r="K92" i="1"/>
  <c r="I48" i="1"/>
  <c r="K48" i="1"/>
  <c r="K3" i="1"/>
  <c r="I3" i="1"/>
  <c r="K37" i="1"/>
  <c r="I37" i="1"/>
  <c r="K71" i="1"/>
  <c r="I71" i="1"/>
  <c r="K42" i="1"/>
  <c r="I42" i="1"/>
  <c r="I13" i="1"/>
  <c r="K13" i="1"/>
  <c r="I64" i="1"/>
  <c r="K64" i="1"/>
  <c r="K19" i="1"/>
  <c r="I19" i="1"/>
  <c r="K53" i="1"/>
  <c r="I53" i="1"/>
  <c r="K87" i="1"/>
  <c r="I87" i="1"/>
  <c r="K58" i="1"/>
  <c r="I58" i="1"/>
  <c r="I29" i="1"/>
  <c r="K29" i="1"/>
  <c r="I79" i="1"/>
  <c r="K79" i="1"/>
  <c r="I80" i="1"/>
  <c r="K80" i="1"/>
  <c r="K35" i="1"/>
  <c r="I35" i="1"/>
  <c r="K69" i="1"/>
  <c r="I69" i="1"/>
  <c r="K8" i="1"/>
  <c r="I8" i="1"/>
  <c r="K74" i="1"/>
  <c r="I74" i="1"/>
  <c r="I45" i="1"/>
  <c r="K45" i="1"/>
  <c r="I94" i="1"/>
  <c r="K94" i="1"/>
  <c r="I17" i="1"/>
  <c r="K17" i="1"/>
  <c r="I96" i="1"/>
  <c r="K96" i="1"/>
  <c r="K51" i="1"/>
  <c r="I51" i="1"/>
  <c r="K85" i="1"/>
  <c r="I85" i="1"/>
  <c r="K24" i="1"/>
  <c r="I24" i="1"/>
  <c r="K90" i="1"/>
  <c r="I90" i="1"/>
  <c r="I61" i="1"/>
  <c r="K61" i="1"/>
  <c r="I95" i="1"/>
  <c r="K95" i="1"/>
  <c r="AF9" i="1" l="1"/>
  <c r="AF10" i="1" s="1"/>
  <c r="AI9" i="1"/>
  <c r="AK9" i="1"/>
  <c r="AK10" i="1" s="1"/>
  <c r="AJ58" i="1" s="1"/>
  <c r="AL58" i="1" s="1"/>
  <c r="AJ9" i="1"/>
  <c r="AH9" i="1"/>
  <c r="AH10" i="1" s="1"/>
  <c r="AG9" i="1"/>
  <c r="I102" i="1"/>
  <c r="K102" i="1"/>
  <c r="AJ10" i="1" l="1"/>
  <c r="AD58" i="1" s="1"/>
  <c r="AF58" i="1" s="1"/>
  <c r="AT16" i="1"/>
  <c r="AI10" i="1"/>
  <c r="AD51" i="1" s="1"/>
  <c r="AF46" i="1" s="1"/>
  <c r="AG10" i="1"/>
  <c r="AR16" i="1"/>
  <c r="AS16" i="1" l="1"/>
</calcChain>
</file>

<file path=xl/sharedStrings.xml><?xml version="1.0" encoding="utf-8"?>
<sst xmlns="http://schemas.openxmlformats.org/spreadsheetml/2006/main" count="4766" uniqueCount="967">
  <si>
    <t>CITRIX SYSTEMS, INC.</t>
  </si>
  <si>
    <t>CTXS</t>
  </si>
  <si>
    <t>US1773761002</t>
  </si>
  <si>
    <t>Technology</t>
  </si>
  <si>
    <t>Software and Computer Services</t>
  </si>
  <si>
    <t>CERNER CORPORATION</t>
  </si>
  <si>
    <t>CERN</t>
  </si>
  <si>
    <t>US1567821046</t>
  </si>
  <si>
    <t>Health Care</t>
  </si>
  <si>
    <t>Health Care Providers</t>
  </si>
  <si>
    <t>JPMORGAN CHASE &amp; CO.</t>
  </si>
  <si>
    <t>JPM</t>
  </si>
  <si>
    <t>US46625H1005</t>
  </si>
  <si>
    <t>Financials</t>
  </si>
  <si>
    <t>Banks</t>
  </si>
  <si>
    <t>CHURCH &amp; DWIGHT CO., INC.</t>
  </si>
  <si>
    <t>CHD</t>
  </si>
  <si>
    <t>US1713401024</t>
  </si>
  <si>
    <t>Consumer Staples</t>
  </si>
  <si>
    <t>Personal Care, Drug and Grocery Stores</t>
  </si>
  <si>
    <t>CINCINNATI FINANCIAL CORPORATION</t>
  </si>
  <si>
    <t>CINF</t>
  </si>
  <si>
    <t>US1720621010</t>
  </si>
  <si>
    <t>Non-life Insurance</t>
  </si>
  <si>
    <t>CINTAS CORPORATION</t>
  </si>
  <si>
    <t>CTAS</t>
  </si>
  <si>
    <t>US1729081059</t>
  </si>
  <si>
    <t>Industrials</t>
  </si>
  <si>
    <t>Industrial Support Services</t>
  </si>
  <si>
    <t>CISCO SYSTEMS INCORPORATED</t>
  </si>
  <si>
    <t>CSCO</t>
  </si>
  <si>
    <t>US17275R1023</t>
  </si>
  <si>
    <t>Telecommunications</t>
  </si>
  <si>
    <t>Telecommunications Equipment</t>
  </si>
  <si>
    <t>CLOROX CO</t>
  </si>
  <si>
    <t>CLX</t>
  </si>
  <si>
    <t>US1890541097</t>
  </si>
  <si>
    <t>COCA-COLA CO</t>
  </si>
  <si>
    <t>KO</t>
  </si>
  <si>
    <t>US1912161007</t>
  </si>
  <si>
    <t>Beverages</t>
  </si>
  <si>
    <t>COPART, INC.</t>
  </si>
  <si>
    <t>CPRT</t>
  </si>
  <si>
    <t>US2172041061</t>
  </si>
  <si>
    <t>Consumer Discretionary</t>
  </si>
  <si>
    <t>Consumer Services</t>
  </si>
  <si>
    <t>COLGATE-PALMOLIVE CO.</t>
  </si>
  <si>
    <t>CL</t>
  </si>
  <si>
    <t>US1941621039</t>
  </si>
  <si>
    <t>MARRIOTT INTERNATIONAL, INC.</t>
  </si>
  <si>
    <t>MAR</t>
  </si>
  <si>
    <t>US5719032022</t>
  </si>
  <si>
    <t>Travel and Leisure</t>
  </si>
  <si>
    <t>COMERICA INCORPORATED</t>
  </si>
  <si>
    <t>CMA</t>
  </si>
  <si>
    <t>US2003401070</t>
  </si>
  <si>
    <t>NRG ENERGY, INC.</t>
  </si>
  <si>
    <t>NRG</t>
  </si>
  <si>
    <t>US6293775085</t>
  </si>
  <si>
    <t>Utilities</t>
  </si>
  <si>
    <t>Electricity</t>
  </si>
  <si>
    <t>CONAGRA BRANDS INC</t>
  </si>
  <si>
    <t>CAG</t>
  </si>
  <si>
    <t>US2058871029</t>
  </si>
  <si>
    <t>Food Producers</t>
  </si>
  <si>
    <t>CONSOLIDATED EDISON, INC.</t>
  </si>
  <si>
    <t>ED</t>
  </si>
  <si>
    <t>US2091151041</t>
  </si>
  <si>
    <t>CMS ENERGY CORPORATION</t>
  </si>
  <si>
    <t>CMS</t>
  </si>
  <si>
    <t>US1258961002</t>
  </si>
  <si>
    <t>COOPER COMPANIES INC</t>
  </si>
  <si>
    <t>COO</t>
  </si>
  <si>
    <t>US2166484020</t>
  </si>
  <si>
    <t>Medical Equipment and Services</t>
  </si>
  <si>
    <t>CORNING INC</t>
  </si>
  <si>
    <t>GLW</t>
  </si>
  <si>
    <t>US2193501051</t>
  </si>
  <si>
    <t>Technology Hardware and Equipment</t>
  </si>
  <si>
    <t>SEALED AIR CORPORATION</t>
  </si>
  <si>
    <t>SEE</t>
  </si>
  <si>
    <t>US81211K1007</t>
  </si>
  <si>
    <t>General Industrials</t>
  </si>
  <si>
    <t>CUMMINS INC.</t>
  </si>
  <si>
    <t>CMI</t>
  </si>
  <si>
    <t>US2310211063</t>
  </si>
  <si>
    <t>Industrial Engineering</t>
  </si>
  <si>
    <t>D.R. HORTON INC</t>
  </si>
  <si>
    <t>DHI</t>
  </si>
  <si>
    <t>US23331A1097</t>
  </si>
  <si>
    <t>Household Goods and Home Construction</t>
  </si>
  <si>
    <t>DANAHER CORPORATION</t>
  </si>
  <si>
    <t>DHR</t>
  </si>
  <si>
    <t>US2358511028</t>
  </si>
  <si>
    <t>MOODY'S CORPORATION</t>
  </si>
  <si>
    <t>MCO</t>
  </si>
  <si>
    <t>US6153691059</t>
  </si>
  <si>
    <t>Finance and Credit Services</t>
  </si>
  <si>
    <t>COGNIZANT TECHNOLOGY SOLUTIONS CORPORATION</t>
  </si>
  <si>
    <t>CTSH</t>
  </si>
  <si>
    <t>US1924461023</t>
  </si>
  <si>
    <t>TARGET CORPORATION</t>
  </si>
  <si>
    <t>TGT</t>
  </si>
  <si>
    <t>US87612E1064</t>
  </si>
  <si>
    <t>Retailers</t>
  </si>
  <si>
    <t>DEERE &amp; COMPANY</t>
  </si>
  <si>
    <t>DE</t>
  </si>
  <si>
    <t>US2441991054</t>
  </si>
  <si>
    <t>MORGAN STANLEY</t>
  </si>
  <si>
    <t>MS</t>
  </si>
  <si>
    <t>US6174464486</t>
  </si>
  <si>
    <t>Investment Banking and Brokerage Services</t>
  </si>
  <si>
    <t>REPUBLIC SERVICES, INC.</t>
  </si>
  <si>
    <t>RSG</t>
  </si>
  <si>
    <t>US7607591002</t>
  </si>
  <si>
    <t>Waste and Disposal Services</t>
  </si>
  <si>
    <t>WALT DISNEY CO</t>
  </si>
  <si>
    <t>DIS</t>
  </si>
  <si>
    <t>US2546871060</t>
  </si>
  <si>
    <t>Media</t>
  </si>
  <si>
    <t>DOLLAR TREE, INCORPORATION</t>
  </si>
  <si>
    <t>DLTR</t>
  </si>
  <si>
    <t>US2567461080</t>
  </si>
  <si>
    <t>DOVER CORPORATION</t>
  </si>
  <si>
    <t>DOV</t>
  </si>
  <si>
    <t>US2600031080</t>
  </si>
  <si>
    <t>OMNICOM GROUP INCORPORATED</t>
  </si>
  <si>
    <t>OMC</t>
  </si>
  <si>
    <t>US6819191064</t>
  </si>
  <si>
    <t>DTE ENERGY COMPANY</t>
  </si>
  <si>
    <t>DTE</t>
  </si>
  <si>
    <t>US2333311072</t>
  </si>
  <si>
    <t>DUKE REALTY CORPORATION</t>
  </si>
  <si>
    <t>DRE</t>
  </si>
  <si>
    <t>US2644115055</t>
  </si>
  <si>
    <t>Real Estate</t>
  </si>
  <si>
    <t>Real Estate Investment Trusts</t>
  </si>
  <si>
    <t>FLOWSERVE CORPORATION</t>
  </si>
  <si>
    <t>FLS</t>
  </si>
  <si>
    <t>US34354P1057</t>
  </si>
  <si>
    <t>Electronic and Electrical Equipment</t>
  </si>
  <si>
    <t>DARDEN RESTAURANTS, INC.</t>
  </si>
  <si>
    <t>DRI</t>
  </si>
  <si>
    <t>US2371941053</t>
  </si>
  <si>
    <t>EBAY INCORPORATED</t>
  </si>
  <si>
    <t>EBAY</t>
  </si>
  <si>
    <t>US2786421030</t>
  </si>
  <si>
    <t>BANK OF AMERICA CORPORATION</t>
  </si>
  <si>
    <t>BAC</t>
  </si>
  <si>
    <t>US0605051046</t>
  </si>
  <si>
    <t>CITIGROUP INC.</t>
  </si>
  <si>
    <t>C</t>
  </si>
  <si>
    <t>US1729674242</t>
  </si>
  <si>
    <t>EASTMAN CHEMICAL COMPANY</t>
  </si>
  <si>
    <t>EMN</t>
  </si>
  <si>
    <t>US2774321002</t>
  </si>
  <si>
    <t>Basic Materials</t>
  </si>
  <si>
    <t>Chemicals</t>
  </si>
  <si>
    <t>CADENCE DESIGN SYSTEMS, INC.</t>
  </si>
  <si>
    <t>CDNS</t>
  </si>
  <si>
    <t>US1273871087</t>
  </si>
  <si>
    <t>DISH NETWORK CORPORATION</t>
  </si>
  <si>
    <t>DISH</t>
  </si>
  <si>
    <t>US25470M1099</t>
  </si>
  <si>
    <t>Telecommunications Service Providers</t>
  </si>
  <si>
    <t>ECOLAB INC.</t>
  </si>
  <si>
    <t>ECL</t>
  </si>
  <si>
    <t>US2788651006</t>
  </si>
  <si>
    <t>PERKINELMER INCORPORATED</t>
  </si>
  <si>
    <t>PKI</t>
  </si>
  <si>
    <t>US7140461093</t>
  </si>
  <si>
    <t>ELECTRONIC ARTS, INC.</t>
  </si>
  <si>
    <t>EA</t>
  </si>
  <si>
    <t>US2855121099</t>
  </si>
  <si>
    <t>Leisure Goods</t>
  </si>
  <si>
    <t>SALESFORCE.COM, INC.</t>
  </si>
  <si>
    <t>CRM</t>
  </si>
  <si>
    <t>US79466L3024</t>
  </si>
  <si>
    <t>EMERSON ELECTRIC CO</t>
  </si>
  <si>
    <t>EMR</t>
  </si>
  <si>
    <t>US2910111044</t>
  </si>
  <si>
    <t>ATMOS ENERGY CORPORATION</t>
  </si>
  <si>
    <t>ATO</t>
  </si>
  <si>
    <t>US0495601058</t>
  </si>
  <si>
    <t>Gas, Water and Multi-utilities</t>
  </si>
  <si>
    <t>ESSEX PROPERTY TRUST INCORPORATED</t>
  </si>
  <si>
    <t>ESS</t>
  </si>
  <si>
    <t>US2971781057</t>
  </si>
  <si>
    <t>ENTERGY CORPORATION</t>
  </si>
  <si>
    <t>ETR</t>
  </si>
  <si>
    <t>US29364G1031</t>
  </si>
  <si>
    <t>EOG RESOURCES INC</t>
  </si>
  <si>
    <t>EOG</t>
  </si>
  <si>
    <t>US26875P1012</t>
  </si>
  <si>
    <t>Energy</t>
  </si>
  <si>
    <t>Oil, Gas and Coal</t>
  </si>
  <si>
    <t>EQUIFAX, INCORPORATED</t>
  </si>
  <si>
    <t>EFX</t>
  </si>
  <si>
    <t>US2944291051</t>
  </si>
  <si>
    <t>EQUITY RESIDENTIAL</t>
  </si>
  <si>
    <t>EQR</t>
  </si>
  <si>
    <t>US29476L1070</t>
  </si>
  <si>
    <t>ESTEE LAUDER COMPANIES INC</t>
  </si>
  <si>
    <t>EL</t>
  </si>
  <si>
    <t>US5184391044</t>
  </si>
  <si>
    <t>Personal Goods</t>
  </si>
  <si>
    <t>EXPEDITORS INTERNATIONAL OF WASHINGTON, INC.</t>
  </si>
  <si>
    <t>EXPD</t>
  </si>
  <si>
    <t>US3021301094</t>
  </si>
  <si>
    <t>Industrial Transportation</t>
  </si>
  <si>
    <t>EXXON MOBIL CORPORATION</t>
  </si>
  <si>
    <t>XOM</t>
  </si>
  <si>
    <t>US30231G1022</t>
  </si>
  <si>
    <t>FMC CORPORATION</t>
  </si>
  <si>
    <t>FMC</t>
  </si>
  <si>
    <t>US3024913036</t>
  </si>
  <si>
    <t>NEXTERA ENERGY INC</t>
  </si>
  <si>
    <t>NEE</t>
  </si>
  <si>
    <t>US65339F1012</t>
  </si>
  <si>
    <t>ASSURANT, INC.</t>
  </si>
  <si>
    <t>AIZ</t>
  </si>
  <si>
    <t>US04621X1081</t>
  </si>
  <si>
    <t>FASTENAL COMPANY</t>
  </si>
  <si>
    <t>FAST</t>
  </si>
  <si>
    <t>US3119001044</t>
  </si>
  <si>
    <t>Industrial Metals and Mining</t>
  </si>
  <si>
    <t>FEDERAL REALTY INVESTMENT TRUST</t>
  </si>
  <si>
    <t>FRT</t>
  </si>
  <si>
    <t>US3137472060</t>
  </si>
  <si>
    <t>FIFTH THIRD BANCORP</t>
  </si>
  <si>
    <t>FITB</t>
  </si>
  <si>
    <t>US3167731005</t>
  </si>
  <si>
    <t>M&amp;T BANK CORPORATION</t>
  </si>
  <si>
    <t>MTB</t>
  </si>
  <si>
    <t>US55261F1049</t>
  </si>
  <si>
    <t>FISERV, INC.</t>
  </si>
  <si>
    <t>FISV</t>
  </si>
  <si>
    <t>US3377381088</t>
  </si>
  <si>
    <t>FLIR SYSTEMS, INC.</t>
  </si>
  <si>
    <t>FLIR</t>
  </si>
  <si>
    <t>US3024451011</t>
  </si>
  <si>
    <t>FRANKLIN RESOURCES INCORPORATED</t>
  </si>
  <si>
    <t>BEN</t>
  </si>
  <si>
    <t>US3546131018</t>
  </si>
  <si>
    <t>FREEPORT-MCMORAN INC</t>
  </si>
  <si>
    <t>FCX</t>
  </si>
  <si>
    <t>US35671D8570</t>
  </si>
  <si>
    <t>ARTHUR J. GALLAGHER &amp; CO.</t>
  </si>
  <si>
    <t>AJG</t>
  </si>
  <si>
    <t>US3635761097</t>
  </si>
  <si>
    <t>GAP INC</t>
  </si>
  <si>
    <t>GPS</t>
  </si>
  <si>
    <t>US3647601083</t>
  </si>
  <si>
    <t>GENERAL DYNAMICS CORPORATION</t>
  </si>
  <si>
    <t>GD</t>
  </si>
  <si>
    <t>US3695501086</t>
  </si>
  <si>
    <t>Aerospace and Defense</t>
  </si>
  <si>
    <t>GENERAL MILLS, INC.</t>
  </si>
  <si>
    <t>GIS</t>
  </si>
  <si>
    <t>US3703341046</t>
  </si>
  <si>
    <t>GENUINE PARTS COMPANY</t>
  </si>
  <si>
    <t>GPC</t>
  </si>
  <si>
    <t>US3724601055</t>
  </si>
  <si>
    <t>Automobiles and Parts</t>
  </si>
  <si>
    <t>GILEAD SCIENCES, INC.</t>
  </si>
  <si>
    <t>GILD</t>
  </si>
  <si>
    <t>US3755581036</t>
  </si>
  <si>
    <t>Pharmaceuticals and Biotechnology</t>
  </si>
  <si>
    <t>GARTNER INCORPORATED</t>
  </si>
  <si>
    <t>IT</t>
  </si>
  <si>
    <t>US3666511072</t>
  </si>
  <si>
    <t>MCKESSON CORPORATION</t>
  </si>
  <si>
    <t>MCK</t>
  </si>
  <si>
    <t>US58155Q1031</t>
  </si>
  <si>
    <t>NVIDIA CORPORATION</t>
  </si>
  <si>
    <t>NVDA</t>
  </si>
  <si>
    <t>US67066G1040</t>
  </si>
  <si>
    <t>GENERAL ELECTRIC COMPANY</t>
  </si>
  <si>
    <t>GE</t>
  </si>
  <si>
    <t>US3696041033</t>
  </si>
  <si>
    <t>WW GRAINGER INC</t>
  </si>
  <si>
    <t>GWW</t>
  </si>
  <si>
    <t>US3848021040</t>
  </si>
  <si>
    <t>HALLIBURTON COMPANY</t>
  </si>
  <si>
    <t>HAL</t>
  </si>
  <si>
    <t>US4062161017</t>
  </si>
  <si>
    <t>GOLDMAN SACHS GROUP INC</t>
  </si>
  <si>
    <t>GS</t>
  </si>
  <si>
    <t>US38141G1040</t>
  </si>
  <si>
    <t>HASBRO, INC.</t>
  </si>
  <si>
    <t>HAS</t>
  </si>
  <si>
    <t>US4180561072</t>
  </si>
  <si>
    <t>HENRY SCHEIN, INC.</t>
  </si>
  <si>
    <t>HSIC</t>
  </si>
  <si>
    <t>US8064071025</t>
  </si>
  <si>
    <t>HERSHEY CO</t>
  </si>
  <si>
    <t>HSY</t>
  </si>
  <si>
    <t>US4278661081</t>
  </si>
  <si>
    <t>F5 NETWORKS, INC.</t>
  </si>
  <si>
    <t>FFIV</t>
  </si>
  <si>
    <t>US3156161024</t>
  </si>
  <si>
    <t>JUNIPER NETWORKS INC</t>
  </si>
  <si>
    <t>JNPR</t>
  </si>
  <si>
    <t>US48203R1041</t>
  </si>
  <si>
    <t>HOLOGIC, INC.</t>
  </si>
  <si>
    <t>HOLX</t>
  </si>
  <si>
    <t>US4364401012</t>
  </si>
  <si>
    <t>UNUM GROUP</t>
  </si>
  <si>
    <t>UNM</t>
  </si>
  <si>
    <t>US91529Y1064</t>
  </si>
  <si>
    <t>Life Insurance</t>
  </si>
  <si>
    <t>HOME DEPOT INC</t>
  </si>
  <si>
    <t>HD</t>
  </si>
  <si>
    <t>US4370761029</t>
  </si>
  <si>
    <t>HORMEL FOODS CORPORATION</t>
  </si>
  <si>
    <t>HRL</t>
  </si>
  <si>
    <t>US4404521001</t>
  </si>
  <si>
    <t>CENTERPOINT ENERGY, INC.</t>
  </si>
  <si>
    <t>CNP</t>
  </si>
  <si>
    <t>US15189T1079</t>
  </si>
  <si>
    <t>HUMANA INC</t>
  </si>
  <si>
    <t>HUM</t>
  </si>
  <si>
    <t>US4448591028</t>
  </si>
  <si>
    <t>J B HUNT TRANSPORT SERVICES INC</t>
  </si>
  <si>
    <t>JBHT</t>
  </si>
  <si>
    <t>US4456581077</t>
  </si>
  <si>
    <t>HUNTINGTON BANCSHARES INCORPORATED</t>
  </si>
  <si>
    <t>HBAN</t>
  </si>
  <si>
    <t>US4461501045</t>
  </si>
  <si>
    <t>BIOGEN INC</t>
  </si>
  <si>
    <t>BIIB</t>
  </si>
  <si>
    <t>US09062X1037</t>
  </si>
  <si>
    <t>IDEX CORPORATION</t>
  </si>
  <si>
    <t>IEX</t>
  </si>
  <si>
    <t>US45167R1041</t>
  </si>
  <si>
    <t>ILLINOIS TOOL WORKS INCORPORATED</t>
  </si>
  <si>
    <t>ITW</t>
  </si>
  <si>
    <t>US4523081093</t>
  </si>
  <si>
    <t>INTUIT INC.</t>
  </si>
  <si>
    <t>INTU</t>
  </si>
  <si>
    <t>US4612021034</t>
  </si>
  <si>
    <t>IDEXX LABORATORIES INCORPORATED</t>
  </si>
  <si>
    <t>IDXX</t>
  </si>
  <si>
    <t>US45168D1046</t>
  </si>
  <si>
    <t>INTEL CORPORATION</t>
  </si>
  <si>
    <t>INTC</t>
  </si>
  <si>
    <t>US4581401001</t>
  </si>
  <si>
    <t>COMPANY</t>
  </si>
  <si>
    <t>TICKER</t>
  </si>
  <si>
    <t>ISIN</t>
  </si>
  <si>
    <t>INDUSTRY</t>
  </si>
  <si>
    <t>SECTOR</t>
  </si>
  <si>
    <t>MARKET CAPITALIZATION ON 2019/12/31</t>
    <phoneticPr fontId="1" type="noConversion"/>
  </si>
  <si>
    <t>Benchmark (Market cap) weights</t>
  </si>
  <si>
    <t>TOTAL MARKET CAPITALIZATION</t>
    <phoneticPr fontId="1" type="noConversion"/>
  </si>
  <si>
    <t>ESG Combined Score</t>
  </si>
  <si>
    <t>replacing using last year's data(declining in last three years)</t>
    <phoneticPr fontId="1" type="noConversion"/>
  </si>
  <si>
    <t>take the average (no obvious trend, stable)</t>
  </si>
  <si>
    <t>take the average (no obvious trend, stable)</t>
    <phoneticPr fontId="1" type="noConversion"/>
  </si>
  <si>
    <t>replacing using last year's data(increasing in last three years)</t>
    <phoneticPr fontId="1" type="noConversion"/>
  </si>
  <si>
    <t>take the average of the last two years(stable from 2015 to 2018, increased in 2019)</t>
    <phoneticPr fontId="1" type="noConversion"/>
  </si>
  <si>
    <t>ESG Combined Score(2019/12/31)</t>
    <phoneticPr fontId="1" type="noConversion"/>
  </si>
  <si>
    <t>CITRIX SYS.</t>
  </si>
  <si>
    <t>CERNER</t>
  </si>
  <si>
    <t>JP MORGAN CHASE &amp; CO.</t>
  </si>
  <si>
    <t>CHURCH &amp; DWIGHT CO.</t>
  </si>
  <si>
    <t>CINCINNATI FINL.</t>
  </si>
  <si>
    <t>CINTAS</t>
  </si>
  <si>
    <t>CISCO SYSTEMS</t>
  </si>
  <si>
    <t>CLOROX</t>
  </si>
  <si>
    <t>COCA COLA</t>
  </si>
  <si>
    <t>COPART</t>
  </si>
  <si>
    <t>COLGATE-PALM.</t>
  </si>
  <si>
    <t>MARRIOTT INTL.'A'</t>
  </si>
  <si>
    <t>COMERICA</t>
  </si>
  <si>
    <t>NRG ENERGY</t>
  </si>
  <si>
    <t>CONAGRA BRANDS</t>
  </si>
  <si>
    <t>CONSOLIDATED EDISON</t>
  </si>
  <si>
    <t>CMS ENERGY</t>
  </si>
  <si>
    <t>COOPER COS.</t>
  </si>
  <si>
    <t>CORNING</t>
  </si>
  <si>
    <t>SEALED AIR</t>
  </si>
  <si>
    <t>CUMMINS</t>
  </si>
  <si>
    <t>D R HORTON</t>
  </si>
  <si>
    <t>DANAHER</t>
  </si>
  <si>
    <t>MOODY'S</t>
  </si>
  <si>
    <t>COGNIZANT TECH.SLTN.'A'</t>
  </si>
  <si>
    <t>TARGET</t>
  </si>
  <si>
    <t>DEERE</t>
  </si>
  <si>
    <t>REPUBLIC SVS.'A'</t>
  </si>
  <si>
    <t>WALT DISNEY</t>
  </si>
  <si>
    <t>DOLLAR TREE</t>
  </si>
  <si>
    <t>DOVER</t>
  </si>
  <si>
    <t>OMNICOM GROUP</t>
  </si>
  <si>
    <t>DTE ENERGY</t>
  </si>
  <si>
    <t>DUKE REALTY</t>
  </si>
  <si>
    <t>FLOWSERVE</t>
  </si>
  <si>
    <t>DARDEN RESTAURANTS</t>
  </si>
  <si>
    <t>BANK OF AMERICA</t>
  </si>
  <si>
    <t>CITIGROUP</t>
  </si>
  <si>
    <t>EASTMAN CHEMICAL</t>
  </si>
  <si>
    <t>CADENCE DESIGN SYS.</t>
  </si>
  <si>
    <t>DISH NETWORK 'A'</t>
  </si>
  <si>
    <t>ECOLAB</t>
  </si>
  <si>
    <t>PERKINELMER</t>
  </si>
  <si>
    <t>ELECTRONIC ARTS</t>
  </si>
  <si>
    <t>SALESFORCE.COM</t>
  </si>
  <si>
    <t>EMERSON ELECTRIC</t>
  </si>
  <si>
    <t>ATMOS ENERGY</t>
  </si>
  <si>
    <t>ESSEX PROPERTY TST.</t>
  </si>
  <si>
    <t>ENTERGY</t>
  </si>
  <si>
    <t>EOG RES.</t>
  </si>
  <si>
    <t>EQUIFAX</t>
  </si>
  <si>
    <t>EQUITY RESD.TST.PROPS. SHBI</t>
  </si>
  <si>
    <t>ESTEE LAUDER COS.'A'</t>
  </si>
  <si>
    <t>EXPEDITOR INTL.OF WASH.</t>
  </si>
  <si>
    <t>EXXON MOBIL</t>
  </si>
  <si>
    <t>NEXTERA ENERGY</t>
  </si>
  <si>
    <t>ASSURANT</t>
  </si>
  <si>
    <t>FASTENAL</t>
  </si>
  <si>
    <t>FEDERAL REALTY INV.TST.</t>
  </si>
  <si>
    <t>M&amp;T BANK</t>
  </si>
  <si>
    <t>FISERV</t>
  </si>
  <si>
    <t>FLIR SYSTEMS</t>
  </si>
  <si>
    <t>FRANKLIN RESOURCES</t>
  </si>
  <si>
    <t>FREEPORT-MCMORAN</t>
  </si>
  <si>
    <t>ARTHUR J GALLAGHER</t>
  </si>
  <si>
    <t>GAP</t>
  </si>
  <si>
    <t>GENERAL DYNAMICS</t>
  </si>
  <si>
    <t>GENERAL MILLS</t>
  </si>
  <si>
    <t>GENUINE PARTS</t>
  </si>
  <si>
    <t>GILEAD SCIENCES</t>
  </si>
  <si>
    <t>GARTNER 'A'</t>
  </si>
  <si>
    <t>MCKESSON</t>
  </si>
  <si>
    <t>NVIDIA</t>
  </si>
  <si>
    <t>GENERAL ELECTRIC</t>
  </si>
  <si>
    <t>WW GRAINGER</t>
  </si>
  <si>
    <t>HALLIBURTON</t>
  </si>
  <si>
    <t>GOLDMAN SACHS GP.</t>
  </si>
  <si>
    <t>HASBRO</t>
  </si>
  <si>
    <t>HENRY SCHEIN</t>
  </si>
  <si>
    <t>HERSHEY</t>
  </si>
  <si>
    <t>F5 NETWORKS</t>
  </si>
  <si>
    <t>JUNIPER NETWORKS</t>
  </si>
  <si>
    <t>HOLOGIC</t>
  </si>
  <si>
    <t>HOME DEPOT</t>
  </si>
  <si>
    <t>HORMEL FOODS</t>
  </si>
  <si>
    <t>CENTERPOINT EN.</t>
  </si>
  <si>
    <t>HUMANA</t>
  </si>
  <si>
    <t>HUNT JB TRANSPORT SVS.</t>
  </si>
  <si>
    <t>HUNTINGTON BCSH.</t>
  </si>
  <si>
    <t>BIOGEN</t>
  </si>
  <si>
    <t>IDEX</t>
  </si>
  <si>
    <t>ILLINOIS TOOL WORKS</t>
  </si>
  <si>
    <t>INTUIT</t>
  </si>
  <si>
    <t>IDEXX LABORATORIES</t>
  </si>
  <si>
    <t>INTEL</t>
  </si>
  <si>
    <t>Expected return Er(MONTHLY)</t>
  </si>
  <si>
    <t>Expected return Er(MONTHLY)</t>
    <phoneticPr fontId="1" type="noConversion"/>
  </si>
  <si>
    <t>weighted ESG combined score</t>
    <phoneticPr fontId="1" type="noConversion"/>
  </si>
  <si>
    <t>PORTFOLIO ESG combined score</t>
    <phoneticPr fontId="1" type="noConversion"/>
  </si>
  <si>
    <t>weighted Expected Return(monthly)</t>
    <phoneticPr fontId="1" type="noConversion"/>
  </si>
  <si>
    <t>PORTFOLIO Expected Return(monthly)</t>
    <phoneticPr fontId="1" type="noConversion"/>
  </si>
  <si>
    <t>DESCRIPTIVE STATISTICS (2019)</t>
  </si>
  <si>
    <t>Market capitalization</t>
  </si>
  <si>
    <t>Mean</t>
  </si>
  <si>
    <t>Max</t>
  </si>
  <si>
    <t>Min</t>
  </si>
  <si>
    <t>St Dev</t>
  </si>
  <si>
    <t>80th percentile</t>
  </si>
  <si>
    <t>75th percentile</t>
  </si>
  <si>
    <t>25th percentile</t>
  </si>
  <si>
    <t>20th percentile</t>
  </si>
  <si>
    <t>ESG combined score</t>
    <phoneticPr fontId="1" type="noConversion"/>
  </si>
  <si>
    <t>Benchmark</t>
  </si>
  <si>
    <t>Decarbonized 1</t>
  </si>
  <si>
    <t>Decarbonized 2</t>
  </si>
  <si>
    <t>Decarbonized 3</t>
  </si>
  <si>
    <t>MPT Optimal</t>
  </si>
  <si>
    <t>MPT Decarbonized</t>
  </si>
  <si>
    <t>MPT Industry Decarbonized</t>
  </si>
  <si>
    <t>Monthly expected return Er</t>
  </si>
  <si>
    <t>Annualized expected return</t>
  </si>
  <si>
    <t>Variance</t>
  </si>
  <si>
    <t>Standard deviation St Dev</t>
  </si>
  <si>
    <t>Annualized standard deviation</t>
  </si>
  <si>
    <t>sum weights of stocks in decarbonized portfolio</t>
  </si>
  <si>
    <t>Ex-ante tracking error</t>
  </si>
  <si>
    <t>target ESG combined score</t>
    <phoneticPr fontId="1" type="noConversion"/>
  </si>
  <si>
    <t>Decarbonized portfolio weights 1</t>
  </si>
  <si>
    <t>Excess weigths 1    (D1 - B)</t>
  </si>
  <si>
    <t>Decarbonized portfolio weights 2</t>
  </si>
  <si>
    <t>Excess weights 2 (D2 - B)</t>
  </si>
  <si>
    <t>Decarbonized portfolio weights 3</t>
  </si>
  <si>
    <t>Excess weights 3 (D3 - B)</t>
  </si>
  <si>
    <t>MPT Optimal portfolio weights 4</t>
  </si>
  <si>
    <t>MPT Decarbonized portfolio weights 5</t>
  </si>
  <si>
    <t>MPT Decarbonized Industry portfolio weights 6</t>
  </si>
  <si>
    <t xml:space="preserve">Optimization 1 </t>
    <phoneticPr fontId="1" type="noConversion"/>
  </si>
  <si>
    <t>EXCESS</t>
    <phoneticPr fontId="1" type="noConversion"/>
  </si>
  <si>
    <t>INDUSTRY COMPOSITION</t>
  </si>
  <si>
    <t>Sector</t>
  </si>
  <si>
    <t xml:space="preserve">MPT Optimal </t>
  </si>
  <si>
    <t xml:space="preserve">MPT Decarbonized </t>
  </si>
  <si>
    <t>Sector composition</t>
  </si>
  <si>
    <t>Optimization 2</t>
    <phoneticPr fontId="1" type="noConversion"/>
  </si>
  <si>
    <t xml:space="preserve">Optimization 3 </t>
    <phoneticPr fontId="1" type="noConversion"/>
  </si>
  <si>
    <t>Setting the target ESG combined score of the portfolio and reweighting the stocks to minimize the tracking error with the benchmark index while meeting the target ESG combined score (maintaining similar industry balance +/-25%)</t>
    <phoneticPr fontId="1" type="noConversion"/>
  </si>
  <si>
    <t>Setting the target ESG combined score of the portfolio and reweighting the stocks to minimize the tracking error with the benchmark index while meeting the target ESG combined score</t>
    <phoneticPr fontId="1" type="noConversion"/>
  </si>
  <si>
    <t>Setting allowable tracking error with the benchmark index and reweighting the stocks to minimise the target ESG combined score of the portfolio (and maintaining industry balance +/-25%)</t>
    <phoneticPr fontId="1" type="noConversion"/>
  </si>
  <si>
    <t>MPT Optimal portfolio: Optimization 4</t>
  </si>
  <si>
    <t>Finding mean-variance optimal portfolio</t>
  </si>
  <si>
    <t>c (constant)</t>
  </si>
  <si>
    <t>sum of weights of stocks</t>
  </si>
  <si>
    <t>Theta (Sharpe ratio)</t>
  </si>
  <si>
    <t>MPT Decarbonized portfolio: Optimization 5</t>
  </si>
  <si>
    <t>return</t>
  </si>
  <si>
    <t>maximum allocation</t>
  </si>
  <si>
    <t>Finding mean-variance optimal portfolio for the same level of risk as benchmark and with the target ESG combined score (and restricting possible allocation to 10%)</t>
    <phoneticPr fontId="1" type="noConversion"/>
  </si>
  <si>
    <t>st dev</t>
    <phoneticPr fontId="1" type="noConversion"/>
  </si>
  <si>
    <t xml:space="preserve">Benchmark ESG combined score </t>
  </si>
  <si>
    <t xml:space="preserve">Benchmark ESG combined score </t>
    <phoneticPr fontId="1" type="noConversion"/>
  </si>
  <si>
    <t>COMPANY NAME</t>
    <phoneticPr fontId="1" type="noConversion"/>
  </si>
  <si>
    <t>MPT Industry Decarbonized portfolio: Optimization 6</t>
    <phoneticPr fontId="1" type="noConversion"/>
  </si>
  <si>
    <t>MPT Industry Decarbonized weights</t>
    <phoneticPr fontId="1" type="noConversion"/>
  </si>
  <si>
    <t>SECTOR ANALYSIS FOR MPT INDUSTRY DECARBONIZED PORTFOLIO (B = benchmark, D = decarbonized)</t>
    <phoneticPr fontId="1" type="noConversion"/>
  </si>
  <si>
    <t>Refinitiv Environmental score</t>
    <phoneticPr fontId="1" type="noConversion"/>
  </si>
  <si>
    <t>Refinitiv Social score</t>
    <phoneticPr fontId="1" type="noConversion"/>
  </si>
  <si>
    <t>Refinitiv Governance score</t>
    <phoneticPr fontId="1" type="noConversion"/>
  </si>
  <si>
    <t>B Weighted ESG combined score</t>
    <phoneticPr fontId="1" type="noConversion"/>
  </si>
  <si>
    <t>D Weighted ESG combined score</t>
    <phoneticPr fontId="1" type="noConversion"/>
  </si>
  <si>
    <t>B Weighted Env score</t>
    <phoneticPr fontId="1" type="noConversion"/>
  </si>
  <si>
    <t>D Weighted Env score</t>
    <phoneticPr fontId="1" type="noConversion"/>
  </si>
  <si>
    <t>B Weighted Social score</t>
    <phoneticPr fontId="1" type="noConversion"/>
  </si>
  <si>
    <t>D Weighted Social score</t>
    <phoneticPr fontId="1" type="noConversion"/>
  </si>
  <si>
    <t>B Weighted Governance score</t>
    <phoneticPr fontId="1" type="noConversion"/>
  </si>
  <si>
    <t>D Weighted Governance score</t>
    <phoneticPr fontId="1" type="noConversion"/>
  </si>
  <si>
    <t>Industry</t>
    <phoneticPr fontId="1" type="noConversion"/>
  </si>
  <si>
    <t>ENVIRONMENT PILLAR SCORE</t>
  </si>
  <si>
    <t>AMAZON.COM, INC.</t>
  </si>
  <si>
    <t>NA</t>
  </si>
  <si>
    <t>ABBOTT LABORATORIES</t>
  </si>
  <si>
    <t>AES CORP</t>
  </si>
  <si>
    <t>ABIOMED, INC.</t>
  </si>
  <si>
    <t>INTERNATIONAL BUSINESS MACHINES CORPORATION</t>
  </si>
  <si>
    <t>ADVANCED MICRO DEVICES, INC.</t>
  </si>
  <si>
    <t>ADOBE INC</t>
  </si>
  <si>
    <t>ALEXANDRIA REAL ESTATE EQUITIES, INC.</t>
  </si>
  <si>
    <t>AIR PRODUCTS AND CHEMICALS, INC.</t>
  </si>
  <si>
    <t>ALASKA AIR GROUP INCORPORATED</t>
  </si>
  <si>
    <t>BOSTON PROPERTIES, INC.</t>
  </si>
  <si>
    <t>ALLSTATE CORP</t>
  </si>
  <si>
    <t>HONEYWELL INTERNATIONAL INCORPORATED</t>
  </si>
  <si>
    <t>AMGEN INC.</t>
  </si>
  <si>
    <t>HESS CORPORATION</t>
  </si>
  <si>
    <t>AMERICAN EXPRESS COMPANY</t>
  </si>
  <si>
    <t>AMERICAN ELECTRIC POWER COMPANY, INC.</t>
  </si>
  <si>
    <t>AFLAC INCORPORATED</t>
  </si>
  <si>
    <t>AMERICAN INTERNATIONAL GROUP, INC.</t>
  </si>
  <si>
    <t>ANALOG DEVICES INCORPORATED</t>
  </si>
  <si>
    <t>ALEXION PHARMACEUTICALS, INC.</t>
  </si>
  <si>
    <t>VALERO ENERGY CORPORATION</t>
  </si>
  <si>
    <t>APACHE CORPORATION</t>
  </si>
  <si>
    <t>COMCAST CORPORATION</t>
  </si>
  <si>
    <t>ANSYS, INC.</t>
  </si>
  <si>
    <t>APPLE INC.</t>
  </si>
  <si>
    <t>APPLIED MATERIALS, INC.</t>
  </si>
  <si>
    <t>ALBEMARLE CORPORATION</t>
  </si>
  <si>
    <t>ARCHER-DANIELS-MIDLAND CO</t>
  </si>
  <si>
    <t>PINNACLE WEST CAPITAL CORPORATION</t>
  </si>
  <si>
    <t>AMEREN CORPORATION</t>
  </si>
  <si>
    <t>AUTODESK, INC.</t>
  </si>
  <si>
    <t>AUTOMATIC DATA PROCESSING, INC.</t>
  </si>
  <si>
    <t>AUTOZONE, INC.</t>
  </si>
  <si>
    <t>AVERY DENNISON CORPORATION</t>
  </si>
  <si>
    <t>BALL CORPORATION</t>
  </si>
  <si>
    <t>BERKSHIRE HATHAWAY INC.</t>
  </si>
  <si>
    <t>BAXTER INTERNATIONAL INC.</t>
  </si>
  <si>
    <t>BECTON DICKINSON AND CO</t>
  </si>
  <si>
    <t>AMETEK, INC.</t>
  </si>
  <si>
    <t>VERIZON COMMUNICATIONS</t>
  </si>
  <si>
    <t>W. R. BERKLEY CORP</t>
  </si>
  <si>
    <t>BEST BUY CO., INC.</t>
  </si>
  <si>
    <t>BIO RAD LABORATORIES INCORPORATED</t>
  </si>
  <si>
    <t>YUM! BRANDS, INC.</t>
  </si>
  <si>
    <t>FIRSTENERGY CORPORATION</t>
  </si>
  <si>
    <t>BOEING CO</t>
  </si>
  <si>
    <t>ROBERT HALF INTERNATIONAL INC.</t>
  </si>
  <si>
    <t>BORGWARNER INC.</t>
  </si>
  <si>
    <t>BOSTON SCIENTIFIC CORPORATION</t>
  </si>
  <si>
    <t>CH ROBINSON WORLDWIDE INC</t>
  </si>
  <si>
    <t>TAKE-TWO INTERACTIVE SOFTWARE INC</t>
  </si>
  <si>
    <t>METTLER-TOLEDO INTERNATIONAL INC.</t>
  </si>
  <si>
    <t>BRISTOL-MYERS SQUIBB COMPANY</t>
  </si>
  <si>
    <t>ONEOK INC</t>
  </si>
  <si>
    <t>AVALONBAY COMMUNITIES INC.</t>
  </si>
  <si>
    <t>UNITED RENTALS, INC.</t>
  </si>
  <si>
    <t>SEMPRA ENERGY</t>
  </si>
  <si>
    <t>FEDEX CORPORATION</t>
  </si>
  <si>
    <t>VERISIGN INCORPORATED</t>
  </si>
  <si>
    <t>AMPHENOL CORPORATION</t>
  </si>
  <si>
    <t>BROWN-FORMAN CORPORATION</t>
  </si>
  <si>
    <t>QUANTA SERVICES INCORPORATED</t>
  </si>
  <si>
    <t>CSX CORPORATION</t>
  </si>
  <si>
    <t>CABOT OIL &amp; GAS CORPORATION</t>
  </si>
  <si>
    <t>CAMPBELL SOUP COMPANY</t>
  </si>
  <si>
    <t>CONSTELLATION BRANDS, INC.</t>
  </si>
  <si>
    <t>CARDINAL HEALTH, INC.</t>
  </si>
  <si>
    <t>CATERPILLAR INC.</t>
  </si>
  <si>
    <t>INTERNATIONAL FLAVORS &amp; FRAGRANCES INCORPORATED</t>
  </si>
  <si>
    <t>INTERNATIONAL PAPER COMPANY</t>
  </si>
  <si>
    <t>INTERPUBLIC GROUP OF COMPANIES INC</t>
  </si>
  <si>
    <t>JACOBS ENGINEERING GROUP INC</t>
  </si>
  <si>
    <t>JACK HENRY &amp; ASSOCIATES, INC.</t>
  </si>
  <si>
    <t>INCYTE CORP.</t>
  </si>
  <si>
    <t>JOHNSON &amp; JOHNSON</t>
  </si>
  <si>
    <t>HARTFORD FINANCIAL SERVICES GROUP INC</t>
  </si>
  <si>
    <t>KLA CORP</t>
  </si>
  <si>
    <t>DEVON ENERGY CORPORATION</t>
  </si>
  <si>
    <t>KELLOGG COMPANY</t>
  </si>
  <si>
    <t>KEYCORP</t>
  </si>
  <si>
    <t>KIMCO REALTY CORPORATION</t>
  </si>
  <si>
    <t>KIMBERLY-CLARK CORPORATION</t>
  </si>
  <si>
    <t>BLACKROCK, INCORPORATION</t>
  </si>
  <si>
    <t>KROGER CO</t>
  </si>
  <si>
    <t>LAM RESEARCH CORPORATION</t>
  </si>
  <si>
    <t>TELEDYNE TECHNOLOGIES INCORPORATED</t>
  </si>
  <si>
    <t>PACKAGING CORPORATION OF AMERICA</t>
  </si>
  <si>
    <t>AKAMAI TECHNOLOGIES, INC.</t>
  </si>
  <si>
    <t>LEGGETT &amp; PLATT, INCORPORATED</t>
  </si>
  <si>
    <t>LENNAR CORPORATION</t>
  </si>
  <si>
    <t>ELI LILLY AND COMPANY</t>
  </si>
  <si>
    <t>LINCOLN NATIONAL CORPORATION</t>
  </si>
  <si>
    <t>UNITED PARCEL SERVICE, INC.</t>
  </si>
  <si>
    <t>AGILENT TECHNOLOGIES, INC.</t>
  </si>
  <si>
    <t>LOCKHEED MARTIN CORPORATION</t>
  </si>
  <si>
    <t>LOEWS CORPORATION</t>
  </si>
  <si>
    <t>CARNIVAL CORP</t>
  </si>
  <si>
    <t>LOWE'S COMPANIES INC.</t>
  </si>
  <si>
    <t>DOMINION ENERGY INC</t>
  </si>
  <si>
    <t>MGM RESORTS INTERNATIONAL</t>
  </si>
  <si>
    <t>MCCORMICK &amp; COMPANY, INCORPORATED</t>
  </si>
  <si>
    <t>MCDONALD'S CORP</t>
  </si>
  <si>
    <t>EVEREST RE GROUP, LTD.</t>
  </si>
  <si>
    <t>EDWARDS LIFESCIENCES CORPORATION</t>
  </si>
  <si>
    <t>HOST HOTELS &amp; RESORTS, INC.</t>
  </si>
  <si>
    <t>MARSH &amp; MCLENNAN COMPANIES, INC.</t>
  </si>
  <si>
    <t>MASCO CORPORATION</t>
  </si>
  <si>
    <t>MARTIN MARIETTA MATERIALS, INC.</t>
  </si>
  <si>
    <t>METLIFE, INC.</t>
  </si>
  <si>
    <t>MAXIM INTEGRATED PRODUCTS, INC.</t>
  </si>
  <si>
    <t>ACTIVISION BLIZZARD INCORPORATION</t>
  </si>
  <si>
    <t>CVS HEALTH CORP</t>
  </si>
  <si>
    <t>LABORATORY CORPORATION OF AMERICA HOLDINGS</t>
  </si>
  <si>
    <t>MICROSOFT CORPORATION</t>
  </si>
  <si>
    <t>MICRON TECHNOLOGY, INC.</t>
  </si>
  <si>
    <t>MID-AMERICA APARTMENT COMMUNITIES</t>
  </si>
  <si>
    <t>MICROCHIP TECHNOLOGY INCORPORATION</t>
  </si>
  <si>
    <t>3M COMPANY</t>
  </si>
  <si>
    <t>MOHAWK INDUSTRIES, INC.</t>
  </si>
  <si>
    <t>KANSAS CITY SOUTHERN</t>
  </si>
  <si>
    <t>ILLUMINA, INC.</t>
  </si>
  <si>
    <t>XCEL ENERGY INC.</t>
  </si>
  <si>
    <t>FORD MOTOR COMPANY</t>
  </si>
  <si>
    <t>NETAPP INCORPORATION</t>
  </si>
  <si>
    <t>NEWELL BRANDS INC</t>
  </si>
  <si>
    <t>NEWMONT CORPORATION</t>
  </si>
  <si>
    <t>NVR INC.</t>
  </si>
  <si>
    <t>NIKE INC.</t>
  </si>
  <si>
    <t>NORFOLK SOUTHERN CORPORATION</t>
  </si>
  <si>
    <t>NISOURCE INC.</t>
  </si>
  <si>
    <t>NORTHERN TRUST CORPORATION</t>
  </si>
  <si>
    <t>NORTHROP GRUMMAN CORPORATION</t>
  </si>
  <si>
    <t>WELLS FARGO &amp; COMPANY</t>
  </si>
  <si>
    <t>NUCOR CORPORATION</t>
  </si>
  <si>
    <t>CAPITAL ONE FINANCIAL CORPORATION</t>
  </si>
  <si>
    <t>OCCIDENTAL PETROLEUM CORPORATION</t>
  </si>
  <si>
    <t>OLD DOMINION FREIGHT LINE, INC.</t>
  </si>
  <si>
    <t>ORACLE CORPORATION</t>
  </si>
  <si>
    <t>PACCAR INC</t>
  </si>
  <si>
    <t>EXELON CORPORATION</t>
  </si>
  <si>
    <t>PARKER-HANNIFIN CORP</t>
  </si>
  <si>
    <t>PAYCHEX, INC.</t>
  </si>
  <si>
    <t>ALIGN TECHNOLOGY, INC.</t>
  </si>
  <si>
    <t>PPL CORP</t>
  </si>
  <si>
    <t>PEPSICO INC.</t>
  </si>
  <si>
    <t>PFIZER INC.</t>
  </si>
  <si>
    <t>CONOCOPHILLIPS</t>
  </si>
  <si>
    <t>PIONEER NATURAL RESOURCES COMPANY</t>
  </si>
  <si>
    <t>ALTRIA GROUP, INC.</t>
  </si>
  <si>
    <t>PNC FINANCIAL SERVICES GROUP INCORPORATED</t>
  </si>
  <si>
    <t>PPG INDUSTRIES, INC.</t>
  </si>
  <si>
    <t>IPG PHOTONICS CORP</t>
  </si>
  <si>
    <t>COSTCO WHOLESALE CORPORATION</t>
  </si>
  <si>
    <t>T. ROWE PRICE GROUP INC</t>
  </si>
  <si>
    <t>QUEST DIAGNOSTICS INCORPORATED</t>
  </si>
  <si>
    <t>PROCTER &amp; GAMBLE CO</t>
  </si>
  <si>
    <t>PROGRESSIVE CORP</t>
  </si>
  <si>
    <t>PUBLIC SERVICE ENTERPRISE GROUP INC.</t>
  </si>
  <si>
    <t>PULTEGROUP, INCORPORATION</t>
  </si>
  <si>
    <t>GLOBAL PAYMENTS INC.</t>
  </si>
  <si>
    <t>QUALCOMM INCORPORATED</t>
  </si>
  <si>
    <t>RAYMOND JAMES FINANCIAL, INC.</t>
  </si>
  <si>
    <t>REALTY INCOME CORPORATION</t>
  </si>
  <si>
    <t>REGENCY CENTERS CORPORATION</t>
  </si>
  <si>
    <t>UDR INCORPORATION</t>
  </si>
  <si>
    <t>REGENERON PHARMACEUTICALS INCORPORATED</t>
  </si>
  <si>
    <t>RESMED INC.</t>
  </si>
  <si>
    <t>U.S. BANCORP</t>
  </si>
  <si>
    <t>ROSS STORES INCORPORATED</t>
  </si>
  <si>
    <t>ROLLINS, INC.</t>
  </si>
  <si>
    <t>ROPER TECHNOLOGIES INC</t>
  </si>
  <si>
    <t>ROCKWELL AUTOMATION, INC.</t>
  </si>
  <si>
    <t>ROYAL CARIBBEAN CRUISES LTD.</t>
  </si>
  <si>
    <t>TRAVELERS COMPANIES INC</t>
  </si>
  <si>
    <t>FIDELITY NATIONAL INFORMATION SERVICES, INC.</t>
  </si>
  <si>
    <t>MERCK &amp; CO. , INC.</t>
  </si>
  <si>
    <t>SCHLUMBERGER NV</t>
  </si>
  <si>
    <t>CHARLES SCHWAB CORP</t>
  </si>
  <si>
    <t>POOL CORPORATION</t>
  </si>
  <si>
    <t>ZIMMER BIOMET HOLDINGS INC</t>
  </si>
  <si>
    <t>AMERISOURCEBERGEN CORPORATION</t>
  </si>
  <si>
    <t>PRINCIPAL FINANCIAL GROUP, INCORPORATED</t>
  </si>
  <si>
    <t>SHERWIN-WILLIAMS CO</t>
  </si>
  <si>
    <t>CENTENE CORPORATION</t>
  </si>
  <si>
    <t>SVB FINANCIAL GROUP</t>
  </si>
  <si>
    <t>SIMON PROPERTY GROUP, INC.</t>
  </si>
  <si>
    <t>A. O. SMITH CORP</t>
  </si>
  <si>
    <t>SNAP-ON INCORPORATED</t>
  </si>
  <si>
    <t>PRUDENTIAL FINANCIAL, INCORPORATED</t>
  </si>
  <si>
    <t>ADVANCE AUTO PARTS, INC.</t>
  </si>
  <si>
    <t>EDISON INTERNATIONAL</t>
  </si>
  <si>
    <t>SOUTHERN CO</t>
  </si>
  <si>
    <t>SOUTHWEST AIRLINES CO.</t>
  </si>
  <si>
    <t>AT&amp;T INC.</t>
  </si>
  <si>
    <t>CHEVRON CORPORATION</t>
  </si>
  <si>
    <t>STATE STREET CORP</t>
  </si>
  <si>
    <t>STARBUCKS CORPORATION</t>
  </si>
  <si>
    <t>PUBLIC STORAGE INCORPORATED</t>
  </si>
  <si>
    <t>STRYKER CORPORATION</t>
  </si>
  <si>
    <t>NETFLIX INC</t>
  </si>
  <si>
    <t>SYNOPSYS, INC.</t>
  </si>
  <si>
    <t>SYSCO CORPORATION</t>
  </si>
  <si>
    <t>INTUITIVE SURGICAL, INC.</t>
  </si>
  <si>
    <t>TELEFLEX INCORPORATED</t>
  </si>
  <si>
    <t>TERADYNE, INC.</t>
  </si>
  <si>
    <t>TEXAS INSTRUMENTS INCORPORATED</t>
  </si>
  <si>
    <t>TEXTRON INC.</t>
  </si>
  <si>
    <t>THERMO FISHER SCIENTIFIC INC.</t>
  </si>
  <si>
    <t>DAVITA INC</t>
  </si>
  <si>
    <t>TRACTOR SUPPLY COMPANY</t>
  </si>
  <si>
    <t>TRIMBLE INC</t>
  </si>
  <si>
    <t>TYLER TECHNOLOGIES, INC.</t>
  </si>
  <si>
    <t>TYSON FOODS, INC.</t>
  </si>
  <si>
    <t>MARATHON OIL CORPORATION</t>
  </si>
  <si>
    <t>UNION PACIFIC CORPORATION</t>
  </si>
  <si>
    <t>UNITEDHEALTH GROUP INCORPORATED</t>
  </si>
  <si>
    <t>UNIVERSAL HEALTH SERVICES, INC.</t>
  </si>
  <si>
    <t>VARIAN MEDICAL SYSTEMS, INC.</t>
  </si>
  <si>
    <t>VENTAS INCORPORATED</t>
  </si>
  <si>
    <t>VF CORP</t>
  </si>
  <si>
    <t>VERTEX PHARMACEUTICALS INC</t>
  </si>
  <si>
    <t>VULCAN MATERIALS COMPANY</t>
  </si>
  <si>
    <t>VORNADO REALTY TRUST</t>
  </si>
  <si>
    <t>WALMART INC</t>
  </si>
  <si>
    <t>WASTE MANAGEMENT, INC.</t>
  </si>
  <si>
    <t>WATERS CORPORATION</t>
  </si>
  <si>
    <t>WEST PHARMACEUTICAL SERVICES, INC.</t>
  </si>
  <si>
    <t>J M SMUCKER CO</t>
  </si>
  <si>
    <t>WESTERN DIGITAL CORPORATION</t>
  </si>
  <si>
    <t>WESTINGHOUSE AIR BRAKE TECHNOLOGIES CORP</t>
  </si>
  <si>
    <t>WEYERHAEUSER CO</t>
  </si>
  <si>
    <t>WHIRLPOOL CORPORATION</t>
  </si>
  <si>
    <t>SKYWORKS SOLUTIONS, INC.</t>
  </si>
  <si>
    <t>WYNN RESORTS, LIMITED</t>
  </si>
  <si>
    <t>NASDAQ INC</t>
  </si>
  <si>
    <t>CME GROUP INCORPORATION</t>
  </si>
  <si>
    <t>WILLIAMS COMPANIES INC</t>
  </si>
  <si>
    <t>LKQ CORPORATION</t>
  </si>
  <si>
    <t>ALLIANT ENERGY CORPORATION</t>
  </si>
  <si>
    <t>CARMAX, INC.</t>
  </si>
  <si>
    <t>XILINX, INC.</t>
  </si>
  <si>
    <t>TJX COMPANIES INC</t>
  </si>
  <si>
    <t>ZEBRA TECHNOLOGIES CORPORATION</t>
  </si>
  <si>
    <t>ZIONS BANCORP</t>
  </si>
  <si>
    <t>REGIONS FINANCIAL CORP</t>
  </si>
  <si>
    <t>DOMINO' S PIZZA, INC.</t>
  </si>
  <si>
    <t>EXTRA SPACE STORAGE INCORPORATION</t>
  </si>
  <si>
    <t>LAS VEGAS SANDS CORP.</t>
  </si>
  <si>
    <t>DIGITAL REALTY TRUST, INC.</t>
  </si>
  <si>
    <t>MARKETAXESS HOLDINGS INC.</t>
  </si>
  <si>
    <t>CELANESE CORPORATION</t>
  </si>
  <si>
    <t>MOLSON COORS BEVERAGE CO</t>
  </si>
  <si>
    <t>DEXCOM, INC.</t>
  </si>
  <si>
    <t>CF INDUSTRIES HOLDINGS, INC.</t>
  </si>
  <si>
    <t>AMERIPRISE FINANCIAL, INC.</t>
  </si>
  <si>
    <t>UNDER ARMOUR, INC.</t>
  </si>
  <si>
    <t>LIVE NATION ENTERTAINMENT INCORPORATION</t>
  </si>
  <si>
    <t>CHIPOTLE MEXICAN GRILL, INC.</t>
  </si>
  <si>
    <t>TRANSDIGM GROUP INCORPORATED</t>
  </si>
  <si>
    <t>MASTERCARD, INC.</t>
  </si>
  <si>
    <t>HANESBRANDS, INC.</t>
  </si>
  <si>
    <t>WESTERN UNION COMPANY (THE)</t>
  </si>
  <si>
    <t>BROADRIDGE FINANCIAL SOLUTIONS INC</t>
  </si>
  <si>
    <t>PEOPLE'S UNITED FINANCIAL, INC.</t>
  </si>
  <si>
    <t>DELTA AIR LINES INC</t>
  </si>
  <si>
    <t>DISCOVER FINANCIAL SERVICES</t>
  </si>
  <si>
    <t>BANK OF NEW YORK MELLON CORP.</t>
  </si>
  <si>
    <t>ULTA BEAUTY INC</t>
  </si>
  <si>
    <t>INVESCO LIMITED</t>
  </si>
  <si>
    <t>MSCI INC.</t>
  </si>
  <si>
    <t>PHILIP MORRIS INTERNATIONAL INCORPORATION</t>
  </si>
  <si>
    <t>VISA INCORPORATION</t>
  </si>
  <si>
    <t>AMERICAN WATER WORKS CO INCORPORATED</t>
  </si>
  <si>
    <t>CHUBB LTD</t>
  </si>
  <si>
    <t>DISCOVERY INC</t>
  </si>
  <si>
    <t>MARATHON PETROLEUM CORP</t>
  </si>
  <si>
    <t>FORTUNE BRANDS HOME &amp; SECURITY INC</t>
  </si>
  <si>
    <t>MOSAIC CO</t>
  </si>
  <si>
    <t>KINDER MORGAN INCORPORATED</t>
  </si>
  <si>
    <t>XYLEM INC</t>
  </si>
  <si>
    <t>STANLEY BLACK &amp; DECKER INCORPORATED</t>
  </si>
  <si>
    <t>LYONDELLBASELL INDUSTRIES NV</t>
  </si>
  <si>
    <t>PVH CORPORATION</t>
  </si>
  <si>
    <t>GARMIN LTD.</t>
  </si>
  <si>
    <t>HUNTINGTON INGALLS INDUSTRIES INC</t>
  </si>
  <si>
    <t>PROLOGIS INC</t>
  </si>
  <si>
    <t>ACCENTURE PLC</t>
  </si>
  <si>
    <t>HCA HEALTHCARE INC</t>
  </si>
  <si>
    <t>VERISK ANALYTICS INCORPORATION</t>
  </si>
  <si>
    <t>UNITED AIRLINES HOLDINGS INC</t>
  </si>
  <si>
    <t>FLEETCOR TECHNOLOGIES, INC.</t>
  </si>
  <si>
    <t>RALPH LAUREN CORPORATION</t>
  </si>
  <si>
    <t>FIRST REPUBLIC BANK</t>
  </si>
  <si>
    <t>CBOE GLOBAL MARKETS INC</t>
  </si>
  <si>
    <t>SEAGATE TECHNOLOGY</t>
  </si>
  <si>
    <t>DOLLAR GENERAL CORPORATION</t>
  </si>
  <si>
    <t>FORTINET INCORPORATION</t>
  </si>
  <si>
    <t>MOTOROLA SOLUTIONS INCORPORATION</t>
  </si>
  <si>
    <t>HOLLYFRONTIER CORPORATION</t>
  </si>
  <si>
    <t>TESLA INC</t>
  </si>
  <si>
    <t>TE CONNECTIVITY LTD</t>
  </si>
  <si>
    <t>O'REILLY AUTOMOTIVE, INC.</t>
  </si>
  <si>
    <t>ENPHASE ENERGY INC</t>
  </si>
  <si>
    <t>GENERAL MOTORS COMPANY</t>
  </si>
  <si>
    <t>CBRE GROUP INCORPORATED</t>
  </si>
  <si>
    <t>EXPEDIA GROUP INC</t>
  </si>
  <si>
    <t>APTIV PLC</t>
  </si>
  <si>
    <t>PHILLIPS 66</t>
  </si>
  <si>
    <t>AMERICAN TOWER CORPORATION</t>
  </si>
  <si>
    <t>FACEBOOK INCORPORATION</t>
  </si>
  <si>
    <t>DUKE ENERGY CORPORATION</t>
  </si>
  <si>
    <t>DIAMONDBACK ENERGY INC</t>
  </si>
  <si>
    <t>SERVICENOW INC</t>
  </si>
  <si>
    <t>MONDELEZ INTERNATIONAL INCORPORATED</t>
  </si>
  <si>
    <t>EATON CORP PLC</t>
  </si>
  <si>
    <t>ABBVIE INC</t>
  </si>
  <si>
    <t>T-MOBILE US INC</t>
  </si>
  <si>
    <t>ZOETIS INC</t>
  </si>
  <si>
    <t>NORWEGIAN CRUISE LINE HOLDINGS LTD</t>
  </si>
  <si>
    <t>L BRANDS INC</t>
  </si>
  <si>
    <t>NEWS CORP</t>
  </si>
  <si>
    <t>CDW CORP</t>
  </si>
  <si>
    <t>AMERICAN AIRLINES GROUP INC</t>
  </si>
  <si>
    <t>IHS MARKIT LTD</t>
  </si>
  <si>
    <t>WILLIS TOWERS WATSON PLC</t>
  </si>
  <si>
    <t>BAKER HUGHES CO</t>
  </si>
  <si>
    <t>LAMB WESTON HOLDINGS INC</t>
  </si>
  <si>
    <t>IQVIA HOLDINGS INC</t>
  </si>
  <si>
    <t>BOOKING HOLDINGS INC</t>
  </si>
  <si>
    <t>TECHNIPFMC PLC</t>
  </si>
  <si>
    <t>LEIDOS HOLDINGS INC</t>
  </si>
  <si>
    <t>BROADCOM INC</t>
  </si>
  <si>
    <t>TAPESTRY INC</t>
  </si>
  <si>
    <t>TWITTER INC</t>
  </si>
  <si>
    <t>EVERGY INC</t>
  </si>
  <si>
    <t>ALLEGION PLC</t>
  </si>
  <si>
    <t>INTERCONTINENTAL EXCHANGE INC</t>
  </si>
  <si>
    <t>STERIS PLC</t>
  </si>
  <si>
    <t>PERRIGO COMPANY PLC</t>
  </si>
  <si>
    <t>VONTIER CORP</t>
  </si>
  <si>
    <t>CIGNA CORP</t>
  </si>
  <si>
    <t>DOW INC</t>
  </si>
  <si>
    <t>AMCOR LIMITED</t>
  </si>
  <si>
    <t>HEALTHPEAK PROPERTIES INC</t>
  </si>
  <si>
    <t>XEROX HOLDINGS CORP</t>
  </si>
  <si>
    <t>FOX CORP</t>
  </si>
  <si>
    <t>NORTONLIFELOCK INC</t>
  </si>
  <si>
    <t>DUPONT DE NEMOURS INC</t>
  </si>
  <si>
    <t>CARRIER GLOBAL CORP</t>
  </si>
  <si>
    <t>OTIS WORLDWIDE CORP</t>
  </si>
  <si>
    <t>GLOBE LIFE INC</t>
  </si>
  <si>
    <t>CORTEVA INC</t>
  </si>
  <si>
    <t>L3HARRIS TECHNOLOGIES INC</t>
  </si>
  <si>
    <t>TRANE TECHNOLOGIES PLC</t>
  </si>
  <si>
    <t>HOWMET AEROSPACE INC</t>
  </si>
  <si>
    <t>TRUIST FINANCIAL CORP</t>
  </si>
  <si>
    <t>VIACOMCBS INC</t>
  </si>
  <si>
    <t>INGERSOLL RAND INC</t>
  </si>
  <si>
    <t>PAYCOM SOFTWARE INC</t>
  </si>
  <si>
    <t>AON PLC</t>
  </si>
  <si>
    <t>PENTAIR PLC</t>
  </si>
  <si>
    <t>RAYTHEON TECHNOLOGIES CORP</t>
  </si>
  <si>
    <t>SL GREEN REALTY CORP.</t>
  </si>
  <si>
    <t>LUMEN TECHNOLOGIES INC</t>
  </si>
  <si>
    <t>VIATRIS INC</t>
  </si>
  <si>
    <t>NOV INC</t>
  </si>
  <si>
    <t>ARISTA NETWORKS INC</t>
  </si>
  <si>
    <t>CATALENT INC</t>
  </si>
  <si>
    <t>SYNCHRONY FINANCIAL</t>
  </si>
  <si>
    <t>CITIZENS FINANCIAL GROUP INC</t>
  </si>
  <si>
    <t>KEYSIGHT TECHNOLOGIES INC</t>
  </si>
  <si>
    <t>QORVO INC</t>
  </si>
  <si>
    <t>ANTHEM INC</t>
  </si>
  <si>
    <t>CROWN CASTLE INTERNATIONAL CORP.</t>
  </si>
  <si>
    <t>MEDTRONIC PLC</t>
  </si>
  <si>
    <t>WALGREENS BOOTS ALLIANCE INC</t>
  </si>
  <si>
    <t>IRON MOUNTAIN INCORPORATED</t>
  </si>
  <si>
    <t>EQUINIX, INC.</t>
  </si>
  <si>
    <t>EVERSOURCE ENERGY</t>
  </si>
  <si>
    <t>NIELSEN HOLDINGS PLC</t>
  </si>
  <si>
    <t>ETSY INC</t>
  </si>
  <si>
    <t>JOHNSON CONTROLS INTERNATIONAL PLC</t>
  </si>
  <si>
    <t>DENTSPLY SIRONA INC</t>
  </si>
  <si>
    <t>WESTROCK CO</t>
  </si>
  <si>
    <t>KRAFT HEINZ CO</t>
  </si>
  <si>
    <t>FORTIVE CORP</t>
  </si>
  <si>
    <t>S&amp;P GLOBAL INC</t>
  </si>
  <si>
    <t>HILTON WORLDWIDE HOLDINGS INC</t>
  </si>
  <si>
    <t>ALPHABET INC</t>
  </si>
  <si>
    <t>WELLTOWER INC</t>
  </si>
  <si>
    <t>HEWLETT PACKARD ENTERPRISE CO</t>
  </si>
  <si>
    <t>PAYPAL HOLDINGS INC</t>
  </si>
  <si>
    <t>HP INC</t>
  </si>
  <si>
    <t>DXC TECHNOLOGY CO</t>
  </si>
  <si>
    <t>WEC ENERGY GROUP INC</t>
  </si>
  <si>
    <t>MONSTER BEVERAGE CORP</t>
  </si>
  <si>
    <t>LINDE PLC</t>
  </si>
  <si>
    <t>SBA COMMUNICATIONS CORPORATION</t>
  </si>
  <si>
    <t>CHARTER COMMUNICATIONS INC</t>
  </si>
  <si>
    <t>SOCIAL PILLAR SCORE</t>
  </si>
  <si>
    <t>GOVERNANCE PILLAR SCORE</t>
  </si>
  <si>
    <t>take average of last three  years</t>
    <phoneticPr fontId="1" type="noConversion"/>
  </si>
  <si>
    <t>take average of last four  years</t>
    <phoneticPr fontId="1" type="noConversion"/>
  </si>
  <si>
    <t>increasing, take last year data</t>
  </si>
  <si>
    <t>increasing, take last year data</t>
    <phoneticPr fontId="1" type="noConversion"/>
  </si>
  <si>
    <t>take average of last four  years except for the second year(non-normal data)</t>
    <phoneticPr fontId="1" type="noConversion"/>
  </si>
  <si>
    <t>take average of last four years</t>
    <phoneticPr fontId="1" type="noConversion"/>
  </si>
  <si>
    <t>take average of last three years</t>
    <phoneticPr fontId="1" type="noConversion"/>
  </si>
  <si>
    <t>take the average of last four years except for the third year</t>
    <phoneticPr fontId="1" type="noConversion"/>
  </si>
  <si>
    <t>Environmental</t>
  </si>
  <si>
    <t>Social</t>
  </si>
  <si>
    <t>Governance</t>
  </si>
  <si>
    <t>Average</t>
  </si>
  <si>
    <t>Contribution to Benchmark</t>
  </si>
  <si>
    <t xml:space="preserve">Average </t>
  </si>
  <si>
    <t>Contribution to MPT INDUSTRY DECARBONIZED</t>
    <phoneticPr fontId="1" type="noConversion"/>
  </si>
  <si>
    <t>Benchmark (MPT) weights</t>
    <phoneticPr fontId="1" type="noConversion"/>
  </si>
  <si>
    <t>0.3664% the minimum tracking error reported on page2</t>
    <phoneticPr fontId="1" type="noConversion"/>
  </si>
  <si>
    <t xml:space="preserve"> </t>
    <phoneticPr fontId="1" type="noConversion"/>
  </si>
  <si>
    <t>annualized return and deviation is reported on different pages</t>
    <phoneticPr fontId="1" type="noConversion"/>
  </si>
  <si>
    <t>Consumer Discretionary</t>
    <phoneticPr fontId="1" type="noConversion"/>
  </si>
  <si>
    <t>0.4000% the target tracking error, reported on page3</t>
    <phoneticPr fontId="1" type="noConversion"/>
  </si>
  <si>
    <t>There will be no answer if the tracking error is set lower than 0.36%, a target tracking error between tracking errors in optimization 1 and 2 is chosen</t>
    <phoneticPr fontId="1" type="noConversion"/>
  </si>
  <si>
    <t>OPTIMIZATION SET UP</t>
    <phoneticPr fontId="1" type="noConversion"/>
  </si>
  <si>
    <t>Finding mean-variance optimal portfolio for the same level of risk as benchmark and with the target ESG combined score (and maintaining industry balance +/- 50%)</t>
    <phoneticPr fontId="1" type="noConversion"/>
  </si>
  <si>
    <t>Average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</si>
</sst>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000"/>
    <numFmt numFmtId="177" formatCode="0.0000%"/>
    <numFmt numFmtId="179" formatCode="0.00_ "/>
    <numFmt numFmtId="180" formatCode="0.0%"/>
  </numFmts>
  <fonts count="14">
    <font>
      <sz val="11"/>
      <color theme="1"/>
      <name val="等线"/>
      <family val="2"/>
      <scheme val="minor"/>
    </font>
    <font>
      <sz val="9"/>
      <name val="等线"/>
      <family val="3"/>
      <charset val="134"/>
      <scheme val="minor"/>
    </font>
    <font>
      <b/>
      <sz val="11"/>
      <color theme="1"/>
      <name val="等线"/>
      <family val="2"/>
      <scheme val="minor"/>
    </font>
    <font>
      <b/>
      <sz val="11"/>
      <color theme="1"/>
      <name val="等线"/>
      <family val="3"/>
      <charset val="134"/>
      <scheme val="minor"/>
    </font>
    <font>
      <b/>
      <sz val="10"/>
      <color rgb="FF000000"/>
      <name val="Arial"/>
      <family val="2"/>
    </font>
    <font>
      <sz val="11"/>
      <color rgb="FFFF0000"/>
      <name val="等线"/>
      <family val="2"/>
      <scheme val="minor"/>
    </font>
    <font>
      <sz val="11"/>
      <color theme="1"/>
      <name val="等线"/>
      <family val="2"/>
      <scheme val="minor"/>
    </font>
    <font>
      <b/>
      <sz val="11"/>
      <color theme="1"/>
      <name val="Calibri"/>
      <family val="2"/>
    </font>
    <font>
      <sz val="11"/>
      <color theme="1"/>
      <name val="等线"/>
      <family val="3"/>
      <charset val="134"/>
      <scheme val="minor"/>
    </font>
    <font>
      <b/>
      <sz val="14"/>
      <color rgb="FF2F5496"/>
      <name val="Calibri"/>
      <family val="2"/>
    </font>
    <font>
      <b/>
      <sz val="14"/>
      <color theme="1"/>
      <name val="Calibri"/>
      <family val="2"/>
    </font>
    <font>
      <sz val="11"/>
      <color theme="1"/>
      <name val="Calibri"/>
      <family val="2"/>
    </font>
    <font>
      <sz val="11"/>
      <name val="Calibri"/>
      <family val="2"/>
    </font>
    <font>
      <i/>
      <sz val="11"/>
      <color theme="1"/>
      <name val="Calibri"/>
      <family val="2"/>
    </font>
  </fonts>
  <fills count="11">
    <fill>
      <patternFill patternType="none"/>
    </fill>
    <fill>
      <patternFill patternType="gray125"/>
    </fill>
    <fill>
      <patternFill patternType="solid">
        <fgColor rgb="FFD9E2F3"/>
        <bgColor rgb="FFD9E2F3"/>
      </patternFill>
    </fill>
    <fill>
      <patternFill patternType="solid">
        <fgColor rgb="FFFCDCF8"/>
        <bgColor rgb="FFFCDCF8"/>
      </patternFill>
    </fill>
    <fill>
      <patternFill patternType="solid">
        <fgColor rgb="FFFEF2CB"/>
        <bgColor rgb="FFFEF2CB"/>
      </patternFill>
    </fill>
    <fill>
      <patternFill patternType="solid">
        <fgColor theme="0"/>
        <bgColor rgb="FFFEF2CB"/>
      </patternFill>
    </fill>
    <fill>
      <patternFill patternType="solid">
        <fgColor theme="0"/>
        <bgColor theme="0"/>
      </patternFill>
    </fill>
    <fill>
      <patternFill patternType="solid">
        <fgColor theme="5" tint="0.39997558519241921"/>
        <bgColor indexed="64"/>
      </patternFill>
    </fill>
    <fill>
      <patternFill patternType="solid">
        <fgColor theme="4"/>
        <bgColor indexed="64"/>
      </patternFill>
    </fill>
    <fill>
      <patternFill patternType="solid">
        <fgColor theme="5" tint="0.59999389629810485"/>
        <bgColor indexed="64"/>
      </patternFill>
    </fill>
    <fill>
      <patternFill patternType="solid">
        <fgColor theme="4" tint="0.39997558519241921"/>
        <bgColor indexed="64"/>
      </patternFill>
    </fill>
  </fills>
  <borders count="17">
    <border>
      <left/>
      <right/>
      <top/>
      <bottom/>
      <diagonal/>
    </border>
    <border>
      <left/>
      <right/>
      <top style="thin">
        <color indexed="64"/>
      </top>
      <bottom style="medium">
        <color indexed="64"/>
      </bottom>
      <diagonal/>
    </border>
    <border>
      <left style="thin">
        <color rgb="FF5F5F5F"/>
      </left>
      <right style="thin">
        <color rgb="FF5F5F5F"/>
      </right>
      <top style="thin">
        <color indexed="64"/>
      </top>
      <bottom style="medium">
        <color indexed="64"/>
      </bottom>
      <diagonal/>
    </border>
    <border>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6" fillId="0" borderId="0" applyFont="0" applyFill="0" applyBorder="0" applyAlignment="0" applyProtection="0">
      <alignment vertical="center"/>
    </xf>
  </cellStyleXfs>
  <cellXfs count="118">
    <xf numFmtId="0" fontId="0" fillId="0" borderId="0" xfId="0"/>
    <xf numFmtId="0" fontId="2" fillId="0" borderId="1" xfId="0" applyFont="1" applyBorder="1"/>
    <xf numFmtId="0" fontId="2" fillId="0" borderId="0" xfId="0" applyFont="1"/>
    <xf numFmtId="0" fontId="3" fillId="0" borderId="0" xfId="0" applyFont="1"/>
    <xf numFmtId="49" fontId="4" fillId="0" borderId="2" xfId="0" applyNumberFormat="1" applyFont="1" applyBorder="1" applyAlignment="1">
      <alignment vertical="center"/>
    </xf>
    <xf numFmtId="14" fontId="2" fillId="0" borderId="1" xfId="0" applyNumberFormat="1" applyFont="1" applyBorder="1" applyAlignment="1">
      <alignment horizontal="right"/>
    </xf>
    <xf numFmtId="0" fontId="0" fillId="0" borderId="0" xfId="0" applyAlignment="1">
      <alignment horizontal="right"/>
    </xf>
    <xf numFmtId="0" fontId="5" fillId="0" borderId="0" xfId="0" applyFont="1" applyAlignment="1">
      <alignment horizontal="right"/>
    </xf>
    <xf numFmtId="14" fontId="2" fillId="0" borderId="1" xfId="0" applyNumberFormat="1" applyFont="1" applyBorder="1"/>
    <xf numFmtId="10" fontId="0" fillId="0" borderId="0" xfId="1" applyNumberFormat="1" applyFont="1" applyAlignment="1"/>
    <xf numFmtId="0" fontId="8" fillId="0" borderId="0" xfId="0" applyFont="1" applyFill="1" applyBorder="1"/>
    <xf numFmtId="0" fontId="9" fillId="0" borderId="3" xfId="0" applyFont="1" applyBorder="1" applyAlignment="1">
      <alignment vertical="center"/>
    </xf>
    <xf numFmtId="0" fontId="10" fillId="0" borderId="3" xfId="0" applyFont="1" applyBorder="1" applyAlignment="1">
      <alignment vertical="center"/>
    </xf>
    <xf numFmtId="0" fontId="11" fillId="0" borderId="0" xfId="0" applyFont="1"/>
    <xf numFmtId="0" fontId="11" fillId="0" borderId="4" xfId="0" applyFont="1" applyBorder="1" applyAlignment="1">
      <alignment horizontal="right"/>
    </xf>
    <xf numFmtId="4" fontId="7" fillId="0" borderId="6" xfId="0" applyNumberFormat="1" applyFont="1" applyBorder="1" applyAlignment="1">
      <alignment horizontal="center" vertical="center" wrapText="1"/>
    </xf>
    <xf numFmtId="0" fontId="11" fillId="0" borderId="7" xfId="0" applyFont="1" applyBorder="1" applyAlignment="1">
      <alignment horizontal="left"/>
    </xf>
    <xf numFmtId="0" fontId="11" fillId="0" borderId="9" xfId="0" applyFont="1" applyBorder="1" applyAlignment="1">
      <alignment horizontal="left"/>
    </xf>
    <xf numFmtId="0" fontId="0" fillId="0" borderId="0" xfId="0" applyAlignment="1">
      <alignment vertical="center"/>
    </xf>
    <xf numFmtId="0" fontId="11" fillId="0" borderId="0" xfId="0" applyFont="1" applyAlignment="1">
      <alignment vertical="center"/>
    </xf>
    <xf numFmtId="2" fontId="11" fillId="0" borderId="0" xfId="0" applyNumberFormat="1" applyFont="1" applyAlignment="1">
      <alignment vertical="center"/>
    </xf>
    <xf numFmtId="2" fontId="11" fillId="0" borderId="8" xfId="0" applyNumberFormat="1" applyFont="1" applyBorder="1" applyAlignment="1">
      <alignment vertical="center"/>
    </xf>
    <xf numFmtId="2" fontId="11" fillId="0" borderId="3" xfId="0" applyNumberFormat="1" applyFont="1" applyBorder="1" applyAlignment="1">
      <alignment vertical="center"/>
    </xf>
    <xf numFmtId="2" fontId="11" fillId="0" borderId="10" xfId="0" applyNumberFormat="1" applyFont="1" applyBorder="1" applyAlignment="1">
      <alignment vertical="center"/>
    </xf>
    <xf numFmtId="0" fontId="3" fillId="0" borderId="11" xfId="0" applyFont="1" applyBorder="1" applyAlignment="1">
      <alignment horizontal="center" vertical="center" wrapText="1"/>
    </xf>
    <xf numFmtId="0" fontId="9" fillId="0" borderId="0" xfId="0" applyFont="1" applyAlignment="1">
      <alignment vertical="center"/>
    </xf>
    <xf numFmtId="0" fontId="11" fillId="0" borderId="3" xfId="0" applyFont="1" applyBorder="1"/>
    <xf numFmtId="4" fontId="7" fillId="0" borderId="4" xfId="0" applyNumberFormat="1" applyFont="1" applyBorder="1" applyAlignment="1">
      <alignment horizontal="center" vertical="center" wrapText="1"/>
    </xf>
    <xf numFmtId="4" fontId="7" fillId="2" borderId="5" xfId="0" applyNumberFormat="1" applyFont="1" applyFill="1" applyBorder="1" applyAlignment="1">
      <alignment horizontal="center" vertical="center" wrapText="1"/>
    </xf>
    <xf numFmtId="4" fontId="7" fillId="3" borderId="5" xfId="0" applyNumberFormat="1" applyFont="1" applyFill="1" applyBorder="1" applyAlignment="1">
      <alignment horizontal="center" vertical="center" wrapText="1"/>
    </xf>
    <xf numFmtId="2" fontId="11" fillId="0" borderId="7" xfId="0" applyNumberFormat="1" applyFont="1" applyBorder="1"/>
    <xf numFmtId="10" fontId="11" fillId="0" borderId="0" xfId="0" applyNumberFormat="1" applyFont="1"/>
    <xf numFmtId="10" fontId="11" fillId="0" borderId="8" xfId="0" applyNumberFormat="1" applyFont="1" applyBorder="1"/>
    <xf numFmtId="0" fontId="11" fillId="0" borderId="7" xfId="0" applyFont="1" applyBorder="1"/>
    <xf numFmtId="176" fontId="11" fillId="0" borderId="0" xfId="0" applyNumberFormat="1" applyFont="1"/>
    <xf numFmtId="2" fontId="11" fillId="0" borderId="9" xfId="0" applyNumberFormat="1" applyFont="1" applyBorder="1"/>
    <xf numFmtId="10" fontId="11" fillId="0" borderId="3" xfId="0" applyNumberFormat="1" applyFont="1" applyBorder="1"/>
    <xf numFmtId="10" fontId="11" fillId="0" borderId="10" xfId="0" applyNumberFormat="1" applyFont="1" applyBorder="1"/>
    <xf numFmtId="2" fontId="11" fillId="0" borderId="12" xfId="0" applyNumberFormat="1" applyFont="1" applyBorder="1"/>
    <xf numFmtId="10" fontId="11" fillId="0" borderId="0" xfId="0" applyNumberFormat="1" applyFont="1" applyBorder="1"/>
    <xf numFmtId="4" fontId="7" fillId="0" borderId="13" xfId="0" applyNumberFormat="1" applyFont="1" applyBorder="1" applyAlignment="1">
      <alignment horizontal="center" vertical="center" wrapText="1"/>
    </xf>
    <xf numFmtId="4" fontId="7" fillId="2" borderId="13" xfId="0" applyNumberFormat="1" applyFont="1" applyFill="1" applyBorder="1" applyAlignment="1">
      <alignment horizontal="center" vertical="center" wrapText="1"/>
    </xf>
    <xf numFmtId="4" fontId="7" fillId="3" borderId="13" xfId="0" applyNumberFormat="1" applyFont="1" applyFill="1" applyBorder="1" applyAlignment="1">
      <alignment horizontal="center" vertical="center" wrapText="1"/>
    </xf>
    <xf numFmtId="4" fontId="7" fillId="3" borderId="14" xfId="0" applyNumberFormat="1" applyFont="1" applyFill="1" applyBorder="1" applyAlignment="1">
      <alignment horizontal="center" vertical="center" wrapText="1"/>
    </xf>
    <xf numFmtId="2" fontId="11" fillId="6" borderId="11" xfId="0" applyNumberFormat="1" applyFont="1" applyFill="1" applyBorder="1"/>
    <xf numFmtId="2" fontId="11" fillId="0" borderId="11" xfId="0" applyNumberFormat="1" applyFont="1" applyBorder="1"/>
    <xf numFmtId="10" fontId="11" fillId="5" borderId="11" xfId="0" applyNumberFormat="1" applyFont="1" applyFill="1" applyBorder="1"/>
    <xf numFmtId="10" fontId="11" fillId="0" borderId="11" xfId="0" applyNumberFormat="1" applyFont="1" applyBorder="1"/>
    <xf numFmtId="176" fontId="11" fillId="0" borderId="11" xfId="0" applyNumberFormat="1" applyFont="1" applyBorder="1"/>
    <xf numFmtId="0" fontId="10" fillId="2" borderId="0" xfId="0" applyFont="1" applyFill="1" applyAlignment="1">
      <alignment vertical="center"/>
    </xf>
    <xf numFmtId="0" fontId="7" fillId="2" borderId="0" xfId="0" applyFont="1" applyFill="1" applyAlignment="1">
      <alignment wrapText="1"/>
    </xf>
    <xf numFmtId="0" fontId="11" fillId="2" borderId="0" xfId="0" applyFont="1" applyFill="1"/>
    <xf numFmtId="0" fontId="7" fillId="2" borderId="0" xfId="0" applyFont="1" applyFill="1" applyAlignment="1">
      <alignment horizontal="left" wrapText="1"/>
    </xf>
    <xf numFmtId="0" fontId="12" fillId="0" borderId="0" xfId="0" applyFont="1"/>
    <xf numFmtId="9" fontId="11" fillId="2" borderId="0" xfId="0" applyNumberFormat="1" applyFont="1" applyFill="1"/>
    <xf numFmtId="2" fontId="11" fillId="2" borderId="0" xfId="0" applyNumberFormat="1" applyFont="1" applyFill="1"/>
    <xf numFmtId="176" fontId="11" fillId="2" borderId="0" xfId="0" applyNumberFormat="1" applyFont="1" applyFill="1"/>
    <xf numFmtId="177" fontId="11" fillId="2" borderId="0" xfId="0" applyNumberFormat="1" applyFont="1" applyFill="1"/>
    <xf numFmtId="0" fontId="7" fillId="2" borderId="0" xfId="0" applyFont="1" applyFill="1" applyAlignment="1">
      <alignment horizontal="left" vertical="top" wrapText="1"/>
    </xf>
    <xf numFmtId="0" fontId="12" fillId="0" borderId="0" xfId="0" applyFont="1" applyAlignment="1">
      <alignment vertical="top" wrapText="1"/>
    </xf>
    <xf numFmtId="4" fontId="7" fillId="2" borderId="3" xfId="0" applyNumberFormat="1" applyFont="1" applyFill="1" applyBorder="1" applyAlignment="1">
      <alignment horizontal="center" vertical="center" wrapText="1"/>
    </xf>
    <xf numFmtId="176" fontId="11" fillId="4" borderId="0" xfId="0" applyNumberFormat="1" applyFont="1" applyFill="1"/>
    <xf numFmtId="10" fontId="0" fillId="0" borderId="0" xfId="0" applyNumberFormat="1"/>
    <xf numFmtId="0" fontId="0" fillId="0" borderId="0" xfId="0" applyFill="1" applyBorder="1" applyAlignment="1"/>
    <xf numFmtId="0" fontId="0" fillId="0" borderId="15" xfId="0" applyFill="1" applyBorder="1" applyAlignment="1"/>
    <xf numFmtId="0" fontId="0" fillId="0" borderId="16" xfId="0" applyFont="1" applyFill="1" applyBorder="1" applyAlignment="1">
      <alignment horizontal="center"/>
    </xf>
    <xf numFmtId="177" fontId="0" fillId="0" borderId="0" xfId="0" applyNumberFormat="1"/>
    <xf numFmtId="0" fontId="7" fillId="0" borderId="4" xfId="0" applyFont="1" applyBorder="1"/>
    <xf numFmtId="0" fontId="11" fillId="0" borderId="9" xfId="0" applyFont="1" applyBorder="1"/>
    <xf numFmtId="4" fontId="7" fillId="0" borderId="6" xfId="0" applyNumberFormat="1" applyFont="1" applyBorder="1" applyAlignment="1">
      <alignment horizontal="center" vertical="top" wrapText="1"/>
    </xf>
    <xf numFmtId="0" fontId="7" fillId="0" borderId="4" xfId="0" applyFont="1" applyBorder="1" applyAlignment="1">
      <alignment vertical="top" wrapText="1"/>
    </xf>
    <xf numFmtId="0" fontId="7" fillId="0" borderId="5" xfId="0" applyFont="1" applyBorder="1" applyAlignment="1">
      <alignment horizontal="center" vertical="top" wrapText="1"/>
    </xf>
    <xf numFmtId="0" fontId="13" fillId="2" borderId="0" xfId="0" applyFont="1" applyFill="1"/>
    <xf numFmtId="176" fontId="0" fillId="0" borderId="0" xfId="0" applyNumberFormat="1"/>
    <xf numFmtId="2" fontId="0" fillId="0" borderId="0" xfId="0" applyNumberFormat="1"/>
    <xf numFmtId="0" fontId="10" fillId="3" borderId="0" xfId="0" applyFont="1" applyFill="1"/>
    <xf numFmtId="0" fontId="7" fillId="3" borderId="0" xfId="0" applyFont="1" applyFill="1"/>
    <xf numFmtId="0" fontId="7" fillId="3" borderId="0" xfId="0" applyFont="1" applyFill="1" applyAlignment="1">
      <alignment horizontal="left" wrapText="1"/>
    </xf>
    <xf numFmtId="0" fontId="11" fillId="3" borderId="0" xfId="0" applyFont="1" applyFill="1"/>
    <xf numFmtId="10" fontId="11" fillId="3" borderId="0" xfId="0" applyNumberFormat="1" applyFont="1" applyFill="1"/>
    <xf numFmtId="176" fontId="11" fillId="3" borderId="0" xfId="0" applyNumberFormat="1" applyFont="1" applyFill="1"/>
    <xf numFmtId="2" fontId="11" fillId="3" borderId="0" xfId="0" applyNumberFormat="1" applyFont="1" applyFill="1"/>
    <xf numFmtId="0" fontId="13" fillId="3" borderId="0" xfId="0" applyFont="1" applyFill="1"/>
    <xf numFmtId="179" fontId="11" fillId="2" borderId="0" xfId="0" applyNumberFormat="1" applyFont="1" applyFill="1"/>
    <xf numFmtId="0" fontId="0" fillId="0" borderId="0" xfId="0" applyAlignment="1">
      <alignment horizontal="center" vertical="top" wrapText="1"/>
    </xf>
    <xf numFmtId="0" fontId="0" fillId="7" borderId="0" xfId="0" applyFill="1"/>
    <xf numFmtId="0" fontId="0" fillId="7" borderId="0" xfId="0" applyFill="1" applyAlignment="1">
      <alignment horizontal="right"/>
    </xf>
    <xf numFmtId="0" fontId="0" fillId="8" borderId="0" xfId="0" applyFill="1" applyAlignment="1">
      <alignment horizontal="right"/>
    </xf>
    <xf numFmtId="0" fontId="0" fillId="8" borderId="0" xfId="0" applyFill="1"/>
    <xf numFmtId="0" fontId="11" fillId="0" borderId="4" xfId="0" applyFont="1" applyBorder="1"/>
    <xf numFmtId="0" fontId="7" fillId="0" borderId="4" xfId="0" applyFont="1" applyBorder="1" applyAlignment="1">
      <alignment horizontal="center" vertical="center"/>
    </xf>
    <xf numFmtId="0" fontId="12" fillId="0" borderId="5" xfId="0" applyFont="1" applyBorder="1"/>
    <xf numFmtId="0" fontId="12" fillId="0" borderId="6" xfId="0" applyFont="1" applyBorder="1"/>
    <xf numFmtId="0" fontId="7" fillId="0" borderId="5" xfId="0" applyFont="1" applyBorder="1" applyAlignment="1">
      <alignment horizontal="center" vertical="center"/>
    </xf>
    <xf numFmtId="180" fontId="11" fillId="0" borderId="8" xfId="0" applyNumberFormat="1" applyFont="1" applyBorder="1"/>
    <xf numFmtId="180" fontId="11" fillId="0" borderId="3" xfId="0" applyNumberFormat="1" applyFont="1" applyBorder="1"/>
    <xf numFmtId="180" fontId="11" fillId="0" borderId="10" xfId="0" applyNumberFormat="1" applyFont="1" applyBorder="1"/>
    <xf numFmtId="9" fontId="11" fillId="0" borderId="3" xfId="0" applyNumberFormat="1" applyFont="1" applyBorder="1"/>
    <xf numFmtId="9" fontId="11" fillId="0" borderId="10" xfId="0" applyNumberFormat="1" applyFont="1" applyBorder="1"/>
    <xf numFmtId="9" fontId="11" fillId="0" borderId="9" xfId="0" applyNumberFormat="1" applyFont="1" applyBorder="1"/>
    <xf numFmtId="0" fontId="11" fillId="0" borderId="7" xfId="0" applyFont="1" applyFill="1" applyBorder="1"/>
    <xf numFmtId="1" fontId="11" fillId="0" borderId="7" xfId="0" applyNumberFormat="1" applyFont="1" applyFill="1" applyBorder="1"/>
    <xf numFmtId="0" fontId="11" fillId="0" borderId="9" xfId="0" applyFont="1" applyFill="1" applyBorder="1"/>
    <xf numFmtId="1" fontId="11" fillId="0" borderId="9" xfId="0" applyNumberFormat="1" applyFont="1" applyFill="1" applyBorder="1"/>
    <xf numFmtId="1" fontId="11" fillId="0" borderId="12" xfId="0" applyNumberFormat="1" applyFont="1" applyFill="1" applyBorder="1"/>
    <xf numFmtId="180" fontId="11" fillId="0" borderId="13" xfId="0" applyNumberFormat="1" applyFont="1" applyBorder="1"/>
    <xf numFmtId="180" fontId="11" fillId="0" borderId="14" xfId="0" applyNumberFormat="1" applyFont="1" applyBorder="1"/>
    <xf numFmtId="1" fontId="11" fillId="0" borderId="13" xfId="0" applyNumberFormat="1" applyFont="1" applyFill="1" applyBorder="1"/>
    <xf numFmtId="180" fontId="11" fillId="0" borderId="0" xfId="0" applyNumberFormat="1" applyFont="1" applyBorder="1"/>
    <xf numFmtId="1" fontId="11" fillId="0" borderId="0" xfId="0" applyNumberFormat="1" applyFont="1" applyFill="1" applyBorder="1"/>
    <xf numFmtId="1" fontId="11" fillId="0" borderId="3" xfId="0" applyNumberFormat="1" applyFont="1" applyFill="1" applyBorder="1"/>
    <xf numFmtId="10" fontId="11" fillId="9" borderId="11" xfId="0" applyNumberFormat="1" applyFont="1" applyFill="1" applyBorder="1"/>
    <xf numFmtId="10" fontId="11" fillId="10" borderId="11" xfId="0" applyNumberFormat="1" applyFont="1" applyFill="1" applyBorder="1"/>
    <xf numFmtId="10" fontId="11" fillId="0" borderId="13" xfId="0" applyNumberFormat="1" applyFont="1" applyBorder="1"/>
    <xf numFmtId="10" fontId="11" fillId="0" borderId="14" xfId="0" applyNumberFormat="1" applyFont="1" applyBorder="1"/>
    <xf numFmtId="0" fontId="7" fillId="0" borderId="4" xfId="0" applyFont="1" applyBorder="1" applyAlignment="1">
      <alignment horizontal="center" vertical="top" wrapText="1"/>
    </xf>
    <xf numFmtId="0" fontId="7" fillId="0" borderId="6" xfId="0" applyFont="1" applyBorder="1" applyAlignment="1">
      <alignment horizontal="center" vertical="top" wrapText="1"/>
    </xf>
    <xf numFmtId="0" fontId="7" fillId="0" borderId="0" xfId="0" applyFont="1" applyFill="1" applyBorder="1" applyAlignment="1">
      <alignment horizontal="center" vertical="top" wrapText="1"/>
    </xf>
  </cellXfs>
  <cellStyles count="2">
    <cellStyle name="百分比" xfId="1"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5</xdr:col>
      <xdr:colOff>104776</xdr:colOff>
      <xdr:row>2</xdr:row>
      <xdr:rowOff>104774</xdr:rowOff>
    </xdr:from>
    <xdr:to>
      <xdr:col>5</xdr:col>
      <xdr:colOff>1800226</xdr:colOff>
      <xdr:row>8</xdr:row>
      <xdr:rowOff>114299</xdr:rowOff>
    </xdr:to>
    <xdr:sp macro="" textlink="">
      <xdr:nvSpPr>
        <xdr:cNvPr id="2" name="文本框 1">
          <a:extLst>
            <a:ext uri="{FF2B5EF4-FFF2-40B4-BE49-F238E27FC236}">
              <a16:creationId xmlns:a16="http://schemas.microsoft.com/office/drawing/2014/main" id="{96A4466E-8B52-1B80-1ACB-84AAF381E109}"/>
            </a:ext>
          </a:extLst>
        </xdr:cNvPr>
        <xdr:cNvSpPr txBox="1"/>
      </xdr:nvSpPr>
      <xdr:spPr>
        <a:xfrm>
          <a:off x="10906126" y="476249"/>
          <a:ext cx="1695450" cy="1095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I noticed the data on 2020 is massively missing, so I use data on 2019 instead. And for consistency, all data used is on 2019.</a:t>
          </a:r>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247650</xdr:colOff>
      <xdr:row>0</xdr:row>
      <xdr:rowOff>152400</xdr:rowOff>
    </xdr:from>
    <xdr:to>
      <xdr:col>9</xdr:col>
      <xdr:colOff>514350</xdr:colOff>
      <xdr:row>0</xdr:row>
      <xdr:rowOff>609600</xdr:rowOff>
    </xdr:to>
    <xdr:sp macro="" textlink="">
      <xdr:nvSpPr>
        <xdr:cNvPr id="2" name="文本框 1">
          <a:extLst>
            <a:ext uri="{FF2B5EF4-FFF2-40B4-BE49-F238E27FC236}">
              <a16:creationId xmlns:a16="http://schemas.microsoft.com/office/drawing/2014/main" id="{E826B8DB-7C74-16AA-CFAF-5DAAC031AFE1}"/>
            </a:ext>
          </a:extLst>
        </xdr:cNvPr>
        <xdr:cNvSpPr txBox="1"/>
      </xdr:nvSpPr>
      <xdr:spPr>
        <a:xfrm>
          <a:off x="8267700" y="152400"/>
          <a:ext cx="35433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Data in blue means it was missing in original</a:t>
          </a:r>
          <a:r>
            <a:rPr lang="en-US" altLang="zh-CN" sz="1100" baseline="0"/>
            <a:t> data set, and how I replace it is showed in sheets followed</a:t>
          </a:r>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155634</xdr:colOff>
      <xdr:row>4</xdr:row>
      <xdr:rowOff>66676</xdr:rowOff>
    </xdr:from>
    <xdr:to>
      <xdr:col>17</xdr:col>
      <xdr:colOff>143773</xdr:colOff>
      <xdr:row>8</xdr:row>
      <xdr:rowOff>44929</xdr:rowOff>
    </xdr:to>
    <xdr:sp macro="" textlink="">
      <xdr:nvSpPr>
        <xdr:cNvPr id="2" name="文本框 1">
          <a:extLst>
            <a:ext uri="{FF2B5EF4-FFF2-40B4-BE49-F238E27FC236}">
              <a16:creationId xmlns:a16="http://schemas.microsoft.com/office/drawing/2014/main" id="{79B94FF0-219F-4580-888C-8600FBA6DBBC}"/>
            </a:ext>
          </a:extLst>
        </xdr:cNvPr>
        <xdr:cNvSpPr txBox="1"/>
      </xdr:nvSpPr>
      <xdr:spPr>
        <a:xfrm>
          <a:off x="6301955" y="812501"/>
          <a:ext cx="5451535" cy="7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2000"/>
            <a:t>This covariance martrix is made by analysis toolpak with covariance function.</a:t>
          </a:r>
        </a:p>
        <a:p>
          <a:endParaRPr lang="zh-CN" altLang="en-US" sz="20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SSIGNMENT%20DATA_FINAL_090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F_L4_PORTFOLIO_CORRECTED_SOLU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WORK\Teaching%202020-21\Sustainable%20Finance\SF_L4_ANSWERS_NEW_99_industry.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WORK\Teaching%202020-21\Sustainable%20Finance\Asset4%20data%20processe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INDUSTRY"/>
      <sheetName val="SCOPE1"/>
      <sheetName val="SCOPE2"/>
      <sheetName val="SCOPE3"/>
      <sheetName val="EMISSIONS_SCORE"/>
      <sheetName val="SCOPE12TR"/>
      <sheetName val="SCOPE3TR"/>
      <sheetName val="ENV"/>
      <sheetName val="SOC"/>
      <sheetName val="GOV"/>
      <sheetName val="ESG"/>
      <sheetName val="ESG_COMB"/>
      <sheetName val="WORK"/>
      <sheetName val="SHHDRS"/>
      <sheetName val="MGMT"/>
      <sheetName val="CSR"/>
      <sheetName val="HUMANR"/>
      <sheetName val="ENV_INNOV"/>
      <sheetName val="COMMUNITY"/>
      <sheetName val="PRODUCT"/>
      <sheetName val="RESOURCE"/>
      <sheetName val="SALES"/>
      <sheetName val="USDSALES"/>
      <sheetName val="MCAP"/>
      <sheetName val="USDMCAP"/>
      <sheetName val="EMPLOYEES"/>
      <sheetName val="COGS"/>
      <sheetName val="EBITDA"/>
      <sheetName val="TA"/>
      <sheetName val="PRICE"/>
      <sheetName val="RETUR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t="str">
            <v>AMAZON.COM, INC.</v>
          </cell>
        </row>
        <row r="3">
          <cell r="A3" t="str">
            <v>ABBOTT LABORATORIES</v>
          </cell>
        </row>
        <row r="4">
          <cell r="A4" t="str">
            <v>AES CORP</v>
          </cell>
        </row>
        <row r="5">
          <cell r="A5" t="str">
            <v>ABIOMED, INC.</v>
          </cell>
        </row>
        <row r="6">
          <cell r="A6" t="str">
            <v>INTERNATIONAL BUSINESS MACHINES CORPORATION</v>
          </cell>
        </row>
        <row r="7">
          <cell r="A7" t="str">
            <v>ADVANCED MICRO DEVICES, INC.</v>
          </cell>
        </row>
        <row r="8">
          <cell r="A8" t="str">
            <v>ADOBE INC</v>
          </cell>
        </row>
        <row r="9">
          <cell r="A9" t="str">
            <v>ALEXANDRIA REAL ESTATE EQUITIES, INC.</v>
          </cell>
        </row>
        <row r="10">
          <cell r="A10" t="str">
            <v>AIR PRODUCTS AND CHEMICALS, INC.</v>
          </cell>
        </row>
        <row r="11">
          <cell r="A11" t="str">
            <v>ALASKA AIR GROUP INCORPORATED</v>
          </cell>
        </row>
        <row r="12">
          <cell r="A12" t="str">
            <v>BOSTON PROPERTIES, INC.</v>
          </cell>
        </row>
        <row r="13">
          <cell r="A13" t="str">
            <v>ALLSTATE CORP</v>
          </cell>
        </row>
        <row r="14">
          <cell r="A14" t="str">
            <v>HONEYWELL INTERNATIONAL INCORPORATED</v>
          </cell>
        </row>
        <row r="15">
          <cell r="A15" t="str">
            <v>AMGEN INC.</v>
          </cell>
        </row>
        <row r="16">
          <cell r="A16" t="str">
            <v>HESS CORPORATION</v>
          </cell>
        </row>
        <row r="17">
          <cell r="A17" t="str">
            <v>AMERICAN EXPRESS COMPANY</v>
          </cell>
        </row>
        <row r="18">
          <cell r="A18" t="str">
            <v>AMERICAN ELECTRIC POWER COMPANY, INC.</v>
          </cell>
        </row>
        <row r="19">
          <cell r="A19" t="str">
            <v>AFLAC INCORPORATED</v>
          </cell>
        </row>
        <row r="20">
          <cell r="A20" t="str">
            <v>AMERICAN INTERNATIONAL GROUP, INC.</v>
          </cell>
        </row>
        <row r="21">
          <cell r="A21" t="str">
            <v>ANALOG DEVICES INCORPORATED</v>
          </cell>
        </row>
        <row r="22">
          <cell r="A22" t="str">
            <v>ALEXION PHARMACEUTICALS, INC.</v>
          </cell>
        </row>
        <row r="23">
          <cell r="A23" t="str">
            <v>VALERO ENERGY CORPORATION</v>
          </cell>
        </row>
        <row r="24">
          <cell r="A24" t="str">
            <v>APACHE CORPORATION</v>
          </cell>
        </row>
        <row r="25">
          <cell r="A25" t="str">
            <v>COMCAST CORPORATION</v>
          </cell>
        </row>
        <row r="26">
          <cell r="A26" t="str">
            <v>ANSYS, INC.</v>
          </cell>
        </row>
        <row r="27">
          <cell r="A27" t="str">
            <v>APPLE INC.</v>
          </cell>
        </row>
        <row r="28">
          <cell r="A28" t="str">
            <v>APPLIED MATERIALS, INC.</v>
          </cell>
        </row>
        <row r="29">
          <cell r="A29" t="str">
            <v>ALBEMARLE CORPORATION</v>
          </cell>
        </row>
        <row r="30">
          <cell r="A30" t="str">
            <v>ARCHER-DANIELS-MIDLAND CO</v>
          </cell>
        </row>
        <row r="31">
          <cell r="A31" t="str">
            <v>PINNACLE WEST CAPITAL CORPORATION</v>
          </cell>
        </row>
        <row r="32">
          <cell r="A32" t="str">
            <v>AMEREN CORPORATION</v>
          </cell>
        </row>
        <row r="33">
          <cell r="A33" t="str">
            <v>AUTODESK, INC.</v>
          </cell>
        </row>
        <row r="34">
          <cell r="A34" t="str">
            <v>AUTOMATIC DATA PROCESSING, INC.</v>
          </cell>
        </row>
        <row r="35">
          <cell r="A35" t="str">
            <v>AUTOZONE, INC.</v>
          </cell>
        </row>
        <row r="36">
          <cell r="A36" t="str">
            <v>AVERY DENNISON CORPORATION</v>
          </cell>
        </row>
        <row r="37">
          <cell r="A37" t="str">
            <v>BALL CORPORATION</v>
          </cell>
        </row>
        <row r="38">
          <cell r="A38" t="str">
            <v>BERKSHIRE HATHAWAY INC.</v>
          </cell>
        </row>
        <row r="39">
          <cell r="A39" t="str">
            <v>BAXTER INTERNATIONAL INC.</v>
          </cell>
        </row>
        <row r="40">
          <cell r="A40" t="str">
            <v>BECTON DICKINSON AND CO</v>
          </cell>
        </row>
        <row r="41">
          <cell r="A41" t="str">
            <v>AMETEK, INC.</v>
          </cell>
        </row>
        <row r="42">
          <cell r="A42" t="str">
            <v>VERIZON COMMUNICATIONS</v>
          </cell>
        </row>
        <row r="43">
          <cell r="A43" t="str">
            <v>W. R. BERKLEY CORP</v>
          </cell>
        </row>
        <row r="44">
          <cell r="A44" t="str">
            <v>BEST BUY CO., INC.</v>
          </cell>
        </row>
        <row r="45">
          <cell r="A45" t="str">
            <v>BIO RAD LABORATORIES INCORPORATED</v>
          </cell>
        </row>
        <row r="46">
          <cell r="A46" t="str">
            <v>YUM! BRANDS, INC.</v>
          </cell>
        </row>
        <row r="47">
          <cell r="A47" t="str">
            <v>FIRSTENERGY CORPORATION</v>
          </cell>
        </row>
        <row r="48">
          <cell r="A48" t="str">
            <v>BOEING CO</v>
          </cell>
        </row>
        <row r="49">
          <cell r="A49" t="str">
            <v>ROBERT HALF INTERNATIONAL INC.</v>
          </cell>
        </row>
        <row r="50">
          <cell r="A50" t="str">
            <v>BORGWARNER INC.</v>
          </cell>
        </row>
        <row r="51">
          <cell r="A51" t="str">
            <v>BOSTON SCIENTIFIC CORPORATION</v>
          </cell>
        </row>
        <row r="52">
          <cell r="A52" t="str">
            <v>CH ROBINSON WORLDWIDE INC</v>
          </cell>
        </row>
        <row r="53">
          <cell r="A53" t="str">
            <v>TAKE-TWO INTERACTIVE SOFTWARE INC</v>
          </cell>
        </row>
        <row r="54">
          <cell r="A54" t="str">
            <v>METTLER-TOLEDO INTERNATIONAL INC.</v>
          </cell>
        </row>
        <row r="55">
          <cell r="A55" t="str">
            <v>BRISTOL-MYERS SQUIBB COMPANY</v>
          </cell>
        </row>
        <row r="56">
          <cell r="A56" t="str">
            <v>ONEOK INC</v>
          </cell>
        </row>
        <row r="57">
          <cell r="A57" t="str">
            <v>AVALONBAY COMMUNITIES INC.</v>
          </cell>
        </row>
        <row r="58">
          <cell r="A58" t="str">
            <v>UNITED RENTALS, INC.</v>
          </cell>
        </row>
        <row r="59">
          <cell r="A59" t="str">
            <v>SEMPRA ENERGY</v>
          </cell>
        </row>
        <row r="60">
          <cell r="A60" t="str">
            <v>FEDEX CORPORATION</v>
          </cell>
        </row>
        <row r="61">
          <cell r="A61" t="str">
            <v>VERISIGN INCORPORATED</v>
          </cell>
        </row>
        <row r="62">
          <cell r="A62" t="str">
            <v>AMPHENOL CORPORATION</v>
          </cell>
        </row>
        <row r="63">
          <cell r="A63" t="str">
            <v>BROWN-FORMAN CORPORATION</v>
          </cell>
        </row>
        <row r="64">
          <cell r="A64" t="str">
            <v>QUANTA SERVICES INCORPORATED</v>
          </cell>
        </row>
        <row r="65">
          <cell r="A65" t="str">
            <v>CSX CORPORATION</v>
          </cell>
        </row>
        <row r="66">
          <cell r="A66" t="str">
            <v>CABOT OIL &amp; GAS CORPORATION</v>
          </cell>
        </row>
        <row r="67">
          <cell r="A67" t="str">
            <v>CAMPBELL SOUP COMPANY</v>
          </cell>
        </row>
        <row r="68">
          <cell r="A68" t="str">
            <v>CONSTELLATION BRANDS, INC.</v>
          </cell>
        </row>
        <row r="69">
          <cell r="A69" t="str">
            <v>CARDINAL HEALTH, INC.</v>
          </cell>
        </row>
        <row r="70">
          <cell r="A70" t="str">
            <v>CATERPILLAR INC.</v>
          </cell>
        </row>
        <row r="71">
          <cell r="A71" t="str">
            <v>CITRIX SYSTEMS, INC.</v>
          </cell>
        </row>
        <row r="72">
          <cell r="A72" t="str">
            <v>CERNER CORPORATION</v>
          </cell>
        </row>
        <row r="73">
          <cell r="A73" t="str">
            <v>JPMORGAN CHASE &amp; CO.</v>
          </cell>
        </row>
        <row r="74">
          <cell r="A74" t="str">
            <v>CHURCH &amp; DWIGHT CO., INC.</v>
          </cell>
        </row>
        <row r="75">
          <cell r="A75" t="str">
            <v>CINCINNATI FINANCIAL CORPORATION</v>
          </cell>
        </row>
        <row r="76">
          <cell r="A76" t="str">
            <v>CINTAS CORPORATION</v>
          </cell>
        </row>
        <row r="77">
          <cell r="A77" t="str">
            <v>CISCO SYSTEMS INCORPORATED</v>
          </cell>
        </row>
        <row r="78">
          <cell r="A78" t="str">
            <v>CLOROX CO</v>
          </cell>
        </row>
        <row r="79">
          <cell r="A79" t="str">
            <v>COCA-COLA CO</v>
          </cell>
        </row>
        <row r="80">
          <cell r="A80" t="str">
            <v>COPART, INC.</v>
          </cell>
        </row>
        <row r="81">
          <cell r="A81" t="str">
            <v>COLGATE-PALMOLIVE CO.</v>
          </cell>
        </row>
        <row r="82">
          <cell r="A82" t="str">
            <v>MARRIOTT INTERNATIONAL, INC.</v>
          </cell>
        </row>
        <row r="83">
          <cell r="A83" t="str">
            <v>COMERICA INCORPORATED</v>
          </cell>
        </row>
        <row r="84">
          <cell r="A84" t="str">
            <v>NRG ENERGY, INC.</v>
          </cell>
        </row>
        <row r="85">
          <cell r="A85" t="str">
            <v>CONAGRA BRANDS INC</v>
          </cell>
        </row>
        <row r="86">
          <cell r="A86" t="str">
            <v>CONSOLIDATED EDISON, INC.</v>
          </cell>
        </row>
        <row r="87">
          <cell r="A87" t="str">
            <v>CMS ENERGY CORPORATION</v>
          </cell>
        </row>
        <row r="88">
          <cell r="A88" t="str">
            <v>COOPER COMPANIES INC</v>
          </cell>
        </row>
        <row r="89">
          <cell r="A89" t="str">
            <v>CORNING INC</v>
          </cell>
        </row>
        <row r="90">
          <cell r="A90" t="str">
            <v>SEALED AIR CORPORATION</v>
          </cell>
        </row>
        <row r="91">
          <cell r="A91" t="str">
            <v>CUMMINS INC.</v>
          </cell>
        </row>
        <row r="92">
          <cell r="A92" t="str">
            <v>D.R. HORTON INC</v>
          </cell>
        </row>
        <row r="93">
          <cell r="A93" t="str">
            <v>DANAHER CORPORATION</v>
          </cell>
        </row>
        <row r="94">
          <cell r="A94" t="str">
            <v>MOODY'S CORPORATION</v>
          </cell>
        </row>
        <row r="95">
          <cell r="A95" t="str">
            <v>COGNIZANT TECHNOLOGY SOLUTIONS CORPORATION</v>
          </cell>
        </row>
        <row r="96">
          <cell r="A96" t="str">
            <v>TARGET CORPORATION</v>
          </cell>
        </row>
        <row r="97">
          <cell r="A97" t="str">
            <v>DEERE &amp; COMPANY</v>
          </cell>
        </row>
        <row r="98">
          <cell r="A98" t="str">
            <v>MORGAN STANLEY</v>
          </cell>
        </row>
        <row r="99">
          <cell r="A99" t="str">
            <v>REPUBLIC SERVICES, INC.</v>
          </cell>
        </row>
        <row r="100">
          <cell r="A100" t="str">
            <v>WALT DISNEY CO</v>
          </cell>
        </row>
        <row r="101">
          <cell r="A101" t="str">
            <v>DOLLAR TREE, INCORPORATION</v>
          </cell>
        </row>
        <row r="102">
          <cell r="A102" t="str">
            <v>DOVER CORPORATION</v>
          </cell>
        </row>
        <row r="103">
          <cell r="A103" t="str">
            <v>OMNICOM GROUP INCORPORATED</v>
          </cell>
        </row>
        <row r="104">
          <cell r="A104" t="str">
            <v>DTE ENERGY COMPANY</v>
          </cell>
        </row>
        <row r="105">
          <cell r="A105" t="str">
            <v>DUKE REALTY CORPORATION</v>
          </cell>
        </row>
        <row r="106">
          <cell r="A106" t="str">
            <v>FLOWSERVE CORPORATION</v>
          </cell>
        </row>
        <row r="107">
          <cell r="A107" t="str">
            <v>DARDEN RESTAURANTS, INC.</v>
          </cell>
        </row>
        <row r="108">
          <cell r="A108" t="str">
            <v>EBAY INCORPORATED</v>
          </cell>
        </row>
        <row r="109">
          <cell r="A109" t="str">
            <v>BANK OF AMERICA CORPORATION</v>
          </cell>
        </row>
        <row r="110">
          <cell r="A110" t="str">
            <v>CITIGROUP INC.</v>
          </cell>
        </row>
        <row r="111">
          <cell r="A111" t="str">
            <v>EASTMAN CHEMICAL COMPANY</v>
          </cell>
        </row>
        <row r="112">
          <cell r="A112" t="str">
            <v>CADENCE DESIGN SYSTEMS, INC.</v>
          </cell>
        </row>
        <row r="113">
          <cell r="A113" t="str">
            <v>DISH NETWORK CORPORATION</v>
          </cell>
        </row>
        <row r="114">
          <cell r="A114" t="str">
            <v>ECOLAB INC.</v>
          </cell>
        </row>
        <row r="115">
          <cell r="A115" t="str">
            <v>PERKINELMER INCORPORATED</v>
          </cell>
        </row>
        <row r="116">
          <cell r="A116" t="str">
            <v>ELECTRONIC ARTS, INC.</v>
          </cell>
        </row>
        <row r="117">
          <cell r="A117" t="str">
            <v>SALESFORCE.COM, INC.</v>
          </cell>
        </row>
        <row r="118">
          <cell r="A118" t="str">
            <v>EMERSON ELECTRIC CO</v>
          </cell>
        </row>
        <row r="119">
          <cell r="A119" t="str">
            <v>ATMOS ENERGY CORPORATION</v>
          </cell>
        </row>
        <row r="120">
          <cell r="A120" t="str">
            <v>ESSEX PROPERTY TRUST INCORPORATED</v>
          </cell>
        </row>
        <row r="121">
          <cell r="A121" t="str">
            <v>ENTERGY CORPORATION</v>
          </cell>
        </row>
        <row r="122">
          <cell r="A122" t="str">
            <v>EOG RESOURCES INC</v>
          </cell>
        </row>
        <row r="123">
          <cell r="A123" t="str">
            <v>EQUIFAX, INCORPORATED</v>
          </cell>
        </row>
        <row r="124">
          <cell r="A124" t="str">
            <v>EQUITY RESIDENTIAL</v>
          </cell>
        </row>
        <row r="125">
          <cell r="A125" t="str">
            <v>ESTEE LAUDER COMPANIES INC</v>
          </cell>
        </row>
        <row r="126">
          <cell r="A126" t="str">
            <v>EXPEDITORS INTERNATIONAL OF WASHINGTON, INC.</v>
          </cell>
        </row>
        <row r="127">
          <cell r="A127" t="str">
            <v>EXXON MOBIL CORPORATION</v>
          </cell>
        </row>
        <row r="128">
          <cell r="A128" t="str">
            <v>FMC CORPORATION</v>
          </cell>
        </row>
        <row r="129">
          <cell r="A129" t="str">
            <v>NEXTERA ENERGY INC</v>
          </cell>
        </row>
        <row r="130">
          <cell r="A130" t="str">
            <v>ASSURANT, INC.</v>
          </cell>
        </row>
        <row r="131">
          <cell r="A131" t="str">
            <v>FASTENAL COMPANY</v>
          </cell>
        </row>
        <row r="132">
          <cell r="A132" t="str">
            <v>FEDERAL REALTY INVESTMENT TRUST</v>
          </cell>
        </row>
        <row r="133">
          <cell r="A133" t="str">
            <v>FIFTH THIRD BANCORP</v>
          </cell>
        </row>
        <row r="134">
          <cell r="A134" t="str">
            <v>M&amp;T BANK CORPORATION</v>
          </cell>
        </row>
        <row r="135">
          <cell r="A135" t="str">
            <v>FISERV, INC.</v>
          </cell>
        </row>
        <row r="136">
          <cell r="A136" t="str">
            <v>FLIR SYSTEMS, INC.</v>
          </cell>
        </row>
        <row r="137">
          <cell r="A137" t="str">
            <v>FRANKLIN RESOURCES INCORPORATED</v>
          </cell>
        </row>
        <row r="138">
          <cell r="A138" t="str">
            <v>FREEPORT-MCMORAN INC</v>
          </cell>
        </row>
        <row r="139">
          <cell r="A139" t="str">
            <v>ARTHUR J. GALLAGHER &amp; CO.</v>
          </cell>
        </row>
        <row r="140">
          <cell r="A140" t="str">
            <v>GAP INC</v>
          </cell>
        </row>
        <row r="141">
          <cell r="A141" t="str">
            <v>GENERAL DYNAMICS CORPORATION</v>
          </cell>
        </row>
        <row r="142">
          <cell r="A142" t="str">
            <v>GENERAL MILLS, INC.</v>
          </cell>
        </row>
        <row r="143">
          <cell r="A143" t="str">
            <v>GENUINE PARTS COMPANY</v>
          </cell>
        </row>
        <row r="144">
          <cell r="A144" t="str">
            <v>GILEAD SCIENCES, INC.</v>
          </cell>
        </row>
        <row r="145">
          <cell r="A145" t="str">
            <v>GARTNER INCORPORATED</v>
          </cell>
        </row>
        <row r="146">
          <cell r="A146" t="str">
            <v>MCKESSON CORPORATION</v>
          </cell>
        </row>
        <row r="147">
          <cell r="A147" t="str">
            <v>NVIDIA CORPORATION</v>
          </cell>
        </row>
        <row r="148">
          <cell r="A148" t="str">
            <v>GENERAL ELECTRIC COMPANY</v>
          </cell>
        </row>
        <row r="149">
          <cell r="A149" t="str">
            <v>WW GRAINGER INC</v>
          </cell>
        </row>
        <row r="150">
          <cell r="A150" t="str">
            <v>HALLIBURTON COMPANY</v>
          </cell>
        </row>
        <row r="151">
          <cell r="A151" t="str">
            <v>GOLDMAN SACHS GROUP INC</v>
          </cell>
        </row>
        <row r="152">
          <cell r="A152" t="str">
            <v>HASBRO, INC.</v>
          </cell>
        </row>
        <row r="153">
          <cell r="A153" t="str">
            <v>HENRY SCHEIN, INC.</v>
          </cell>
        </row>
        <row r="154">
          <cell r="A154" t="str">
            <v>HERSHEY CO</v>
          </cell>
        </row>
        <row r="155">
          <cell r="A155" t="str">
            <v>F5 NETWORKS, INC.</v>
          </cell>
        </row>
        <row r="156">
          <cell r="A156" t="str">
            <v>JUNIPER NETWORKS INC</v>
          </cell>
        </row>
        <row r="157">
          <cell r="A157" t="str">
            <v>HOLOGIC, INC.</v>
          </cell>
        </row>
        <row r="158">
          <cell r="A158" t="str">
            <v>UNUM GROUP</v>
          </cell>
        </row>
        <row r="159">
          <cell r="A159" t="str">
            <v>HOME DEPOT INC</v>
          </cell>
        </row>
        <row r="160">
          <cell r="A160" t="str">
            <v>HORMEL FOODS CORPORATION</v>
          </cell>
        </row>
        <row r="161">
          <cell r="A161" t="str">
            <v>CENTERPOINT ENERGY, INC.</v>
          </cell>
        </row>
        <row r="162">
          <cell r="A162" t="str">
            <v>HUMANA INC</v>
          </cell>
        </row>
        <row r="163">
          <cell r="A163" t="str">
            <v>J B HUNT TRANSPORT SERVICES INC</v>
          </cell>
        </row>
        <row r="164">
          <cell r="A164" t="str">
            <v>HUNTINGTON BANCSHARES INCORPORATED</v>
          </cell>
        </row>
        <row r="165">
          <cell r="A165" t="str">
            <v>BIOGEN INC</v>
          </cell>
        </row>
        <row r="166">
          <cell r="A166" t="str">
            <v>IDEX CORPORATION</v>
          </cell>
        </row>
        <row r="167">
          <cell r="A167" t="str">
            <v>ILLINOIS TOOL WORKS INCORPORATED</v>
          </cell>
        </row>
        <row r="168">
          <cell r="A168" t="str">
            <v>INTUIT INC.</v>
          </cell>
        </row>
        <row r="169">
          <cell r="A169" t="str">
            <v>IDEXX LABORATORIES INCORPORATED</v>
          </cell>
        </row>
        <row r="170">
          <cell r="A170" t="str">
            <v>INTEL CORPORATION</v>
          </cell>
        </row>
        <row r="171">
          <cell r="A171" t="str">
            <v>INTERNATIONAL FLAVORS &amp; FRAGRANCES INCORPORATED</v>
          </cell>
        </row>
        <row r="172">
          <cell r="A172" t="str">
            <v>INTERNATIONAL PAPER COMPANY</v>
          </cell>
        </row>
        <row r="173">
          <cell r="A173" t="str">
            <v>INTERPUBLIC GROUP OF COMPANIES INC</v>
          </cell>
        </row>
        <row r="174">
          <cell r="A174" t="str">
            <v>JACOBS ENGINEERING GROUP INC</v>
          </cell>
        </row>
        <row r="175">
          <cell r="A175" t="str">
            <v>JACK HENRY &amp; ASSOCIATES, INC.</v>
          </cell>
        </row>
        <row r="176">
          <cell r="A176" t="str">
            <v>INCYTE CORP.</v>
          </cell>
        </row>
        <row r="177">
          <cell r="A177" t="str">
            <v>JOHNSON &amp; JOHNSON</v>
          </cell>
        </row>
        <row r="178">
          <cell r="A178" t="str">
            <v>HARTFORD FINANCIAL SERVICES GROUP INC</v>
          </cell>
        </row>
        <row r="179">
          <cell r="A179" t="str">
            <v>KLA CORP</v>
          </cell>
        </row>
        <row r="180">
          <cell r="A180" t="str">
            <v>DEVON ENERGY CORPORATION</v>
          </cell>
        </row>
        <row r="181">
          <cell r="A181" t="str">
            <v>KELLOGG COMPANY</v>
          </cell>
        </row>
        <row r="182">
          <cell r="A182" t="str">
            <v>KEYCORP</v>
          </cell>
        </row>
        <row r="183">
          <cell r="A183" t="str">
            <v>KIMCO REALTY CORPORATION</v>
          </cell>
        </row>
        <row r="184">
          <cell r="A184" t="str">
            <v>KIMBERLY-CLARK CORPORATION</v>
          </cell>
        </row>
        <row r="185">
          <cell r="A185" t="str">
            <v>BLACKROCK, INCORPORATION</v>
          </cell>
        </row>
        <row r="186">
          <cell r="A186" t="str">
            <v>KROGER CO</v>
          </cell>
        </row>
        <row r="187">
          <cell r="A187" t="str">
            <v>LAM RESEARCH CORPORATION</v>
          </cell>
        </row>
        <row r="188">
          <cell r="A188" t="str">
            <v>TELEDYNE TECHNOLOGIES INCORPORATED</v>
          </cell>
        </row>
        <row r="189">
          <cell r="A189" t="str">
            <v>PACKAGING CORPORATION OF AMERICA</v>
          </cell>
        </row>
        <row r="190">
          <cell r="A190" t="str">
            <v>AKAMAI TECHNOLOGIES, INC.</v>
          </cell>
        </row>
        <row r="191">
          <cell r="A191" t="str">
            <v>LEGGETT &amp; PLATT, INCORPORATED</v>
          </cell>
        </row>
        <row r="192">
          <cell r="A192" t="str">
            <v>LENNAR CORPORATION</v>
          </cell>
        </row>
        <row r="193">
          <cell r="A193" t="str">
            <v>ELI LILLY AND COMPANY</v>
          </cell>
        </row>
        <row r="194">
          <cell r="A194" t="str">
            <v>LINCOLN NATIONAL CORPORATION</v>
          </cell>
        </row>
        <row r="195">
          <cell r="A195" t="str">
            <v>UNITED PARCEL SERVICE, INC.</v>
          </cell>
        </row>
        <row r="196">
          <cell r="A196" t="str">
            <v>AGILENT TECHNOLOGIES, INC.</v>
          </cell>
        </row>
        <row r="197">
          <cell r="A197" t="str">
            <v>LOCKHEED MARTIN CORPORATION</v>
          </cell>
        </row>
        <row r="198">
          <cell r="A198" t="str">
            <v>LOEWS CORPORATION</v>
          </cell>
        </row>
        <row r="199">
          <cell r="A199" t="str">
            <v>CARNIVAL CORP</v>
          </cell>
        </row>
        <row r="200">
          <cell r="A200" t="str">
            <v>LOWE'S COMPANIES INC.</v>
          </cell>
        </row>
        <row r="201">
          <cell r="A201" t="str">
            <v>DOMINION ENERGY INC</v>
          </cell>
        </row>
        <row r="202">
          <cell r="A202" t="str">
            <v>MGM RESORTS INTERNATIONAL</v>
          </cell>
        </row>
        <row r="203">
          <cell r="A203" t="str">
            <v>MCCORMICK &amp; COMPANY, INCORPORATED</v>
          </cell>
        </row>
        <row r="204">
          <cell r="A204" t="str">
            <v>MCDONALD'S CORP</v>
          </cell>
        </row>
        <row r="205">
          <cell r="A205" t="str">
            <v>EVEREST RE GROUP, LTD.</v>
          </cell>
        </row>
        <row r="206">
          <cell r="A206" t="str">
            <v>EDWARDS LIFESCIENCES CORPORATION</v>
          </cell>
        </row>
        <row r="207">
          <cell r="A207" t="str">
            <v>HOST HOTELS &amp; RESORTS, INC.</v>
          </cell>
        </row>
        <row r="208">
          <cell r="A208" t="str">
            <v>MARSH &amp; MCLENNAN COMPANIES, INC.</v>
          </cell>
        </row>
        <row r="209">
          <cell r="A209" t="str">
            <v>MASCO CORPORATION</v>
          </cell>
        </row>
        <row r="210">
          <cell r="A210" t="str">
            <v>MARTIN MARIETTA MATERIALS, INC.</v>
          </cell>
        </row>
        <row r="211">
          <cell r="A211" t="str">
            <v>METLIFE, INC.</v>
          </cell>
        </row>
        <row r="212">
          <cell r="A212" t="str">
            <v>MAXIM INTEGRATED PRODUCTS, INC.</v>
          </cell>
        </row>
        <row r="213">
          <cell r="A213" t="str">
            <v>ACTIVISION BLIZZARD INCORPORATION</v>
          </cell>
        </row>
        <row r="214">
          <cell r="A214" t="str">
            <v>CVS HEALTH CORP</v>
          </cell>
        </row>
        <row r="215">
          <cell r="A215" t="str">
            <v>LABORATORY CORPORATION OF AMERICA HOLDINGS</v>
          </cell>
        </row>
        <row r="216">
          <cell r="A216" t="str">
            <v>MICROSOFT CORPORATION</v>
          </cell>
        </row>
        <row r="217">
          <cell r="A217" t="str">
            <v>MICRON TECHNOLOGY, INC.</v>
          </cell>
        </row>
        <row r="218">
          <cell r="A218" t="str">
            <v>MID-AMERICA APARTMENT COMMUNITIES</v>
          </cell>
        </row>
        <row r="219">
          <cell r="A219" t="str">
            <v>MICROCHIP TECHNOLOGY INCORPORATION</v>
          </cell>
        </row>
        <row r="220">
          <cell r="A220" t="str">
            <v>3M COMPANY</v>
          </cell>
        </row>
        <row r="221">
          <cell r="A221" t="str">
            <v>MOHAWK INDUSTRIES, INC.</v>
          </cell>
        </row>
        <row r="222">
          <cell r="A222" t="str">
            <v>KANSAS CITY SOUTHERN</v>
          </cell>
        </row>
        <row r="223">
          <cell r="A223" t="str">
            <v>ILLUMINA, INC.</v>
          </cell>
        </row>
        <row r="224">
          <cell r="A224" t="str">
            <v>XCEL ENERGY INC.</v>
          </cell>
        </row>
        <row r="225">
          <cell r="A225" t="str">
            <v>FORD MOTOR COMPANY</v>
          </cell>
        </row>
        <row r="226">
          <cell r="A226" t="str">
            <v>NETAPP INCORPORATION</v>
          </cell>
        </row>
        <row r="227">
          <cell r="A227" t="str">
            <v>NEWELL BRANDS INC</v>
          </cell>
        </row>
        <row r="228">
          <cell r="A228" t="str">
            <v>NEWMONT CORPORATION</v>
          </cell>
        </row>
        <row r="229">
          <cell r="A229" t="str">
            <v>NVR INC.</v>
          </cell>
        </row>
        <row r="230">
          <cell r="A230" t="str">
            <v>NIKE INC.</v>
          </cell>
        </row>
        <row r="231">
          <cell r="A231" t="str">
            <v>NORFOLK SOUTHERN CORPORATION</v>
          </cell>
        </row>
        <row r="232">
          <cell r="A232" t="str">
            <v>NISOURCE INC.</v>
          </cell>
        </row>
        <row r="233">
          <cell r="A233" t="str">
            <v>NORTHERN TRUST CORPORATION</v>
          </cell>
        </row>
        <row r="234">
          <cell r="A234" t="str">
            <v>NORTHROP GRUMMAN CORPORATION</v>
          </cell>
        </row>
        <row r="235">
          <cell r="A235" t="str">
            <v>WELLS FARGO &amp; COMPANY</v>
          </cell>
        </row>
        <row r="236">
          <cell r="A236" t="str">
            <v>NUCOR CORPORATION</v>
          </cell>
        </row>
        <row r="237">
          <cell r="A237" t="str">
            <v>CAPITAL ONE FINANCIAL CORPORATION</v>
          </cell>
        </row>
        <row r="238">
          <cell r="A238" t="str">
            <v>OCCIDENTAL PETROLEUM CORPORATION</v>
          </cell>
        </row>
        <row r="239">
          <cell r="A239" t="str">
            <v>OLD DOMINION FREIGHT LINE, INC.</v>
          </cell>
        </row>
        <row r="240">
          <cell r="A240" t="str">
            <v>ORACLE CORPORATION</v>
          </cell>
        </row>
        <row r="241">
          <cell r="A241" t="str">
            <v>PACCAR INC</v>
          </cell>
        </row>
        <row r="242">
          <cell r="A242" t="str">
            <v>EXELON CORPORATION</v>
          </cell>
        </row>
        <row r="243">
          <cell r="A243" t="str">
            <v>PARKER-HANNIFIN CORP</v>
          </cell>
        </row>
        <row r="244">
          <cell r="A244" t="str">
            <v>PAYCHEX, INC.</v>
          </cell>
        </row>
        <row r="245">
          <cell r="A245" t="str">
            <v>ALIGN TECHNOLOGY, INC.</v>
          </cell>
        </row>
        <row r="246">
          <cell r="A246" t="str">
            <v>PPL CORP</v>
          </cell>
        </row>
        <row r="247">
          <cell r="A247" t="str">
            <v>PEPSICO INC.</v>
          </cell>
        </row>
        <row r="248">
          <cell r="A248" t="str">
            <v>PFIZER INC.</v>
          </cell>
        </row>
        <row r="249">
          <cell r="A249" t="str">
            <v>CONOCOPHILLIPS</v>
          </cell>
        </row>
        <row r="250">
          <cell r="A250" t="str">
            <v>PIONEER NATURAL RESOURCES COMPANY</v>
          </cell>
        </row>
        <row r="251">
          <cell r="A251" t="str">
            <v>ALTRIA GROUP, INC.</v>
          </cell>
        </row>
        <row r="252">
          <cell r="A252" t="str">
            <v>PNC FINANCIAL SERVICES GROUP INCORPORATED</v>
          </cell>
        </row>
        <row r="253">
          <cell r="A253" t="str">
            <v>PPG INDUSTRIES, INC.</v>
          </cell>
        </row>
        <row r="254">
          <cell r="A254" t="str">
            <v>IPG PHOTONICS CORP</v>
          </cell>
        </row>
        <row r="255">
          <cell r="A255" t="str">
            <v>COSTCO WHOLESALE CORPORATION</v>
          </cell>
        </row>
        <row r="256">
          <cell r="A256" t="str">
            <v>T. ROWE PRICE GROUP INC</v>
          </cell>
        </row>
        <row r="257">
          <cell r="A257" t="str">
            <v>QUEST DIAGNOSTICS INCORPORATED</v>
          </cell>
        </row>
        <row r="258">
          <cell r="A258" t="str">
            <v>PROCTER &amp; GAMBLE CO</v>
          </cell>
        </row>
        <row r="259">
          <cell r="A259" t="str">
            <v>PROGRESSIVE CORP</v>
          </cell>
        </row>
        <row r="260">
          <cell r="A260" t="str">
            <v>PUBLIC SERVICE ENTERPRISE GROUP INC.</v>
          </cell>
        </row>
        <row r="261">
          <cell r="A261" t="str">
            <v>PULTEGROUP, INCORPORATION</v>
          </cell>
        </row>
        <row r="262">
          <cell r="A262" t="str">
            <v>GLOBAL PAYMENTS INC.</v>
          </cell>
        </row>
        <row r="263">
          <cell r="A263" t="str">
            <v>QUALCOMM INCORPORATED</v>
          </cell>
        </row>
        <row r="264">
          <cell r="A264" t="str">
            <v>RAYMOND JAMES FINANCIAL, INC.</v>
          </cell>
        </row>
        <row r="265">
          <cell r="A265" t="str">
            <v>REALTY INCOME CORPORATION</v>
          </cell>
        </row>
        <row r="266">
          <cell r="A266" t="str">
            <v>REGENCY CENTERS CORPORATION</v>
          </cell>
        </row>
        <row r="267">
          <cell r="A267" t="str">
            <v>UDR INCORPORATION</v>
          </cell>
        </row>
        <row r="268">
          <cell r="A268" t="str">
            <v>REGENERON PHARMACEUTICALS INCORPORATED</v>
          </cell>
        </row>
        <row r="269">
          <cell r="A269" t="str">
            <v>RESMED INC.</v>
          </cell>
        </row>
        <row r="270">
          <cell r="A270" t="str">
            <v>U.S. BANCORP</v>
          </cell>
        </row>
        <row r="271">
          <cell r="A271" t="str">
            <v>ROSS STORES INCORPORATED</v>
          </cell>
        </row>
        <row r="272">
          <cell r="A272" t="str">
            <v>ROLLINS, INC.</v>
          </cell>
        </row>
        <row r="273">
          <cell r="A273" t="str">
            <v>ROPER TECHNOLOGIES INC</v>
          </cell>
        </row>
        <row r="274">
          <cell r="A274" t="str">
            <v>ROCKWELL AUTOMATION, INC.</v>
          </cell>
        </row>
        <row r="275">
          <cell r="A275" t="str">
            <v>ROYAL CARIBBEAN CRUISES LTD.</v>
          </cell>
        </row>
        <row r="276">
          <cell r="A276" t="str">
            <v>TRAVELERS COMPANIES INC</v>
          </cell>
        </row>
        <row r="277">
          <cell r="A277" t="str">
            <v>FIDELITY NATIONAL INFORMATION SERVICES, INC.</v>
          </cell>
        </row>
        <row r="278">
          <cell r="A278" t="str">
            <v>MERCK &amp; CO. , INC.</v>
          </cell>
        </row>
        <row r="279">
          <cell r="A279" t="str">
            <v>SCHLUMBERGER NV</v>
          </cell>
        </row>
        <row r="280">
          <cell r="A280" t="str">
            <v>CHARLES SCHWAB CORP</v>
          </cell>
        </row>
        <row r="281">
          <cell r="A281" t="str">
            <v>POOL CORPORATION</v>
          </cell>
        </row>
        <row r="282">
          <cell r="A282" t="str">
            <v>ZIMMER BIOMET HOLDINGS INC</v>
          </cell>
        </row>
        <row r="283">
          <cell r="A283" t="str">
            <v>AMERISOURCEBERGEN CORPORATION</v>
          </cell>
        </row>
        <row r="284">
          <cell r="A284" t="str">
            <v>PRINCIPAL FINANCIAL GROUP, INCORPORATED</v>
          </cell>
        </row>
        <row r="285">
          <cell r="A285" t="str">
            <v>SHERWIN-WILLIAMS CO</v>
          </cell>
        </row>
        <row r="286">
          <cell r="A286" t="str">
            <v>CENTENE CORPORATION</v>
          </cell>
        </row>
        <row r="287">
          <cell r="A287" t="str">
            <v>SVB FINANCIAL GROUP</v>
          </cell>
        </row>
        <row r="288">
          <cell r="A288" t="str">
            <v>SIMON PROPERTY GROUP, INC.</v>
          </cell>
        </row>
        <row r="289">
          <cell r="A289" t="str">
            <v>A. O. SMITH CORP</v>
          </cell>
        </row>
        <row r="290">
          <cell r="A290" t="str">
            <v>SNAP-ON INCORPORATED</v>
          </cell>
        </row>
        <row r="291">
          <cell r="A291" t="str">
            <v>PRUDENTIAL FINANCIAL, INCORPORATED</v>
          </cell>
        </row>
        <row r="292">
          <cell r="A292" t="str">
            <v>ADVANCE AUTO PARTS, INC.</v>
          </cell>
        </row>
        <row r="293">
          <cell r="A293" t="str">
            <v>EDISON INTERNATIONAL</v>
          </cell>
        </row>
        <row r="294">
          <cell r="A294" t="str">
            <v>SOUTHERN CO</v>
          </cell>
        </row>
        <row r="295">
          <cell r="A295" t="str">
            <v>SOUTHWEST AIRLINES CO.</v>
          </cell>
        </row>
        <row r="296">
          <cell r="A296" t="str">
            <v>AT&amp;T INC.</v>
          </cell>
        </row>
        <row r="297">
          <cell r="A297" t="str">
            <v>CHEVRON CORPORATION</v>
          </cell>
        </row>
        <row r="298">
          <cell r="A298" t="str">
            <v>STATE STREET CORP</v>
          </cell>
        </row>
        <row r="299">
          <cell r="A299" t="str">
            <v>STARBUCKS CORPORATION</v>
          </cell>
        </row>
        <row r="300">
          <cell r="A300" t="str">
            <v>PUBLIC STORAGE INCORPORATED</v>
          </cell>
        </row>
        <row r="301">
          <cell r="A301" t="str">
            <v>STRYKER CORPORATION</v>
          </cell>
        </row>
        <row r="302">
          <cell r="A302" t="str">
            <v>NETFLIX INC</v>
          </cell>
        </row>
        <row r="303">
          <cell r="A303" t="str">
            <v>SYNOPSYS, INC.</v>
          </cell>
        </row>
        <row r="304">
          <cell r="A304" t="str">
            <v>SYSCO CORPORATION</v>
          </cell>
        </row>
        <row r="305">
          <cell r="A305" t="str">
            <v>INTUITIVE SURGICAL, INC.</v>
          </cell>
        </row>
        <row r="306">
          <cell r="A306" t="str">
            <v>TELEFLEX INCORPORATED</v>
          </cell>
        </row>
        <row r="307">
          <cell r="A307" t="str">
            <v>TERADYNE, INC.</v>
          </cell>
        </row>
        <row r="308">
          <cell r="A308" t="str">
            <v>TEXAS INSTRUMENTS INCORPORATED</v>
          </cell>
        </row>
        <row r="309">
          <cell r="A309" t="str">
            <v>TEXTRON INC.</v>
          </cell>
        </row>
        <row r="310">
          <cell r="A310" t="str">
            <v>THERMO FISHER SCIENTIFIC INC.</v>
          </cell>
        </row>
        <row r="311">
          <cell r="A311" t="str">
            <v>DAVITA INC</v>
          </cell>
        </row>
        <row r="312">
          <cell r="A312" t="str">
            <v>TRACTOR SUPPLY COMPANY</v>
          </cell>
        </row>
        <row r="313">
          <cell r="A313" t="str">
            <v>TRIMBLE INC</v>
          </cell>
        </row>
        <row r="314">
          <cell r="A314" t="str">
            <v>TYLER TECHNOLOGIES, INC.</v>
          </cell>
        </row>
        <row r="315">
          <cell r="A315" t="str">
            <v>TYSON FOODS, INC.</v>
          </cell>
        </row>
        <row r="316">
          <cell r="A316" t="str">
            <v>MARATHON OIL CORPORATION</v>
          </cell>
        </row>
        <row r="317">
          <cell r="A317" t="str">
            <v>UNION PACIFIC CORPORATION</v>
          </cell>
        </row>
        <row r="318">
          <cell r="A318" t="str">
            <v>UNITEDHEALTH GROUP INCORPORATED</v>
          </cell>
        </row>
        <row r="319">
          <cell r="A319" t="str">
            <v>UNIVERSAL HEALTH SERVICES, INC.</v>
          </cell>
        </row>
        <row r="320">
          <cell r="A320" t="str">
            <v>VARIAN MEDICAL SYSTEMS, INC.</v>
          </cell>
        </row>
        <row r="321">
          <cell r="A321" t="str">
            <v>VENTAS INCORPORATED</v>
          </cell>
        </row>
        <row r="322">
          <cell r="A322" t="str">
            <v>VF CORP</v>
          </cell>
        </row>
        <row r="323">
          <cell r="A323" t="str">
            <v>VERTEX PHARMACEUTICALS INC</v>
          </cell>
        </row>
        <row r="324">
          <cell r="A324" t="str">
            <v>VULCAN MATERIALS COMPANY</v>
          </cell>
        </row>
        <row r="325">
          <cell r="A325" t="str">
            <v>VORNADO REALTY TRUST</v>
          </cell>
        </row>
        <row r="326">
          <cell r="A326" t="str">
            <v>WALMART INC</v>
          </cell>
        </row>
        <row r="327">
          <cell r="A327" t="str">
            <v>WASTE MANAGEMENT, INC.</v>
          </cell>
        </row>
        <row r="328">
          <cell r="A328" t="str">
            <v>WATERS CORPORATION</v>
          </cell>
        </row>
        <row r="329">
          <cell r="A329" t="str">
            <v>WEST PHARMACEUTICAL SERVICES, INC.</v>
          </cell>
        </row>
        <row r="330">
          <cell r="A330" t="str">
            <v>J M SMUCKER CO</v>
          </cell>
        </row>
        <row r="331">
          <cell r="A331" t="str">
            <v>WESTERN DIGITAL CORPORATION</v>
          </cell>
        </row>
        <row r="332">
          <cell r="A332" t="str">
            <v>WESTINGHOUSE AIR BRAKE TECHNOLOGIES CORP</v>
          </cell>
        </row>
        <row r="333">
          <cell r="A333" t="str">
            <v>WEYERHAEUSER CO</v>
          </cell>
        </row>
        <row r="334">
          <cell r="A334" t="str">
            <v>WHIRLPOOL CORPORATION</v>
          </cell>
        </row>
        <row r="335">
          <cell r="A335" t="str">
            <v>SKYWORKS SOLUTIONS, INC.</v>
          </cell>
        </row>
        <row r="336">
          <cell r="A336" t="str">
            <v>WYNN RESORTS, LIMITED</v>
          </cell>
        </row>
        <row r="337">
          <cell r="A337" t="str">
            <v>NASDAQ INC</v>
          </cell>
        </row>
        <row r="338">
          <cell r="A338" t="str">
            <v>CME GROUP INCORPORATION</v>
          </cell>
        </row>
        <row r="339">
          <cell r="A339" t="str">
            <v>WILLIAMS COMPANIES INC</v>
          </cell>
        </row>
        <row r="340">
          <cell r="A340" t="str">
            <v>LKQ CORPORATION</v>
          </cell>
        </row>
        <row r="341">
          <cell r="A341" t="str">
            <v>ALLIANT ENERGY CORPORATION</v>
          </cell>
        </row>
        <row r="342">
          <cell r="A342" t="str">
            <v>CARMAX, INC.</v>
          </cell>
        </row>
        <row r="343">
          <cell r="A343" t="str">
            <v>XILINX, INC.</v>
          </cell>
        </row>
        <row r="344">
          <cell r="A344" t="str">
            <v>TJX COMPANIES INC</v>
          </cell>
        </row>
        <row r="345">
          <cell r="A345" t="str">
            <v>ZEBRA TECHNOLOGIES CORPORATION</v>
          </cell>
        </row>
        <row r="346">
          <cell r="A346" t="str">
            <v>ZIONS BANCORP</v>
          </cell>
        </row>
        <row r="347">
          <cell r="A347" t="str">
            <v>REGIONS FINANCIAL CORP</v>
          </cell>
        </row>
        <row r="348">
          <cell r="A348" t="str">
            <v>DOMINO' S PIZZA, INC.</v>
          </cell>
        </row>
        <row r="349">
          <cell r="A349" t="str">
            <v>EXTRA SPACE STORAGE INCORPORATION</v>
          </cell>
        </row>
        <row r="350">
          <cell r="A350" t="str">
            <v>LAS VEGAS SANDS CORP.</v>
          </cell>
        </row>
        <row r="351">
          <cell r="A351" t="str">
            <v>DIGITAL REALTY TRUST, INC.</v>
          </cell>
        </row>
        <row r="352">
          <cell r="A352" t="str">
            <v>MARKETAXESS HOLDINGS INC.</v>
          </cell>
        </row>
        <row r="353">
          <cell r="A353" t="str">
            <v>CELANESE CORPORATION</v>
          </cell>
        </row>
        <row r="354">
          <cell r="A354" t="str">
            <v>MOLSON COORS BEVERAGE CO</v>
          </cell>
        </row>
        <row r="355">
          <cell r="A355" t="str">
            <v>DEXCOM, INC.</v>
          </cell>
        </row>
        <row r="356">
          <cell r="A356" t="str">
            <v>CF INDUSTRIES HOLDINGS, INC.</v>
          </cell>
        </row>
        <row r="357">
          <cell r="A357" t="str">
            <v>AMERIPRISE FINANCIAL, INC.</v>
          </cell>
        </row>
        <row r="358">
          <cell r="A358" t="str">
            <v>UNDER ARMOUR, INC.</v>
          </cell>
        </row>
        <row r="359">
          <cell r="A359" t="str">
            <v>LIVE NATION ENTERTAINMENT INCORPORATION</v>
          </cell>
        </row>
        <row r="360">
          <cell r="A360" t="str">
            <v>CHIPOTLE MEXICAN GRILL, INC.</v>
          </cell>
        </row>
        <row r="361">
          <cell r="A361" t="str">
            <v>TRANSDIGM GROUP INCORPORATED</v>
          </cell>
        </row>
        <row r="362">
          <cell r="A362" t="str">
            <v>MASTERCARD, INC.</v>
          </cell>
        </row>
        <row r="363">
          <cell r="A363" t="str">
            <v>HANESBRANDS, INC.</v>
          </cell>
        </row>
        <row r="364">
          <cell r="A364" t="str">
            <v>WESTERN UNION COMPANY (THE)</v>
          </cell>
        </row>
        <row r="365">
          <cell r="A365" t="str">
            <v>BROADRIDGE FINANCIAL SOLUTIONS INC</v>
          </cell>
        </row>
        <row r="366">
          <cell r="A366" t="str">
            <v>PEOPLE'S UNITED FINANCIAL, INC.</v>
          </cell>
        </row>
        <row r="367">
          <cell r="A367" t="str">
            <v>DELTA AIR LINES INC</v>
          </cell>
        </row>
        <row r="368">
          <cell r="A368" t="str">
            <v>DISCOVER FINANCIAL SERVICES</v>
          </cell>
        </row>
        <row r="369">
          <cell r="A369" t="str">
            <v>BANK OF NEW YORK MELLON CORP.</v>
          </cell>
        </row>
        <row r="370">
          <cell r="A370" t="str">
            <v>ULTA BEAUTY INC</v>
          </cell>
        </row>
        <row r="371">
          <cell r="A371" t="str">
            <v>INVESCO LIMITED</v>
          </cell>
        </row>
        <row r="372">
          <cell r="A372" t="str">
            <v>MSCI INC.</v>
          </cell>
        </row>
        <row r="373">
          <cell r="A373" t="str">
            <v>PHILIP MORRIS INTERNATIONAL INCORPORATION</v>
          </cell>
        </row>
        <row r="374">
          <cell r="A374" t="str">
            <v>VISA INCORPORATION</v>
          </cell>
        </row>
        <row r="375">
          <cell r="A375" t="str">
            <v>AMERICAN WATER WORKS CO INCORPORATED</v>
          </cell>
        </row>
        <row r="376">
          <cell r="A376" t="str">
            <v>CHUBB LTD</v>
          </cell>
        </row>
        <row r="377">
          <cell r="A377" t="str">
            <v>DISCOVERY INC</v>
          </cell>
        </row>
        <row r="378">
          <cell r="A378" t="str">
            <v>DISCOVERY INC</v>
          </cell>
        </row>
        <row r="379">
          <cell r="A379" t="str">
            <v>MARATHON PETROLEUM CORP</v>
          </cell>
        </row>
        <row r="380">
          <cell r="A380" t="str">
            <v>FORTUNE BRANDS HOME &amp; SECURITY INC</v>
          </cell>
        </row>
        <row r="381">
          <cell r="A381" t="str">
            <v>MOSAIC CO</v>
          </cell>
        </row>
        <row r="382">
          <cell r="A382" t="str">
            <v>KINDER MORGAN INCORPORATED</v>
          </cell>
        </row>
        <row r="383">
          <cell r="A383" t="str">
            <v>XYLEM INC</v>
          </cell>
        </row>
        <row r="384">
          <cell r="A384" t="str">
            <v>STANLEY BLACK &amp; DECKER INCORPORATED</v>
          </cell>
        </row>
        <row r="385">
          <cell r="A385" t="str">
            <v>LYONDELLBASELL INDUSTRIES NV</v>
          </cell>
        </row>
        <row r="386">
          <cell r="A386" t="str">
            <v>PVH CORPORATION</v>
          </cell>
        </row>
        <row r="387">
          <cell r="A387" t="str">
            <v>GARMIN LTD.</v>
          </cell>
        </row>
        <row r="388">
          <cell r="A388" t="str">
            <v>HUNTINGTON INGALLS INDUSTRIES INC</v>
          </cell>
        </row>
        <row r="389">
          <cell r="A389" t="str">
            <v>PROLOGIS INC</v>
          </cell>
        </row>
        <row r="390">
          <cell r="A390" t="str">
            <v>ACCENTURE PLC</v>
          </cell>
        </row>
        <row r="391">
          <cell r="A391" t="str">
            <v>HCA HEALTHCARE INC</v>
          </cell>
        </row>
        <row r="392">
          <cell r="A392" t="str">
            <v>VERISK ANALYTICS INCORPORATION</v>
          </cell>
        </row>
        <row r="393">
          <cell r="A393" t="str">
            <v>UNITED AIRLINES HOLDINGS INC</v>
          </cell>
        </row>
        <row r="394">
          <cell r="A394" t="str">
            <v>FLEETCOR TECHNOLOGIES, INC.</v>
          </cell>
        </row>
        <row r="395">
          <cell r="A395" t="str">
            <v>RALPH LAUREN CORPORATION</v>
          </cell>
        </row>
        <row r="396">
          <cell r="A396" t="str">
            <v>FIRST REPUBLIC BANK</v>
          </cell>
        </row>
        <row r="397">
          <cell r="A397" t="str">
            <v>CBOE GLOBAL MARKETS INC</v>
          </cell>
        </row>
        <row r="398">
          <cell r="A398" t="str">
            <v>SEAGATE TECHNOLOGY</v>
          </cell>
        </row>
        <row r="399">
          <cell r="A399" t="str">
            <v>DOLLAR GENERAL CORPORATION</v>
          </cell>
        </row>
        <row r="400">
          <cell r="A400" t="str">
            <v>FORTINET INCORPORATION</v>
          </cell>
        </row>
        <row r="401">
          <cell r="A401" t="str">
            <v>MOTOROLA SOLUTIONS INCORPORATION</v>
          </cell>
        </row>
        <row r="402">
          <cell r="A402" t="str">
            <v>HOLLYFRONTIER CORPORATION</v>
          </cell>
        </row>
        <row r="403">
          <cell r="A403" t="str">
            <v>TESLA INC</v>
          </cell>
        </row>
        <row r="404">
          <cell r="A404" t="str">
            <v>TE CONNECTIVITY LTD</v>
          </cell>
        </row>
        <row r="405">
          <cell r="A405" t="str">
            <v>O'REILLY AUTOMOTIVE, INC.</v>
          </cell>
        </row>
        <row r="406">
          <cell r="A406" t="str">
            <v>ENPHASE ENERGY INC</v>
          </cell>
        </row>
        <row r="407">
          <cell r="A407" t="str">
            <v>GENERAL MOTORS COMPANY</v>
          </cell>
        </row>
        <row r="408">
          <cell r="A408" t="str">
            <v>CBRE GROUP INCORPORATED</v>
          </cell>
        </row>
        <row r="409">
          <cell r="A409" t="str">
            <v>EXPEDIA GROUP INC</v>
          </cell>
        </row>
        <row r="410">
          <cell r="A410" t="str">
            <v>APTIV PLC</v>
          </cell>
        </row>
        <row r="411">
          <cell r="A411" t="str">
            <v>PHILLIPS 66</v>
          </cell>
        </row>
        <row r="412">
          <cell r="A412" t="str">
            <v>AMERICAN TOWER CORPORATION</v>
          </cell>
        </row>
        <row r="413">
          <cell r="A413" t="str">
            <v>FACEBOOK INCORPORATION</v>
          </cell>
        </row>
        <row r="414">
          <cell r="A414" t="str">
            <v>DUKE ENERGY CORPORATION</v>
          </cell>
        </row>
        <row r="415">
          <cell r="A415" t="str">
            <v>DIAMONDBACK ENERGY INC</v>
          </cell>
        </row>
        <row r="416">
          <cell r="A416" t="str">
            <v>SERVICENOW INC</v>
          </cell>
        </row>
        <row r="417">
          <cell r="A417" t="str">
            <v>MONDELEZ INTERNATIONAL INCORPORATED</v>
          </cell>
        </row>
        <row r="418">
          <cell r="A418" t="str">
            <v>EATON CORP PLC</v>
          </cell>
        </row>
        <row r="419">
          <cell r="A419" t="str">
            <v>ABBVIE INC</v>
          </cell>
        </row>
        <row r="420">
          <cell r="A420" t="str">
            <v>T-MOBILE US INC</v>
          </cell>
        </row>
        <row r="421">
          <cell r="A421" t="str">
            <v>ZOETIS INC</v>
          </cell>
        </row>
        <row r="422">
          <cell r="A422" t="str">
            <v>NORWEGIAN CRUISE LINE HOLDINGS LTD</v>
          </cell>
        </row>
        <row r="423">
          <cell r="A423" t="str">
            <v>L BRANDS INC</v>
          </cell>
        </row>
        <row r="424">
          <cell r="A424" t="str">
            <v>NEWS CORP</v>
          </cell>
        </row>
        <row r="425">
          <cell r="A425" t="str">
            <v>NEWS CORP</v>
          </cell>
        </row>
        <row r="426">
          <cell r="A426" t="str">
            <v>CDW CORP</v>
          </cell>
        </row>
        <row r="427">
          <cell r="A427" t="str">
            <v>AMERICAN AIRLINES GROUP INC</v>
          </cell>
        </row>
        <row r="428">
          <cell r="A428" t="str">
            <v>IHS MARKIT LTD</v>
          </cell>
        </row>
        <row r="429">
          <cell r="A429" t="str">
            <v>WILLIS TOWERS WATSON PLC</v>
          </cell>
        </row>
        <row r="430">
          <cell r="A430" t="str">
            <v>UNDER ARMOUR, INC.</v>
          </cell>
        </row>
        <row r="431">
          <cell r="A431" t="str">
            <v>BAKER HUGHES CO</v>
          </cell>
        </row>
        <row r="432">
          <cell r="A432" t="str">
            <v>LAMB WESTON HOLDINGS INC</v>
          </cell>
        </row>
        <row r="433">
          <cell r="A433" t="str">
            <v>IQVIA HOLDINGS INC</v>
          </cell>
        </row>
        <row r="434">
          <cell r="A434" t="str">
            <v>BOOKING HOLDINGS INC</v>
          </cell>
        </row>
        <row r="435">
          <cell r="A435" t="str">
            <v>TECHNIPFMC PLC</v>
          </cell>
        </row>
        <row r="436">
          <cell r="A436" t="str">
            <v>LEIDOS HOLDINGS INC</v>
          </cell>
        </row>
        <row r="437">
          <cell r="A437" t="str">
            <v>BROADCOM INC</v>
          </cell>
        </row>
        <row r="438">
          <cell r="A438" t="str">
            <v>TAPESTRY INC</v>
          </cell>
        </row>
        <row r="439">
          <cell r="A439" t="str">
            <v>TWITTER INC</v>
          </cell>
        </row>
        <row r="440">
          <cell r="A440" t="str">
            <v>EVERGY INC</v>
          </cell>
        </row>
        <row r="441">
          <cell r="A441" t="str">
            <v>ALLEGION PLC</v>
          </cell>
        </row>
        <row r="442">
          <cell r="A442" t="str">
            <v>INTERCONTINENTAL EXCHANGE INC</v>
          </cell>
        </row>
        <row r="443">
          <cell r="A443" t="str">
            <v>STERIS PLC</v>
          </cell>
        </row>
        <row r="444">
          <cell r="A444" t="str">
            <v>PERRIGO COMPANY PLC</v>
          </cell>
        </row>
        <row r="445">
          <cell r="A445" t="str">
            <v>VONTIER CORP</v>
          </cell>
        </row>
        <row r="446">
          <cell r="A446" t="str">
            <v>CIGNA CORP</v>
          </cell>
        </row>
        <row r="447">
          <cell r="A447" t="str">
            <v>DOW INC</v>
          </cell>
        </row>
        <row r="448">
          <cell r="A448" t="str">
            <v>AMCOR LIMITED</v>
          </cell>
        </row>
        <row r="449">
          <cell r="A449" t="str">
            <v>HEALTHPEAK PROPERTIES INC</v>
          </cell>
        </row>
        <row r="450">
          <cell r="A450" t="str">
            <v>XEROX HOLDINGS CORP</v>
          </cell>
        </row>
        <row r="451">
          <cell r="A451" t="str">
            <v>FOX CORP</v>
          </cell>
        </row>
        <row r="452">
          <cell r="A452" t="str">
            <v>FOX CORP</v>
          </cell>
        </row>
        <row r="453">
          <cell r="A453" t="str">
            <v>NORTONLIFELOCK INC</v>
          </cell>
        </row>
        <row r="454">
          <cell r="A454" t="str">
            <v>DUPONT DE NEMOURS INC</v>
          </cell>
        </row>
        <row r="455">
          <cell r="A455" t="str">
            <v>CARRIER GLOBAL CORP</v>
          </cell>
        </row>
        <row r="456">
          <cell r="A456" t="str">
            <v>OTIS WORLDWIDE CORP</v>
          </cell>
        </row>
        <row r="457">
          <cell r="A457" t="str">
            <v>GLOBE LIFE INC</v>
          </cell>
        </row>
        <row r="458">
          <cell r="A458" t="str">
            <v>CORTEVA INC</v>
          </cell>
        </row>
        <row r="459">
          <cell r="A459" t="str">
            <v>L3HARRIS TECHNOLOGIES INC</v>
          </cell>
        </row>
        <row r="460">
          <cell r="A460" t="str">
            <v>TRANE TECHNOLOGIES PLC</v>
          </cell>
        </row>
        <row r="461">
          <cell r="A461" t="str">
            <v>HOWMET AEROSPACE INC</v>
          </cell>
        </row>
        <row r="462">
          <cell r="A462" t="str">
            <v>TRUIST FINANCIAL CORP</v>
          </cell>
        </row>
        <row r="463">
          <cell r="A463" t="str">
            <v>VIACOMCBS INC</v>
          </cell>
        </row>
        <row r="464">
          <cell r="A464" t="str">
            <v>INGERSOLL RAND INC</v>
          </cell>
        </row>
        <row r="465">
          <cell r="A465" t="str">
            <v>PAYCOM SOFTWARE INC</v>
          </cell>
        </row>
        <row r="466">
          <cell r="A466" t="str">
            <v>AON PLC</v>
          </cell>
        </row>
        <row r="467">
          <cell r="A467" t="str">
            <v>PENTAIR PLC</v>
          </cell>
        </row>
        <row r="468">
          <cell r="A468" t="str">
            <v>RAYTHEON TECHNOLOGIES CORP</v>
          </cell>
        </row>
        <row r="469">
          <cell r="A469" t="str">
            <v>SL GREEN REALTY CORP.</v>
          </cell>
        </row>
        <row r="470">
          <cell r="A470" t="str">
            <v>LUMEN TECHNOLOGIES INC</v>
          </cell>
        </row>
        <row r="471">
          <cell r="A471" t="str">
            <v>VIATRIS INC</v>
          </cell>
        </row>
        <row r="472">
          <cell r="A472" t="str">
            <v>NOV INC</v>
          </cell>
        </row>
        <row r="473">
          <cell r="A473" t="str">
            <v>ARISTA NETWORKS INC</v>
          </cell>
        </row>
        <row r="474">
          <cell r="A474" t="str">
            <v>CATALENT INC</v>
          </cell>
        </row>
        <row r="475">
          <cell r="A475" t="str">
            <v>SYNCHRONY FINANCIAL</v>
          </cell>
        </row>
        <row r="476">
          <cell r="A476" t="str">
            <v>CITIZENS FINANCIAL GROUP INC</v>
          </cell>
        </row>
        <row r="477">
          <cell r="A477" t="str">
            <v>KEYSIGHT TECHNOLOGIES INC</v>
          </cell>
        </row>
        <row r="478">
          <cell r="A478" t="str">
            <v>QORVO INC</v>
          </cell>
        </row>
        <row r="479">
          <cell r="A479" t="str">
            <v>ANTHEM INC</v>
          </cell>
        </row>
        <row r="480">
          <cell r="A480" t="str">
            <v>CROWN CASTLE INTERNATIONAL CORP.</v>
          </cell>
        </row>
        <row r="481">
          <cell r="A481" t="str">
            <v>MEDTRONIC PLC</v>
          </cell>
        </row>
        <row r="482">
          <cell r="A482" t="str">
            <v>WALGREENS BOOTS ALLIANCE INC</v>
          </cell>
        </row>
        <row r="483">
          <cell r="A483" t="str">
            <v>IRON MOUNTAIN INCORPORATED</v>
          </cell>
        </row>
        <row r="484">
          <cell r="A484" t="str">
            <v>EQUINIX, INC.</v>
          </cell>
        </row>
        <row r="485">
          <cell r="A485" t="str">
            <v>EVERSOURCE ENERGY</v>
          </cell>
        </row>
        <row r="486">
          <cell r="A486" t="str">
            <v>NIELSEN HOLDINGS PLC</v>
          </cell>
        </row>
        <row r="487">
          <cell r="A487" t="str">
            <v>ETSY INC</v>
          </cell>
        </row>
        <row r="488">
          <cell r="A488" t="str">
            <v>JOHNSON CONTROLS INTERNATIONAL PLC</v>
          </cell>
        </row>
        <row r="489">
          <cell r="A489" t="str">
            <v>DENTSPLY SIRONA INC</v>
          </cell>
        </row>
        <row r="490">
          <cell r="A490" t="str">
            <v>WESTROCK CO</v>
          </cell>
        </row>
        <row r="491">
          <cell r="A491" t="str">
            <v>KRAFT HEINZ CO</v>
          </cell>
        </row>
        <row r="492">
          <cell r="A492" t="str">
            <v>FORTIVE CORP</v>
          </cell>
        </row>
        <row r="493">
          <cell r="A493" t="str">
            <v>S&amp;P GLOBAL INC</v>
          </cell>
        </row>
        <row r="494">
          <cell r="A494" t="str">
            <v>HILTON WORLDWIDE HOLDINGS INC</v>
          </cell>
        </row>
        <row r="495">
          <cell r="A495" t="str">
            <v>ALPHABET INC</v>
          </cell>
        </row>
        <row r="496">
          <cell r="A496" t="str">
            <v>WELLTOWER INC</v>
          </cell>
        </row>
        <row r="497">
          <cell r="A497" t="str">
            <v>HEWLETT PACKARD ENTERPRISE CO</v>
          </cell>
        </row>
        <row r="498">
          <cell r="A498" t="str">
            <v>PAYPAL HOLDINGS INC</v>
          </cell>
        </row>
        <row r="499">
          <cell r="A499" t="str">
            <v>HP INC</v>
          </cell>
        </row>
        <row r="500">
          <cell r="A500" t="str">
            <v>DXC TECHNOLOGY CO</v>
          </cell>
        </row>
        <row r="501">
          <cell r="A501" t="str">
            <v>ALPHABET INC</v>
          </cell>
        </row>
        <row r="502">
          <cell r="A502" t="str">
            <v>WEC ENERGY GROUP INC</v>
          </cell>
        </row>
        <row r="503">
          <cell r="A503" t="str">
            <v>MONSTER BEVERAGE CORP</v>
          </cell>
        </row>
        <row r="504">
          <cell r="A504" t="str">
            <v>LINDE PLC</v>
          </cell>
        </row>
        <row r="505">
          <cell r="A505" t="str">
            <v>SBA COMMUNICATIONS CORPORATION</v>
          </cell>
        </row>
        <row r="506">
          <cell r="A506" t="str">
            <v>CHARTER COMMUNICATIONS INC</v>
          </cell>
        </row>
      </sheetData>
      <sheetData sheetId="17"/>
      <sheetData sheetId="18">
        <row r="2">
          <cell r="A2" t="str">
            <v>AMAZON.COM, INC.</v>
          </cell>
        </row>
        <row r="3">
          <cell r="A3" t="str">
            <v>ABBOTT LABORATORIES</v>
          </cell>
        </row>
        <row r="4">
          <cell r="A4" t="str">
            <v>AES CORP</v>
          </cell>
        </row>
        <row r="5">
          <cell r="A5" t="str">
            <v>ABIOMED, INC.</v>
          </cell>
        </row>
        <row r="6">
          <cell r="A6" t="str">
            <v>INTERNATIONAL BUSINESS MACHINES CORPORATION</v>
          </cell>
        </row>
        <row r="7">
          <cell r="A7" t="str">
            <v>ADVANCED MICRO DEVICES, INC.</v>
          </cell>
        </row>
        <row r="8">
          <cell r="A8" t="str">
            <v>ADOBE INC</v>
          </cell>
        </row>
        <row r="9">
          <cell r="A9" t="str">
            <v>ALEXANDRIA REAL ESTATE EQUITIES, INC.</v>
          </cell>
        </row>
        <row r="10">
          <cell r="A10" t="str">
            <v>AIR PRODUCTS AND CHEMICALS, INC.</v>
          </cell>
        </row>
        <row r="11">
          <cell r="A11" t="str">
            <v>ALASKA AIR GROUP INCORPORATED</v>
          </cell>
        </row>
        <row r="12">
          <cell r="A12" t="str">
            <v>BOSTON PROPERTIES, INC.</v>
          </cell>
        </row>
        <row r="13">
          <cell r="A13" t="str">
            <v>ALLSTATE CORP</v>
          </cell>
        </row>
        <row r="14">
          <cell r="A14" t="str">
            <v>HONEYWELL INTERNATIONAL INCORPORATED</v>
          </cell>
        </row>
        <row r="15">
          <cell r="A15" t="str">
            <v>AMGEN INC.</v>
          </cell>
        </row>
        <row r="16">
          <cell r="A16" t="str">
            <v>HESS CORPORATION</v>
          </cell>
        </row>
        <row r="17">
          <cell r="A17" t="str">
            <v>AMERICAN EXPRESS COMPANY</v>
          </cell>
        </row>
        <row r="18">
          <cell r="A18" t="str">
            <v>AMERICAN ELECTRIC POWER COMPANY, INC.</v>
          </cell>
        </row>
        <row r="19">
          <cell r="A19" t="str">
            <v>AFLAC INCORPORATED</v>
          </cell>
        </row>
        <row r="20">
          <cell r="A20" t="str">
            <v>AMERICAN INTERNATIONAL GROUP, INC.</v>
          </cell>
        </row>
        <row r="21">
          <cell r="A21" t="str">
            <v>ANALOG DEVICES INCORPORATED</v>
          </cell>
        </row>
        <row r="22">
          <cell r="A22" t="str">
            <v>ALEXION PHARMACEUTICALS, INC.</v>
          </cell>
        </row>
        <row r="23">
          <cell r="A23" t="str">
            <v>VALERO ENERGY CORPORATION</v>
          </cell>
        </row>
        <row r="24">
          <cell r="A24" t="str">
            <v>APACHE CORPORATION</v>
          </cell>
        </row>
        <row r="25">
          <cell r="A25" t="str">
            <v>COMCAST CORPORATION</v>
          </cell>
        </row>
        <row r="26">
          <cell r="A26" t="str">
            <v>ANSYS, INC.</v>
          </cell>
        </row>
        <row r="27">
          <cell r="A27" t="str">
            <v>APPLE INC.</v>
          </cell>
        </row>
        <row r="28">
          <cell r="A28" t="str">
            <v>APPLIED MATERIALS, INC.</v>
          </cell>
        </row>
        <row r="29">
          <cell r="A29" t="str">
            <v>ALBEMARLE CORPORATION</v>
          </cell>
        </row>
        <row r="30">
          <cell r="A30" t="str">
            <v>ARCHER-DANIELS-MIDLAND CO</v>
          </cell>
        </row>
        <row r="31">
          <cell r="A31" t="str">
            <v>PINNACLE WEST CAPITAL CORPORATION</v>
          </cell>
        </row>
        <row r="32">
          <cell r="A32" t="str">
            <v>AMEREN CORPORATION</v>
          </cell>
        </row>
        <row r="33">
          <cell r="A33" t="str">
            <v>AUTODESK, INC.</v>
          </cell>
        </row>
        <row r="34">
          <cell r="A34" t="str">
            <v>AUTOMATIC DATA PROCESSING, INC.</v>
          </cell>
        </row>
        <row r="35">
          <cell r="A35" t="str">
            <v>AUTOZONE, INC.</v>
          </cell>
        </row>
        <row r="36">
          <cell r="A36" t="str">
            <v>AVERY DENNISON CORPORATION</v>
          </cell>
        </row>
        <row r="37">
          <cell r="A37" t="str">
            <v>BALL CORPORATION</v>
          </cell>
        </row>
        <row r="38">
          <cell r="A38" t="str">
            <v>BERKSHIRE HATHAWAY INC.</v>
          </cell>
        </row>
        <row r="39">
          <cell r="A39" t="str">
            <v>BAXTER INTERNATIONAL INC.</v>
          </cell>
        </row>
        <row r="40">
          <cell r="A40" t="str">
            <v>BECTON DICKINSON AND CO</v>
          </cell>
        </row>
        <row r="41">
          <cell r="A41" t="str">
            <v>AMETEK, INC.</v>
          </cell>
        </row>
        <row r="42">
          <cell r="A42" t="str">
            <v>VERIZON COMMUNICATIONS</v>
          </cell>
        </row>
        <row r="43">
          <cell r="A43" t="str">
            <v>W. R. BERKLEY CORP</v>
          </cell>
        </row>
        <row r="44">
          <cell r="A44" t="str">
            <v>BEST BUY CO., INC.</v>
          </cell>
        </row>
        <row r="45">
          <cell r="A45" t="str">
            <v>BIO RAD LABORATORIES INCORPORATED</v>
          </cell>
        </row>
        <row r="46">
          <cell r="A46" t="str">
            <v>YUM! BRANDS, INC.</v>
          </cell>
        </row>
        <row r="47">
          <cell r="A47" t="str">
            <v>FIRSTENERGY CORPORATION</v>
          </cell>
        </row>
        <row r="48">
          <cell r="A48" t="str">
            <v>BOEING CO</v>
          </cell>
        </row>
        <row r="49">
          <cell r="A49" t="str">
            <v>ROBERT HALF INTERNATIONAL INC.</v>
          </cell>
        </row>
        <row r="50">
          <cell r="A50" t="str">
            <v>BORGWARNER INC.</v>
          </cell>
        </row>
        <row r="51">
          <cell r="A51" t="str">
            <v>BOSTON SCIENTIFIC CORPORATION</v>
          </cell>
        </row>
        <row r="52">
          <cell r="A52" t="str">
            <v>CH ROBINSON WORLDWIDE INC</v>
          </cell>
        </row>
        <row r="53">
          <cell r="A53" t="str">
            <v>TAKE-TWO INTERACTIVE SOFTWARE INC</v>
          </cell>
        </row>
        <row r="54">
          <cell r="A54" t="str">
            <v>METTLER-TOLEDO INTERNATIONAL INC.</v>
          </cell>
        </row>
        <row r="55">
          <cell r="A55" t="str">
            <v>BRISTOL-MYERS SQUIBB COMPANY</v>
          </cell>
        </row>
        <row r="56">
          <cell r="A56" t="str">
            <v>ONEOK INC</v>
          </cell>
        </row>
        <row r="57">
          <cell r="A57" t="str">
            <v>AVALONBAY COMMUNITIES INC.</v>
          </cell>
        </row>
        <row r="58">
          <cell r="A58" t="str">
            <v>UNITED RENTALS, INC.</v>
          </cell>
        </row>
        <row r="59">
          <cell r="A59" t="str">
            <v>SEMPRA ENERGY</v>
          </cell>
        </row>
        <row r="60">
          <cell r="A60" t="str">
            <v>FEDEX CORPORATION</v>
          </cell>
        </row>
        <row r="61">
          <cell r="A61" t="str">
            <v>VERISIGN INCORPORATED</v>
          </cell>
        </row>
        <row r="62">
          <cell r="A62" t="str">
            <v>AMPHENOL CORPORATION</v>
          </cell>
        </row>
        <row r="63">
          <cell r="A63" t="str">
            <v>BROWN-FORMAN CORPORATION</v>
          </cell>
        </row>
        <row r="64">
          <cell r="A64" t="str">
            <v>QUANTA SERVICES INCORPORATED</v>
          </cell>
        </row>
        <row r="65">
          <cell r="A65" t="str">
            <v>CSX CORPORATION</v>
          </cell>
        </row>
        <row r="66">
          <cell r="A66" t="str">
            <v>CABOT OIL &amp; GAS CORPORATION</v>
          </cell>
        </row>
        <row r="67">
          <cell r="A67" t="str">
            <v>CAMPBELL SOUP COMPANY</v>
          </cell>
        </row>
        <row r="68">
          <cell r="A68" t="str">
            <v>CONSTELLATION BRANDS, INC.</v>
          </cell>
        </row>
        <row r="69">
          <cell r="A69" t="str">
            <v>CARDINAL HEALTH, INC.</v>
          </cell>
        </row>
        <row r="70">
          <cell r="A70" t="str">
            <v>CATERPILLAR INC.</v>
          </cell>
        </row>
        <row r="71">
          <cell r="A71" t="str">
            <v>CITRIX SYSTEMS, INC.</v>
          </cell>
        </row>
        <row r="72">
          <cell r="A72" t="str">
            <v>CERNER CORPORATION</v>
          </cell>
        </row>
        <row r="73">
          <cell r="A73" t="str">
            <v>JPMORGAN CHASE &amp; CO.</v>
          </cell>
        </row>
        <row r="74">
          <cell r="A74" t="str">
            <v>CHURCH &amp; DWIGHT CO., INC.</v>
          </cell>
        </row>
        <row r="75">
          <cell r="A75" t="str">
            <v>CINCINNATI FINANCIAL CORPORATION</v>
          </cell>
        </row>
        <row r="76">
          <cell r="A76" t="str">
            <v>CINTAS CORPORATION</v>
          </cell>
        </row>
        <row r="77">
          <cell r="A77" t="str">
            <v>CISCO SYSTEMS INCORPORATED</v>
          </cell>
        </row>
        <row r="78">
          <cell r="A78" t="str">
            <v>CLOROX CO</v>
          </cell>
        </row>
        <row r="79">
          <cell r="A79" t="str">
            <v>COCA-COLA CO</v>
          </cell>
        </row>
        <row r="80">
          <cell r="A80" t="str">
            <v>COPART, INC.</v>
          </cell>
        </row>
        <row r="81">
          <cell r="A81" t="str">
            <v>COLGATE-PALMOLIVE CO.</v>
          </cell>
        </row>
        <row r="82">
          <cell r="A82" t="str">
            <v>MARRIOTT INTERNATIONAL, INC.</v>
          </cell>
        </row>
        <row r="83">
          <cell r="A83" t="str">
            <v>COMERICA INCORPORATED</v>
          </cell>
        </row>
        <row r="84">
          <cell r="A84" t="str">
            <v>NRG ENERGY, INC.</v>
          </cell>
        </row>
        <row r="85">
          <cell r="A85" t="str">
            <v>CONAGRA BRANDS INC</v>
          </cell>
        </row>
        <row r="86">
          <cell r="A86" t="str">
            <v>CONSOLIDATED EDISON, INC.</v>
          </cell>
        </row>
        <row r="87">
          <cell r="A87" t="str">
            <v>CMS ENERGY CORPORATION</v>
          </cell>
        </row>
        <row r="88">
          <cell r="A88" t="str">
            <v>COOPER COMPANIES INC</v>
          </cell>
        </row>
        <row r="89">
          <cell r="A89" t="str">
            <v>CORNING INC</v>
          </cell>
        </row>
        <row r="90">
          <cell r="A90" t="str">
            <v>SEALED AIR CORPORATION</v>
          </cell>
        </row>
        <row r="91">
          <cell r="A91" t="str">
            <v>CUMMINS INC.</v>
          </cell>
        </row>
        <row r="92">
          <cell r="A92" t="str">
            <v>D.R. HORTON INC</v>
          </cell>
        </row>
        <row r="93">
          <cell r="A93" t="str">
            <v>DANAHER CORPORATION</v>
          </cell>
        </row>
        <row r="94">
          <cell r="A94" t="str">
            <v>MOODY'S CORPORATION</v>
          </cell>
        </row>
        <row r="95">
          <cell r="A95" t="str">
            <v>COGNIZANT TECHNOLOGY SOLUTIONS CORPORATION</v>
          </cell>
        </row>
        <row r="96">
          <cell r="A96" t="str">
            <v>TARGET CORPORATION</v>
          </cell>
        </row>
        <row r="97">
          <cell r="A97" t="str">
            <v>DEERE &amp; COMPANY</v>
          </cell>
        </row>
        <row r="98">
          <cell r="A98" t="str">
            <v>MORGAN STANLEY</v>
          </cell>
        </row>
        <row r="99">
          <cell r="A99" t="str">
            <v>REPUBLIC SERVICES, INC.</v>
          </cell>
        </row>
        <row r="100">
          <cell r="A100" t="str">
            <v>WALT DISNEY CO</v>
          </cell>
        </row>
        <row r="101">
          <cell r="A101" t="str">
            <v>DOLLAR TREE, INCORPORATION</v>
          </cell>
        </row>
        <row r="102">
          <cell r="A102" t="str">
            <v>DOVER CORPORATION</v>
          </cell>
        </row>
        <row r="103">
          <cell r="A103" t="str">
            <v>OMNICOM GROUP INCORPORATED</v>
          </cell>
        </row>
        <row r="104">
          <cell r="A104" t="str">
            <v>DTE ENERGY COMPANY</v>
          </cell>
        </row>
        <row r="105">
          <cell r="A105" t="str">
            <v>DUKE REALTY CORPORATION</v>
          </cell>
        </row>
        <row r="106">
          <cell r="A106" t="str">
            <v>FLOWSERVE CORPORATION</v>
          </cell>
        </row>
        <row r="107">
          <cell r="A107" t="str">
            <v>DARDEN RESTAURANTS, INC.</v>
          </cell>
        </row>
        <row r="108">
          <cell r="A108" t="str">
            <v>EBAY INCORPORATED</v>
          </cell>
        </row>
        <row r="109">
          <cell r="A109" t="str">
            <v>BANK OF AMERICA CORPORATION</v>
          </cell>
        </row>
        <row r="110">
          <cell r="A110" t="str">
            <v>CITIGROUP INC.</v>
          </cell>
        </row>
        <row r="111">
          <cell r="A111" t="str">
            <v>EASTMAN CHEMICAL COMPANY</v>
          </cell>
        </row>
        <row r="112">
          <cell r="A112" t="str">
            <v>CADENCE DESIGN SYSTEMS, INC.</v>
          </cell>
        </row>
        <row r="113">
          <cell r="A113" t="str">
            <v>DISH NETWORK CORPORATION</v>
          </cell>
        </row>
        <row r="114">
          <cell r="A114" t="str">
            <v>ECOLAB INC.</v>
          </cell>
        </row>
        <row r="115">
          <cell r="A115" t="str">
            <v>PERKINELMER INCORPORATED</v>
          </cell>
        </row>
        <row r="116">
          <cell r="A116" t="str">
            <v>ELECTRONIC ARTS, INC.</v>
          </cell>
        </row>
        <row r="117">
          <cell r="A117" t="str">
            <v>SALESFORCE.COM, INC.</v>
          </cell>
        </row>
        <row r="118">
          <cell r="A118" t="str">
            <v>EMERSON ELECTRIC CO</v>
          </cell>
        </row>
        <row r="119">
          <cell r="A119" t="str">
            <v>ATMOS ENERGY CORPORATION</v>
          </cell>
        </row>
        <row r="120">
          <cell r="A120" t="str">
            <v>ESSEX PROPERTY TRUST INCORPORATED</v>
          </cell>
        </row>
        <row r="121">
          <cell r="A121" t="str">
            <v>ENTERGY CORPORATION</v>
          </cell>
        </row>
        <row r="122">
          <cell r="A122" t="str">
            <v>EOG RESOURCES INC</v>
          </cell>
        </row>
        <row r="123">
          <cell r="A123" t="str">
            <v>EQUIFAX, INCORPORATED</v>
          </cell>
        </row>
        <row r="124">
          <cell r="A124" t="str">
            <v>EQUITY RESIDENTIAL</v>
          </cell>
        </row>
        <row r="125">
          <cell r="A125" t="str">
            <v>ESTEE LAUDER COMPANIES INC</v>
          </cell>
        </row>
        <row r="126">
          <cell r="A126" t="str">
            <v>EXPEDITORS INTERNATIONAL OF WASHINGTON, INC.</v>
          </cell>
        </row>
        <row r="127">
          <cell r="A127" t="str">
            <v>EXXON MOBIL CORPORATION</v>
          </cell>
        </row>
        <row r="128">
          <cell r="A128" t="str">
            <v>FMC CORPORATION</v>
          </cell>
        </row>
        <row r="129">
          <cell r="A129" t="str">
            <v>NEXTERA ENERGY INC</v>
          </cell>
        </row>
        <row r="130">
          <cell r="A130" t="str">
            <v>ASSURANT, INC.</v>
          </cell>
        </row>
        <row r="131">
          <cell r="A131" t="str">
            <v>FASTENAL COMPANY</v>
          </cell>
        </row>
        <row r="132">
          <cell r="A132" t="str">
            <v>FEDERAL REALTY INVESTMENT TRUST</v>
          </cell>
        </row>
        <row r="133">
          <cell r="A133" t="str">
            <v>FIFTH THIRD BANCORP</v>
          </cell>
        </row>
        <row r="134">
          <cell r="A134" t="str">
            <v>M&amp;T BANK CORPORATION</v>
          </cell>
        </row>
        <row r="135">
          <cell r="A135" t="str">
            <v>FISERV, INC.</v>
          </cell>
        </row>
        <row r="136">
          <cell r="A136" t="str">
            <v>FLIR SYSTEMS, INC.</v>
          </cell>
        </row>
        <row r="137">
          <cell r="A137" t="str">
            <v>FRANKLIN RESOURCES INCORPORATED</v>
          </cell>
        </row>
        <row r="138">
          <cell r="A138" t="str">
            <v>FREEPORT-MCMORAN INC</v>
          </cell>
        </row>
        <row r="139">
          <cell r="A139" t="str">
            <v>ARTHUR J. GALLAGHER &amp; CO.</v>
          </cell>
        </row>
        <row r="140">
          <cell r="A140" t="str">
            <v>GAP INC</v>
          </cell>
        </row>
        <row r="141">
          <cell r="A141" t="str">
            <v>GENERAL DYNAMICS CORPORATION</v>
          </cell>
        </row>
        <row r="142">
          <cell r="A142" t="str">
            <v>GENERAL MILLS, INC.</v>
          </cell>
        </row>
        <row r="143">
          <cell r="A143" t="str">
            <v>GENUINE PARTS COMPANY</v>
          </cell>
        </row>
        <row r="144">
          <cell r="A144" t="str">
            <v>GILEAD SCIENCES, INC.</v>
          </cell>
        </row>
        <row r="145">
          <cell r="A145" t="str">
            <v>GARTNER INCORPORATED</v>
          </cell>
        </row>
        <row r="146">
          <cell r="A146" t="str">
            <v>MCKESSON CORPORATION</v>
          </cell>
        </row>
        <row r="147">
          <cell r="A147" t="str">
            <v>NVIDIA CORPORATION</v>
          </cell>
        </row>
        <row r="148">
          <cell r="A148" t="str">
            <v>GENERAL ELECTRIC COMPANY</v>
          </cell>
        </row>
        <row r="149">
          <cell r="A149" t="str">
            <v>WW GRAINGER INC</v>
          </cell>
        </row>
        <row r="150">
          <cell r="A150" t="str">
            <v>HALLIBURTON COMPANY</v>
          </cell>
        </row>
        <row r="151">
          <cell r="A151" t="str">
            <v>GOLDMAN SACHS GROUP INC</v>
          </cell>
        </row>
        <row r="152">
          <cell r="A152" t="str">
            <v>HASBRO, INC.</v>
          </cell>
        </row>
        <row r="153">
          <cell r="A153" t="str">
            <v>HENRY SCHEIN, INC.</v>
          </cell>
        </row>
        <row r="154">
          <cell r="A154" t="str">
            <v>HERSHEY CO</v>
          </cell>
        </row>
        <row r="155">
          <cell r="A155" t="str">
            <v>F5 NETWORKS, INC.</v>
          </cell>
        </row>
        <row r="156">
          <cell r="A156" t="str">
            <v>JUNIPER NETWORKS INC</v>
          </cell>
        </row>
        <row r="157">
          <cell r="A157" t="str">
            <v>HOLOGIC, INC.</v>
          </cell>
        </row>
        <row r="158">
          <cell r="A158" t="str">
            <v>UNUM GROUP</v>
          </cell>
        </row>
        <row r="159">
          <cell r="A159" t="str">
            <v>HOME DEPOT INC</v>
          </cell>
        </row>
        <row r="160">
          <cell r="A160" t="str">
            <v>HORMEL FOODS CORPORATION</v>
          </cell>
        </row>
        <row r="161">
          <cell r="A161" t="str">
            <v>CENTERPOINT ENERGY, INC.</v>
          </cell>
        </row>
        <row r="162">
          <cell r="A162" t="str">
            <v>HUMANA INC</v>
          </cell>
        </row>
        <row r="163">
          <cell r="A163" t="str">
            <v>J B HUNT TRANSPORT SERVICES INC</v>
          </cell>
        </row>
        <row r="164">
          <cell r="A164" t="str">
            <v>HUNTINGTON BANCSHARES INCORPORATED</v>
          </cell>
        </row>
        <row r="165">
          <cell r="A165" t="str">
            <v>BIOGEN INC</v>
          </cell>
        </row>
        <row r="166">
          <cell r="A166" t="str">
            <v>IDEX CORPORATION</v>
          </cell>
        </row>
        <row r="167">
          <cell r="A167" t="str">
            <v>ILLINOIS TOOL WORKS INCORPORATED</v>
          </cell>
        </row>
        <row r="168">
          <cell r="A168" t="str">
            <v>INTUIT INC.</v>
          </cell>
        </row>
        <row r="169">
          <cell r="A169" t="str">
            <v>IDEXX LABORATORIES INCORPORATED</v>
          </cell>
        </row>
        <row r="170">
          <cell r="A170" t="str">
            <v>INTEL CORPORATION</v>
          </cell>
        </row>
        <row r="171">
          <cell r="A171" t="str">
            <v>INTERNATIONAL FLAVORS &amp; FRAGRANCES INCORPORATED</v>
          </cell>
        </row>
        <row r="172">
          <cell r="A172" t="str">
            <v>INTERNATIONAL PAPER COMPANY</v>
          </cell>
        </row>
        <row r="173">
          <cell r="A173" t="str">
            <v>INTERPUBLIC GROUP OF COMPANIES INC</v>
          </cell>
        </row>
        <row r="174">
          <cell r="A174" t="str">
            <v>JACOBS ENGINEERING GROUP INC</v>
          </cell>
        </row>
        <row r="175">
          <cell r="A175" t="str">
            <v>JACK HENRY &amp; ASSOCIATES, INC.</v>
          </cell>
        </row>
        <row r="176">
          <cell r="A176" t="str">
            <v>INCYTE CORP.</v>
          </cell>
        </row>
        <row r="177">
          <cell r="A177" t="str">
            <v>JOHNSON &amp; JOHNSON</v>
          </cell>
        </row>
        <row r="178">
          <cell r="A178" t="str">
            <v>HARTFORD FINANCIAL SERVICES GROUP INC</v>
          </cell>
        </row>
        <row r="179">
          <cell r="A179" t="str">
            <v>KLA CORP</v>
          </cell>
        </row>
        <row r="180">
          <cell r="A180" t="str">
            <v>DEVON ENERGY CORPORATION</v>
          </cell>
        </row>
        <row r="181">
          <cell r="A181" t="str">
            <v>KELLOGG COMPANY</v>
          </cell>
        </row>
        <row r="182">
          <cell r="A182" t="str">
            <v>KEYCORP</v>
          </cell>
        </row>
        <row r="183">
          <cell r="A183" t="str">
            <v>KIMCO REALTY CORPORATION</v>
          </cell>
        </row>
        <row r="184">
          <cell r="A184" t="str">
            <v>KIMBERLY-CLARK CORPORATION</v>
          </cell>
        </row>
        <row r="185">
          <cell r="A185" t="str">
            <v>BLACKROCK, INCORPORATION</v>
          </cell>
        </row>
        <row r="186">
          <cell r="A186" t="str">
            <v>KROGER CO</v>
          </cell>
        </row>
        <row r="187">
          <cell r="A187" t="str">
            <v>LAM RESEARCH CORPORATION</v>
          </cell>
        </row>
        <row r="188">
          <cell r="A188" t="str">
            <v>TELEDYNE TECHNOLOGIES INCORPORATED</v>
          </cell>
        </row>
        <row r="189">
          <cell r="A189" t="str">
            <v>PACKAGING CORPORATION OF AMERICA</v>
          </cell>
        </row>
        <row r="190">
          <cell r="A190" t="str">
            <v>AKAMAI TECHNOLOGIES, INC.</v>
          </cell>
        </row>
        <row r="191">
          <cell r="A191" t="str">
            <v>LEGGETT &amp; PLATT, INCORPORATED</v>
          </cell>
        </row>
        <row r="192">
          <cell r="A192" t="str">
            <v>LENNAR CORPORATION</v>
          </cell>
        </row>
        <row r="193">
          <cell r="A193" t="str">
            <v>ELI LILLY AND COMPANY</v>
          </cell>
        </row>
        <row r="194">
          <cell r="A194" t="str">
            <v>LINCOLN NATIONAL CORPORATION</v>
          </cell>
        </row>
        <row r="195">
          <cell r="A195" t="str">
            <v>UNITED PARCEL SERVICE, INC.</v>
          </cell>
        </row>
        <row r="196">
          <cell r="A196" t="str">
            <v>AGILENT TECHNOLOGIES, INC.</v>
          </cell>
        </row>
        <row r="197">
          <cell r="A197" t="str">
            <v>LOCKHEED MARTIN CORPORATION</v>
          </cell>
        </row>
        <row r="198">
          <cell r="A198" t="str">
            <v>LOEWS CORPORATION</v>
          </cell>
        </row>
        <row r="199">
          <cell r="A199" t="str">
            <v>CARNIVAL CORP</v>
          </cell>
        </row>
        <row r="200">
          <cell r="A200" t="str">
            <v>LOWE'S COMPANIES INC.</v>
          </cell>
        </row>
        <row r="201">
          <cell r="A201" t="str">
            <v>DOMINION ENERGY INC</v>
          </cell>
        </row>
        <row r="202">
          <cell r="A202" t="str">
            <v>MGM RESORTS INTERNATIONAL</v>
          </cell>
        </row>
        <row r="203">
          <cell r="A203" t="str">
            <v>MCCORMICK &amp; COMPANY, INCORPORATED</v>
          </cell>
        </row>
        <row r="204">
          <cell r="A204" t="str">
            <v>MCDONALD'S CORP</v>
          </cell>
        </row>
        <row r="205">
          <cell r="A205" t="str">
            <v>EVEREST RE GROUP, LTD.</v>
          </cell>
        </row>
        <row r="206">
          <cell r="A206" t="str">
            <v>EDWARDS LIFESCIENCES CORPORATION</v>
          </cell>
        </row>
        <row r="207">
          <cell r="A207" t="str">
            <v>HOST HOTELS &amp; RESORTS, INC.</v>
          </cell>
        </row>
        <row r="208">
          <cell r="A208" t="str">
            <v>MARSH &amp; MCLENNAN COMPANIES, INC.</v>
          </cell>
        </row>
        <row r="209">
          <cell r="A209" t="str">
            <v>MASCO CORPORATION</v>
          </cell>
        </row>
        <row r="210">
          <cell r="A210" t="str">
            <v>MARTIN MARIETTA MATERIALS, INC.</v>
          </cell>
        </row>
        <row r="211">
          <cell r="A211" t="str">
            <v>METLIFE, INC.</v>
          </cell>
        </row>
        <row r="212">
          <cell r="A212" t="str">
            <v>MAXIM INTEGRATED PRODUCTS, INC.</v>
          </cell>
        </row>
        <row r="213">
          <cell r="A213" t="str">
            <v>ACTIVISION BLIZZARD INCORPORATION</v>
          </cell>
        </row>
        <row r="214">
          <cell r="A214" t="str">
            <v>CVS HEALTH CORP</v>
          </cell>
        </row>
        <row r="215">
          <cell r="A215" t="str">
            <v>LABORATORY CORPORATION OF AMERICA HOLDINGS</v>
          </cell>
        </row>
        <row r="216">
          <cell r="A216" t="str">
            <v>MICROSOFT CORPORATION</v>
          </cell>
        </row>
        <row r="217">
          <cell r="A217" t="str">
            <v>MICRON TECHNOLOGY, INC.</v>
          </cell>
        </row>
        <row r="218">
          <cell r="A218" t="str">
            <v>MID-AMERICA APARTMENT COMMUNITIES</v>
          </cell>
        </row>
        <row r="219">
          <cell r="A219" t="str">
            <v>MICROCHIP TECHNOLOGY INCORPORATION</v>
          </cell>
        </row>
        <row r="220">
          <cell r="A220" t="str">
            <v>3M COMPANY</v>
          </cell>
        </row>
        <row r="221">
          <cell r="A221" t="str">
            <v>MOHAWK INDUSTRIES, INC.</v>
          </cell>
        </row>
        <row r="222">
          <cell r="A222" t="str">
            <v>KANSAS CITY SOUTHERN</v>
          </cell>
        </row>
        <row r="223">
          <cell r="A223" t="str">
            <v>ILLUMINA, INC.</v>
          </cell>
        </row>
        <row r="224">
          <cell r="A224" t="str">
            <v>XCEL ENERGY INC.</v>
          </cell>
        </row>
        <row r="225">
          <cell r="A225" t="str">
            <v>FORD MOTOR COMPANY</v>
          </cell>
        </row>
        <row r="226">
          <cell r="A226" t="str">
            <v>NETAPP INCORPORATION</v>
          </cell>
        </row>
        <row r="227">
          <cell r="A227" t="str">
            <v>NEWELL BRANDS INC</v>
          </cell>
        </row>
        <row r="228">
          <cell r="A228" t="str">
            <v>NEWMONT CORPORATION</v>
          </cell>
        </row>
        <row r="229">
          <cell r="A229" t="str">
            <v>NVR INC.</v>
          </cell>
        </row>
        <row r="230">
          <cell r="A230" t="str">
            <v>NIKE INC.</v>
          </cell>
        </row>
        <row r="231">
          <cell r="A231" t="str">
            <v>NORFOLK SOUTHERN CORPORATION</v>
          </cell>
        </row>
        <row r="232">
          <cell r="A232" t="str">
            <v>NISOURCE INC.</v>
          </cell>
        </row>
        <row r="233">
          <cell r="A233" t="str">
            <v>NORTHERN TRUST CORPORATION</v>
          </cell>
        </row>
        <row r="234">
          <cell r="A234" t="str">
            <v>NORTHROP GRUMMAN CORPORATION</v>
          </cell>
        </row>
        <row r="235">
          <cell r="A235" t="str">
            <v>WELLS FARGO &amp; COMPANY</v>
          </cell>
        </row>
        <row r="236">
          <cell r="A236" t="str">
            <v>NUCOR CORPORATION</v>
          </cell>
        </row>
        <row r="237">
          <cell r="A237" t="str">
            <v>CAPITAL ONE FINANCIAL CORPORATION</v>
          </cell>
        </row>
        <row r="238">
          <cell r="A238" t="str">
            <v>OCCIDENTAL PETROLEUM CORPORATION</v>
          </cell>
        </row>
        <row r="239">
          <cell r="A239" t="str">
            <v>OLD DOMINION FREIGHT LINE, INC.</v>
          </cell>
        </row>
        <row r="240">
          <cell r="A240" t="str">
            <v>ORACLE CORPORATION</v>
          </cell>
        </row>
        <row r="241">
          <cell r="A241" t="str">
            <v>PACCAR INC</v>
          </cell>
        </row>
        <row r="242">
          <cell r="A242" t="str">
            <v>EXELON CORPORATION</v>
          </cell>
        </row>
        <row r="243">
          <cell r="A243" t="str">
            <v>PARKER-HANNIFIN CORP</v>
          </cell>
        </row>
        <row r="244">
          <cell r="A244" t="str">
            <v>PAYCHEX, INC.</v>
          </cell>
        </row>
        <row r="245">
          <cell r="A245" t="str">
            <v>ALIGN TECHNOLOGY, INC.</v>
          </cell>
        </row>
        <row r="246">
          <cell r="A246" t="str">
            <v>PPL CORP</v>
          </cell>
        </row>
        <row r="247">
          <cell r="A247" t="str">
            <v>PEPSICO INC.</v>
          </cell>
        </row>
        <row r="248">
          <cell r="A248" t="str">
            <v>PFIZER INC.</v>
          </cell>
        </row>
        <row r="249">
          <cell r="A249" t="str">
            <v>CONOCOPHILLIPS</v>
          </cell>
        </row>
        <row r="250">
          <cell r="A250" t="str">
            <v>PIONEER NATURAL RESOURCES COMPANY</v>
          </cell>
        </row>
        <row r="251">
          <cell r="A251" t="str">
            <v>ALTRIA GROUP, INC.</v>
          </cell>
        </row>
        <row r="252">
          <cell r="A252" t="str">
            <v>PNC FINANCIAL SERVICES GROUP INCORPORATED</v>
          </cell>
        </row>
        <row r="253">
          <cell r="A253" t="str">
            <v>PPG INDUSTRIES, INC.</v>
          </cell>
        </row>
        <row r="254">
          <cell r="A254" t="str">
            <v>IPG PHOTONICS CORP</v>
          </cell>
        </row>
        <row r="255">
          <cell r="A255" t="str">
            <v>COSTCO WHOLESALE CORPORATION</v>
          </cell>
        </row>
        <row r="256">
          <cell r="A256" t="str">
            <v>T. ROWE PRICE GROUP INC</v>
          </cell>
        </row>
        <row r="257">
          <cell r="A257" t="str">
            <v>QUEST DIAGNOSTICS INCORPORATED</v>
          </cell>
        </row>
        <row r="258">
          <cell r="A258" t="str">
            <v>PROCTER &amp; GAMBLE CO</v>
          </cell>
        </row>
        <row r="259">
          <cell r="A259" t="str">
            <v>PROGRESSIVE CORP</v>
          </cell>
        </row>
        <row r="260">
          <cell r="A260" t="str">
            <v>PUBLIC SERVICE ENTERPRISE GROUP INC.</v>
          </cell>
        </row>
        <row r="261">
          <cell r="A261" t="str">
            <v>PULTEGROUP, INCORPORATION</v>
          </cell>
        </row>
        <row r="262">
          <cell r="A262" t="str">
            <v>GLOBAL PAYMENTS INC.</v>
          </cell>
        </row>
        <row r="263">
          <cell r="A263" t="str">
            <v>QUALCOMM INCORPORATED</v>
          </cell>
        </row>
        <row r="264">
          <cell r="A264" t="str">
            <v>RAYMOND JAMES FINANCIAL, INC.</v>
          </cell>
        </row>
        <row r="265">
          <cell r="A265" t="str">
            <v>REALTY INCOME CORPORATION</v>
          </cell>
        </row>
        <row r="266">
          <cell r="A266" t="str">
            <v>REGENCY CENTERS CORPORATION</v>
          </cell>
        </row>
        <row r="267">
          <cell r="A267" t="str">
            <v>UDR INCORPORATION</v>
          </cell>
        </row>
        <row r="268">
          <cell r="A268" t="str">
            <v>REGENERON PHARMACEUTICALS INCORPORATED</v>
          </cell>
        </row>
        <row r="269">
          <cell r="A269" t="str">
            <v>RESMED INC.</v>
          </cell>
        </row>
        <row r="270">
          <cell r="A270" t="str">
            <v>U.S. BANCORP</v>
          </cell>
        </row>
        <row r="271">
          <cell r="A271" t="str">
            <v>ROSS STORES INCORPORATED</v>
          </cell>
        </row>
        <row r="272">
          <cell r="A272" t="str">
            <v>ROLLINS, INC.</v>
          </cell>
        </row>
        <row r="273">
          <cell r="A273" t="str">
            <v>ROPER TECHNOLOGIES INC</v>
          </cell>
        </row>
        <row r="274">
          <cell r="A274" t="str">
            <v>ROCKWELL AUTOMATION, INC.</v>
          </cell>
        </row>
        <row r="275">
          <cell r="A275" t="str">
            <v>ROYAL CARIBBEAN CRUISES LTD.</v>
          </cell>
        </row>
        <row r="276">
          <cell r="A276" t="str">
            <v>TRAVELERS COMPANIES INC</v>
          </cell>
        </row>
        <row r="277">
          <cell r="A277" t="str">
            <v>FIDELITY NATIONAL INFORMATION SERVICES, INC.</v>
          </cell>
        </row>
        <row r="278">
          <cell r="A278" t="str">
            <v>MERCK &amp; CO. , INC.</v>
          </cell>
        </row>
        <row r="279">
          <cell r="A279" t="str">
            <v>SCHLUMBERGER NV</v>
          </cell>
        </row>
        <row r="280">
          <cell r="A280" t="str">
            <v>CHARLES SCHWAB CORP</v>
          </cell>
        </row>
        <row r="281">
          <cell r="A281" t="str">
            <v>POOL CORPORATION</v>
          </cell>
        </row>
        <row r="282">
          <cell r="A282" t="str">
            <v>ZIMMER BIOMET HOLDINGS INC</v>
          </cell>
        </row>
        <row r="283">
          <cell r="A283" t="str">
            <v>AMERISOURCEBERGEN CORPORATION</v>
          </cell>
        </row>
        <row r="284">
          <cell r="A284" t="str">
            <v>PRINCIPAL FINANCIAL GROUP, INCORPORATED</v>
          </cell>
        </row>
        <row r="285">
          <cell r="A285" t="str">
            <v>SHERWIN-WILLIAMS CO</v>
          </cell>
        </row>
        <row r="286">
          <cell r="A286" t="str">
            <v>CENTENE CORPORATION</v>
          </cell>
        </row>
        <row r="287">
          <cell r="A287" t="str">
            <v>SVB FINANCIAL GROUP</v>
          </cell>
        </row>
        <row r="288">
          <cell r="A288" t="str">
            <v>SIMON PROPERTY GROUP, INC.</v>
          </cell>
        </row>
        <row r="289">
          <cell r="A289" t="str">
            <v>A. O. SMITH CORP</v>
          </cell>
        </row>
        <row r="290">
          <cell r="A290" t="str">
            <v>SNAP-ON INCORPORATED</v>
          </cell>
        </row>
        <row r="291">
          <cell r="A291" t="str">
            <v>PRUDENTIAL FINANCIAL, INCORPORATED</v>
          </cell>
        </row>
        <row r="292">
          <cell r="A292" t="str">
            <v>ADVANCE AUTO PARTS, INC.</v>
          </cell>
        </row>
        <row r="293">
          <cell r="A293" t="str">
            <v>EDISON INTERNATIONAL</v>
          </cell>
        </row>
        <row r="294">
          <cell r="A294" t="str">
            <v>SOUTHERN CO</v>
          </cell>
        </row>
        <row r="295">
          <cell r="A295" t="str">
            <v>SOUTHWEST AIRLINES CO.</v>
          </cell>
        </row>
        <row r="296">
          <cell r="A296" t="str">
            <v>AT&amp;T INC.</v>
          </cell>
        </row>
        <row r="297">
          <cell r="A297" t="str">
            <v>CHEVRON CORPORATION</v>
          </cell>
        </row>
        <row r="298">
          <cell r="A298" t="str">
            <v>STATE STREET CORP</v>
          </cell>
        </row>
        <row r="299">
          <cell r="A299" t="str">
            <v>STARBUCKS CORPORATION</v>
          </cell>
        </row>
        <row r="300">
          <cell r="A300" t="str">
            <v>PUBLIC STORAGE INCORPORATED</v>
          </cell>
        </row>
        <row r="301">
          <cell r="A301" t="str">
            <v>STRYKER CORPORATION</v>
          </cell>
        </row>
        <row r="302">
          <cell r="A302" t="str">
            <v>NETFLIX INC</v>
          </cell>
        </row>
        <row r="303">
          <cell r="A303" t="str">
            <v>SYNOPSYS, INC.</v>
          </cell>
        </row>
        <row r="304">
          <cell r="A304" t="str">
            <v>SYSCO CORPORATION</v>
          </cell>
        </row>
        <row r="305">
          <cell r="A305" t="str">
            <v>INTUITIVE SURGICAL, INC.</v>
          </cell>
        </row>
        <row r="306">
          <cell r="A306" t="str">
            <v>TELEFLEX INCORPORATED</v>
          </cell>
        </row>
        <row r="307">
          <cell r="A307" t="str">
            <v>TERADYNE, INC.</v>
          </cell>
        </row>
        <row r="308">
          <cell r="A308" t="str">
            <v>TEXAS INSTRUMENTS INCORPORATED</v>
          </cell>
        </row>
        <row r="309">
          <cell r="A309" t="str">
            <v>TEXTRON INC.</v>
          </cell>
        </row>
        <row r="310">
          <cell r="A310" t="str">
            <v>THERMO FISHER SCIENTIFIC INC.</v>
          </cell>
        </row>
        <row r="311">
          <cell r="A311" t="str">
            <v>DAVITA INC</v>
          </cell>
        </row>
        <row r="312">
          <cell r="A312" t="str">
            <v>TRACTOR SUPPLY COMPANY</v>
          </cell>
        </row>
        <row r="313">
          <cell r="A313" t="str">
            <v>TRIMBLE INC</v>
          </cell>
        </row>
        <row r="314">
          <cell r="A314" t="str">
            <v>TYLER TECHNOLOGIES, INC.</v>
          </cell>
        </row>
        <row r="315">
          <cell r="A315" t="str">
            <v>TYSON FOODS, INC.</v>
          </cell>
        </row>
        <row r="316">
          <cell r="A316" t="str">
            <v>MARATHON OIL CORPORATION</v>
          </cell>
        </row>
        <row r="317">
          <cell r="A317" t="str">
            <v>UNION PACIFIC CORPORATION</v>
          </cell>
        </row>
        <row r="318">
          <cell r="A318" t="str">
            <v>UNITEDHEALTH GROUP INCORPORATED</v>
          </cell>
        </row>
        <row r="319">
          <cell r="A319" t="str">
            <v>UNIVERSAL HEALTH SERVICES, INC.</v>
          </cell>
        </row>
        <row r="320">
          <cell r="A320" t="str">
            <v>VARIAN MEDICAL SYSTEMS, INC.</v>
          </cell>
        </row>
        <row r="321">
          <cell r="A321" t="str">
            <v>VENTAS INCORPORATED</v>
          </cell>
        </row>
        <row r="322">
          <cell r="A322" t="str">
            <v>VF CORP</v>
          </cell>
        </row>
        <row r="323">
          <cell r="A323" t="str">
            <v>VERTEX PHARMACEUTICALS INC</v>
          </cell>
        </row>
        <row r="324">
          <cell r="A324" t="str">
            <v>VULCAN MATERIALS COMPANY</v>
          </cell>
        </row>
        <row r="325">
          <cell r="A325" t="str">
            <v>VORNADO REALTY TRUST</v>
          </cell>
        </row>
        <row r="326">
          <cell r="A326" t="str">
            <v>WALMART INC</v>
          </cell>
        </row>
        <row r="327">
          <cell r="A327" t="str">
            <v>WASTE MANAGEMENT, INC.</v>
          </cell>
        </row>
        <row r="328">
          <cell r="A328" t="str">
            <v>WATERS CORPORATION</v>
          </cell>
        </row>
        <row r="329">
          <cell r="A329" t="str">
            <v>WEST PHARMACEUTICAL SERVICES, INC.</v>
          </cell>
        </row>
        <row r="330">
          <cell r="A330" t="str">
            <v>J M SMUCKER CO</v>
          </cell>
        </row>
        <row r="331">
          <cell r="A331" t="str">
            <v>WESTERN DIGITAL CORPORATION</v>
          </cell>
        </row>
        <row r="332">
          <cell r="A332" t="str">
            <v>WESTINGHOUSE AIR BRAKE TECHNOLOGIES CORP</v>
          </cell>
        </row>
        <row r="333">
          <cell r="A333" t="str">
            <v>WEYERHAEUSER CO</v>
          </cell>
        </row>
        <row r="334">
          <cell r="A334" t="str">
            <v>WHIRLPOOL CORPORATION</v>
          </cell>
        </row>
        <row r="335">
          <cell r="A335" t="str">
            <v>SKYWORKS SOLUTIONS, INC.</v>
          </cell>
        </row>
        <row r="336">
          <cell r="A336" t="str">
            <v>WYNN RESORTS, LIMITED</v>
          </cell>
        </row>
        <row r="337">
          <cell r="A337" t="str">
            <v>NASDAQ INC</v>
          </cell>
        </row>
        <row r="338">
          <cell r="A338" t="str">
            <v>CME GROUP INCORPORATION</v>
          </cell>
        </row>
        <row r="339">
          <cell r="A339" t="str">
            <v>WILLIAMS COMPANIES INC</v>
          </cell>
        </row>
        <row r="340">
          <cell r="A340" t="str">
            <v>LKQ CORPORATION</v>
          </cell>
        </row>
        <row r="341">
          <cell r="A341" t="str">
            <v>ALLIANT ENERGY CORPORATION</v>
          </cell>
        </row>
        <row r="342">
          <cell r="A342" t="str">
            <v>CARMAX, INC.</v>
          </cell>
        </row>
        <row r="343">
          <cell r="A343" t="str">
            <v>XILINX, INC.</v>
          </cell>
        </row>
        <row r="344">
          <cell r="A344" t="str">
            <v>TJX COMPANIES INC</v>
          </cell>
        </row>
        <row r="345">
          <cell r="A345" t="str">
            <v>ZEBRA TECHNOLOGIES CORPORATION</v>
          </cell>
        </row>
        <row r="346">
          <cell r="A346" t="str">
            <v>ZIONS BANCORP</v>
          </cell>
        </row>
        <row r="347">
          <cell r="A347" t="str">
            <v>REGIONS FINANCIAL CORP</v>
          </cell>
        </row>
        <row r="348">
          <cell r="A348" t="str">
            <v>DOMINO' S PIZZA, INC.</v>
          </cell>
        </row>
        <row r="349">
          <cell r="A349" t="str">
            <v>EXTRA SPACE STORAGE INCORPORATION</v>
          </cell>
        </row>
        <row r="350">
          <cell r="A350" t="str">
            <v>LAS VEGAS SANDS CORP.</v>
          </cell>
        </row>
        <row r="351">
          <cell r="A351" t="str">
            <v>DIGITAL REALTY TRUST, INC.</v>
          </cell>
        </row>
        <row r="352">
          <cell r="A352" t="str">
            <v>MARKETAXESS HOLDINGS INC.</v>
          </cell>
        </row>
        <row r="353">
          <cell r="A353" t="str">
            <v>CELANESE CORPORATION</v>
          </cell>
        </row>
        <row r="354">
          <cell r="A354" t="str">
            <v>MOLSON COORS BEVERAGE CO</v>
          </cell>
        </row>
        <row r="355">
          <cell r="A355" t="str">
            <v>DEXCOM, INC.</v>
          </cell>
        </row>
        <row r="356">
          <cell r="A356" t="str">
            <v>CF INDUSTRIES HOLDINGS, INC.</v>
          </cell>
        </row>
        <row r="357">
          <cell r="A357" t="str">
            <v>AMERIPRISE FINANCIAL, INC.</v>
          </cell>
        </row>
        <row r="358">
          <cell r="A358" t="str">
            <v>UNDER ARMOUR, INC.</v>
          </cell>
        </row>
        <row r="359">
          <cell r="A359" t="str">
            <v>LIVE NATION ENTERTAINMENT INCORPORATION</v>
          </cell>
        </row>
        <row r="360">
          <cell r="A360" t="str">
            <v>CHIPOTLE MEXICAN GRILL, INC.</v>
          </cell>
        </row>
        <row r="361">
          <cell r="A361" t="str">
            <v>TRANSDIGM GROUP INCORPORATED</v>
          </cell>
        </row>
        <row r="362">
          <cell r="A362" t="str">
            <v>MASTERCARD, INC.</v>
          </cell>
        </row>
        <row r="363">
          <cell r="A363" t="str">
            <v>HANESBRANDS, INC.</v>
          </cell>
        </row>
        <row r="364">
          <cell r="A364" t="str">
            <v>WESTERN UNION COMPANY (THE)</v>
          </cell>
        </row>
        <row r="365">
          <cell r="A365" t="str">
            <v>BROADRIDGE FINANCIAL SOLUTIONS INC</v>
          </cell>
        </row>
        <row r="366">
          <cell r="A366" t="str">
            <v>PEOPLE'S UNITED FINANCIAL, INC.</v>
          </cell>
        </row>
        <row r="367">
          <cell r="A367" t="str">
            <v>DELTA AIR LINES INC</v>
          </cell>
        </row>
        <row r="368">
          <cell r="A368" t="str">
            <v>DISCOVER FINANCIAL SERVICES</v>
          </cell>
        </row>
        <row r="369">
          <cell r="A369" t="str">
            <v>BANK OF NEW YORK MELLON CORP.</v>
          </cell>
        </row>
        <row r="370">
          <cell r="A370" t="str">
            <v>ULTA BEAUTY INC</v>
          </cell>
        </row>
        <row r="371">
          <cell r="A371" t="str">
            <v>INVESCO LIMITED</v>
          </cell>
        </row>
        <row r="372">
          <cell r="A372" t="str">
            <v>MSCI INC.</v>
          </cell>
        </row>
        <row r="373">
          <cell r="A373" t="str">
            <v>PHILIP MORRIS INTERNATIONAL INCORPORATION</v>
          </cell>
        </row>
        <row r="374">
          <cell r="A374" t="str">
            <v>VISA INCORPORATION</v>
          </cell>
        </row>
        <row r="375">
          <cell r="A375" t="str">
            <v>AMERICAN WATER WORKS CO INCORPORATED</v>
          </cell>
        </row>
        <row r="376">
          <cell r="A376" t="str">
            <v>CHUBB LTD</v>
          </cell>
        </row>
        <row r="377">
          <cell r="A377" t="str">
            <v>DISCOVERY INC</v>
          </cell>
        </row>
        <row r="378">
          <cell r="A378" t="str">
            <v>DISCOVERY INC</v>
          </cell>
        </row>
        <row r="379">
          <cell r="A379" t="str">
            <v>MARATHON PETROLEUM CORP</v>
          </cell>
        </row>
        <row r="380">
          <cell r="A380" t="str">
            <v>FORTUNE BRANDS HOME &amp; SECURITY INC</v>
          </cell>
        </row>
        <row r="381">
          <cell r="A381" t="str">
            <v>MOSAIC CO</v>
          </cell>
        </row>
        <row r="382">
          <cell r="A382" t="str">
            <v>KINDER MORGAN INCORPORATED</v>
          </cell>
        </row>
        <row r="383">
          <cell r="A383" t="str">
            <v>XYLEM INC</v>
          </cell>
        </row>
        <row r="384">
          <cell r="A384" t="str">
            <v>STANLEY BLACK &amp; DECKER INCORPORATED</v>
          </cell>
        </row>
        <row r="385">
          <cell r="A385" t="str">
            <v>LYONDELLBASELL INDUSTRIES NV</v>
          </cell>
        </row>
        <row r="386">
          <cell r="A386" t="str">
            <v>PVH CORPORATION</v>
          </cell>
        </row>
        <row r="387">
          <cell r="A387" t="str">
            <v>GARMIN LTD.</v>
          </cell>
        </row>
        <row r="388">
          <cell r="A388" t="str">
            <v>HUNTINGTON INGALLS INDUSTRIES INC</v>
          </cell>
        </row>
        <row r="389">
          <cell r="A389" t="str">
            <v>PROLOGIS INC</v>
          </cell>
        </row>
        <row r="390">
          <cell r="A390" t="str">
            <v>ACCENTURE PLC</v>
          </cell>
        </row>
        <row r="391">
          <cell r="A391" t="str">
            <v>HCA HEALTHCARE INC</v>
          </cell>
        </row>
        <row r="392">
          <cell r="A392" t="str">
            <v>VERISK ANALYTICS INCORPORATION</v>
          </cell>
        </row>
        <row r="393">
          <cell r="A393" t="str">
            <v>UNITED AIRLINES HOLDINGS INC</v>
          </cell>
        </row>
        <row r="394">
          <cell r="A394" t="str">
            <v>FLEETCOR TECHNOLOGIES, INC.</v>
          </cell>
        </row>
        <row r="395">
          <cell r="A395" t="str">
            <v>RALPH LAUREN CORPORATION</v>
          </cell>
        </row>
        <row r="396">
          <cell r="A396" t="str">
            <v>FIRST REPUBLIC BANK</v>
          </cell>
        </row>
        <row r="397">
          <cell r="A397" t="str">
            <v>CBOE GLOBAL MARKETS INC</v>
          </cell>
        </row>
        <row r="398">
          <cell r="A398" t="str">
            <v>SEAGATE TECHNOLOGY</v>
          </cell>
        </row>
        <row r="399">
          <cell r="A399" t="str">
            <v>DOLLAR GENERAL CORPORATION</v>
          </cell>
        </row>
        <row r="400">
          <cell r="A400" t="str">
            <v>FORTINET INCORPORATION</v>
          </cell>
        </row>
        <row r="401">
          <cell r="A401" t="str">
            <v>MOTOROLA SOLUTIONS INCORPORATION</v>
          </cell>
        </row>
        <row r="402">
          <cell r="A402" t="str">
            <v>HOLLYFRONTIER CORPORATION</v>
          </cell>
        </row>
        <row r="403">
          <cell r="A403" t="str">
            <v>TESLA INC</v>
          </cell>
        </row>
        <row r="404">
          <cell r="A404" t="str">
            <v>TE CONNECTIVITY LTD</v>
          </cell>
        </row>
        <row r="405">
          <cell r="A405" t="str">
            <v>O'REILLY AUTOMOTIVE, INC.</v>
          </cell>
        </row>
        <row r="406">
          <cell r="A406" t="str">
            <v>ENPHASE ENERGY INC</v>
          </cell>
        </row>
        <row r="407">
          <cell r="A407" t="str">
            <v>GENERAL MOTORS COMPANY</v>
          </cell>
        </row>
        <row r="408">
          <cell r="A408" t="str">
            <v>CBRE GROUP INCORPORATED</v>
          </cell>
        </row>
        <row r="409">
          <cell r="A409" t="str">
            <v>EXPEDIA GROUP INC</v>
          </cell>
        </row>
        <row r="410">
          <cell r="A410" t="str">
            <v>APTIV PLC</v>
          </cell>
        </row>
        <row r="411">
          <cell r="A411" t="str">
            <v>PHILLIPS 66</v>
          </cell>
        </row>
        <row r="412">
          <cell r="A412" t="str">
            <v>AMERICAN TOWER CORPORATION</v>
          </cell>
        </row>
        <row r="413">
          <cell r="A413" t="str">
            <v>FACEBOOK INCORPORATION</v>
          </cell>
        </row>
        <row r="414">
          <cell r="A414" t="str">
            <v>DUKE ENERGY CORPORATION</v>
          </cell>
        </row>
        <row r="415">
          <cell r="A415" t="str">
            <v>DIAMONDBACK ENERGY INC</v>
          </cell>
        </row>
        <row r="416">
          <cell r="A416" t="str">
            <v>SERVICENOW INC</v>
          </cell>
        </row>
        <row r="417">
          <cell r="A417" t="str">
            <v>MONDELEZ INTERNATIONAL INCORPORATED</v>
          </cell>
        </row>
        <row r="418">
          <cell r="A418" t="str">
            <v>EATON CORP PLC</v>
          </cell>
        </row>
        <row r="419">
          <cell r="A419" t="str">
            <v>ABBVIE INC</v>
          </cell>
        </row>
        <row r="420">
          <cell r="A420" t="str">
            <v>T-MOBILE US INC</v>
          </cell>
        </row>
        <row r="421">
          <cell r="A421" t="str">
            <v>ZOETIS INC</v>
          </cell>
        </row>
        <row r="422">
          <cell r="A422" t="str">
            <v>NORWEGIAN CRUISE LINE HOLDINGS LTD</v>
          </cell>
        </row>
        <row r="423">
          <cell r="A423" t="str">
            <v>L BRANDS INC</v>
          </cell>
        </row>
        <row r="424">
          <cell r="A424" t="str">
            <v>NEWS CORP</v>
          </cell>
        </row>
        <row r="425">
          <cell r="A425" t="str">
            <v>NEWS CORP</v>
          </cell>
        </row>
        <row r="426">
          <cell r="A426" t="str">
            <v>CDW CORP</v>
          </cell>
        </row>
        <row r="427">
          <cell r="A427" t="str">
            <v>AMERICAN AIRLINES GROUP INC</v>
          </cell>
        </row>
        <row r="428">
          <cell r="A428" t="str">
            <v>IHS MARKIT LTD</v>
          </cell>
        </row>
        <row r="429">
          <cell r="A429" t="str">
            <v>WILLIS TOWERS WATSON PLC</v>
          </cell>
        </row>
        <row r="430">
          <cell r="A430" t="str">
            <v>UNDER ARMOUR, INC.</v>
          </cell>
        </row>
        <row r="431">
          <cell r="A431" t="str">
            <v>BAKER HUGHES CO</v>
          </cell>
        </row>
        <row r="432">
          <cell r="A432" t="str">
            <v>LAMB WESTON HOLDINGS INC</v>
          </cell>
        </row>
        <row r="433">
          <cell r="A433" t="str">
            <v>IQVIA HOLDINGS INC</v>
          </cell>
        </row>
        <row r="434">
          <cell r="A434" t="str">
            <v>BOOKING HOLDINGS INC</v>
          </cell>
        </row>
        <row r="435">
          <cell r="A435" t="str">
            <v>TECHNIPFMC PLC</v>
          </cell>
        </row>
        <row r="436">
          <cell r="A436" t="str">
            <v>LEIDOS HOLDINGS INC</v>
          </cell>
        </row>
        <row r="437">
          <cell r="A437" t="str">
            <v>BROADCOM INC</v>
          </cell>
        </row>
        <row r="438">
          <cell r="A438" t="str">
            <v>TAPESTRY INC</v>
          </cell>
        </row>
        <row r="439">
          <cell r="A439" t="str">
            <v>TWITTER INC</v>
          </cell>
        </row>
        <row r="440">
          <cell r="A440" t="str">
            <v>EVERGY INC</v>
          </cell>
        </row>
        <row r="441">
          <cell r="A441" t="str">
            <v>ALLEGION PLC</v>
          </cell>
        </row>
        <row r="442">
          <cell r="A442" t="str">
            <v>INTERCONTINENTAL EXCHANGE INC</v>
          </cell>
        </row>
        <row r="443">
          <cell r="A443" t="str">
            <v>STERIS PLC</v>
          </cell>
        </row>
        <row r="444">
          <cell r="A444" t="str">
            <v>PERRIGO COMPANY PLC</v>
          </cell>
        </row>
        <row r="445">
          <cell r="A445" t="str">
            <v>VONTIER CORP</v>
          </cell>
        </row>
        <row r="446">
          <cell r="A446" t="str">
            <v>CIGNA CORP</v>
          </cell>
        </row>
        <row r="447">
          <cell r="A447" t="str">
            <v>DOW INC</v>
          </cell>
        </row>
        <row r="448">
          <cell r="A448" t="str">
            <v>AMCOR LIMITED</v>
          </cell>
        </row>
        <row r="449">
          <cell r="A449" t="str">
            <v>HEALTHPEAK PROPERTIES INC</v>
          </cell>
        </row>
        <row r="450">
          <cell r="A450" t="str">
            <v>XEROX HOLDINGS CORP</v>
          </cell>
        </row>
        <row r="451">
          <cell r="A451" t="str">
            <v>FOX CORP</v>
          </cell>
        </row>
        <row r="452">
          <cell r="A452" t="str">
            <v>FOX CORP</v>
          </cell>
        </row>
        <row r="453">
          <cell r="A453" t="str">
            <v>NORTONLIFELOCK INC</v>
          </cell>
        </row>
        <row r="454">
          <cell r="A454" t="str">
            <v>DUPONT DE NEMOURS INC</v>
          </cell>
        </row>
        <row r="455">
          <cell r="A455" t="str">
            <v>CARRIER GLOBAL CORP</v>
          </cell>
        </row>
        <row r="456">
          <cell r="A456" t="str">
            <v>OTIS WORLDWIDE CORP</v>
          </cell>
        </row>
        <row r="457">
          <cell r="A457" t="str">
            <v>GLOBE LIFE INC</v>
          </cell>
        </row>
        <row r="458">
          <cell r="A458" t="str">
            <v>CORTEVA INC</v>
          </cell>
        </row>
        <row r="459">
          <cell r="A459" t="str">
            <v>L3HARRIS TECHNOLOGIES INC</v>
          </cell>
        </row>
        <row r="460">
          <cell r="A460" t="str">
            <v>TRANE TECHNOLOGIES PLC</v>
          </cell>
        </row>
        <row r="461">
          <cell r="A461" t="str">
            <v>HOWMET AEROSPACE INC</v>
          </cell>
        </row>
        <row r="462">
          <cell r="A462" t="str">
            <v>TRUIST FINANCIAL CORP</v>
          </cell>
        </row>
        <row r="463">
          <cell r="A463" t="str">
            <v>VIACOMCBS INC</v>
          </cell>
        </row>
        <row r="464">
          <cell r="A464" t="str">
            <v>INGERSOLL RAND INC</v>
          </cell>
        </row>
        <row r="465">
          <cell r="A465" t="str">
            <v>PAYCOM SOFTWARE INC</v>
          </cell>
        </row>
        <row r="466">
          <cell r="A466" t="str">
            <v>AON PLC</v>
          </cell>
        </row>
        <row r="467">
          <cell r="A467" t="str">
            <v>PENTAIR PLC</v>
          </cell>
        </row>
        <row r="468">
          <cell r="A468" t="str">
            <v>RAYTHEON TECHNOLOGIES CORP</v>
          </cell>
        </row>
        <row r="469">
          <cell r="A469" t="str">
            <v>SL GREEN REALTY CORP.</v>
          </cell>
        </row>
        <row r="470">
          <cell r="A470" t="str">
            <v>LUMEN TECHNOLOGIES INC</v>
          </cell>
        </row>
        <row r="471">
          <cell r="A471" t="str">
            <v>VIATRIS INC</v>
          </cell>
        </row>
        <row r="472">
          <cell r="A472" t="str">
            <v>NOV INC</v>
          </cell>
        </row>
        <row r="473">
          <cell r="A473" t="str">
            <v>ARISTA NETWORKS INC</v>
          </cell>
        </row>
        <row r="474">
          <cell r="A474" t="str">
            <v>CATALENT INC</v>
          </cell>
        </row>
        <row r="475">
          <cell r="A475" t="str">
            <v>SYNCHRONY FINANCIAL</v>
          </cell>
        </row>
        <row r="476">
          <cell r="A476" t="str">
            <v>CITIZENS FINANCIAL GROUP INC</v>
          </cell>
        </row>
        <row r="477">
          <cell r="A477" t="str">
            <v>KEYSIGHT TECHNOLOGIES INC</v>
          </cell>
        </row>
        <row r="478">
          <cell r="A478" t="str">
            <v>QORVO INC</v>
          </cell>
        </row>
        <row r="479">
          <cell r="A479" t="str">
            <v>ANTHEM INC</v>
          </cell>
        </row>
        <row r="480">
          <cell r="A480" t="str">
            <v>CROWN CASTLE INTERNATIONAL CORP.</v>
          </cell>
        </row>
        <row r="481">
          <cell r="A481" t="str">
            <v>MEDTRONIC PLC</v>
          </cell>
        </row>
        <row r="482">
          <cell r="A482" t="str">
            <v>WALGREENS BOOTS ALLIANCE INC</v>
          </cell>
        </row>
        <row r="483">
          <cell r="A483" t="str">
            <v>IRON MOUNTAIN INCORPORATED</v>
          </cell>
        </row>
        <row r="484">
          <cell r="A484" t="str">
            <v>EQUINIX, INC.</v>
          </cell>
        </row>
        <row r="485">
          <cell r="A485" t="str">
            <v>EVERSOURCE ENERGY</v>
          </cell>
        </row>
        <row r="486">
          <cell r="A486" t="str">
            <v>NIELSEN HOLDINGS PLC</v>
          </cell>
        </row>
        <row r="487">
          <cell r="A487" t="str">
            <v>ETSY INC</v>
          </cell>
        </row>
        <row r="488">
          <cell r="A488" t="str">
            <v>JOHNSON CONTROLS INTERNATIONAL PLC</v>
          </cell>
        </row>
        <row r="489">
          <cell r="A489" t="str">
            <v>DENTSPLY SIRONA INC</v>
          </cell>
        </row>
        <row r="490">
          <cell r="A490" t="str">
            <v>WESTROCK CO</v>
          </cell>
        </row>
        <row r="491">
          <cell r="A491" t="str">
            <v>KRAFT HEINZ CO</v>
          </cell>
        </row>
        <row r="492">
          <cell r="A492" t="str">
            <v>FORTIVE CORP</v>
          </cell>
        </row>
        <row r="493">
          <cell r="A493" t="str">
            <v>S&amp;P GLOBAL INC</v>
          </cell>
        </row>
        <row r="494">
          <cell r="A494" t="str">
            <v>HILTON WORLDWIDE HOLDINGS INC</v>
          </cell>
        </row>
        <row r="495">
          <cell r="A495" t="str">
            <v>ALPHABET INC</v>
          </cell>
        </row>
        <row r="496">
          <cell r="A496" t="str">
            <v>WELLTOWER INC</v>
          </cell>
        </row>
        <row r="497">
          <cell r="A497" t="str">
            <v>HEWLETT PACKARD ENTERPRISE CO</v>
          </cell>
        </row>
        <row r="498">
          <cell r="A498" t="str">
            <v>PAYPAL HOLDINGS INC</v>
          </cell>
        </row>
        <row r="499">
          <cell r="A499" t="str">
            <v>HP INC</v>
          </cell>
        </row>
        <row r="500">
          <cell r="A500" t="str">
            <v>DXC TECHNOLOGY CO</v>
          </cell>
        </row>
        <row r="501">
          <cell r="A501" t="str">
            <v>ALPHABET INC</v>
          </cell>
        </row>
        <row r="502">
          <cell r="A502" t="str">
            <v>WEC ENERGY GROUP INC</v>
          </cell>
        </row>
        <row r="503">
          <cell r="A503" t="str">
            <v>MONSTER BEVERAGE CORP</v>
          </cell>
        </row>
        <row r="504">
          <cell r="A504" t="str">
            <v>LINDE PLC</v>
          </cell>
        </row>
        <row r="505">
          <cell r="A505" t="str">
            <v>SBA COMMUNICATIONS CORPORATION</v>
          </cell>
        </row>
        <row r="506">
          <cell r="A506" t="str">
            <v>CHARTER COMMUNICATIONS INC</v>
          </cell>
        </row>
      </sheetData>
      <sheetData sheetId="19"/>
      <sheetData sheetId="20"/>
      <sheetData sheetId="21">
        <row r="2">
          <cell r="A2" t="str">
            <v>AMAZON.COM, INC.</v>
          </cell>
        </row>
        <row r="3">
          <cell r="A3" t="str">
            <v>ABBOTT LABORATORIES</v>
          </cell>
        </row>
        <row r="4">
          <cell r="A4" t="str">
            <v>AES CORP</v>
          </cell>
        </row>
        <row r="5">
          <cell r="A5" t="str">
            <v>ABIOMED, INC.</v>
          </cell>
        </row>
        <row r="6">
          <cell r="A6" t="str">
            <v>INTERNATIONAL BUSINESS MACHINES CORPORATION</v>
          </cell>
        </row>
        <row r="7">
          <cell r="A7" t="str">
            <v>ADVANCED MICRO DEVICES, INC.</v>
          </cell>
        </row>
        <row r="8">
          <cell r="A8" t="str">
            <v>ADOBE INC</v>
          </cell>
        </row>
        <row r="9">
          <cell r="A9" t="str">
            <v>ALEXANDRIA REAL ESTATE EQUITIES, INC.</v>
          </cell>
        </row>
        <row r="10">
          <cell r="A10" t="str">
            <v>AIR PRODUCTS AND CHEMICALS, INC.</v>
          </cell>
        </row>
        <row r="11">
          <cell r="A11" t="str">
            <v>ALASKA AIR GROUP INCORPORATED</v>
          </cell>
        </row>
        <row r="12">
          <cell r="A12" t="str">
            <v>BOSTON PROPERTIES, INC.</v>
          </cell>
        </row>
        <row r="13">
          <cell r="A13" t="str">
            <v>ALLSTATE CORP</v>
          </cell>
        </row>
        <row r="14">
          <cell r="A14" t="str">
            <v>HONEYWELL INTERNATIONAL INCORPORATED</v>
          </cell>
        </row>
        <row r="15">
          <cell r="A15" t="str">
            <v>AMGEN INC.</v>
          </cell>
        </row>
        <row r="16">
          <cell r="A16" t="str">
            <v>HESS CORPORATION</v>
          </cell>
        </row>
        <row r="17">
          <cell r="A17" t="str">
            <v>AMERICAN EXPRESS COMPANY</v>
          </cell>
        </row>
        <row r="18">
          <cell r="A18" t="str">
            <v>AMERICAN ELECTRIC POWER COMPANY, INC.</v>
          </cell>
        </row>
        <row r="19">
          <cell r="A19" t="str">
            <v>AFLAC INCORPORATED</v>
          </cell>
        </row>
        <row r="20">
          <cell r="A20" t="str">
            <v>AMERICAN INTERNATIONAL GROUP, INC.</v>
          </cell>
        </row>
        <row r="21">
          <cell r="A21" t="str">
            <v>ANALOG DEVICES INCORPORATED</v>
          </cell>
        </row>
        <row r="22">
          <cell r="A22" t="str">
            <v>ALEXION PHARMACEUTICALS, INC.</v>
          </cell>
        </row>
        <row r="23">
          <cell r="A23" t="str">
            <v>VALERO ENERGY CORPORATION</v>
          </cell>
        </row>
        <row r="24">
          <cell r="A24" t="str">
            <v>APACHE CORPORATION</v>
          </cell>
        </row>
        <row r="25">
          <cell r="A25" t="str">
            <v>COMCAST CORPORATION</v>
          </cell>
        </row>
        <row r="26">
          <cell r="A26" t="str">
            <v>ANSYS, INC.</v>
          </cell>
        </row>
        <row r="27">
          <cell r="A27" t="str">
            <v>APPLE INC.</v>
          </cell>
        </row>
        <row r="28">
          <cell r="A28" t="str">
            <v>APPLIED MATERIALS, INC.</v>
          </cell>
        </row>
        <row r="29">
          <cell r="A29" t="str">
            <v>ALBEMARLE CORPORATION</v>
          </cell>
        </row>
        <row r="30">
          <cell r="A30" t="str">
            <v>ARCHER-DANIELS-MIDLAND CO</v>
          </cell>
        </row>
        <row r="31">
          <cell r="A31" t="str">
            <v>PINNACLE WEST CAPITAL CORPORATION</v>
          </cell>
        </row>
        <row r="32">
          <cell r="A32" t="str">
            <v>AMEREN CORPORATION</v>
          </cell>
        </row>
        <row r="33">
          <cell r="A33" t="str">
            <v>AUTODESK, INC.</v>
          </cell>
        </row>
        <row r="34">
          <cell r="A34" t="str">
            <v>AUTOMATIC DATA PROCESSING, INC.</v>
          </cell>
        </row>
        <row r="35">
          <cell r="A35" t="str">
            <v>AUTOZONE, INC.</v>
          </cell>
        </row>
        <row r="36">
          <cell r="A36" t="str">
            <v>AVERY DENNISON CORPORATION</v>
          </cell>
        </row>
        <row r="37">
          <cell r="A37" t="str">
            <v>BALL CORPORATION</v>
          </cell>
        </row>
        <row r="38">
          <cell r="A38" t="str">
            <v>BERKSHIRE HATHAWAY INC.</v>
          </cell>
        </row>
        <row r="39">
          <cell r="A39" t="str">
            <v>BAXTER INTERNATIONAL INC.</v>
          </cell>
        </row>
        <row r="40">
          <cell r="A40" t="str">
            <v>BECTON DICKINSON AND CO</v>
          </cell>
        </row>
        <row r="41">
          <cell r="A41" t="str">
            <v>AMETEK, INC.</v>
          </cell>
        </row>
        <row r="42">
          <cell r="A42" t="str">
            <v>VERIZON COMMUNICATIONS</v>
          </cell>
        </row>
        <row r="43">
          <cell r="A43" t="str">
            <v>W. R. BERKLEY CORP</v>
          </cell>
        </row>
        <row r="44">
          <cell r="A44" t="str">
            <v>BEST BUY CO., INC.</v>
          </cell>
        </row>
        <row r="45">
          <cell r="A45" t="str">
            <v>BIO RAD LABORATORIES INCORPORATED</v>
          </cell>
        </row>
        <row r="46">
          <cell r="A46" t="str">
            <v>YUM! BRANDS, INC.</v>
          </cell>
        </row>
        <row r="47">
          <cell r="A47" t="str">
            <v>FIRSTENERGY CORPORATION</v>
          </cell>
        </row>
        <row r="48">
          <cell r="A48" t="str">
            <v>BOEING CO</v>
          </cell>
        </row>
        <row r="49">
          <cell r="A49" t="str">
            <v>ROBERT HALF INTERNATIONAL INC.</v>
          </cell>
        </row>
        <row r="50">
          <cell r="A50" t="str">
            <v>BORGWARNER INC.</v>
          </cell>
        </row>
        <row r="51">
          <cell r="A51" t="str">
            <v>BOSTON SCIENTIFIC CORPORATION</v>
          </cell>
        </row>
        <row r="52">
          <cell r="A52" t="str">
            <v>CH ROBINSON WORLDWIDE INC</v>
          </cell>
        </row>
        <row r="53">
          <cell r="A53" t="str">
            <v>TAKE-TWO INTERACTIVE SOFTWARE INC</v>
          </cell>
        </row>
        <row r="54">
          <cell r="A54" t="str">
            <v>METTLER-TOLEDO INTERNATIONAL INC.</v>
          </cell>
        </row>
        <row r="55">
          <cell r="A55" t="str">
            <v>BRISTOL-MYERS SQUIBB COMPANY</v>
          </cell>
        </row>
        <row r="56">
          <cell r="A56" t="str">
            <v>ONEOK INC</v>
          </cell>
        </row>
        <row r="57">
          <cell r="A57" t="str">
            <v>AVALONBAY COMMUNITIES INC.</v>
          </cell>
        </row>
        <row r="58">
          <cell r="A58" t="str">
            <v>UNITED RENTALS, INC.</v>
          </cell>
        </row>
        <row r="59">
          <cell r="A59" t="str">
            <v>SEMPRA ENERGY</v>
          </cell>
        </row>
        <row r="60">
          <cell r="A60" t="str">
            <v>FEDEX CORPORATION</v>
          </cell>
        </row>
        <row r="61">
          <cell r="A61" t="str">
            <v>VERISIGN INCORPORATED</v>
          </cell>
        </row>
        <row r="62">
          <cell r="A62" t="str">
            <v>AMPHENOL CORPORATION</v>
          </cell>
        </row>
        <row r="63">
          <cell r="A63" t="str">
            <v>BROWN-FORMAN CORPORATION</v>
          </cell>
        </row>
        <row r="64">
          <cell r="A64" t="str">
            <v>QUANTA SERVICES INCORPORATED</v>
          </cell>
        </row>
        <row r="65">
          <cell r="A65" t="str">
            <v>CSX CORPORATION</v>
          </cell>
        </row>
        <row r="66">
          <cell r="A66" t="str">
            <v>CABOT OIL &amp; GAS CORPORATION</v>
          </cell>
        </row>
        <row r="67">
          <cell r="A67" t="str">
            <v>CAMPBELL SOUP COMPANY</v>
          </cell>
        </row>
        <row r="68">
          <cell r="A68" t="str">
            <v>CONSTELLATION BRANDS, INC.</v>
          </cell>
        </row>
        <row r="69">
          <cell r="A69" t="str">
            <v>CARDINAL HEALTH, INC.</v>
          </cell>
        </row>
        <row r="70">
          <cell r="A70" t="str">
            <v>CATERPILLAR INC.</v>
          </cell>
        </row>
        <row r="71">
          <cell r="A71" t="str">
            <v>CITRIX SYSTEMS, INC.</v>
          </cell>
        </row>
        <row r="72">
          <cell r="A72" t="str">
            <v>CERNER CORPORATION</v>
          </cell>
        </row>
        <row r="73">
          <cell r="A73" t="str">
            <v>JPMORGAN CHASE &amp; CO.</v>
          </cell>
        </row>
        <row r="74">
          <cell r="A74" t="str">
            <v>CHURCH &amp; DWIGHT CO., INC.</v>
          </cell>
        </row>
        <row r="75">
          <cell r="A75" t="str">
            <v>CINCINNATI FINANCIAL CORPORATION</v>
          </cell>
        </row>
        <row r="76">
          <cell r="A76" t="str">
            <v>CINTAS CORPORATION</v>
          </cell>
        </row>
        <row r="77">
          <cell r="A77" t="str">
            <v>CISCO SYSTEMS INCORPORATED</v>
          </cell>
        </row>
        <row r="78">
          <cell r="A78" t="str">
            <v>CLOROX CO</v>
          </cell>
        </row>
        <row r="79">
          <cell r="A79" t="str">
            <v>COCA-COLA CO</v>
          </cell>
        </row>
        <row r="80">
          <cell r="A80" t="str">
            <v>COPART, INC.</v>
          </cell>
        </row>
        <row r="81">
          <cell r="A81" t="str">
            <v>COLGATE-PALMOLIVE CO.</v>
          </cell>
        </row>
        <row r="82">
          <cell r="A82" t="str">
            <v>MARRIOTT INTERNATIONAL, INC.</v>
          </cell>
        </row>
        <row r="83">
          <cell r="A83" t="str">
            <v>COMERICA INCORPORATED</v>
          </cell>
        </row>
        <row r="84">
          <cell r="A84" t="str">
            <v>NRG ENERGY, INC.</v>
          </cell>
        </row>
        <row r="85">
          <cell r="A85" t="str">
            <v>CONAGRA BRANDS INC</v>
          </cell>
        </row>
        <row r="86">
          <cell r="A86" t="str">
            <v>CONSOLIDATED EDISON, INC.</v>
          </cell>
        </row>
        <row r="87">
          <cell r="A87" t="str">
            <v>CMS ENERGY CORPORATION</v>
          </cell>
        </row>
        <row r="88">
          <cell r="A88" t="str">
            <v>COOPER COMPANIES INC</v>
          </cell>
        </row>
        <row r="89">
          <cell r="A89" t="str">
            <v>CORNING INC</v>
          </cell>
        </row>
        <row r="90">
          <cell r="A90" t="str">
            <v>SEALED AIR CORPORATION</v>
          </cell>
        </row>
        <row r="91">
          <cell r="A91" t="str">
            <v>CUMMINS INC.</v>
          </cell>
        </row>
        <row r="92">
          <cell r="A92" t="str">
            <v>D.R. HORTON INC</v>
          </cell>
        </row>
        <row r="93">
          <cell r="A93" t="str">
            <v>DANAHER CORPORATION</v>
          </cell>
        </row>
        <row r="94">
          <cell r="A94" t="str">
            <v>MOODY'S CORPORATION</v>
          </cell>
        </row>
        <row r="95">
          <cell r="A95" t="str">
            <v>COGNIZANT TECHNOLOGY SOLUTIONS CORPORATION</v>
          </cell>
        </row>
        <row r="96">
          <cell r="A96" t="str">
            <v>TARGET CORPORATION</v>
          </cell>
        </row>
        <row r="97">
          <cell r="A97" t="str">
            <v>DEERE &amp; COMPANY</v>
          </cell>
        </row>
        <row r="98">
          <cell r="A98" t="str">
            <v>MORGAN STANLEY</v>
          </cell>
        </row>
        <row r="99">
          <cell r="A99" t="str">
            <v>REPUBLIC SERVICES, INC.</v>
          </cell>
        </row>
        <row r="100">
          <cell r="A100" t="str">
            <v>WALT DISNEY CO</v>
          </cell>
        </row>
        <row r="101">
          <cell r="A101" t="str">
            <v>DOLLAR TREE, INCORPORATION</v>
          </cell>
        </row>
        <row r="102">
          <cell r="A102" t="str">
            <v>DOVER CORPORATION</v>
          </cell>
        </row>
        <row r="103">
          <cell r="A103" t="str">
            <v>OMNICOM GROUP INCORPORATED</v>
          </cell>
        </row>
        <row r="104">
          <cell r="A104" t="str">
            <v>DTE ENERGY COMPANY</v>
          </cell>
        </row>
        <row r="105">
          <cell r="A105" t="str">
            <v>DUKE REALTY CORPORATION</v>
          </cell>
        </row>
        <row r="106">
          <cell r="A106" t="str">
            <v>FLOWSERVE CORPORATION</v>
          </cell>
        </row>
        <row r="107">
          <cell r="A107" t="str">
            <v>DARDEN RESTAURANTS, INC.</v>
          </cell>
        </row>
        <row r="108">
          <cell r="A108" t="str">
            <v>EBAY INCORPORATED</v>
          </cell>
        </row>
        <row r="109">
          <cell r="A109" t="str">
            <v>BANK OF AMERICA CORPORATION</v>
          </cell>
        </row>
        <row r="110">
          <cell r="A110" t="str">
            <v>CITIGROUP INC.</v>
          </cell>
        </row>
        <row r="111">
          <cell r="A111" t="str">
            <v>EASTMAN CHEMICAL COMPANY</v>
          </cell>
        </row>
        <row r="112">
          <cell r="A112" t="str">
            <v>CADENCE DESIGN SYSTEMS, INC.</v>
          </cell>
        </row>
        <row r="113">
          <cell r="A113" t="str">
            <v>DISH NETWORK CORPORATION</v>
          </cell>
        </row>
        <row r="114">
          <cell r="A114" t="str">
            <v>ECOLAB INC.</v>
          </cell>
        </row>
        <row r="115">
          <cell r="A115" t="str">
            <v>PERKINELMER INCORPORATED</v>
          </cell>
        </row>
        <row r="116">
          <cell r="A116" t="str">
            <v>ELECTRONIC ARTS, INC.</v>
          </cell>
        </row>
        <row r="117">
          <cell r="A117" t="str">
            <v>SALESFORCE.COM, INC.</v>
          </cell>
        </row>
        <row r="118">
          <cell r="A118" t="str">
            <v>EMERSON ELECTRIC CO</v>
          </cell>
        </row>
        <row r="119">
          <cell r="A119" t="str">
            <v>ATMOS ENERGY CORPORATION</v>
          </cell>
        </row>
        <row r="120">
          <cell r="A120" t="str">
            <v>ESSEX PROPERTY TRUST INCORPORATED</v>
          </cell>
        </row>
        <row r="121">
          <cell r="A121" t="str">
            <v>ENTERGY CORPORATION</v>
          </cell>
        </row>
        <row r="122">
          <cell r="A122" t="str">
            <v>EOG RESOURCES INC</v>
          </cell>
        </row>
        <row r="123">
          <cell r="A123" t="str">
            <v>EQUIFAX, INCORPORATED</v>
          </cell>
        </row>
        <row r="124">
          <cell r="A124" t="str">
            <v>EQUITY RESIDENTIAL</v>
          </cell>
        </row>
        <row r="125">
          <cell r="A125" t="str">
            <v>ESTEE LAUDER COMPANIES INC</v>
          </cell>
        </row>
        <row r="126">
          <cell r="A126" t="str">
            <v>EXPEDITORS INTERNATIONAL OF WASHINGTON, INC.</v>
          </cell>
        </row>
        <row r="127">
          <cell r="A127" t="str">
            <v>EXXON MOBIL CORPORATION</v>
          </cell>
        </row>
        <row r="128">
          <cell r="A128" t="str">
            <v>FMC CORPORATION</v>
          </cell>
        </row>
        <row r="129">
          <cell r="A129" t="str">
            <v>NEXTERA ENERGY INC</v>
          </cell>
        </row>
        <row r="130">
          <cell r="A130" t="str">
            <v>ASSURANT, INC.</v>
          </cell>
        </row>
        <row r="131">
          <cell r="A131" t="str">
            <v>FASTENAL COMPANY</v>
          </cell>
        </row>
        <row r="132">
          <cell r="A132" t="str">
            <v>FEDERAL REALTY INVESTMENT TRUST</v>
          </cell>
        </row>
        <row r="133">
          <cell r="A133" t="str">
            <v>FIFTH THIRD BANCORP</v>
          </cell>
        </row>
        <row r="134">
          <cell r="A134" t="str">
            <v>M&amp;T BANK CORPORATION</v>
          </cell>
        </row>
        <row r="135">
          <cell r="A135" t="str">
            <v>FISERV, INC.</v>
          </cell>
        </row>
        <row r="136">
          <cell r="A136" t="str">
            <v>FLIR SYSTEMS, INC.</v>
          </cell>
        </row>
        <row r="137">
          <cell r="A137" t="str">
            <v>FRANKLIN RESOURCES INCORPORATED</v>
          </cell>
        </row>
        <row r="138">
          <cell r="A138" t="str">
            <v>FREEPORT-MCMORAN INC</v>
          </cell>
        </row>
        <row r="139">
          <cell r="A139" t="str">
            <v>ARTHUR J. GALLAGHER &amp; CO.</v>
          </cell>
        </row>
        <row r="140">
          <cell r="A140" t="str">
            <v>GAP INC</v>
          </cell>
        </row>
        <row r="141">
          <cell r="A141" t="str">
            <v>GENERAL DYNAMICS CORPORATION</v>
          </cell>
        </row>
        <row r="142">
          <cell r="A142" t="str">
            <v>GENERAL MILLS, INC.</v>
          </cell>
        </row>
        <row r="143">
          <cell r="A143" t="str">
            <v>GENUINE PARTS COMPANY</v>
          </cell>
        </row>
        <row r="144">
          <cell r="A144" t="str">
            <v>GILEAD SCIENCES, INC.</v>
          </cell>
        </row>
        <row r="145">
          <cell r="A145" t="str">
            <v>GARTNER INCORPORATED</v>
          </cell>
        </row>
        <row r="146">
          <cell r="A146" t="str">
            <v>MCKESSON CORPORATION</v>
          </cell>
        </row>
        <row r="147">
          <cell r="A147" t="str">
            <v>NVIDIA CORPORATION</v>
          </cell>
        </row>
        <row r="148">
          <cell r="A148" t="str">
            <v>GENERAL ELECTRIC COMPANY</v>
          </cell>
        </row>
        <row r="149">
          <cell r="A149" t="str">
            <v>WW GRAINGER INC</v>
          </cell>
        </row>
        <row r="150">
          <cell r="A150" t="str">
            <v>HALLIBURTON COMPANY</v>
          </cell>
        </row>
        <row r="151">
          <cell r="A151" t="str">
            <v>GOLDMAN SACHS GROUP INC</v>
          </cell>
        </row>
        <row r="152">
          <cell r="A152" t="str">
            <v>HASBRO, INC.</v>
          </cell>
        </row>
        <row r="153">
          <cell r="A153" t="str">
            <v>HENRY SCHEIN, INC.</v>
          </cell>
        </row>
        <row r="154">
          <cell r="A154" t="str">
            <v>HERSHEY CO</v>
          </cell>
        </row>
        <row r="155">
          <cell r="A155" t="str">
            <v>F5 NETWORKS, INC.</v>
          </cell>
        </row>
        <row r="156">
          <cell r="A156" t="str">
            <v>JUNIPER NETWORKS INC</v>
          </cell>
        </row>
        <row r="157">
          <cell r="A157" t="str">
            <v>HOLOGIC, INC.</v>
          </cell>
        </row>
        <row r="158">
          <cell r="A158" t="str">
            <v>UNUM GROUP</v>
          </cell>
        </row>
        <row r="159">
          <cell r="A159" t="str">
            <v>HOME DEPOT INC</v>
          </cell>
        </row>
        <row r="160">
          <cell r="A160" t="str">
            <v>HORMEL FOODS CORPORATION</v>
          </cell>
        </row>
        <row r="161">
          <cell r="A161" t="str">
            <v>CENTERPOINT ENERGY, INC.</v>
          </cell>
        </row>
        <row r="162">
          <cell r="A162" t="str">
            <v>HUMANA INC</v>
          </cell>
        </row>
        <row r="163">
          <cell r="A163" t="str">
            <v>J B HUNT TRANSPORT SERVICES INC</v>
          </cell>
        </row>
        <row r="164">
          <cell r="A164" t="str">
            <v>HUNTINGTON BANCSHARES INCORPORATED</v>
          </cell>
        </row>
        <row r="165">
          <cell r="A165" t="str">
            <v>BIOGEN INC</v>
          </cell>
        </row>
        <row r="166">
          <cell r="A166" t="str">
            <v>IDEX CORPORATION</v>
          </cell>
        </row>
        <row r="167">
          <cell r="A167" t="str">
            <v>ILLINOIS TOOL WORKS INCORPORATED</v>
          </cell>
        </row>
        <row r="168">
          <cell r="A168" t="str">
            <v>INTUIT INC.</v>
          </cell>
        </row>
        <row r="169">
          <cell r="A169" t="str">
            <v>IDEXX LABORATORIES INCORPORATED</v>
          </cell>
        </row>
        <row r="170">
          <cell r="A170" t="str">
            <v>INTEL CORPORATION</v>
          </cell>
        </row>
        <row r="171">
          <cell r="A171" t="str">
            <v>INTERNATIONAL FLAVORS &amp; FRAGRANCES INCORPORATED</v>
          </cell>
        </row>
        <row r="172">
          <cell r="A172" t="str">
            <v>INTERNATIONAL PAPER COMPANY</v>
          </cell>
        </row>
        <row r="173">
          <cell r="A173" t="str">
            <v>INTERPUBLIC GROUP OF COMPANIES INC</v>
          </cell>
        </row>
        <row r="174">
          <cell r="A174" t="str">
            <v>JACOBS ENGINEERING GROUP INC</v>
          </cell>
        </row>
        <row r="175">
          <cell r="A175" t="str">
            <v>JACK HENRY &amp; ASSOCIATES, INC.</v>
          </cell>
        </row>
        <row r="176">
          <cell r="A176" t="str">
            <v>INCYTE CORP.</v>
          </cell>
        </row>
        <row r="177">
          <cell r="A177" t="str">
            <v>JOHNSON &amp; JOHNSON</v>
          </cell>
        </row>
        <row r="178">
          <cell r="A178" t="str">
            <v>HARTFORD FINANCIAL SERVICES GROUP INC</v>
          </cell>
        </row>
        <row r="179">
          <cell r="A179" t="str">
            <v>KLA CORP</v>
          </cell>
        </row>
        <row r="180">
          <cell r="A180" t="str">
            <v>DEVON ENERGY CORPORATION</v>
          </cell>
        </row>
        <row r="181">
          <cell r="A181" t="str">
            <v>KELLOGG COMPANY</v>
          </cell>
        </row>
        <row r="182">
          <cell r="A182" t="str">
            <v>KEYCORP</v>
          </cell>
        </row>
        <row r="183">
          <cell r="A183" t="str">
            <v>KIMCO REALTY CORPORATION</v>
          </cell>
        </row>
        <row r="184">
          <cell r="A184" t="str">
            <v>KIMBERLY-CLARK CORPORATION</v>
          </cell>
        </row>
        <row r="185">
          <cell r="A185" t="str">
            <v>BLACKROCK, INCORPORATION</v>
          </cell>
        </row>
        <row r="186">
          <cell r="A186" t="str">
            <v>KROGER CO</v>
          </cell>
        </row>
        <row r="187">
          <cell r="A187" t="str">
            <v>LAM RESEARCH CORPORATION</v>
          </cell>
        </row>
        <row r="188">
          <cell r="A188" t="str">
            <v>TELEDYNE TECHNOLOGIES INCORPORATED</v>
          </cell>
        </row>
        <row r="189">
          <cell r="A189" t="str">
            <v>PACKAGING CORPORATION OF AMERICA</v>
          </cell>
        </row>
        <row r="190">
          <cell r="A190" t="str">
            <v>AKAMAI TECHNOLOGIES, INC.</v>
          </cell>
        </row>
        <row r="191">
          <cell r="A191" t="str">
            <v>LEGGETT &amp; PLATT, INCORPORATED</v>
          </cell>
        </row>
        <row r="192">
          <cell r="A192" t="str">
            <v>LENNAR CORPORATION</v>
          </cell>
        </row>
        <row r="193">
          <cell r="A193" t="str">
            <v>ELI LILLY AND COMPANY</v>
          </cell>
        </row>
        <row r="194">
          <cell r="A194" t="str">
            <v>LINCOLN NATIONAL CORPORATION</v>
          </cell>
        </row>
        <row r="195">
          <cell r="A195" t="str">
            <v>UNITED PARCEL SERVICE, INC.</v>
          </cell>
        </row>
        <row r="196">
          <cell r="A196" t="str">
            <v>AGILENT TECHNOLOGIES, INC.</v>
          </cell>
        </row>
        <row r="197">
          <cell r="A197" t="str">
            <v>LOCKHEED MARTIN CORPORATION</v>
          </cell>
        </row>
        <row r="198">
          <cell r="A198" t="str">
            <v>LOEWS CORPORATION</v>
          </cell>
        </row>
        <row r="199">
          <cell r="A199" t="str">
            <v>CARNIVAL CORP</v>
          </cell>
        </row>
        <row r="200">
          <cell r="A200" t="str">
            <v>LOWE'S COMPANIES INC.</v>
          </cell>
        </row>
        <row r="201">
          <cell r="A201" t="str">
            <v>DOMINION ENERGY INC</v>
          </cell>
        </row>
        <row r="202">
          <cell r="A202" t="str">
            <v>MGM RESORTS INTERNATIONAL</v>
          </cell>
        </row>
        <row r="203">
          <cell r="A203" t="str">
            <v>MCCORMICK &amp; COMPANY, INCORPORATED</v>
          </cell>
        </row>
        <row r="204">
          <cell r="A204" t="str">
            <v>MCDONALD'S CORP</v>
          </cell>
        </row>
        <row r="205">
          <cell r="A205" t="str">
            <v>EVEREST RE GROUP, LTD.</v>
          </cell>
        </row>
        <row r="206">
          <cell r="A206" t="str">
            <v>EDWARDS LIFESCIENCES CORPORATION</v>
          </cell>
        </row>
        <row r="207">
          <cell r="A207" t="str">
            <v>HOST HOTELS &amp; RESORTS, INC.</v>
          </cell>
        </row>
        <row r="208">
          <cell r="A208" t="str">
            <v>MARSH &amp; MCLENNAN COMPANIES, INC.</v>
          </cell>
        </row>
        <row r="209">
          <cell r="A209" t="str">
            <v>MASCO CORPORATION</v>
          </cell>
        </row>
        <row r="210">
          <cell r="A210" t="str">
            <v>MARTIN MARIETTA MATERIALS, INC.</v>
          </cell>
        </row>
        <row r="211">
          <cell r="A211" t="str">
            <v>METLIFE, INC.</v>
          </cell>
        </row>
        <row r="212">
          <cell r="A212" t="str">
            <v>MAXIM INTEGRATED PRODUCTS, INC.</v>
          </cell>
        </row>
        <row r="213">
          <cell r="A213" t="str">
            <v>ACTIVISION BLIZZARD INCORPORATION</v>
          </cell>
        </row>
        <row r="214">
          <cell r="A214" t="str">
            <v>CVS HEALTH CORP</v>
          </cell>
        </row>
        <row r="215">
          <cell r="A215" t="str">
            <v>LABORATORY CORPORATION OF AMERICA HOLDINGS</v>
          </cell>
        </row>
        <row r="216">
          <cell r="A216" t="str">
            <v>MICROSOFT CORPORATION</v>
          </cell>
        </row>
        <row r="217">
          <cell r="A217" t="str">
            <v>MICRON TECHNOLOGY, INC.</v>
          </cell>
        </row>
        <row r="218">
          <cell r="A218" t="str">
            <v>MID-AMERICA APARTMENT COMMUNITIES</v>
          </cell>
        </row>
        <row r="219">
          <cell r="A219" t="str">
            <v>MICROCHIP TECHNOLOGY INCORPORATION</v>
          </cell>
        </row>
        <row r="220">
          <cell r="A220" t="str">
            <v>3M COMPANY</v>
          </cell>
        </row>
        <row r="221">
          <cell r="A221" t="str">
            <v>MOHAWK INDUSTRIES, INC.</v>
          </cell>
        </row>
        <row r="222">
          <cell r="A222" t="str">
            <v>KANSAS CITY SOUTHERN</v>
          </cell>
        </row>
        <row r="223">
          <cell r="A223" t="str">
            <v>ILLUMINA, INC.</v>
          </cell>
        </row>
        <row r="224">
          <cell r="A224" t="str">
            <v>XCEL ENERGY INC.</v>
          </cell>
        </row>
        <row r="225">
          <cell r="A225" t="str">
            <v>FORD MOTOR COMPANY</v>
          </cell>
        </row>
        <row r="226">
          <cell r="A226" t="str">
            <v>NETAPP INCORPORATION</v>
          </cell>
        </row>
        <row r="227">
          <cell r="A227" t="str">
            <v>NEWELL BRANDS INC</v>
          </cell>
        </row>
        <row r="228">
          <cell r="A228" t="str">
            <v>NEWMONT CORPORATION</v>
          </cell>
        </row>
        <row r="229">
          <cell r="A229" t="str">
            <v>NVR INC.</v>
          </cell>
        </row>
        <row r="230">
          <cell r="A230" t="str">
            <v>NIKE INC.</v>
          </cell>
        </row>
        <row r="231">
          <cell r="A231" t="str">
            <v>NORFOLK SOUTHERN CORPORATION</v>
          </cell>
        </row>
        <row r="232">
          <cell r="A232" t="str">
            <v>NISOURCE INC.</v>
          </cell>
        </row>
        <row r="233">
          <cell r="A233" t="str">
            <v>NORTHERN TRUST CORPORATION</v>
          </cell>
        </row>
        <row r="234">
          <cell r="A234" t="str">
            <v>NORTHROP GRUMMAN CORPORATION</v>
          </cell>
        </row>
        <row r="235">
          <cell r="A235" t="str">
            <v>WELLS FARGO &amp; COMPANY</v>
          </cell>
        </row>
        <row r="236">
          <cell r="A236" t="str">
            <v>NUCOR CORPORATION</v>
          </cell>
        </row>
        <row r="237">
          <cell r="A237" t="str">
            <v>CAPITAL ONE FINANCIAL CORPORATION</v>
          </cell>
        </row>
        <row r="238">
          <cell r="A238" t="str">
            <v>OCCIDENTAL PETROLEUM CORPORATION</v>
          </cell>
        </row>
        <row r="239">
          <cell r="A239" t="str">
            <v>OLD DOMINION FREIGHT LINE, INC.</v>
          </cell>
        </row>
        <row r="240">
          <cell r="A240" t="str">
            <v>ORACLE CORPORATION</v>
          </cell>
        </row>
        <row r="241">
          <cell r="A241" t="str">
            <v>PACCAR INC</v>
          </cell>
        </row>
        <row r="242">
          <cell r="A242" t="str">
            <v>EXELON CORPORATION</v>
          </cell>
        </row>
        <row r="243">
          <cell r="A243" t="str">
            <v>PARKER-HANNIFIN CORP</v>
          </cell>
        </row>
        <row r="244">
          <cell r="A244" t="str">
            <v>PAYCHEX, INC.</v>
          </cell>
        </row>
        <row r="245">
          <cell r="A245" t="str">
            <v>ALIGN TECHNOLOGY, INC.</v>
          </cell>
        </row>
        <row r="246">
          <cell r="A246" t="str">
            <v>PPL CORP</v>
          </cell>
        </row>
        <row r="247">
          <cell r="A247" t="str">
            <v>PEPSICO INC.</v>
          </cell>
        </row>
        <row r="248">
          <cell r="A248" t="str">
            <v>PFIZER INC.</v>
          </cell>
        </row>
        <row r="249">
          <cell r="A249" t="str">
            <v>CONOCOPHILLIPS</v>
          </cell>
        </row>
        <row r="250">
          <cell r="A250" t="str">
            <v>PIONEER NATURAL RESOURCES COMPANY</v>
          </cell>
        </row>
        <row r="251">
          <cell r="A251" t="str">
            <v>ALTRIA GROUP, INC.</v>
          </cell>
        </row>
        <row r="252">
          <cell r="A252" t="str">
            <v>PNC FINANCIAL SERVICES GROUP INCORPORATED</v>
          </cell>
        </row>
        <row r="253">
          <cell r="A253" t="str">
            <v>PPG INDUSTRIES, INC.</v>
          </cell>
        </row>
        <row r="254">
          <cell r="A254" t="str">
            <v>IPG PHOTONICS CORP</v>
          </cell>
        </row>
        <row r="255">
          <cell r="A255" t="str">
            <v>COSTCO WHOLESALE CORPORATION</v>
          </cell>
        </row>
        <row r="256">
          <cell r="A256" t="str">
            <v>T. ROWE PRICE GROUP INC</v>
          </cell>
        </row>
        <row r="257">
          <cell r="A257" t="str">
            <v>QUEST DIAGNOSTICS INCORPORATED</v>
          </cell>
        </row>
        <row r="258">
          <cell r="A258" t="str">
            <v>PROCTER &amp; GAMBLE CO</v>
          </cell>
        </row>
        <row r="259">
          <cell r="A259" t="str">
            <v>PROGRESSIVE CORP</v>
          </cell>
        </row>
        <row r="260">
          <cell r="A260" t="str">
            <v>PUBLIC SERVICE ENTERPRISE GROUP INC.</v>
          </cell>
        </row>
        <row r="261">
          <cell r="A261" t="str">
            <v>PULTEGROUP, INCORPORATION</v>
          </cell>
        </row>
        <row r="262">
          <cell r="A262" t="str">
            <v>GLOBAL PAYMENTS INC.</v>
          </cell>
        </row>
        <row r="263">
          <cell r="A263" t="str">
            <v>QUALCOMM INCORPORATED</v>
          </cell>
        </row>
        <row r="264">
          <cell r="A264" t="str">
            <v>RAYMOND JAMES FINANCIAL, INC.</v>
          </cell>
        </row>
        <row r="265">
          <cell r="A265" t="str">
            <v>REALTY INCOME CORPORATION</v>
          </cell>
        </row>
        <row r="266">
          <cell r="A266" t="str">
            <v>REGENCY CENTERS CORPORATION</v>
          </cell>
        </row>
        <row r="267">
          <cell r="A267" t="str">
            <v>UDR INCORPORATION</v>
          </cell>
        </row>
        <row r="268">
          <cell r="A268" t="str">
            <v>REGENERON PHARMACEUTICALS INCORPORATED</v>
          </cell>
        </row>
        <row r="269">
          <cell r="A269" t="str">
            <v>RESMED INC.</v>
          </cell>
        </row>
        <row r="270">
          <cell r="A270" t="str">
            <v>U.S. BANCORP</v>
          </cell>
        </row>
        <row r="271">
          <cell r="A271" t="str">
            <v>ROSS STORES INCORPORATED</v>
          </cell>
        </row>
        <row r="272">
          <cell r="A272" t="str">
            <v>ROLLINS, INC.</v>
          </cell>
        </row>
        <row r="273">
          <cell r="A273" t="str">
            <v>ROPER TECHNOLOGIES INC</v>
          </cell>
        </row>
        <row r="274">
          <cell r="A274" t="str">
            <v>ROCKWELL AUTOMATION, INC.</v>
          </cell>
        </row>
        <row r="275">
          <cell r="A275" t="str">
            <v>ROYAL CARIBBEAN CRUISES LTD.</v>
          </cell>
        </row>
        <row r="276">
          <cell r="A276" t="str">
            <v>TRAVELERS COMPANIES INC</v>
          </cell>
        </row>
        <row r="277">
          <cell r="A277" t="str">
            <v>FIDELITY NATIONAL INFORMATION SERVICES, INC.</v>
          </cell>
        </row>
        <row r="278">
          <cell r="A278" t="str">
            <v>MERCK &amp; CO. , INC.</v>
          </cell>
        </row>
        <row r="279">
          <cell r="A279" t="str">
            <v>SCHLUMBERGER NV</v>
          </cell>
        </row>
        <row r="280">
          <cell r="A280" t="str">
            <v>CHARLES SCHWAB CORP</v>
          </cell>
        </row>
        <row r="281">
          <cell r="A281" t="str">
            <v>POOL CORPORATION</v>
          </cell>
        </row>
        <row r="282">
          <cell r="A282" t="str">
            <v>ZIMMER BIOMET HOLDINGS INC</v>
          </cell>
        </row>
        <row r="283">
          <cell r="A283" t="str">
            <v>AMERISOURCEBERGEN CORPORATION</v>
          </cell>
        </row>
        <row r="284">
          <cell r="A284" t="str">
            <v>PRINCIPAL FINANCIAL GROUP, INCORPORATED</v>
          </cell>
        </row>
        <row r="285">
          <cell r="A285" t="str">
            <v>SHERWIN-WILLIAMS CO</v>
          </cell>
        </row>
        <row r="286">
          <cell r="A286" t="str">
            <v>CENTENE CORPORATION</v>
          </cell>
        </row>
        <row r="287">
          <cell r="A287" t="str">
            <v>SVB FINANCIAL GROUP</v>
          </cell>
        </row>
        <row r="288">
          <cell r="A288" t="str">
            <v>SIMON PROPERTY GROUP, INC.</v>
          </cell>
        </row>
        <row r="289">
          <cell r="A289" t="str">
            <v>A. O. SMITH CORP</v>
          </cell>
        </row>
        <row r="290">
          <cell r="A290" t="str">
            <v>SNAP-ON INCORPORATED</v>
          </cell>
        </row>
        <row r="291">
          <cell r="A291" t="str">
            <v>PRUDENTIAL FINANCIAL, INCORPORATED</v>
          </cell>
        </row>
        <row r="292">
          <cell r="A292" t="str">
            <v>ADVANCE AUTO PARTS, INC.</v>
          </cell>
        </row>
        <row r="293">
          <cell r="A293" t="str">
            <v>EDISON INTERNATIONAL</v>
          </cell>
        </row>
        <row r="294">
          <cell r="A294" t="str">
            <v>SOUTHERN CO</v>
          </cell>
        </row>
        <row r="295">
          <cell r="A295" t="str">
            <v>SOUTHWEST AIRLINES CO.</v>
          </cell>
        </row>
        <row r="296">
          <cell r="A296" t="str">
            <v>AT&amp;T INC.</v>
          </cell>
        </row>
        <row r="297">
          <cell r="A297" t="str">
            <v>CHEVRON CORPORATION</v>
          </cell>
        </row>
        <row r="298">
          <cell r="A298" t="str">
            <v>STATE STREET CORP</v>
          </cell>
        </row>
        <row r="299">
          <cell r="A299" t="str">
            <v>STARBUCKS CORPORATION</v>
          </cell>
        </row>
        <row r="300">
          <cell r="A300" t="str">
            <v>PUBLIC STORAGE INCORPORATED</v>
          </cell>
        </row>
        <row r="301">
          <cell r="A301" t="str">
            <v>STRYKER CORPORATION</v>
          </cell>
        </row>
        <row r="302">
          <cell r="A302" t="str">
            <v>NETFLIX INC</v>
          </cell>
        </row>
        <row r="303">
          <cell r="A303" t="str">
            <v>SYNOPSYS, INC.</v>
          </cell>
        </row>
        <row r="304">
          <cell r="A304" t="str">
            <v>SYSCO CORPORATION</v>
          </cell>
        </row>
        <row r="305">
          <cell r="A305" t="str">
            <v>INTUITIVE SURGICAL, INC.</v>
          </cell>
        </row>
        <row r="306">
          <cell r="A306" t="str">
            <v>TELEFLEX INCORPORATED</v>
          </cell>
        </row>
        <row r="307">
          <cell r="A307" t="str">
            <v>TERADYNE, INC.</v>
          </cell>
        </row>
        <row r="308">
          <cell r="A308" t="str">
            <v>TEXAS INSTRUMENTS INCORPORATED</v>
          </cell>
        </row>
        <row r="309">
          <cell r="A309" t="str">
            <v>TEXTRON INC.</v>
          </cell>
        </row>
        <row r="310">
          <cell r="A310" t="str">
            <v>THERMO FISHER SCIENTIFIC INC.</v>
          </cell>
        </row>
        <row r="311">
          <cell r="A311" t="str">
            <v>DAVITA INC</v>
          </cell>
        </row>
        <row r="312">
          <cell r="A312" t="str">
            <v>TRACTOR SUPPLY COMPANY</v>
          </cell>
        </row>
        <row r="313">
          <cell r="A313" t="str">
            <v>TRIMBLE INC</v>
          </cell>
        </row>
        <row r="314">
          <cell r="A314" t="str">
            <v>TYLER TECHNOLOGIES, INC.</v>
          </cell>
        </row>
        <row r="315">
          <cell r="A315" t="str">
            <v>TYSON FOODS, INC.</v>
          </cell>
        </row>
        <row r="316">
          <cell r="A316" t="str">
            <v>MARATHON OIL CORPORATION</v>
          </cell>
        </row>
        <row r="317">
          <cell r="A317" t="str">
            <v>UNION PACIFIC CORPORATION</v>
          </cell>
        </row>
        <row r="318">
          <cell r="A318" t="str">
            <v>UNITEDHEALTH GROUP INCORPORATED</v>
          </cell>
        </row>
        <row r="319">
          <cell r="A319" t="str">
            <v>UNIVERSAL HEALTH SERVICES, INC.</v>
          </cell>
        </row>
        <row r="320">
          <cell r="A320" t="str">
            <v>VARIAN MEDICAL SYSTEMS, INC.</v>
          </cell>
        </row>
        <row r="321">
          <cell r="A321" t="str">
            <v>VENTAS INCORPORATED</v>
          </cell>
        </row>
        <row r="322">
          <cell r="A322" t="str">
            <v>VF CORP</v>
          </cell>
        </row>
        <row r="323">
          <cell r="A323" t="str">
            <v>VERTEX PHARMACEUTICALS INC</v>
          </cell>
        </row>
        <row r="324">
          <cell r="A324" t="str">
            <v>VULCAN MATERIALS COMPANY</v>
          </cell>
        </row>
        <row r="325">
          <cell r="A325" t="str">
            <v>VORNADO REALTY TRUST</v>
          </cell>
        </row>
        <row r="326">
          <cell r="A326" t="str">
            <v>WALMART INC</v>
          </cell>
        </row>
        <row r="327">
          <cell r="A327" t="str">
            <v>WASTE MANAGEMENT, INC.</v>
          </cell>
        </row>
        <row r="328">
          <cell r="A328" t="str">
            <v>WATERS CORPORATION</v>
          </cell>
        </row>
        <row r="329">
          <cell r="A329" t="str">
            <v>WEST PHARMACEUTICAL SERVICES, INC.</v>
          </cell>
        </row>
        <row r="330">
          <cell r="A330" t="str">
            <v>J M SMUCKER CO</v>
          </cell>
        </row>
        <row r="331">
          <cell r="A331" t="str">
            <v>WESTERN DIGITAL CORPORATION</v>
          </cell>
        </row>
        <row r="332">
          <cell r="A332" t="str">
            <v>WESTINGHOUSE AIR BRAKE TECHNOLOGIES CORP</v>
          </cell>
        </row>
        <row r="333">
          <cell r="A333" t="str">
            <v>WEYERHAEUSER CO</v>
          </cell>
        </row>
        <row r="334">
          <cell r="A334" t="str">
            <v>WHIRLPOOL CORPORATION</v>
          </cell>
        </row>
        <row r="335">
          <cell r="A335" t="str">
            <v>SKYWORKS SOLUTIONS, INC.</v>
          </cell>
        </row>
        <row r="336">
          <cell r="A336" t="str">
            <v>WYNN RESORTS, LIMITED</v>
          </cell>
        </row>
        <row r="337">
          <cell r="A337" t="str">
            <v>NASDAQ INC</v>
          </cell>
        </row>
        <row r="338">
          <cell r="A338" t="str">
            <v>CME GROUP INCORPORATION</v>
          </cell>
        </row>
        <row r="339">
          <cell r="A339" t="str">
            <v>WILLIAMS COMPANIES INC</v>
          </cell>
        </row>
        <row r="340">
          <cell r="A340" t="str">
            <v>LKQ CORPORATION</v>
          </cell>
        </row>
        <row r="341">
          <cell r="A341" t="str">
            <v>ALLIANT ENERGY CORPORATION</v>
          </cell>
        </row>
        <row r="342">
          <cell r="A342" t="str">
            <v>CARMAX, INC.</v>
          </cell>
        </row>
        <row r="343">
          <cell r="A343" t="str">
            <v>XILINX, INC.</v>
          </cell>
        </row>
        <row r="344">
          <cell r="A344" t="str">
            <v>TJX COMPANIES INC</v>
          </cell>
        </row>
        <row r="345">
          <cell r="A345" t="str">
            <v>ZEBRA TECHNOLOGIES CORPORATION</v>
          </cell>
        </row>
        <row r="346">
          <cell r="A346" t="str">
            <v>ZIONS BANCORP</v>
          </cell>
        </row>
        <row r="347">
          <cell r="A347" t="str">
            <v>REGIONS FINANCIAL CORP</v>
          </cell>
        </row>
        <row r="348">
          <cell r="A348" t="str">
            <v>DOMINO' S PIZZA, INC.</v>
          </cell>
        </row>
        <row r="349">
          <cell r="A349" t="str">
            <v>EXTRA SPACE STORAGE INCORPORATION</v>
          </cell>
        </row>
        <row r="350">
          <cell r="A350" t="str">
            <v>LAS VEGAS SANDS CORP.</v>
          </cell>
        </row>
        <row r="351">
          <cell r="A351" t="str">
            <v>DIGITAL REALTY TRUST, INC.</v>
          </cell>
        </row>
        <row r="352">
          <cell r="A352" t="str">
            <v>MARKETAXESS HOLDINGS INC.</v>
          </cell>
        </row>
        <row r="353">
          <cell r="A353" t="str">
            <v>CELANESE CORPORATION</v>
          </cell>
        </row>
        <row r="354">
          <cell r="A354" t="str">
            <v>MOLSON COORS BEVERAGE CO</v>
          </cell>
        </row>
        <row r="355">
          <cell r="A355" t="str">
            <v>DEXCOM, INC.</v>
          </cell>
        </row>
        <row r="356">
          <cell r="A356" t="str">
            <v>CF INDUSTRIES HOLDINGS, INC.</v>
          </cell>
        </row>
        <row r="357">
          <cell r="A357" t="str">
            <v>AMERIPRISE FINANCIAL, INC.</v>
          </cell>
        </row>
        <row r="358">
          <cell r="A358" t="str">
            <v>UNDER ARMOUR, INC.</v>
          </cell>
        </row>
        <row r="359">
          <cell r="A359" t="str">
            <v>LIVE NATION ENTERTAINMENT INCORPORATION</v>
          </cell>
        </row>
        <row r="360">
          <cell r="A360" t="str">
            <v>CHIPOTLE MEXICAN GRILL, INC.</v>
          </cell>
        </row>
        <row r="361">
          <cell r="A361" t="str">
            <v>TRANSDIGM GROUP INCORPORATED</v>
          </cell>
        </row>
        <row r="362">
          <cell r="A362" t="str">
            <v>MASTERCARD, INC.</v>
          </cell>
        </row>
        <row r="363">
          <cell r="A363" t="str">
            <v>HANESBRANDS, INC.</v>
          </cell>
        </row>
        <row r="364">
          <cell r="A364" t="str">
            <v>WESTERN UNION COMPANY (THE)</v>
          </cell>
        </row>
        <row r="365">
          <cell r="A365" t="str">
            <v>BROADRIDGE FINANCIAL SOLUTIONS INC</v>
          </cell>
        </row>
        <row r="366">
          <cell r="A366" t="str">
            <v>PEOPLE'S UNITED FINANCIAL, INC.</v>
          </cell>
        </row>
        <row r="367">
          <cell r="A367" t="str">
            <v>DELTA AIR LINES INC</v>
          </cell>
        </row>
        <row r="368">
          <cell r="A368" t="str">
            <v>DISCOVER FINANCIAL SERVICES</v>
          </cell>
        </row>
        <row r="369">
          <cell r="A369" t="str">
            <v>BANK OF NEW YORK MELLON CORP.</v>
          </cell>
        </row>
        <row r="370">
          <cell r="A370" t="str">
            <v>ULTA BEAUTY INC</v>
          </cell>
        </row>
        <row r="371">
          <cell r="A371" t="str">
            <v>INVESCO LIMITED</v>
          </cell>
        </row>
        <row r="372">
          <cell r="A372" t="str">
            <v>MSCI INC.</v>
          </cell>
        </row>
        <row r="373">
          <cell r="A373" t="str">
            <v>PHILIP MORRIS INTERNATIONAL INCORPORATION</v>
          </cell>
        </row>
        <row r="374">
          <cell r="A374" t="str">
            <v>VISA INCORPORATION</v>
          </cell>
        </row>
        <row r="375">
          <cell r="A375" t="str">
            <v>AMERICAN WATER WORKS CO INCORPORATED</v>
          </cell>
        </row>
        <row r="376">
          <cell r="A376" t="str">
            <v>CHUBB LTD</v>
          </cell>
        </row>
        <row r="377">
          <cell r="A377" t="str">
            <v>DISCOVERY INC</v>
          </cell>
        </row>
        <row r="378">
          <cell r="A378" t="str">
            <v>DISCOVERY INC</v>
          </cell>
        </row>
        <row r="379">
          <cell r="A379" t="str">
            <v>MARATHON PETROLEUM CORP</v>
          </cell>
        </row>
        <row r="380">
          <cell r="A380" t="str">
            <v>FORTUNE BRANDS HOME &amp; SECURITY INC</v>
          </cell>
        </row>
        <row r="381">
          <cell r="A381" t="str">
            <v>MOSAIC CO</v>
          </cell>
        </row>
        <row r="382">
          <cell r="A382" t="str">
            <v>KINDER MORGAN INCORPORATED</v>
          </cell>
        </row>
        <row r="383">
          <cell r="A383" t="str">
            <v>XYLEM INC</v>
          </cell>
        </row>
        <row r="384">
          <cell r="A384" t="str">
            <v>STANLEY BLACK &amp; DECKER INCORPORATED</v>
          </cell>
        </row>
        <row r="385">
          <cell r="A385" t="str">
            <v>LYONDELLBASELL INDUSTRIES NV</v>
          </cell>
        </row>
        <row r="386">
          <cell r="A386" t="str">
            <v>PVH CORPORATION</v>
          </cell>
        </row>
        <row r="387">
          <cell r="A387" t="str">
            <v>GARMIN LTD.</v>
          </cell>
        </row>
        <row r="388">
          <cell r="A388" t="str">
            <v>HUNTINGTON INGALLS INDUSTRIES INC</v>
          </cell>
        </row>
        <row r="389">
          <cell r="A389" t="str">
            <v>PROLOGIS INC</v>
          </cell>
        </row>
        <row r="390">
          <cell r="A390" t="str">
            <v>ACCENTURE PLC</v>
          </cell>
        </row>
        <row r="391">
          <cell r="A391" t="str">
            <v>HCA HEALTHCARE INC</v>
          </cell>
        </row>
        <row r="392">
          <cell r="A392" t="str">
            <v>VERISK ANALYTICS INCORPORATION</v>
          </cell>
        </row>
        <row r="393">
          <cell r="A393" t="str">
            <v>UNITED AIRLINES HOLDINGS INC</v>
          </cell>
        </row>
        <row r="394">
          <cell r="A394" t="str">
            <v>FLEETCOR TECHNOLOGIES, INC.</v>
          </cell>
        </row>
        <row r="395">
          <cell r="A395" t="str">
            <v>RALPH LAUREN CORPORATION</v>
          </cell>
        </row>
        <row r="396">
          <cell r="A396" t="str">
            <v>FIRST REPUBLIC BANK</v>
          </cell>
        </row>
        <row r="397">
          <cell r="A397" t="str">
            <v>CBOE GLOBAL MARKETS INC</v>
          </cell>
        </row>
        <row r="398">
          <cell r="A398" t="str">
            <v>SEAGATE TECHNOLOGY</v>
          </cell>
        </row>
        <row r="399">
          <cell r="A399" t="str">
            <v>DOLLAR GENERAL CORPORATION</v>
          </cell>
        </row>
        <row r="400">
          <cell r="A400" t="str">
            <v>FORTINET INCORPORATION</v>
          </cell>
        </row>
        <row r="401">
          <cell r="A401" t="str">
            <v>MOTOROLA SOLUTIONS INCORPORATION</v>
          </cell>
        </row>
        <row r="402">
          <cell r="A402" t="str">
            <v>HOLLYFRONTIER CORPORATION</v>
          </cell>
        </row>
        <row r="403">
          <cell r="A403" t="str">
            <v>TESLA INC</v>
          </cell>
        </row>
        <row r="404">
          <cell r="A404" t="str">
            <v>TE CONNECTIVITY LTD</v>
          </cell>
        </row>
        <row r="405">
          <cell r="A405" t="str">
            <v>O'REILLY AUTOMOTIVE, INC.</v>
          </cell>
        </row>
        <row r="406">
          <cell r="A406" t="str">
            <v>ENPHASE ENERGY INC</v>
          </cell>
        </row>
        <row r="407">
          <cell r="A407" t="str">
            <v>GENERAL MOTORS COMPANY</v>
          </cell>
        </row>
        <row r="408">
          <cell r="A408" t="str">
            <v>CBRE GROUP INCORPORATED</v>
          </cell>
        </row>
        <row r="409">
          <cell r="A409" t="str">
            <v>EXPEDIA GROUP INC</v>
          </cell>
        </row>
        <row r="410">
          <cell r="A410" t="str">
            <v>APTIV PLC</v>
          </cell>
        </row>
        <row r="411">
          <cell r="A411" t="str">
            <v>PHILLIPS 66</v>
          </cell>
        </row>
        <row r="412">
          <cell r="A412" t="str">
            <v>AMERICAN TOWER CORPORATION</v>
          </cell>
        </row>
        <row r="413">
          <cell r="A413" t="str">
            <v>FACEBOOK INCORPORATION</v>
          </cell>
        </row>
        <row r="414">
          <cell r="A414" t="str">
            <v>DUKE ENERGY CORPORATION</v>
          </cell>
        </row>
        <row r="415">
          <cell r="A415" t="str">
            <v>DIAMONDBACK ENERGY INC</v>
          </cell>
        </row>
        <row r="416">
          <cell r="A416" t="str">
            <v>SERVICENOW INC</v>
          </cell>
        </row>
        <row r="417">
          <cell r="A417" t="str">
            <v>MONDELEZ INTERNATIONAL INCORPORATED</v>
          </cell>
        </row>
        <row r="418">
          <cell r="A418" t="str">
            <v>EATON CORP PLC</v>
          </cell>
        </row>
        <row r="419">
          <cell r="A419" t="str">
            <v>ABBVIE INC</v>
          </cell>
        </row>
        <row r="420">
          <cell r="A420" t="str">
            <v>T-MOBILE US INC</v>
          </cell>
        </row>
        <row r="421">
          <cell r="A421" t="str">
            <v>ZOETIS INC</v>
          </cell>
        </row>
        <row r="422">
          <cell r="A422" t="str">
            <v>NORWEGIAN CRUISE LINE HOLDINGS LTD</v>
          </cell>
        </row>
        <row r="423">
          <cell r="A423" t="str">
            <v>L BRANDS INC</v>
          </cell>
        </row>
        <row r="424">
          <cell r="A424" t="str">
            <v>NEWS CORP</v>
          </cell>
        </row>
        <row r="425">
          <cell r="A425" t="str">
            <v>NEWS CORP</v>
          </cell>
        </row>
        <row r="426">
          <cell r="A426" t="str">
            <v>CDW CORP</v>
          </cell>
        </row>
        <row r="427">
          <cell r="A427" t="str">
            <v>AMERICAN AIRLINES GROUP INC</v>
          </cell>
        </row>
        <row r="428">
          <cell r="A428" t="str">
            <v>IHS MARKIT LTD</v>
          </cell>
        </row>
        <row r="429">
          <cell r="A429" t="str">
            <v>WILLIS TOWERS WATSON PLC</v>
          </cell>
        </row>
        <row r="430">
          <cell r="A430" t="str">
            <v>UNDER ARMOUR, INC.</v>
          </cell>
        </row>
        <row r="431">
          <cell r="A431" t="str">
            <v>BAKER HUGHES CO</v>
          </cell>
        </row>
        <row r="432">
          <cell r="A432" t="str">
            <v>LAMB WESTON HOLDINGS INC</v>
          </cell>
        </row>
        <row r="433">
          <cell r="A433" t="str">
            <v>IQVIA HOLDINGS INC</v>
          </cell>
        </row>
        <row r="434">
          <cell r="A434" t="str">
            <v>BOOKING HOLDINGS INC</v>
          </cell>
        </row>
        <row r="435">
          <cell r="A435" t="str">
            <v>TECHNIPFMC PLC</v>
          </cell>
        </row>
        <row r="436">
          <cell r="A436" t="str">
            <v>LEIDOS HOLDINGS INC</v>
          </cell>
        </row>
        <row r="437">
          <cell r="A437" t="str">
            <v>BROADCOM INC</v>
          </cell>
        </row>
        <row r="438">
          <cell r="A438" t="str">
            <v>TAPESTRY INC</v>
          </cell>
        </row>
        <row r="439">
          <cell r="A439" t="str">
            <v>TWITTER INC</v>
          </cell>
        </row>
        <row r="440">
          <cell r="A440" t="str">
            <v>EVERGY INC</v>
          </cell>
        </row>
        <row r="441">
          <cell r="A441" t="str">
            <v>ALLEGION PLC</v>
          </cell>
        </row>
        <row r="442">
          <cell r="A442" t="str">
            <v>INTERCONTINENTAL EXCHANGE INC</v>
          </cell>
        </row>
        <row r="443">
          <cell r="A443" t="str">
            <v>STERIS PLC</v>
          </cell>
        </row>
        <row r="444">
          <cell r="A444" t="str">
            <v>PERRIGO COMPANY PLC</v>
          </cell>
        </row>
        <row r="445">
          <cell r="A445" t="str">
            <v>VONTIER CORP</v>
          </cell>
        </row>
        <row r="446">
          <cell r="A446" t="str">
            <v>CIGNA CORP</v>
          </cell>
        </row>
        <row r="447">
          <cell r="A447" t="str">
            <v>DOW INC</v>
          </cell>
        </row>
        <row r="448">
          <cell r="A448" t="str">
            <v>AMCOR LIMITED</v>
          </cell>
        </row>
        <row r="449">
          <cell r="A449" t="str">
            <v>HEALTHPEAK PROPERTIES INC</v>
          </cell>
        </row>
        <row r="450">
          <cell r="A450" t="str">
            <v>XEROX HOLDINGS CORP</v>
          </cell>
        </row>
        <row r="451">
          <cell r="A451" t="str">
            <v>FOX CORP</v>
          </cell>
        </row>
        <row r="452">
          <cell r="A452" t="str">
            <v>FOX CORP</v>
          </cell>
        </row>
        <row r="453">
          <cell r="A453" t="str">
            <v>NORTONLIFELOCK INC</v>
          </cell>
        </row>
        <row r="454">
          <cell r="A454" t="str">
            <v>DUPONT DE NEMOURS INC</v>
          </cell>
        </row>
        <row r="455">
          <cell r="A455" t="str">
            <v>CARRIER GLOBAL CORP</v>
          </cell>
        </row>
        <row r="456">
          <cell r="A456" t="str">
            <v>OTIS WORLDWIDE CORP</v>
          </cell>
        </row>
        <row r="457">
          <cell r="A457" t="str">
            <v>GLOBE LIFE INC</v>
          </cell>
        </row>
        <row r="458">
          <cell r="A458" t="str">
            <v>CORTEVA INC</v>
          </cell>
        </row>
        <row r="459">
          <cell r="A459" t="str">
            <v>L3HARRIS TECHNOLOGIES INC</v>
          </cell>
        </row>
        <row r="460">
          <cell r="A460" t="str">
            <v>TRANE TECHNOLOGIES PLC</v>
          </cell>
        </row>
        <row r="461">
          <cell r="A461" t="str">
            <v>HOWMET AEROSPACE INC</v>
          </cell>
        </row>
        <row r="462">
          <cell r="A462" t="str">
            <v>TRUIST FINANCIAL CORP</v>
          </cell>
        </row>
        <row r="463">
          <cell r="A463" t="str">
            <v>VIACOMCBS INC</v>
          </cell>
        </row>
        <row r="464">
          <cell r="A464" t="str">
            <v>INGERSOLL RAND INC</v>
          </cell>
        </row>
        <row r="465">
          <cell r="A465" t="str">
            <v>PAYCOM SOFTWARE INC</v>
          </cell>
        </row>
        <row r="466">
          <cell r="A466" t="str">
            <v>AON PLC</v>
          </cell>
        </row>
        <row r="467">
          <cell r="A467" t="str">
            <v>PENTAIR PLC</v>
          </cell>
        </row>
        <row r="468">
          <cell r="A468" t="str">
            <v>RAYTHEON TECHNOLOGIES CORP</v>
          </cell>
        </row>
        <row r="469">
          <cell r="A469" t="str">
            <v>SL GREEN REALTY CORP.</v>
          </cell>
        </row>
        <row r="470">
          <cell r="A470" t="str">
            <v>LUMEN TECHNOLOGIES INC</v>
          </cell>
        </row>
        <row r="471">
          <cell r="A471" t="str">
            <v>VIATRIS INC</v>
          </cell>
        </row>
        <row r="472">
          <cell r="A472" t="str">
            <v>NOV INC</v>
          </cell>
        </row>
        <row r="473">
          <cell r="A473" t="str">
            <v>ARISTA NETWORKS INC</v>
          </cell>
        </row>
        <row r="474">
          <cell r="A474" t="str">
            <v>CATALENT INC</v>
          </cell>
        </row>
        <row r="475">
          <cell r="A475" t="str">
            <v>SYNCHRONY FINANCIAL</v>
          </cell>
        </row>
        <row r="476">
          <cell r="A476" t="str">
            <v>CITIZENS FINANCIAL GROUP INC</v>
          </cell>
        </row>
        <row r="477">
          <cell r="A477" t="str">
            <v>KEYSIGHT TECHNOLOGIES INC</v>
          </cell>
        </row>
        <row r="478">
          <cell r="A478" t="str">
            <v>QORVO INC</v>
          </cell>
        </row>
        <row r="479">
          <cell r="A479" t="str">
            <v>ANTHEM INC</v>
          </cell>
        </row>
        <row r="480">
          <cell r="A480" t="str">
            <v>CROWN CASTLE INTERNATIONAL CORP.</v>
          </cell>
        </row>
        <row r="481">
          <cell r="A481" t="str">
            <v>MEDTRONIC PLC</v>
          </cell>
        </row>
        <row r="482">
          <cell r="A482" t="str">
            <v>WALGREENS BOOTS ALLIANCE INC</v>
          </cell>
        </row>
        <row r="483">
          <cell r="A483" t="str">
            <v>IRON MOUNTAIN INCORPORATED</v>
          </cell>
        </row>
        <row r="484">
          <cell r="A484" t="str">
            <v>EQUINIX, INC.</v>
          </cell>
        </row>
        <row r="485">
          <cell r="A485" t="str">
            <v>EVERSOURCE ENERGY</v>
          </cell>
        </row>
        <row r="486">
          <cell r="A486" t="str">
            <v>NIELSEN HOLDINGS PLC</v>
          </cell>
        </row>
        <row r="487">
          <cell r="A487" t="str">
            <v>ETSY INC</v>
          </cell>
        </row>
        <row r="488">
          <cell r="A488" t="str">
            <v>JOHNSON CONTROLS INTERNATIONAL PLC</v>
          </cell>
        </row>
        <row r="489">
          <cell r="A489" t="str">
            <v>DENTSPLY SIRONA INC</v>
          </cell>
        </row>
        <row r="490">
          <cell r="A490" t="str">
            <v>WESTROCK CO</v>
          </cell>
        </row>
        <row r="491">
          <cell r="A491" t="str">
            <v>KRAFT HEINZ CO</v>
          </cell>
        </row>
        <row r="492">
          <cell r="A492" t="str">
            <v>FORTIVE CORP</v>
          </cell>
        </row>
        <row r="493">
          <cell r="A493" t="str">
            <v>S&amp;P GLOBAL INC</v>
          </cell>
        </row>
        <row r="494">
          <cell r="A494" t="str">
            <v>HILTON WORLDWIDE HOLDINGS INC</v>
          </cell>
        </row>
        <row r="495">
          <cell r="A495" t="str">
            <v>ALPHABET INC</v>
          </cell>
        </row>
        <row r="496">
          <cell r="A496" t="str">
            <v>WELLTOWER INC</v>
          </cell>
        </row>
        <row r="497">
          <cell r="A497" t="str">
            <v>HEWLETT PACKARD ENTERPRISE CO</v>
          </cell>
        </row>
        <row r="498">
          <cell r="A498" t="str">
            <v>PAYPAL HOLDINGS INC</v>
          </cell>
        </row>
        <row r="499">
          <cell r="A499" t="str">
            <v>HP INC</v>
          </cell>
        </row>
        <row r="500">
          <cell r="A500" t="str">
            <v>DXC TECHNOLOGY CO</v>
          </cell>
        </row>
        <row r="501">
          <cell r="A501" t="str">
            <v>ALPHABET INC</v>
          </cell>
        </row>
        <row r="502">
          <cell r="A502" t="str">
            <v>WEC ENERGY GROUP INC</v>
          </cell>
        </row>
        <row r="503">
          <cell r="A503" t="str">
            <v>MONSTER BEVERAGE CORP</v>
          </cell>
        </row>
        <row r="504">
          <cell r="A504" t="str">
            <v>LINDE PLC</v>
          </cell>
        </row>
        <row r="505">
          <cell r="A505" t="str">
            <v>SBA COMMUNICATIONS CORPORATION</v>
          </cell>
        </row>
        <row r="506">
          <cell r="A506" t="str">
            <v>CHARTER COMMUNICATIONS INC</v>
          </cell>
        </row>
      </sheetData>
      <sheetData sheetId="22"/>
      <sheetData sheetId="23"/>
      <sheetData sheetId="24"/>
      <sheetData sheetId="25"/>
      <sheetData sheetId="26"/>
      <sheetData sheetId="27"/>
      <sheetData sheetId="28"/>
      <sheetData sheetId="29"/>
      <sheetData sheetId="30">
        <row r="2">
          <cell r="B2">
            <v>310.3501</v>
          </cell>
          <cell r="C2">
            <v>354.53</v>
          </cell>
          <cell r="D2">
            <v>380.15989999999999</v>
          </cell>
          <cell r="E2">
            <v>372.1001</v>
          </cell>
          <cell r="F2">
            <v>421.78</v>
          </cell>
          <cell r="G2">
            <v>429.23</v>
          </cell>
          <cell r="H2">
            <v>434.09010000000001</v>
          </cell>
          <cell r="I2">
            <v>536.1499</v>
          </cell>
          <cell r="J2">
            <v>512.88990000000001</v>
          </cell>
          <cell r="K2">
            <v>511.88990000000001</v>
          </cell>
          <cell r="L2">
            <v>625.8999</v>
          </cell>
          <cell r="M2">
            <v>664.8</v>
          </cell>
          <cell r="N2">
            <v>675.88990000000001</v>
          </cell>
          <cell r="O2">
            <v>587</v>
          </cell>
          <cell r="P2">
            <v>552.52</v>
          </cell>
          <cell r="Q2">
            <v>593.63990000000001</v>
          </cell>
          <cell r="R2">
            <v>659.59010000000001</v>
          </cell>
          <cell r="S2">
            <v>722.79</v>
          </cell>
          <cell r="T2">
            <v>715.62009999999998</v>
          </cell>
          <cell r="U2">
            <v>758.81010000000003</v>
          </cell>
          <cell r="V2">
            <v>769.15989999999999</v>
          </cell>
          <cell r="W2">
            <v>837.31010000000003</v>
          </cell>
          <cell r="X2">
            <v>789.82010000000002</v>
          </cell>
          <cell r="Y2">
            <v>750.57010000000002</v>
          </cell>
          <cell r="Z2">
            <v>749.87009999999998</v>
          </cell>
          <cell r="AA2">
            <v>823.48</v>
          </cell>
          <cell r="AB2">
            <v>845.04</v>
          </cell>
          <cell r="AC2">
            <v>886.54</v>
          </cell>
          <cell r="AD2">
            <v>924.99</v>
          </cell>
          <cell r="AE2">
            <v>994.62009999999998</v>
          </cell>
          <cell r="AF2">
            <v>968</v>
          </cell>
          <cell r="AG2">
            <v>987.78</v>
          </cell>
          <cell r="AH2">
            <v>980.6001</v>
          </cell>
          <cell r="AI2">
            <v>961.3501</v>
          </cell>
          <cell r="AJ2">
            <v>1105.28</v>
          </cell>
          <cell r="AK2">
            <v>1176.75</v>
          </cell>
          <cell r="AL2">
            <v>1169.47</v>
          </cell>
          <cell r="AM2">
            <v>1450.89</v>
          </cell>
          <cell r="AN2">
            <v>1512.45</v>
          </cell>
          <cell r="AO2">
            <v>1447.34</v>
          </cell>
          <cell r="AP2">
            <v>1566.13</v>
          </cell>
          <cell r="AQ2">
            <v>1629.62</v>
          </cell>
          <cell r="AR2">
            <v>1699.8</v>
          </cell>
          <cell r="AS2">
            <v>1777.44</v>
          </cell>
          <cell r="AT2">
            <v>2012.71</v>
          </cell>
          <cell r="AU2">
            <v>2003</v>
          </cell>
          <cell r="AV2">
            <v>1598.01</v>
          </cell>
          <cell r="AW2">
            <v>1690.17</v>
          </cell>
          <cell r="AX2">
            <v>1501.97</v>
          </cell>
          <cell r="AY2">
            <v>1718.73</v>
          </cell>
          <cell r="AZ2">
            <v>1639.83</v>
          </cell>
          <cell r="BA2">
            <v>1780.75</v>
          </cell>
          <cell r="BB2">
            <v>1926.52</v>
          </cell>
          <cell r="BC2">
            <v>1775.07</v>
          </cell>
          <cell r="BD2">
            <v>1893.63</v>
          </cell>
          <cell r="BE2">
            <v>1866.78</v>
          </cell>
          <cell r="BF2">
            <v>1776.29</v>
          </cell>
          <cell r="BG2">
            <v>1735.91</v>
          </cell>
          <cell r="BH2">
            <v>1776.66</v>
          </cell>
          <cell r="BI2">
            <v>1800.8</v>
          </cell>
          <cell r="BJ2">
            <v>1847.84</v>
          </cell>
          <cell r="BK2">
            <v>2008.72</v>
          </cell>
          <cell r="BL2">
            <v>1883.75</v>
          </cell>
          <cell r="BM2">
            <v>1949.72</v>
          </cell>
          <cell r="BN2">
            <v>2474</v>
          </cell>
          <cell r="BO2">
            <v>2442.37</v>
          </cell>
          <cell r="BP2">
            <v>2758.82</v>
          </cell>
          <cell r="BQ2">
            <v>3164.68</v>
          </cell>
          <cell r="BR2">
            <v>3450.96</v>
          </cell>
          <cell r="BS2">
            <v>3148.73</v>
          </cell>
          <cell r="BT2">
            <v>3036.15</v>
          </cell>
          <cell r="BU2">
            <v>3168.04</v>
          </cell>
          <cell r="BV2">
            <v>3256.93</v>
          </cell>
        </row>
        <row r="3">
          <cell r="B3">
            <v>45.02</v>
          </cell>
          <cell r="C3">
            <v>44.76</v>
          </cell>
          <cell r="D3">
            <v>47.37</v>
          </cell>
          <cell r="E3">
            <v>46.33</v>
          </cell>
          <cell r="F3">
            <v>46.42</v>
          </cell>
          <cell r="G3">
            <v>48.6</v>
          </cell>
          <cell r="H3">
            <v>49.08</v>
          </cell>
          <cell r="I3">
            <v>50.69</v>
          </cell>
          <cell r="J3">
            <v>45.29</v>
          </cell>
          <cell r="K3">
            <v>40.22</v>
          </cell>
          <cell r="L3">
            <v>44.8</v>
          </cell>
          <cell r="M3">
            <v>44.92</v>
          </cell>
          <cell r="N3">
            <v>44.91</v>
          </cell>
          <cell r="O3">
            <v>37.85</v>
          </cell>
          <cell r="P3">
            <v>38.74</v>
          </cell>
          <cell r="Q3">
            <v>41.83</v>
          </cell>
          <cell r="R3">
            <v>38.9</v>
          </cell>
          <cell r="S3">
            <v>39.630000000000003</v>
          </cell>
          <cell r="T3">
            <v>39.31</v>
          </cell>
          <cell r="U3">
            <v>44.75</v>
          </cell>
          <cell r="V3">
            <v>42.02</v>
          </cell>
          <cell r="W3">
            <v>42.29</v>
          </cell>
          <cell r="X3">
            <v>39.24</v>
          </cell>
          <cell r="Y3">
            <v>38.07</v>
          </cell>
          <cell r="Z3">
            <v>38.409999999999997</v>
          </cell>
          <cell r="AA3">
            <v>41.77</v>
          </cell>
          <cell r="AB3">
            <v>45.08</v>
          </cell>
          <cell r="AC3">
            <v>44.41</v>
          </cell>
          <cell r="AD3">
            <v>43.64</v>
          </cell>
          <cell r="AE3">
            <v>45.66</v>
          </cell>
          <cell r="AF3">
            <v>48.61</v>
          </cell>
          <cell r="AG3">
            <v>49.18</v>
          </cell>
          <cell r="AH3">
            <v>50.94</v>
          </cell>
          <cell r="AI3">
            <v>53.36</v>
          </cell>
          <cell r="AJ3">
            <v>54.23</v>
          </cell>
          <cell r="AK3">
            <v>56.37</v>
          </cell>
          <cell r="AL3">
            <v>57.07</v>
          </cell>
          <cell r="AM3">
            <v>62.16</v>
          </cell>
          <cell r="AN3">
            <v>60.33</v>
          </cell>
          <cell r="AO3">
            <v>59.92</v>
          </cell>
          <cell r="AP3">
            <v>58.13</v>
          </cell>
          <cell r="AQ3">
            <v>61.53</v>
          </cell>
          <cell r="AR3">
            <v>60.99</v>
          </cell>
          <cell r="AS3">
            <v>65.540000000000006</v>
          </cell>
          <cell r="AT3">
            <v>66.84</v>
          </cell>
          <cell r="AU3">
            <v>73.36</v>
          </cell>
          <cell r="AV3">
            <v>68.94</v>
          </cell>
          <cell r="AW3">
            <v>74.05</v>
          </cell>
          <cell r="AX3">
            <v>72.33</v>
          </cell>
          <cell r="AY3">
            <v>72.98</v>
          </cell>
          <cell r="AZ3">
            <v>77.62</v>
          </cell>
          <cell r="BA3">
            <v>79.94</v>
          </cell>
          <cell r="BB3">
            <v>79.56</v>
          </cell>
          <cell r="BC3">
            <v>76.13</v>
          </cell>
          <cell r="BD3">
            <v>84.1</v>
          </cell>
          <cell r="BE3">
            <v>87.1</v>
          </cell>
          <cell r="BF3">
            <v>85.32</v>
          </cell>
          <cell r="BG3">
            <v>83.67</v>
          </cell>
          <cell r="BH3">
            <v>83.61</v>
          </cell>
          <cell r="BI3">
            <v>85.45</v>
          </cell>
          <cell r="BJ3">
            <v>86.86</v>
          </cell>
          <cell r="BK3">
            <v>87.14</v>
          </cell>
          <cell r="BL3">
            <v>77.03</v>
          </cell>
          <cell r="BM3">
            <v>78.91</v>
          </cell>
          <cell r="BN3">
            <v>92.09</v>
          </cell>
          <cell r="BO3">
            <v>94.92</v>
          </cell>
          <cell r="BP3">
            <v>91.43</v>
          </cell>
          <cell r="BQ3">
            <v>100.64</v>
          </cell>
          <cell r="BR3">
            <v>109.47</v>
          </cell>
          <cell r="BS3">
            <v>108.83</v>
          </cell>
          <cell r="BT3">
            <v>105.11</v>
          </cell>
          <cell r="BU3">
            <v>108.22</v>
          </cell>
          <cell r="BV3">
            <v>109.49</v>
          </cell>
        </row>
        <row r="4">
          <cell r="B4">
            <v>13.77</v>
          </cell>
          <cell r="C4">
            <v>12.22</v>
          </cell>
          <cell r="D4">
            <v>12.97</v>
          </cell>
          <cell r="E4">
            <v>12.85</v>
          </cell>
          <cell r="F4">
            <v>13.25</v>
          </cell>
          <cell r="G4">
            <v>13.6</v>
          </cell>
          <cell r="H4">
            <v>13.26</v>
          </cell>
          <cell r="I4">
            <v>12.8</v>
          </cell>
          <cell r="J4">
            <v>12</v>
          </cell>
          <cell r="K4">
            <v>9.7899999999999991</v>
          </cell>
          <cell r="L4">
            <v>10.95</v>
          </cell>
          <cell r="M4">
            <v>9.99</v>
          </cell>
          <cell r="N4">
            <v>9.57</v>
          </cell>
          <cell r="O4">
            <v>9.5</v>
          </cell>
          <cell r="P4">
            <v>9.8000000000000007</v>
          </cell>
          <cell r="Q4">
            <v>11.8</v>
          </cell>
          <cell r="R4">
            <v>11.16</v>
          </cell>
          <cell r="S4">
            <v>11.09</v>
          </cell>
          <cell r="T4">
            <v>12.48</v>
          </cell>
          <cell r="U4">
            <v>12.35</v>
          </cell>
          <cell r="V4">
            <v>12.07</v>
          </cell>
          <cell r="W4">
            <v>12.85</v>
          </cell>
          <cell r="X4">
            <v>11.77</v>
          </cell>
          <cell r="Y4">
            <v>11.45</v>
          </cell>
          <cell r="Z4">
            <v>11.62</v>
          </cell>
          <cell r="AA4">
            <v>11.44</v>
          </cell>
          <cell r="AB4">
            <v>11.52</v>
          </cell>
          <cell r="AC4">
            <v>11.18</v>
          </cell>
          <cell r="AD4">
            <v>11.31</v>
          </cell>
          <cell r="AE4">
            <v>11.68</v>
          </cell>
          <cell r="AF4">
            <v>11.11</v>
          </cell>
          <cell r="AG4">
            <v>11.18</v>
          </cell>
          <cell r="AH4">
            <v>11.04</v>
          </cell>
          <cell r="AI4">
            <v>11.02</v>
          </cell>
          <cell r="AJ4">
            <v>10.63</v>
          </cell>
          <cell r="AK4">
            <v>10.58</v>
          </cell>
          <cell r="AL4">
            <v>10.83</v>
          </cell>
          <cell r="AM4">
            <v>11.56</v>
          </cell>
          <cell r="AN4">
            <v>10.87</v>
          </cell>
          <cell r="AO4">
            <v>11.37</v>
          </cell>
          <cell r="AP4">
            <v>12.24</v>
          </cell>
          <cell r="AQ4">
            <v>12.75</v>
          </cell>
          <cell r="AR4">
            <v>13.41</v>
          </cell>
          <cell r="AS4">
            <v>13.36</v>
          </cell>
          <cell r="AT4">
            <v>13.46</v>
          </cell>
          <cell r="AU4">
            <v>14</v>
          </cell>
          <cell r="AV4">
            <v>14.58</v>
          </cell>
          <cell r="AW4">
            <v>15.49</v>
          </cell>
          <cell r="AX4">
            <v>14.46</v>
          </cell>
          <cell r="AY4">
            <v>16.39</v>
          </cell>
          <cell r="AZ4">
            <v>17.23</v>
          </cell>
          <cell r="BA4">
            <v>18.079999999999998</v>
          </cell>
          <cell r="BB4">
            <v>17.12</v>
          </cell>
          <cell r="BC4">
            <v>15.8</v>
          </cell>
          <cell r="BD4">
            <v>16.760000000000002</v>
          </cell>
          <cell r="BE4">
            <v>16.79</v>
          </cell>
          <cell r="BF4">
            <v>15.33</v>
          </cell>
          <cell r="BG4">
            <v>16.34</v>
          </cell>
          <cell r="BH4">
            <v>17.05</v>
          </cell>
          <cell r="BI4">
            <v>18.91</v>
          </cell>
          <cell r="BJ4">
            <v>19.899999999999999</v>
          </cell>
          <cell r="BK4">
            <v>19.86</v>
          </cell>
          <cell r="BL4">
            <v>16.73</v>
          </cell>
          <cell r="BM4">
            <v>13.6</v>
          </cell>
          <cell r="BN4">
            <v>13.25</v>
          </cell>
          <cell r="BO4">
            <v>12.49</v>
          </cell>
          <cell r="BP4">
            <v>14.49</v>
          </cell>
          <cell r="BQ4">
            <v>15.23</v>
          </cell>
          <cell r="BR4">
            <v>17.75</v>
          </cell>
          <cell r="BS4">
            <v>18.11</v>
          </cell>
          <cell r="BT4">
            <v>19.5</v>
          </cell>
          <cell r="BU4">
            <v>20.440000000000001</v>
          </cell>
          <cell r="BV4">
            <v>23.5</v>
          </cell>
        </row>
        <row r="5">
          <cell r="B5">
            <v>38.06</v>
          </cell>
          <cell r="C5">
            <v>51.74</v>
          </cell>
          <cell r="D5">
            <v>60.79</v>
          </cell>
          <cell r="E5">
            <v>71.58</v>
          </cell>
          <cell r="F5">
            <v>63.22</v>
          </cell>
          <cell r="G5">
            <v>59.72</v>
          </cell>
          <cell r="H5">
            <v>65.73</v>
          </cell>
          <cell r="I5">
            <v>77.459999999999994</v>
          </cell>
          <cell r="J5">
            <v>95.9</v>
          </cell>
          <cell r="K5">
            <v>92.76</v>
          </cell>
          <cell r="L5">
            <v>73.66</v>
          </cell>
          <cell r="M5">
            <v>81.569999999999993</v>
          </cell>
          <cell r="N5">
            <v>90.28</v>
          </cell>
          <cell r="O5">
            <v>85.33</v>
          </cell>
          <cell r="P5">
            <v>80.010000000000005</v>
          </cell>
          <cell r="Q5">
            <v>94.81</v>
          </cell>
          <cell r="R5">
            <v>97.14</v>
          </cell>
          <cell r="S5">
            <v>99.31</v>
          </cell>
          <cell r="T5">
            <v>109.29</v>
          </cell>
          <cell r="U5">
            <v>117.97</v>
          </cell>
          <cell r="V5">
            <v>117.94</v>
          </cell>
          <cell r="W5">
            <v>128.58000000000001</v>
          </cell>
          <cell r="X5">
            <v>104.99</v>
          </cell>
          <cell r="Y5">
            <v>112.24</v>
          </cell>
          <cell r="Z5">
            <v>112.68</v>
          </cell>
          <cell r="AA5">
            <v>106.37</v>
          </cell>
          <cell r="AB5">
            <v>117.97</v>
          </cell>
          <cell r="AC5">
            <v>125.2</v>
          </cell>
          <cell r="AD5">
            <v>130.32</v>
          </cell>
          <cell r="AE5">
            <v>137.43</v>
          </cell>
          <cell r="AF5">
            <v>143.30000000000001</v>
          </cell>
          <cell r="AG5">
            <v>148.09</v>
          </cell>
          <cell r="AH5">
            <v>150.80000000000001</v>
          </cell>
          <cell r="AI5">
            <v>168.6</v>
          </cell>
          <cell r="AJ5">
            <v>192.92</v>
          </cell>
          <cell r="AK5">
            <v>194.84</v>
          </cell>
          <cell r="AL5">
            <v>187.41</v>
          </cell>
          <cell r="AM5">
            <v>235</v>
          </cell>
          <cell r="AN5">
            <v>268.17989999999998</v>
          </cell>
          <cell r="AO5">
            <v>290.99</v>
          </cell>
          <cell r="AP5">
            <v>300.95</v>
          </cell>
          <cell r="AQ5">
            <v>381.13990000000001</v>
          </cell>
          <cell r="AR5">
            <v>409.05</v>
          </cell>
          <cell r="AS5">
            <v>354.53</v>
          </cell>
          <cell r="AT5">
            <v>406.58010000000002</v>
          </cell>
          <cell r="AU5">
            <v>449.75</v>
          </cell>
          <cell r="AV5">
            <v>341.2</v>
          </cell>
          <cell r="AW5">
            <v>332.67989999999998</v>
          </cell>
          <cell r="AX5">
            <v>325.04000000000002</v>
          </cell>
          <cell r="AY5">
            <v>351.07010000000002</v>
          </cell>
          <cell r="AZ5">
            <v>334.5</v>
          </cell>
          <cell r="BA5">
            <v>285.59010000000001</v>
          </cell>
          <cell r="BB5">
            <v>277.40989999999999</v>
          </cell>
          <cell r="BC5">
            <v>261.91989999999998</v>
          </cell>
          <cell r="BD5">
            <v>260.49</v>
          </cell>
          <cell r="BE5">
            <v>278.56009999999998</v>
          </cell>
          <cell r="BF5">
            <v>193.07</v>
          </cell>
          <cell r="BG5">
            <v>177.89</v>
          </cell>
          <cell r="BH5">
            <v>207.58</v>
          </cell>
          <cell r="BI5">
            <v>196.18</v>
          </cell>
          <cell r="BJ5">
            <v>170.59</v>
          </cell>
          <cell r="BK5">
            <v>186.29</v>
          </cell>
          <cell r="BL5">
            <v>150.26</v>
          </cell>
          <cell r="BM5">
            <v>145.16</v>
          </cell>
          <cell r="BN5">
            <v>191.25</v>
          </cell>
          <cell r="BO5">
            <v>223.9</v>
          </cell>
          <cell r="BP5">
            <v>241.56</v>
          </cell>
          <cell r="BQ5">
            <v>299.93990000000002</v>
          </cell>
          <cell r="BR5">
            <v>307.62009999999998</v>
          </cell>
          <cell r="BS5">
            <v>277.06009999999998</v>
          </cell>
          <cell r="BT5">
            <v>251.88</v>
          </cell>
          <cell r="BU5">
            <v>274.1001</v>
          </cell>
          <cell r="BV5">
            <v>324.2</v>
          </cell>
        </row>
        <row r="6">
          <cell r="B6">
            <v>160.44</v>
          </cell>
          <cell r="C6">
            <v>153.31</v>
          </cell>
          <cell r="D6">
            <v>161.94</v>
          </cell>
          <cell r="E6">
            <v>160.5</v>
          </cell>
          <cell r="F6">
            <v>171.29</v>
          </cell>
          <cell r="G6">
            <v>169.65</v>
          </cell>
          <cell r="H6">
            <v>162.66</v>
          </cell>
          <cell r="I6">
            <v>161.99</v>
          </cell>
          <cell r="J6">
            <v>147.88999999999999</v>
          </cell>
          <cell r="K6">
            <v>144.97</v>
          </cell>
          <cell r="L6">
            <v>140.08000000000001</v>
          </cell>
          <cell r="M6">
            <v>139.41999999999999</v>
          </cell>
          <cell r="N6">
            <v>137.62</v>
          </cell>
          <cell r="O6">
            <v>124.79</v>
          </cell>
          <cell r="P6">
            <v>131.03</v>
          </cell>
          <cell r="Q6">
            <v>151.44999999999999</v>
          </cell>
          <cell r="R6">
            <v>145.94</v>
          </cell>
          <cell r="S6">
            <v>153.74</v>
          </cell>
          <cell r="T6">
            <v>151.78</v>
          </cell>
          <cell r="U6">
            <v>160.62</v>
          </cell>
          <cell r="V6">
            <v>158.88</v>
          </cell>
          <cell r="W6">
            <v>158.85</v>
          </cell>
          <cell r="X6">
            <v>153.69</v>
          </cell>
          <cell r="Y6">
            <v>162.22</v>
          </cell>
          <cell r="Z6">
            <v>165.99</v>
          </cell>
          <cell r="AA6">
            <v>174.52</v>
          </cell>
          <cell r="AB6">
            <v>179.82</v>
          </cell>
          <cell r="AC6">
            <v>174.14</v>
          </cell>
          <cell r="AD6">
            <v>160.29</v>
          </cell>
          <cell r="AE6">
            <v>152.63</v>
          </cell>
          <cell r="AF6">
            <v>153.83000000000001</v>
          </cell>
          <cell r="AG6">
            <v>144.66999999999999</v>
          </cell>
          <cell r="AH6">
            <v>143.03</v>
          </cell>
          <cell r="AI6">
            <v>145.08000000000001</v>
          </cell>
          <cell r="AJ6">
            <v>154.06</v>
          </cell>
          <cell r="AK6">
            <v>153.97</v>
          </cell>
          <cell r="AL6">
            <v>153.41999999999999</v>
          </cell>
          <cell r="AM6">
            <v>163.69999999999999</v>
          </cell>
          <cell r="AN6">
            <v>155.83000000000001</v>
          </cell>
          <cell r="AO6">
            <v>153.43</v>
          </cell>
          <cell r="AP6">
            <v>144.96</v>
          </cell>
          <cell r="AQ6">
            <v>141.31</v>
          </cell>
          <cell r="AR6">
            <v>139.69999999999999</v>
          </cell>
          <cell r="AS6">
            <v>144.93</v>
          </cell>
          <cell r="AT6">
            <v>146.47999999999999</v>
          </cell>
          <cell r="AU6">
            <v>151.21</v>
          </cell>
          <cell r="AV6">
            <v>115.43</v>
          </cell>
          <cell r="AW6">
            <v>124.27</v>
          </cell>
          <cell r="AX6">
            <v>113.67</v>
          </cell>
          <cell r="AY6">
            <v>134.41999999999999</v>
          </cell>
          <cell r="AZ6">
            <v>138.13</v>
          </cell>
          <cell r="BA6">
            <v>141.1</v>
          </cell>
          <cell r="BB6">
            <v>140.27000000000001</v>
          </cell>
          <cell r="BC6">
            <v>126.99</v>
          </cell>
          <cell r="BD6">
            <v>137.9</v>
          </cell>
          <cell r="BE6">
            <v>148.24</v>
          </cell>
          <cell r="BF6">
            <v>135.53</v>
          </cell>
          <cell r="BG6">
            <v>145.41999999999999</v>
          </cell>
          <cell r="BH6">
            <v>133.72999999999999</v>
          </cell>
          <cell r="BI6">
            <v>134.44999999999999</v>
          </cell>
          <cell r="BJ6">
            <v>134.04</v>
          </cell>
          <cell r="BK6">
            <v>143.72999999999999</v>
          </cell>
          <cell r="BL6">
            <v>130.15</v>
          </cell>
          <cell r="BM6">
            <v>110.93</v>
          </cell>
          <cell r="BN6">
            <v>125.56</v>
          </cell>
          <cell r="BO6">
            <v>124.9</v>
          </cell>
          <cell r="BP6">
            <v>120.77</v>
          </cell>
          <cell r="BQ6">
            <v>122.94</v>
          </cell>
          <cell r="BR6">
            <v>123.31</v>
          </cell>
          <cell r="BS6">
            <v>121.67</v>
          </cell>
          <cell r="BT6">
            <v>111.66</v>
          </cell>
          <cell r="BU6">
            <v>123.52</v>
          </cell>
          <cell r="BV6">
            <v>125.88</v>
          </cell>
        </row>
        <row r="7">
          <cell r="B7">
            <v>2.67</v>
          </cell>
          <cell r="C7">
            <v>2.57</v>
          </cell>
          <cell r="D7">
            <v>3.11</v>
          </cell>
          <cell r="E7">
            <v>2.68</v>
          </cell>
          <cell r="F7">
            <v>2.2599999999999998</v>
          </cell>
          <cell r="G7">
            <v>2.2799999999999998</v>
          </cell>
          <cell r="H7">
            <v>2.4</v>
          </cell>
          <cell r="I7">
            <v>1.93</v>
          </cell>
          <cell r="J7">
            <v>1.81</v>
          </cell>
          <cell r="K7">
            <v>1.72</v>
          </cell>
          <cell r="L7">
            <v>2.12</v>
          </cell>
          <cell r="M7">
            <v>2.36</v>
          </cell>
          <cell r="N7">
            <v>2.87</v>
          </cell>
          <cell r="O7">
            <v>2.2000000000000002</v>
          </cell>
          <cell r="P7">
            <v>2.14</v>
          </cell>
          <cell r="Q7">
            <v>2.85</v>
          </cell>
          <cell r="R7">
            <v>3.55</v>
          </cell>
          <cell r="S7">
            <v>4.57</v>
          </cell>
          <cell r="T7">
            <v>5.14</v>
          </cell>
          <cell r="U7">
            <v>6.86</v>
          </cell>
          <cell r="V7">
            <v>7.4</v>
          </cell>
          <cell r="W7">
            <v>6.91</v>
          </cell>
          <cell r="X7">
            <v>7.23</v>
          </cell>
          <cell r="Y7">
            <v>8.91</v>
          </cell>
          <cell r="Z7">
            <v>11.34</v>
          </cell>
          <cell r="AA7">
            <v>10.37</v>
          </cell>
          <cell r="AB7">
            <v>14.46</v>
          </cell>
          <cell r="AC7">
            <v>14.55</v>
          </cell>
          <cell r="AD7">
            <v>13.3</v>
          </cell>
          <cell r="AE7">
            <v>11.19</v>
          </cell>
          <cell r="AF7">
            <v>12.48</v>
          </cell>
          <cell r="AG7">
            <v>13.61</v>
          </cell>
          <cell r="AH7">
            <v>13</v>
          </cell>
          <cell r="AI7">
            <v>12.75</v>
          </cell>
          <cell r="AJ7">
            <v>10.984999999999999</v>
          </cell>
          <cell r="AK7">
            <v>10.89</v>
          </cell>
          <cell r="AL7">
            <v>10.28</v>
          </cell>
          <cell r="AM7">
            <v>13.74</v>
          </cell>
          <cell r="AN7">
            <v>12.11</v>
          </cell>
          <cell r="AO7">
            <v>10.050000000000001</v>
          </cell>
          <cell r="AP7">
            <v>10.88</v>
          </cell>
          <cell r="AQ7">
            <v>13.73</v>
          </cell>
          <cell r="AR7">
            <v>14.99</v>
          </cell>
          <cell r="AS7">
            <v>18.329999999999998</v>
          </cell>
          <cell r="AT7">
            <v>25.17</v>
          </cell>
          <cell r="AU7">
            <v>30.89</v>
          </cell>
          <cell r="AV7">
            <v>18.21</v>
          </cell>
          <cell r="AW7">
            <v>21.3</v>
          </cell>
          <cell r="AX7">
            <v>18.46</v>
          </cell>
          <cell r="AY7">
            <v>24.41</v>
          </cell>
          <cell r="AZ7">
            <v>23.53</v>
          </cell>
          <cell r="BA7">
            <v>25.52</v>
          </cell>
          <cell r="BB7">
            <v>27.63</v>
          </cell>
          <cell r="BC7">
            <v>27.41</v>
          </cell>
          <cell r="BD7">
            <v>30.37</v>
          </cell>
          <cell r="BE7">
            <v>30.45</v>
          </cell>
          <cell r="BF7">
            <v>31.45</v>
          </cell>
          <cell r="BG7">
            <v>28.99</v>
          </cell>
          <cell r="BH7">
            <v>33.93</v>
          </cell>
          <cell r="BI7">
            <v>39.15</v>
          </cell>
          <cell r="BJ7">
            <v>45.86</v>
          </cell>
          <cell r="BK7">
            <v>47</v>
          </cell>
          <cell r="BL7">
            <v>45.48</v>
          </cell>
          <cell r="BM7">
            <v>45.48</v>
          </cell>
          <cell r="BN7">
            <v>52.39</v>
          </cell>
          <cell r="BO7">
            <v>53.8</v>
          </cell>
          <cell r="BP7">
            <v>52.61</v>
          </cell>
          <cell r="BQ7">
            <v>77.430000000000007</v>
          </cell>
          <cell r="BR7">
            <v>90.82</v>
          </cell>
          <cell r="BS7">
            <v>81.99</v>
          </cell>
          <cell r="BT7">
            <v>75.290000000000006</v>
          </cell>
          <cell r="BU7">
            <v>92.66</v>
          </cell>
          <cell r="BV7">
            <v>91.71</v>
          </cell>
        </row>
        <row r="8">
          <cell r="B8">
            <v>72.7</v>
          </cell>
          <cell r="C8">
            <v>70.13</v>
          </cell>
          <cell r="D8">
            <v>79.099999999999994</v>
          </cell>
          <cell r="E8">
            <v>73.94</v>
          </cell>
          <cell r="F8">
            <v>76.06</v>
          </cell>
          <cell r="G8">
            <v>79.09</v>
          </cell>
          <cell r="H8">
            <v>81.010000000000005</v>
          </cell>
          <cell r="I8">
            <v>81.99</v>
          </cell>
          <cell r="J8">
            <v>78.569999999999993</v>
          </cell>
          <cell r="K8">
            <v>82.22</v>
          </cell>
          <cell r="L8">
            <v>88.66</v>
          </cell>
          <cell r="M8">
            <v>91.46</v>
          </cell>
          <cell r="N8">
            <v>93.94</v>
          </cell>
          <cell r="O8">
            <v>89.13</v>
          </cell>
          <cell r="P8">
            <v>85.15</v>
          </cell>
          <cell r="Q8">
            <v>93.8</v>
          </cell>
          <cell r="R8">
            <v>94.22</v>
          </cell>
          <cell r="S8">
            <v>99.47</v>
          </cell>
          <cell r="T8">
            <v>95.79</v>
          </cell>
          <cell r="U8">
            <v>97.86</v>
          </cell>
          <cell r="V8">
            <v>102.31</v>
          </cell>
          <cell r="W8">
            <v>108.54</v>
          </cell>
          <cell r="X8">
            <v>107.51</v>
          </cell>
          <cell r="Y8">
            <v>102.81</v>
          </cell>
          <cell r="Z8">
            <v>102.95</v>
          </cell>
          <cell r="AA8">
            <v>113.38</v>
          </cell>
          <cell r="AB8">
            <v>118.34</v>
          </cell>
          <cell r="AC8">
            <v>130.13</v>
          </cell>
          <cell r="AD8">
            <v>133.74</v>
          </cell>
          <cell r="AE8">
            <v>141.86000000000001</v>
          </cell>
          <cell r="AF8">
            <v>141.44</v>
          </cell>
          <cell r="AG8">
            <v>146.49</v>
          </cell>
          <cell r="AH8">
            <v>155.16</v>
          </cell>
          <cell r="AI8">
            <v>149.18</v>
          </cell>
          <cell r="AJ8">
            <v>175.16</v>
          </cell>
          <cell r="AK8">
            <v>181.47</v>
          </cell>
          <cell r="AL8">
            <v>175.24</v>
          </cell>
          <cell r="AM8">
            <v>199.76</v>
          </cell>
          <cell r="AN8">
            <v>209.13</v>
          </cell>
          <cell r="AO8">
            <v>216.08</v>
          </cell>
          <cell r="AP8">
            <v>221.6</v>
          </cell>
          <cell r="AQ8">
            <v>249.28</v>
          </cell>
          <cell r="AR8">
            <v>243.81</v>
          </cell>
          <cell r="AS8">
            <v>244.68</v>
          </cell>
          <cell r="AT8">
            <v>263.51</v>
          </cell>
          <cell r="AU8">
            <v>269.95</v>
          </cell>
          <cell r="AV8">
            <v>245.76</v>
          </cell>
          <cell r="AW8">
            <v>250.89</v>
          </cell>
          <cell r="AX8">
            <v>226.24</v>
          </cell>
          <cell r="AY8">
            <v>247.82</v>
          </cell>
          <cell r="AZ8">
            <v>262.5</v>
          </cell>
          <cell r="BA8">
            <v>266.49</v>
          </cell>
          <cell r="BB8">
            <v>289.25</v>
          </cell>
          <cell r="BC8">
            <v>270.8999</v>
          </cell>
          <cell r="BD8">
            <v>294.6499</v>
          </cell>
          <cell r="BE8">
            <v>298.86009999999999</v>
          </cell>
          <cell r="BF8">
            <v>284.51</v>
          </cell>
          <cell r="BG8">
            <v>276.25</v>
          </cell>
          <cell r="BH8">
            <v>277.92989999999998</v>
          </cell>
          <cell r="BI8">
            <v>309.52999999999997</v>
          </cell>
          <cell r="BJ8">
            <v>329.81009999999998</v>
          </cell>
          <cell r="BK8">
            <v>351.13990000000001</v>
          </cell>
          <cell r="BL8">
            <v>345.12009999999998</v>
          </cell>
          <cell r="BM8">
            <v>318.24</v>
          </cell>
          <cell r="BN8">
            <v>353.63990000000001</v>
          </cell>
          <cell r="BO8">
            <v>386.6001</v>
          </cell>
          <cell r="BP8">
            <v>435.31009999999998</v>
          </cell>
          <cell r="BQ8">
            <v>444.32010000000002</v>
          </cell>
          <cell r="BR8">
            <v>513.38990000000001</v>
          </cell>
          <cell r="BS8">
            <v>490.42989999999998</v>
          </cell>
          <cell r="BT8">
            <v>447.1001</v>
          </cell>
          <cell r="BU8">
            <v>478.47</v>
          </cell>
          <cell r="BV8">
            <v>500.12009999999998</v>
          </cell>
        </row>
        <row r="9">
          <cell r="B9">
            <v>88.74</v>
          </cell>
          <cell r="C9">
            <v>97.52</v>
          </cell>
          <cell r="D9">
            <v>95.91</v>
          </cell>
          <cell r="E9">
            <v>98.04</v>
          </cell>
          <cell r="F9">
            <v>92.38</v>
          </cell>
          <cell r="G9">
            <v>92.73</v>
          </cell>
          <cell r="H9">
            <v>87.46</v>
          </cell>
          <cell r="I9">
            <v>92.71</v>
          </cell>
          <cell r="J9">
            <v>85.99</v>
          </cell>
          <cell r="K9">
            <v>84.67</v>
          </cell>
          <cell r="L9">
            <v>89.74</v>
          </cell>
          <cell r="M9">
            <v>92.09</v>
          </cell>
          <cell r="N9">
            <v>90.36</v>
          </cell>
          <cell r="O9">
            <v>79.180000000000007</v>
          </cell>
          <cell r="P9">
            <v>79.16</v>
          </cell>
          <cell r="Q9">
            <v>90.89</v>
          </cell>
          <cell r="R9">
            <v>92.95</v>
          </cell>
          <cell r="S9">
            <v>96.9</v>
          </cell>
          <cell r="T9">
            <v>103.52</v>
          </cell>
          <cell r="U9">
            <v>112.3</v>
          </cell>
          <cell r="V9">
            <v>110.09</v>
          </cell>
          <cell r="W9">
            <v>108.77</v>
          </cell>
          <cell r="X9">
            <v>107.81</v>
          </cell>
          <cell r="Y9">
            <v>109.59</v>
          </cell>
          <cell r="Z9">
            <v>111.13</v>
          </cell>
          <cell r="AA9">
            <v>110.82</v>
          </cell>
          <cell r="AB9">
            <v>119.31</v>
          </cell>
          <cell r="AC9">
            <v>110.52</v>
          </cell>
          <cell r="AD9">
            <v>112.51</v>
          </cell>
          <cell r="AE9">
            <v>116.68</v>
          </cell>
          <cell r="AF9">
            <v>120.47</v>
          </cell>
          <cell r="AG9">
            <v>121.25</v>
          </cell>
          <cell r="AH9">
            <v>121.31</v>
          </cell>
          <cell r="AI9">
            <v>118.97</v>
          </cell>
          <cell r="AJ9">
            <v>123.96</v>
          </cell>
          <cell r="AK9">
            <v>127.06</v>
          </cell>
          <cell r="AL9">
            <v>130.59</v>
          </cell>
          <cell r="AM9">
            <v>129.69999999999999</v>
          </cell>
          <cell r="AN9">
            <v>121.31</v>
          </cell>
          <cell r="AO9">
            <v>124.89</v>
          </cell>
          <cell r="AP9">
            <v>124.57</v>
          </cell>
          <cell r="AQ9">
            <v>124.92</v>
          </cell>
          <cell r="AR9">
            <v>126.17</v>
          </cell>
          <cell r="AS9">
            <v>127.44</v>
          </cell>
          <cell r="AT9">
            <v>128.35</v>
          </cell>
          <cell r="AU9">
            <v>125.79</v>
          </cell>
          <cell r="AV9">
            <v>122.23</v>
          </cell>
          <cell r="AW9">
            <v>124.5</v>
          </cell>
          <cell r="AX9">
            <v>115.24</v>
          </cell>
          <cell r="AY9">
            <v>131.71</v>
          </cell>
          <cell r="AZ9">
            <v>135.88999999999999</v>
          </cell>
          <cell r="BA9">
            <v>142.56</v>
          </cell>
          <cell r="BB9">
            <v>142.38999999999999</v>
          </cell>
          <cell r="BC9">
            <v>146.41</v>
          </cell>
          <cell r="BD9">
            <v>141.09</v>
          </cell>
          <cell r="BE9">
            <v>146.36000000000001</v>
          </cell>
          <cell r="BF9">
            <v>149.84</v>
          </cell>
          <cell r="BG9">
            <v>154.04</v>
          </cell>
          <cell r="BH9">
            <v>158.75</v>
          </cell>
          <cell r="BI9">
            <v>162.52000000000001</v>
          </cell>
          <cell r="BJ9">
            <v>161.58000000000001</v>
          </cell>
          <cell r="BK9">
            <v>163.19999999999999</v>
          </cell>
          <cell r="BL9">
            <v>151.88</v>
          </cell>
          <cell r="BM9">
            <v>137.06</v>
          </cell>
          <cell r="BN9">
            <v>157.09</v>
          </cell>
          <cell r="BO9">
            <v>153.72</v>
          </cell>
          <cell r="BP9">
            <v>162.25</v>
          </cell>
          <cell r="BQ9">
            <v>177.55</v>
          </cell>
          <cell r="BR9">
            <v>168.38</v>
          </cell>
          <cell r="BS9">
            <v>160</v>
          </cell>
          <cell r="BT9">
            <v>151.52000000000001</v>
          </cell>
          <cell r="BU9">
            <v>163.72999999999999</v>
          </cell>
          <cell r="BV9">
            <v>178.22</v>
          </cell>
        </row>
        <row r="10">
          <cell r="B10">
            <v>133.34059999999999</v>
          </cell>
          <cell r="C10">
            <v>134.6164</v>
          </cell>
          <cell r="D10">
            <v>144.35140000000001</v>
          </cell>
          <cell r="E10">
            <v>139.85820000000001</v>
          </cell>
          <cell r="F10">
            <v>132.6009</v>
          </cell>
          <cell r="G10">
            <v>135.67959999999999</v>
          </cell>
          <cell r="H10">
            <v>126.49930000000001</v>
          </cell>
          <cell r="I10">
            <v>131.75049999999999</v>
          </cell>
          <cell r="J10">
            <v>128.99539999999999</v>
          </cell>
          <cell r="K10">
            <v>117.94759999999999</v>
          </cell>
          <cell r="L10">
            <v>128.48689999999999</v>
          </cell>
          <cell r="M10">
            <v>126.5548</v>
          </cell>
          <cell r="N10">
            <v>120.28660000000001</v>
          </cell>
          <cell r="O10">
            <v>117.1433</v>
          </cell>
          <cell r="P10">
            <v>122.46850000000001</v>
          </cell>
          <cell r="Q10">
            <v>133.17410000000001</v>
          </cell>
          <cell r="R10">
            <v>134.87520000000001</v>
          </cell>
          <cell r="S10">
            <v>131.8706</v>
          </cell>
          <cell r="T10">
            <v>131.3159</v>
          </cell>
          <cell r="U10">
            <v>138.1387</v>
          </cell>
          <cell r="V10">
            <v>143.8707</v>
          </cell>
          <cell r="W10">
            <v>138.98920000000001</v>
          </cell>
          <cell r="X10">
            <v>133.41999999999999</v>
          </cell>
          <cell r="Y10">
            <v>144.46</v>
          </cell>
          <cell r="Z10">
            <v>143.82</v>
          </cell>
          <cell r="AA10">
            <v>139.76</v>
          </cell>
          <cell r="AB10">
            <v>140.47</v>
          </cell>
          <cell r="AC10">
            <v>135.29</v>
          </cell>
          <cell r="AD10">
            <v>140.5</v>
          </cell>
          <cell r="AE10">
            <v>144.06</v>
          </cell>
          <cell r="AF10">
            <v>143.06</v>
          </cell>
          <cell r="AG10">
            <v>142.15</v>
          </cell>
          <cell r="AH10">
            <v>145.37</v>
          </cell>
          <cell r="AI10">
            <v>151.22</v>
          </cell>
          <cell r="AJ10">
            <v>159.43</v>
          </cell>
          <cell r="AK10">
            <v>163.04</v>
          </cell>
          <cell r="AL10">
            <v>164.08</v>
          </cell>
          <cell r="AM10">
            <v>168.37</v>
          </cell>
          <cell r="AN10">
            <v>160.79</v>
          </cell>
          <cell r="AO10">
            <v>159.03</v>
          </cell>
          <cell r="AP10">
            <v>162.29</v>
          </cell>
          <cell r="AQ10">
            <v>161.41</v>
          </cell>
          <cell r="AR10">
            <v>155.72999999999999</v>
          </cell>
          <cell r="AS10">
            <v>164.17</v>
          </cell>
          <cell r="AT10">
            <v>166.29</v>
          </cell>
          <cell r="AU10">
            <v>167.05</v>
          </cell>
          <cell r="AV10">
            <v>154.35</v>
          </cell>
          <cell r="AW10">
            <v>160.87</v>
          </cell>
          <cell r="AX10">
            <v>160.05000000000001</v>
          </cell>
          <cell r="AY10">
            <v>164.39</v>
          </cell>
          <cell r="AZ10">
            <v>181.18</v>
          </cell>
          <cell r="BA10">
            <v>190.96</v>
          </cell>
          <cell r="BB10">
            <v>205.79</v>
          </cell>
          <cell r="BC10">
            <v>203.59</v>
          </cell>
          <cell r="BD10">
            <v>226.37</v>
          </cell>
          <cell r="BE10">
            <v>228.27</v>
          </cell>
          <cell r="BF10">
            <v>225.92</v>
          </cell>
          <cell r="BG10">
            <v>221.86</v>
          </cell>
          <cell r="BH10">
            <v>213.26</v>
          </cell>
          <cell r="BI10">
            <v>236.33</v>
          </cell>
          <cell r="BJ10">
            <v>234.99</v>
          </cell>
          <cell r="BK10">
            <v>238.71</v>
          </cell>
          <cell r="BL10">
            <v>219.61</v>
          </cell>
          <cell r="BM10">
            <v>199.61</v>
          </cell>
          <cell r="BN10">
            <v>225.58</v>
          </cell>
          <cell r="BO10">
            <v>241.65</v>
          </cell>
          <cell r="BP10">
            <v>241.46</v>
          </cell>
          <cell r="BQ10">
            <v>286.62990000000002</v>
          </cell>
          <cell r="BR10">
            <v>292.26</v>
          </cell>
          <cell r="BS10">
            <v>297.86009999999999</v>
          </cell>
          <cell r="BT10">
            <v>276.24</v>
          </cell>
          <cell r="BU10">
            <v>280.13990000000001</v>
          </cell>
          <cell r="BV10">
            <v>273.22000000000003</v>
          </cell>
        </row>
        <row r="11">
          <cell r="B11">
            <v>59.76</v>
          </cell>
          <cell r="C11">
            <v>67.87</v>
          </cell>
          <cell r="D11">
            <v>63.65</v>
          </cell>
          <cell r="E11">
            <v>66.180000000000007</v>
          </cell>
          <cell r="F11">
            <v>64.06</v>
          </cell>
          <cell r="G11">
            <v>64.64</v>
          </cell>
          <cell r="H11">
            <v>64.430000000000007</v>
          </cell>
          <cell r="I11">
            <v>75.75</v>
          </cell>
          <cell r="J11">
            <v>74.86</v>
          </cell>
          <cell r="K11">
            <v>79.45</v>
          </cell>
          <cell r="L11">
            <v>76.25</v>
          </cell>
          <cell r="M11">
            <v>79.73</v>
          </cell>
          <cell r="N11">
            <v>80.510000000000005</v>
          </cell>
          <cell r="O11">
            <v>70.400000000000006</v>
          </cell>
          <cell r="P11">
            <v>73.900000000000006</v>
          </cell>
          <cell r="Q11">
            <v>82.02</v>
          </cell>
          <cell r="R11">
            <v>70.430000000000007</v>
          </cell>
          <cell r="S11">
            <v>66.400000000000006</v>
          </cell>
          <cell r="T11">
            <v>58.29</v>
          </cell>
          <cell r="U11">
            <v>67.22</v>
          </cell>
          <cell r="V11">
            <v>67.53</v>
          </cell>
          <cell r="W11">
            <v>65.86</v>
          </cell>
          <cell r="X11">
            <v>72.22</v>
          </cell>
          <cell r="Y11">
            <v>82.27</v>
          </cell>
          <cell r="Z11">
            <v>88.73</v>
          </cell>
          <cell r="AA11">
            <v>93.82</v>
          </cell>
          <cell r="AB11">
            <v>97.82</v>
          </cell>
          <cell r="AC11">
            <v>92.22</v>
          </cell>
          <cell r="AD11">
            <v>85.09</v>
          </cell>
          <cell r="AE11">
            <v>87.05</v>
          </cell>
          <cell r="AF11">
            <v>89.76</v>
          </cell>
          <cell r="AG11">
            <v>85.23</v>
          </cell>
          <cell r="AH11">
            <v>74.66</v>
          </cell>
          <cell r="AI11">
            <v>76.27</v>
          </cell>
          <cell r="AJ11">
            <v>66.03</v>
          </cell>
          <cell r="AK11">
            <v>69.17</v>
          </cell>
          <cell r="AL11">
            <v>73.510000000000005</v>
          </cell>
          <cell r="AM11">
            <v>65.73</v>
          </cell>
          <cell r="AN11">
            <v>64.5</v>
          </cell>
          <cell r="AO11">
            <v>61.96</v>
          </cell>
          <cell r="AP11">
            <v>64.930000000000007</v>
          </cell>
          <cell r="AQ11">
            <v>60.81</v>
          </cell>
          <cell r="AR11">
            <v>60.39</v>
          </cell>
          <cell r="AS11">
            <v>62.83</v>
          </cell>
          <cell r="AT11">
            <v>67.489999999999995</v>
          </cell>
          <cell r="AU11">
            <v>68.86</v>
          </cell>
          <cell r="AV11">
            <v>61.42</v>
          </cell>
          <cell r="AW11">
            <v>73.260000000000005</v>
          </cell>
          <cell r="AX11">
            <v>60.85</v>
          </cell>
          <cell r="AY11">
            <v>63.95</v>
          </cell>
          <cell r="AZ11">
            <v>61.7</v>
          </cell>
          <cell r="BA11">
            <v>56.12</v>
          </cell>
          <cell r="BB11">
            <v>61.9</v>
          </cell>
          <cell r="BC11">
            <v>58.2</v>
          </cell>
          <cell r="BD11">
            <v>63.91</v>
          </cell>
          <cell r="BE11">
            <v>63.36</v>
          </cell>
          <cell r="BF11">
            <v>59.72</v>
          </cell>
          <cell r="BG11">
            <v>64.91</v>
          </cell>
          <cell r="BH11">
            <v>69.430000000000007</v>
          </cell>
          <cell r="BI11">
            <v>69.010000000000005</v>
          </cell>
          <cell r="BJ11">
            <v>67.75</v>
          </cell>
          <cell r="BK11">
            <v>64.59</v>
          </cell>
          <cell r="BL11">
            <v>50.46</v>
          </cell>
          <cell r="BM11">
            <v>28.47</v>
          </cell>
          <cell r="BN11">
            <v>32.520000000000003</v>
          </cell>
          <cell r="BO11">
            <v>34.19</v>
          </cell>
          <cell r="BP11">
            <v>36.26</v>
          </cell>
          <cell r="BQ11">
            <v>34.44</v>
          </cell>
          <cell r="BR11">
            <v>38.950000000000003</v>
          </cell>
          <cell r="BS11">
            <v>36.630000000000003</v>
          </cell>
          <cell r="BT11">
            <v>37.89</v>
          </cell>
          <cell r="BU11">
            <v>50.97</v>
          </cell>
          <cell r="BV11">
            <v>52</v>
          </cell>
        </row>
        <row r="12">
          <cell r="B12">
            <v>128.69</v>
          </cell>
          <cell r="C12">
            <v>138.80000000000001</v>
          </cell>
          <cell r="D12">
            <v>137.41</v>
          </cell>
          <cell r="E12">
            <v>140.47999999999999</v>
          </cell>
          <cell r="F12">
            <v>132.31</v>
          </cell>
          <cell r="G12">
            <v>130.03</v>
          </cell>
          <cell r="H12">
            <v>121.04</v>
          </cell>
          <cell r="I12">
            <v>123.28</v>
          </cell>
          <cell r="J12">
            <v>113.38</v>
          </cell>
          <cell r="K12">
            <v>118.4</v>
          </cell>
          <cell r="L12">
            <v>125.85</v>
          </cell>
          <cell r="M12">
            <v>124.99</v>
          </cell>
          <cell r="N12">
            <v>127.54</v>
          </cell>
          <cell r="O12">
            <v>116.21</v>
          </cell>
          <cell r="P12">
            <v>114.14</v>
          </cell>
          <cell r="Q12">
            <v>127.08</v>
          </cell>
          <cell r="R12">
            <v>128.86000000000001</v>
          </cell>
          <cell r="S12">
            <v>125.63</v>
          </cell>
          <cell r="T12">
            <v>131.9</v>
          </cell>
          <cell r="U12">
            <v>142.13</v>
          </cell>
          <cell r="V12">
            <v>140.13</v>
          </cell>
          <cell r="W12">
            <v>136.29</v>
          </cell>
          <cell r="X12">
            <v>120.48</v>
          </cell>
          <cell r="Y12">
            <v>123.88</v>
          </cell>
          <cell r="Z12">
            <v>125.78</v>
          </cell>
          <cell r="AA12">
            <v>130.9</v>
          </cell>
          <cell r="AB12">
            <v>139.03</v>
          </cell>
          <cell r="AC12">
            <v>132.41</v>
          </cell>
          <cell r="AD12">
            <v>126.6</v>
          </cell>
          <cell r="AE12">
            <v>121.32</v>
          </cell>
          <cell r="AF12">
            <v>123.02</v>
          </cell>
          <cell r="AG12">
            <v>120.91</v>
          </cell>
          <cell r="AH12">
            <v>120.6</v>
          </cell>
          <cell r="AI12">
            <v>122.88</v>
          </cell>
          <cell r="AJ12">
            <v>121.18</v>
          </cell>
          <cell r="AK12">
            <v>125.38</v>
          </cell>
          <cell r="AL12">
            <v>130.03</v>
          </cell>
          <cell r="AM12">
            <v>123.71</v>
          </cell>
          <cell r="AN12">
            <v>118.87</v>
          </cell>
          <cell r="AO12">
            <v>123.22</v>
          </cell>
          <cell r="AP12">
            <v>121.41</v>
          </cell>
          <cell r="AQ12">
            <v>121.77</v>
          </cell>
          <cell r="AR12">
            <v>125.42</v>
          </cell>
          <cell r="AS12">
            <v>125.53</v>
          </cell>
          <cell r="AT12">
            <v>130.44999999999999</v>
          </cell>
          <cell r="AU12">
            <v>123.09</v>
          </cell>
          <cell r="AV12">
            <v>120.76</v>
          </cell>
          <cell r="AW12">
            <v>131.19999999999999</v>
          </cell>
          <cell r="AX12">
            <v>112.55</v>
          </cell>
          <cell r="AY12">
            <v>131.87</v>
          </cell>
          <cell r="AZ12">
            <v>132.69</v>
          </cell>
          <cell r="BA12">
            <v>133.88</v>
          </cell>
          <cell r="BB12">
            <v>137.62</v>
          </cell>
          <cell r="BC12">
            <v>130.83000000000001</v>
          </cell>
          <cell r="BD12">
            <v>129</v>
          </cell>
          <cell r="BE12">
            <v>132.94999999999999</v>
          </cell>
          <cell r="BF12">
            <v>128.41999999999999</v>
          </cell>
          <cell r="BG12">
            <v>129.66</v>
          </cell>
          <cell r="BH12">
            <v>137.19999999999999</v>
          </cell>
          <cell r="BI12">
            <v>138.54</v>
          </cell>
          <cell r="BJ12">
            <v>137.86000000000001</v>
          </cell>
          <cell r="BK12">
            <v>143.35</v>
          </cell>
          <cell r="BL12">
            <v>128.94</v>
          </cell>
          <cell r="BM12">
            <v>92.23</v>
          </cell>
          <cell r="BN12">
            <v>97.18</v>
          </cell>
          <cell r="BO12">
            <v>85.98</v>
          </cell>
          <cell r="BP12">
            <v>90.38</v>
          </cell>
          <cell r="BQ12">
            <v>89.09</v>
          </cell>
          <cell r="BR12">
            <v>86.87</v>
          </cell>
          <cell r="BS12">
            <v>80.3</v>
          </cell>
          <cell r="BT12">
            <v>72.41</v>
          </cell>
          <cell r="BU12">
            <v>98.16</v>
          </cell>
          <cell r="BV12">
            <v>94.53</v>
          </cell>
        </row>
        <row r="13">
          <cell r="B13">
            <v>70.25</v>
          </cell>
          <cell r="C13">
            <v>69.790000000000006</v>
          </cell>
          <cell r="D13">
            <v>70.599999999999994</v>
          </cell>
          <cell r="E13">
            <v>71.17</v>
          </cell>
          <cell r="F13">
            <v>69.66</v>
          </cell>
          <cell r="G13">
            <v>67.319999999999993</v>
          </cell>
          <cell r="H13">
            <v>64.87</v>
          </cell>
          <cell r="I13">
            <v>68.95</v>
          </cell>
          <cell r="J13">
            <v>58.28</v>
          </cell>
          <cell r="K13">
            <v>58.24</v>
          </cell>
          <cell r="L13">
            <v>61.88</v>
          </cell>
          <cell r="M13">
            <v>62.76</v>
          </cell>
          <cell r="N13">
            <v>62.09</v>
          </cell>
          <cell r="O13">
            <v>60.6</v>
          </cell>
          <cell r="P13">
            <v>63.46</v>
          </cell>
          <cell r="Q13">
            <v>67.37</v>
          </cell>
          <cell r="R13">
            <v>65.05</v>
          </cell>
          <cell r="S13">
            <v>67.510000000000005</v>
          </cell>
          <cell r="T13">
            <v>69.95</v>
          </cell>
          <cell r="U13">
            <v>68.33</v>
          </cell>
          <cell r="V13">
            <v>68.959999999999994</v>
          </cell>
          <cell r="W13">
            <v>69.180000000000007</v>
          </cell>
          <cell r="X13">
            <v>67.900000000000006</v>
          </cell>
          <cell r="Y13">
            <v>69.92</v>
          </cell>
          <cell r="Z13">
            <v>74.12</v>
          </cell>
          <cell r="AA13">
            <v>75.209999999999994</v>
          </cell>
          <cell r="AB13">
            <v>82.16</v>
          </cell>
          <cell r="AC13">
            <v>81.489999999999995</v>
          </cell>
          <cell r="AD13">
            <v>81.290000000000006</v>
          </cell>
          <cell r="AE13">
            <v>86.34</v>
          </cell>
          <cell r="AF13">
            <v>88.44</v>
          </cell>
          <cell r="AG13">
            <v>91</v>
          </cell>
          <cell r="AH13">
            <v>90.5</v>
          </cell>
          <cell r="AI13">
            <v>91.91</v>
          </cell>
          <cell r="AJ13">
            <v>93.86</v>
          </cell>
          <cell r="AK13">
            <v>102.66</v>
          </cell>
          <cell r="AL13">
            <v>104.71</v>
          </cell>
          <cell r="AM13">
            <v>98.77</v>
          </cell>
          <cell r="AN13">
            <v>92.26</v>
          </cell>
          <cell r="AO13">
            <v>94.8</v>
          </cell>
          <cell r="AP13">
            <v>97.82</v>
          </cell>
          <cell r="AQ13">
            <v>93.48</v>
          </cell>
          <cell r="AR13">
            <v>91.27</v>
          </cell>
          <cell r="AS13">
            <v>95.12</v>
          </cell>
          <cell r="AT13">
            <v>100.57</v>
          </cell>
          <cell r="AU13">
            <v>98.7</v>
          </cell>
          <cell r="AV13">
            <v>95.72</v>
          </cell>
          <cell r="AW13">
            <v>89.19</v>
          </cell>
          <cell r="AX13">
            <v>82.63</v>
          </cell>
          <cell r="AY13">
            <v>87.87</v>
          </cell>
          <cell r="AZ13">
            <v>94.38</v>
          </cell>
          <cell r="BA13">
            <v>94.18</v>
          </cell>
          <cell r="BB13">
            <v>99.06</v>
          </cell>
          <cell r="BC13">
            <v>95.51</v>
          </cell>
          <cell r="BD13">
            <v>101.69</v>
          </cell>
          <cell r="BE13">
            <v>107.4</v>
          </cell>
          <cell r="BF13">
            <v>102.39</v>
          </cell>
          <cell r="BG13">
            <v>108.68</v>
          </cell>
          <cell r="BH13">
            <v>106.42</v>
          </cell>
          <cell r="BI13">
            <v>111.35</v>
          </cell>
          <cell r="BJ13">
            <v>112.45</v>
          </cell>
          <cell r="BK13">
            <v>118.54</v>
          </cell>
          <cell r="BL13">
            <v>105.25</v>
          </cell>
          <cell r="BM13">
            <v>91.73</v>
          </cell>
          <cell r="BN13">
            <v>101.72</v>
          </cell>
          <cell r="BO13">
            <v>97.81</v>
          </cell>
          <cell r="BP13">
            <v>96.99</v>
          </cell>
          <cell r="BQ13">
            <v>94.39</v>
          </cell>
          <cell r="BR13">
            <v>93</v>
          </cell>
          <cell r="BS13">
            <v>94.14</v>
          </cell>
          <cell r="BT13">
            <v>88.75</v>
          </cell>
          <cell r="BU13">
            <v>102.35</v>
          </cell>
          <cell r="BV13">
            <v>109.93</v>
          </cell>
        </row>
        <row r="14">
          <cell r="B14">
            <v>95.125299999999996</v>
          </cell>
          <cell r="C14">
            <v>93.069000000000003</v>
          </cell>
          <cell r="D14">
            <v>97.848100000000002</v>
          </cell>
          <cell r="E14">
            <v>99.304699999999997</v>
          </cell>
          <cell r="F14">
            <v>96.077299999999994</v>
          </cell>
          <cell r="G14">
            <v>99.2</v>
          </cell>
          <cell r="H14">
            <v>97.076999999999998</v>
          </cell>
          <cell r="I14">
            <v>100.00920000000001</v>
          </cell>
          <cell r="J14">
            <v>94.506500000000003</v>
          </cell>
          <cell r="K14">
            <v>90.146299999999997</v>
          </cell>
          <cell r="L14">
            <v>98.324100000000001</v>
          </cell>
          <cell r="M14">
            <v>98.962000000000003</v>
          </cell>
          <cell r="N14">
            <v>98.600200000000001</v>
          </cell>
          <cell r="O14">
            <v>98.247900000000001</v>
          </cell>
          <cell r="P14">
            <v>96.486699999999999</v>
          </cell>
          <cell r="Q14">
            <v>106.6733</v>
          </cell>
          <cell r="R14">
            <v>108.7868</v>
          </cell>
          <cell r="S14">
            <v>108.36790000000001</v>
          </cell>
          <cell r="T14">
            <v>110.7384</v>
          </cell>
          <cell r="U14">
            <v>110.7479</v>
          </cell>
          <cell r="V14">
            <v>111.1097</v>
          </cell>
          <cell r="W14">
            <v>110.99550000000001</v>
          </cell>
          <cell r="X14">
            <v>105.01479999999999</v>
          </cell>
          <cell r="Y14">
            <v>109.0936</v>
          </cell>
          <cell r="Z14">
            <v>110.92230000000001</v>
          </cell>
          <cell r="AA14">
            <v>113.2873</v>
          </cell>
          <cell r="AB14">
            <v>119.20440000000001</v>
          </cell>
          <cell r="AC14">
            <v>119.5586</v>
          </cell>
          <cell r="AD14">
            <v>125.562</v>
          </cell>
          <cell r="AE14">
            <v>127.33329999999999</v>
          </cell>
          <cell r="AF14">
            <v>127.62050000000001</v>
          </cell>
          <cell r="AG14">
            <v>130.33019999999999</v>
          </cell>
          <cell r="AH14">
            <v>132.3887</v>
          </cell>
          <cell r="AI14">
            <v>135.71109999999999</v>
          </cell>
          <cell r="AJ14">
            <v>138.0282</v>
          </cell>
          <cell r="AK14">
            <v>149.3263</v>
          </cell>
          <cell r="AL14">
            <v>146.83680000000001</v>
          </cell>
          <cell r="AM14">
            <v>152.8784</v>
          </cell>
          <cell r="AN14">
            <v>144.6825</v>
          </cell>
          <cell r="AO14">
            <v>138.36330000000001</v>
          </cell>
          <cell r="AP14">
            <v>138.52600000000001</v>
          </cell>
          <cell r="AQ14">
            <v>141.61859999999999</v>
          </cell>
          <cell r="AR14">
            <v>137.9228</v>
          </cell>
          <cell r="AS14">
            <v>152.85929999999999</v>
          </cell>
          <cell r="AT14">
            <v>152.2944</v>
          </cell>
          <cell r="AU14">
            <v>159.32210000000001</v>
          </cell>
          <cell r="AV14">
            <v>144.82</v>
          </cell>
          <cell r="AW14">
            <v>146.75</v>
          </cell>
          <cell r="AX14">
            <v>132.12</v>
          </cell>
          <cell r="AY14">
            <v>143.63</v>
          </cell>
          <cell r="AZ14">
            <v>154.07</v>
          </cell>
          <cell r="BA14">
            <v>158.91999999999999</v>
          </cell>
          <cell r="BB14">
            <v>173.63</v>
          </cell>
          <cell r="BC14">
            <v>164.31</v>
          </cell>
          <cell r="BD14">
            <v>174.59</v>
          </cell>
          <cell r="BE14">
            <v>172.46</v>
          </cell>
          <cell r="BF14">
            <v>164.62</v>
          </cell>
          <cell r="BG14">
            <v>169.2</v>
          </cell>
          <cell r="BH14">
            <v>172.73</v>
          </cell>
          <cell r="BI14">
            <v>178.55</v>
          </cell>
          <cell r="BJ14">
            <v>177</v>
          </cell>
          <cell r="BK14">
            <v>173.22</v>
          </cell>
          <cell r="BL14">
            <v>162.16999999999999</v>
          </cell>
          <cell r="BM14">
            <v>133.79</v>
          </cell>
          <cell r="BN14">
            <v>141.9</v>
          </cell>
          <cell r="BO14">
            <v>145.85</v>
          </cell>
          <cell r="BP14">
            <v>144.59</v>
          </cell>
          <cell r="BQ14">
            <v>149.37</v>
          </cell>
          <cell r="BR14">
            <v>165.55</v>
          </cell>
          <cell r="BS14">
            <v>164.61</v>
          </cell>
          <cell r="BT14">
            <v>164.95</v>
          </cell>
          <cell r="BU14">
            <v>203.92</v>
          </cell>
          <cell r="BV14">
            <v>212.7</v>
          </cell>
        </row>
        <row r="15">
          <cell r="B15">
            <v>159.29</v>
          </cell>
          <cell r="C15">
            <v>152.26</v>
          </cell>
          <cell r="D15">
            <v>157.72</v>
          </cell>
          <cell r="E15">
            <v>159.85</v>
          </cell>
          <cell r="F15">
            <v>157.91</v>
          </cell>
          <cell r="G15">
            <v>156.26</v>
          </cell>
          <cell r="H15">
            <v>153.52000000000001</v>
          </cell>
          <cell r="I15">
            <v>176.59</v>
          </cell>
          <cell r="J15">
            <v>151.78</v>
          </cell>
          <cell r="K15">
            <v>138.32</v>
          </cell>
          <cell r="L15">
            <v>158.18</v>
          </cell>
          <cell r="M15">
            <v>161.1</v>
          </cell>
          <cell r="N15">
            <v>162.33000000000001</v>
          </cell>
          <cell r="O15">
            <v>152.72999999999999</v>
          </cell>
          <cell r="P15">
            <v>142.28</v>
          </cell>
          <cell r="Q15">
            <v>149.93</v>
          </cell>
          <cell r="R15">
            <v>158.30000000000001</v>
          </cell>
          <cell r="S15">
            <v>157.94999999999999</v>
          </cell>
          <cell r="T15">
            <v>152.15</v>
          </cell>
          <cell r="U15">
            <v>172.03</v>
          </cell>
          <cell r="V15">
            <v>170.06</v>
          </cell>
          <cell r="W15">
            <v>166.81</v>
          </cell>
          <cell r="X15">
            <v>141.16</v>
          </cell>
          <cell r="Y15">
            <v>144.07</v>
          </cell>
          <cell r="Z15">
            <v>146.21</v>
          </cell>
          <cell r="AA15">
            <v>156.68</v>
          </cell>
          <cell r="AB15">
            <v>176.53</v>
          </cell>
          <cell r="AC15">
            <v>164.07</v>
          </cell>
          <cell r="AD15">
            <v>163.32</v>
          </cell>
          <cell r="AE15">
            <v>155.24</v>
          </cell>
          <cell r="AF15">
            <v>172.23</v>
          </cell>
          <cell r="AG15">
            <v>174.51</v>
          </cell>
          <cell r="AH15">
            <v>177.77</v>
          </cell>
          <cell r="AI15">
            <v>186.45</v>
          </cell>
          <cell r="AJ15">
            <v>175.22</v>
          </cell>
          <cell r="AK15">
            <v>175.66</v>
          </cell>
          <cell r="AL15">
            <v>173.9</v>
          </cell>
          <cell r="AM15">
            <v>186.05</v>
          </cell>
          <cell r="AN15">
            <v>183.77</v>
          </cell>
          <cell r="AO15">
            <v>170.48</v>
          </cell>
          <cell r="AP15">
            <v>174.48</v>
          </cell>
          <cell r="AQ15">
            <v>179.62</v>
          </cell>
          <cell r="AR15">
            <v>184.59</v>
          </cell>
          <cell r="AS15">
            <v>196.55</v>
          </cell>
          <cell r="AT15">
            <v>199.81</v>
          </cell>
          <cell r="AU15">
            <v>207.29</v>
          </cell>
          <cell r="AV15">
            <v>192.79</v>
          </cell>
          <cell r="AW15">
            <v>208.25</v>
          </cell>
          <cell r="AX15">
            <v>194.67</v>
          </cell>
          <cell r="AY15">
            <v>187.11</v>
          </cell>
          <cell r="AZ15">
            <v>190.08</v>
          </cell>
          <cell r="BA15">
            <v>189.98</v>
          </cell>
          <cell r="BB15">
            <v>179.32</v>
          </cell>
          <cell r="BC15">
            <v>166.7</v>
          </cell>
          <cell r="BD15">
            <v>184.28</v>
          </cell>
          <cell r="BE15">
            <v>186.58</v>
          </cell>
          <cell r="BF15">
            <v>208.62</v>
          </cell>
          <cell r="BG15">
            <v>193.51</v>
          </cell>
          <cell r="BH15">
            <v>213.25</v>
          </cell>
          <cell r="BI15">
            <v>234.72</v>
          </cell>
          <cell r="BJ15">
            <v>241.07</v>
          </cell>
          <cell r="BK15">
            <v>216.05</v>
          </cell>
          <cell r="BL15">
            <v>199.73</v>
          </cell>
          <cell r="BM15">
            <v>202.73</v>
          </cell>
          <cell r="BN15">
            <v>239.22</v>
          </cell>
          <cell r="BO15">
            <v>229.7</v>
          </cell>
          <cell r="BP15">
            <v>235.86</v>
          </cell>
          <cell r="BQ15">
            <v>244.67</v>
          </cell>
          <cell r="BR15">
            <v>253.32</v>
          </cell>
          <cell r="BS15">
            <v>254.16</v>
          </cell>
          <cell r="BT15">
            <v>216.94</v>
          </cell>
          <cell r="BU15">
            <v>222.04</v>
          </cell>
          <cell r="BV15">
            <v>229.92</v>
          </cell>
        </row>
        <row r="16">
          <cell r="B16">
            <v>73.819999999999993</v>
          </cell>
          <cell r="C16">
            <v>67.489999999999995</v>
          </cell>
          <cell r="D16">
            <v>75.08</v>
          </cell>
          <cell r="E16">
            <v>67.87</v>
          </cell>
          <cell r="F16">
            <v>76.900000000000006</v>
          </cell>
          <cell r="G16">
            <v>67.52</v>
          </cell>
          <cell r="H16">
            <v>66.88</v>
          </cell>
          <cell r="I16">
            <v>59.01</v>
          </cell>
          <cell r="J16">
            <v>59.45</v>
          </cell>
          <cell r="K16">
            <v>50.06</v>
          </cell>
          <cell r="L16">
            <v>56.21</v>
          </cell>
          <cell r="M16">
            <v>59</v>
          </cell>
          <cell r="N16">
            <v>48.48</v>
          </cell>
          <cell r="O16">
            <v>42.5</v>
          </cell>
          <cell r="P16">
            <v>43.6</v>
          </cell>
          <cell r="Q16">
            <v>52.65</v>
          </cell>
          <cell r="R16">
            <v>59.62</v>
          </cell>
          <cell r="S16">
            <v>59.93</v>
          </cell>
          <cell r="T16">
            <v>60.1</v>
          </cell>
          <cell r="U16">
            <v>53.65</v>
          </cell>
          <cell r="V16">
            <v>54.3</v>
          </cell>
          <cell r="W16">
            <v>53.62</v>
          </cell>
          <cell r="X16">
            <v>47.97</v>
          </cell>
          <cell r="Y16">
            <v>55.96</v>
          </cell>
          <cell r="Z16">
            <v>62.29</v>
          </cell>
          <cell r="AA16">
            <v>54.18</v>
          </cell>
          <cell r="AB16">
            <v>51.44</v>
          </cell>
          <cell r="AC16">
            <v>48.21</v>
          </cell>
          <cell r="AD16">
            <v>48.83</v>
          </cell>
          <cell r="AE16">
            <v>45.89</v>
          </cell>
          <cell r="AF16">
            <v>43.87</v>
          </cell>
          <cell r="AG16">
            <v>44.54</v>
          </cell>
          <cell r="AH16">
            <v>38.9</v>
          </cell>
          <cell r="AI16">
            <v>46.89</v>
          </cell>
          <cell r="AJ16">
            <v>44.16</v>
          </cell>
          <cell r="AK16">
            <v>45.88</v>
          </cell>
          <cell r="AL16">
            <v>47.47</v>
          </cell>
          <cell r="AM16">
            <v>50.51</v>
          </cell>
          <cell r="AN16">
            <v>45.42</v>
          </cell>
          <cell r="AO16">
            <v>50.62</v>
          </cell>
          <cell r="AP16">
            <v>56.99</v>
          </cell>
          <cell r="AQ16">
            <v>60.42</v>
          </cell>
          <cell r="AR16">
            <v>66.89</v>
          </cell>
          <cell r="AS16">
            <v>65.63</v>
          </cell>
          <cell r="AT16">
            <v>67.34</v>
          </cell>
          <cell r="AU16">
            <v>71.58</v>
          </cell>
          <cell r="AV16">
            <v>57.4</v>
          </cell>
          <cell r="AW16">
            <v>53.89</v>
          </cell>
          <cell r="AX16">
            <v>40.5</v>
          </cell>
          <cell r="AY16">
            <v>54</v>
          </cell>
          <cell r="AZ16">
            <v>57.85</v>
          </cell>
          <cell r="BA16">
            <v>60.23</v>
          </cell>
          <cell r="BB16">
            <v>64.12</v>
          </cell>
          <cell r="BC16">
            <v>55.86</v>
          </cell>
          <cell r="BD16">
            <v>63.57</v>
          </cell>
          <cell r="BE16">
            <v>64.84</v>
          </cell>
          <cell r="BF16">
            <v>62.95</v>
          </cell>
          <cell r="BG16">
            <v>60.48</v>
          </cell>
          <cell r="BH16">
            <v>65.75</v>
          </cell>
          <cell r="BI16">
            <v>62.09</v>
          </cell>
          <cell r="BJ16">
            <v>66.81</v>
          </cell>
          <cell r="BK16">
            <v>56.57</v>
          </cell>
          <cell r="BL16">
            <v>56.18</v>
          </cell>
          <cell r="BM16">
            <v>33.299999999999997</v>
          </cell>
          <cell r="BN16">
            <v>48.64</v>
          </cell>
          <cell r="BO16">
            <v>47.47</v>
          </cell>
          <cell r="BP16">
            <v>51.81</v>
          </cell>
          <cell r="BQ16">
            <v>49.21</v>
          </cell>
          <cell r="BR16">
            <v>46.04</v>
          </cell>
          <cell r="BS16">
            <v>40.93</v>
          </cell>
          <cell r="BT16">
            <v>37.22</v>
          </cell>
          <cell r="BU16">
            <v>47.18</v>
          </cell>
          <cell r="BV16">
            <v>52.79</v>
          </cell>
        </row>
        <row r="17">
          <cell r="B17">
            <v>93.04</v>
          </cell>
          <cell r="C17">
            <v>80.69</v>
          </cell>
          <cell r="D17">
            <v>81.59</v>
          </cell>
          <cell r="E17">
            <v>78.12</v>
          </cell>
          <cell r="F17">
            <v>77.45</v>
          </cell>
          <cell r="G17">
            <v>79.72</v>
          </cell>
          <cell r="H17">
            <v>77.72</v>
          </cell>
          <cell r="I17">
            <v>76.06</v>
          </cell>
          <cell r="J17">
            <v>76.72</v>
          </cell>
          <cell r="K17">
            <v>74.13</v>
          </cell>
          <cell r="L17">
            <v>73.260000000000005</v>
          </cell>
          <cell r="M17">
            <v>71.64</v>
          </cell>
          <cell r="N17">
            <v>69.55</v>
          </cell>
          <cell r="O17">
            <v>53.5</v>
          </cell>
          <cell r="P17">
            <v>55.58</v>
          </cell>
          <cell r="Q17">
            <v>61.4</v>
          </cell>
          <cell r="R17">
            <v>65.430000000000007</v>
          </cell>
          <cell r="S17">
            <v>65.760000000000005</v>
          </cell>
          <cell r="T17">
            <v>60.76</v>
          </cell>
          <cell r="U17">
            <v>64.459999999999994</v>
          </cell>
          <cell r="V17">
            <v>65.58</v>
          </cell>
          <cell r="W17">
            <v>64.040000000000006</v>
          </cell>
          <cell r="X17">
            <v>66.42</v>
          </cell>
          <cell r="Y17">
            <v>72.040000000000006</v>
          </cell>
          <cell r="Z17">
            <v>74.08</v>
          </cell>
          <cell r="AA17">
            <v>76.38</v>
          </cell>
          <cell r="AB17">
            <v>80.06</v>
          </cell>
          <cell r="AC17">
            <v>79.11</v>
          </cell>
          <cell r="AD17">
            <v>79.25</v>
          </cell>
          <cell r="AE17">
            <v>76.94</v>
          </cell>
          <cell r="AF17">
            <v>84.24</v>
          </cell>
          <cell r="AG17">
            <v>85.23</v>
          </cell>
          <cell r="AH17">
            <v>86.1</v>
          </cell>
          <cell r="AI17">
            <v>90.46</v>
          </cell>
          <cell r="AJ17">
            <v>95.52</v>
          </cell>
          <cell r="AK17">
            <v>97.71</v>
          </cell>
          <cell r="AL17">
            <v>99.31</v>
          </cell>
          <cell r="AM17">
            <v>99.4</v>
          </cell>
          <cell r="AN17">
            <v>97.51</v>
          </cell>
          <cell r="AO17">
            <v>93.28</v>
          </cell>
          <cell r="AP17">
            <v>98.75</v>
          </cell>
          <cell r="AQ17">
            <v>98.3</v>
          </cell>
          <cell r="AR17">
            <v>98</v>
          </cell>
          <cell r="AS17">
            <v>99.52</v>
          </cell>
          <cell r="AT17">
            <v>105.98</v>
          </cell>
          <cell r="AU17">
            <v>106.49</v>
          </cell>
          <cell r="AV17">
            <v>102.73</v>
          </cell>
          <cell r="AW17">
            <v>112.27</v>
          </cell>
          <cell r="AX17">
            <v>95.32</v>
          </cell>
          <cell r="AY17">
            <v>102.7</v>
          </cell>
          <cell r="AZ17">
            <v>107.74</v>
          </cell>
          <cell r="BA17">
            <v>109.3</v>
          </cell>
          <cell r="BB17">
            <v>117.23</v>
          </cell>
          <cell r="BC17">
            <v>114.71</v>
          </cell>
          <cell r="BD17">
            <v>123.44</v>
          </cell>
          <cell r="BE17">
            <v>124.37</v>
          </cell>
          <cell r="BF17">
            <v>120.37</v>
          </cell>
          <cell r="BG17">
            <v>118.28</v>
          </cell>
          <cell r="BH17">
            <v>117.28</v>
          </cell>
          <cell r="BI17">
            <v>120.12</v>
          </cell>
          <cell r="BJ17">
            <v>124.49</v>
          </cell>
          <cell r="BK17">
            <v>129.87</v>
          </cell>
          <cell r="BL17">
            <v>109.93</v>
          </cell>
          <cell r="BM17">
            <v>85.61</v>
          </cell>
          <cell r="BN17">
            <v>91.25</v>
          </cell>
          <cell r="BO17">
            <v>95.07</v>
          </cell>
          <cell r="BP17">
            <v>95.2</v>
          </cell>
          <cell r="BQ17">
            <v>93.32</v>
          </cell>
          <cell r="BR17">
            <v>101.59</v>
          </cell>
          <cell r="BS17">
            <v>100.25</v>
          </cell>
          <cell r="BT17">
            <v>91.24</v>
          </cell>
          <cell r="BU17">
            <v>118.59</v>
          </cell>
          <cell r="BV17">
            <v>120.91</v>
          </cell>
        </row>
        <row r="18">
          <cell r="B18">
            <v>60.72</v>
          </cell>
          <cell r="C18">
            <v>62.81</v>
          </cell>
          <cell r="D18">
            <v>57.58</v>
          </cell>
          <cell r="E18">
            <v>56.25</v>
          </cell>
          <cell r="F18">
            <v>56.87</v>
          </cell>
          <cell r="G18">
            <v>56.29</v>
          </cell>
          <cell r="H18">
            <v>52.97</v>
          </cell>
          <cell r="I18">
            <v>56.57</v>
          </cell>
          <cell r="J18">
            <v>54.29</v>
          </cell>
          <cell r="K18">
            <v>56.86</v>
          </cell>
          <cell r="L18">
            <v>56.65</v>
          </cell>
          <cell r="M18">
            <v>56.01</v>
          </cell>
          <cell r="N18">
            <v>58.27</v>
          </cell>
          <cell r="O18">
            <v>60.97</v>
          </cell>
          <cell r="P18">
            <v>61.75</v>
          </cell>
          <cell r="Q18">
            <v>66.400000000000006</v>
          </cell>
          <cell r="R18">
            <v>63.5</v>
          </cell>
          <cell r="S18">
            <v>64.73</v>
          </cell>
          <cell r="T18">
            <v>70.09</v>
          </cell>
          <cell r="U18">
            <v>69.3</v>
          </cell>
          <cell r="V18">
            <v>64.569999999999993</v>
          </cell>
          <cell r="W18">
            <v>64.209999999999994</v>
          </cell>
          <cell r="X18">
            <v>64.84</v>
          </cell>
          <cell r="Y18">
            <v>59.05</v>
          </cell>
          <cell r="Z18">
            <v>62.96</v>
          </cell>
          <cell r="AA18">
            <v>64.06</v>
          </cell>
          <cell r="AB18">
            <v>66.97</v>
          </cell>
          <cell r="AC18">
            <v>67.13</v>
          </cell>
          <cell r="AD18">
            <v>67.83</v>
          </cell>
          <cell r="AE18">
            <v>71.78</v>
          </cell>
          <cell r="AF18">
            <v>69.47</v>
          </cell>
          <cell r="AG18">
            <v>70.540000000000006</v>
          </cell>
          <cell r="AH18">
            <v>73.63</v>
          </cell>
          <cell r="AI18">
            <v>70.239999999999995</v>
          </cell>
          <cell r="AJ18">
            <v>74.41</v>
          </cell>
          <cell r="AK18">
            <v>77.63</v>
          </cell>
          <cell r="AL18">
            <v>73.569999999999993</v>
          </cell>
          <cell r="AM18">
            <v>68.78</v>
          </cell>
          <cell r="AN18">
            <v>65.58</v>
          </cell>
          <cell r="AO18">
            <v>68.59</v>
          </cell>
          <cell r="AP18">
            <v>69.98</v>
          </cell>
          <cell r="AQ18">
            <v>67.95</v>
          </cell>
          <cell r="AR18">
            <v>69.25</v>
          </cell>
          <cell r="AS18">
            <v>71.14</v>
          </cell>
          <cell r="AT18">
            <v>71.73</v>
          </cell>
          <cell r="AU18">
            <v>70.88</v>
          </cell>
          <cell r="AV18">
            <v>73.36</v>
          </cell>
          <cell r="AW18">
            <v>77.739999999999995</v>
          </cell>
          <cell r="AX18">
            <v>74.739999999999995</v>
          </cell>
          <cell r="AY18">
            <v>79.12</v>
          </cell>
          <cell r="AZ18">
            <v>81.150000000000006</v>
          </cell>
          <cell r="BA18">
            <v>83.75</v>
          </cell>
          <cell r="BB18">
            <v>85.55</v>
          </cell>
          <cell r="BC18">
            <v>86.12</v>
          </cell>
          <cell r="BD18">
            <v>88.01</v>
          </cell>
          <cell r="BE18">
            <v>87.81</v>
          </cell>
          <cell r="BF18">
            <v>91.15</v>
          </cell>
          <cell r="BG18">
            <v>93.69</v>
          </cell>
          <cell r="BH18">
            <v>94.39</v>
          </cell>
          <cell r="BI18">
            <v>91.35</v>
          </cell>
          <cell r="BJ18">
            <v>94.51</v>
          </cell>
          <cell r="BK18">
            <v>104.22</v>
          </cell>
          <cell r="BL18">
            <v>89.26</v>
          </cell>
          <cell r="BM18">
            <v>79.98</v>
          </cell>
          <cell r="BN18">
            <v>83.11</v>
          </cell>
          <cell r="BO18">
            <v>85.25</v>
          </cell>
          <cell r="BP18">
            <v>79.64</v>
          </cell>
          <cell r="BQ18">
            <v>86.88</v>
          </cell>
          <cell r="BR18">
            <v>78.83</v>
          </cell>
          <cell r="BS18">
            <v>81.73</v>
          </cell>
          <cell r="BT18">
            <v>89.93</v>
          </cell>
          <cell r="BU18">
            <v>84.89</v>
          </cell>
          <cell r="BV18">
            <v>83.27</v>
          </cell>
        </row>
        <row r="19">
          <cell r="B19">
            <v>30.545000000000002</v>
          </cell>
          <cell r="C19">
            <v>28.54</v>
          </cell>
          <cell r="D19">
            <v>31.125</v>
          </cell>
          <cell r="E19">
            <v>32.005000000000003</v>
          </cell>
          <cell r="F19">
            <v>31.52</v>
          </cell>
          <cell r="G19">
            <v>31.11</v>
          </cell>
          <cell r="H19">
            <v>31.1</v>
          </cell>
          <cell r="I19">
            <v>32.024999999999999</v>
          </cell>
          <cell r="J19">
            <v>29.3</v>
          </cell>
          <cell r="K19">
            <v>29.065000000000001</v>
          </cell>
          <cell r="L19">
            <v>31.875</v>
          </cell>
          <cell r="M19">
            <v>32.619999999999997</v>
          </cell>
          <cell r="N19">
            <v>29.95</v>
          </cell>
          <cell r="O19">
            <v>28.98</v>
          </cell>
          <cell r="P19">
            <v>29.76</v>
          </cell>
          <cell r="Q19">
            <v>31.57</v>
          </cell>
          <cell r="R19">
            <v>34.484999999999999</v>
          </cell>
          <cell r="S19">
            <v>34.729999999999997</v>
          </cell>
          <cell r="T19">
            <v>36.08</v>
          </cell>
          <cell r="U19">
            <v>36.14</v>
          </cell>
          <cell r="V19">
            <v>37.090000000000003</v>
          </cell>
          <cell r="W19">
            <v>35.935000000000002</v>
          </cell>
          <cell r="X19">
            <v>34.435000000000002</v>
          </cell>
          <cell r="Y19">
            <v>35.69</v>
          </cell>
          <cell r="Z19">
            <v>34.799999999999997</v>
          </cell>
          <cell r="AA19">
            <v>34.994999999999997</v>
          </cell>
          <cell r="AB19">
            <v>36.174999999999997</v>
          </cell>
          <cell r="AC19">
            <v>36.21</v>
          </cell>
          <cell r="AD19">
            <v>37.44</v>
          </cell>
          <cell r="AE19">
            <v>37.69</v>
          </cell>
          <cell r="AF19">
            <v>38.840000000000003</v>
          </cell>
          <cell r="AG19">
            <v>39.875</v>
          </cell>
          <cell r="AH19">
            <v>41.274999999999999</v>
          </cell>
          <cell r="AI19">
            <v>40.695</v>
          </cell>
          <cell r="AJ19">
            <v>41.945</v>
          </cell>
          <cell r="AK19">
            <v>43.82</v>
          </cell>
          <cell r="AL19">
            <v>43.89</v>
          </cell>
          <cell r="AM19">
            <v>44.1</v>
          </cell>
          <cell r="AN19">
            <v>44.44</v>
          </cell>
          <cell r="AO19">
            <v>43.76</v>
          </cell>
          <cell r="AP19">
            <v>45.57</v>
          </cell>
          <cell r="AQ19">
            <v>45.06</v>
          </cell>
          <cell r="AR19">
            <v>43.02</v>
          </cell>
          <cell r="AS19">
            <v>46.54</v>
          </cell>
          <cell r="AT19">
            <v>46.24</v>
          </cell>
          <cell r="AU19">
            <v>47.07</v>
          </cell>
          <cell r="AV19">
            <v>43.07</v>
          </cell>
          <cell r="AW19">
            <v>45.74</v>
          </cell>
          <cell r="AX19">
            <v>45.56</v>
          </cell>
          <cell r="AY19">
            <v>47.7</v>
          </cell>
          <cell r="AZ19">
            <v>49.14</v>
          </cell>
          <cell r="BA19">
            <v>50</v>
          </cell>
          <cell r="BB19">
            <v>50.38</v>
          </cell>
          <cell r="BC19">
            <v>51.3</v>
          </cell>
          <cell r="BD19">
            <v>54.81</v>
          </cell>
          <cell r="BE19">
            <v>52.64</v>
          </cell>
          <cell r="BF19">
            <v>50.18</v>
          </cell>
          <cell r="BG19">
            <v>52.32</v>
          </cell>
          <cell r="BH19">
            <v>53.16</v>
          </cell>
          <cell r="BI19">
            <v>54.84</v>
          </cell>
          <cell r="BJ19">
            <v>52.9</v>
          </cell>
          <cell r="BK19">
            <v>51.57</v>
          </cell>
          <cell r="BL19">
            <v>42.85</v>
          </cell>
          <cell r="BM19">
            <v>34.24</v>
          </cell>
          <cell r="BN19">
            <v>37.24</v>
          </cell>
          <cell r="BO19">
            <v>36.47</v>
          </cell>
          <cell r="BP19">
            <v>36.03</v>
          </cell>
          <cell r="BQ19">
            <v>35.57</v>
          </cell>
          <cell r="BR19">
            <v>36.32</v>
          </cell>
          <cell r="BS19">
            <v>36.35</v>
          </cell>
          <cell r="BT19">
            <v>33.950000000000003</v>
          </cell>
          <cell r="BU19">
            <v>43.93</v>
          </cell>
          <cell r="BV19">
            <v>44.47</v>
          </cell>
        </row>
        <row r="20">
          <cell r="B20">
            <v>56.01</v>
          </cell>
          <cell r="C20">
            <v>48.87</v>
          </cell>
          <cell r="D20">
            <v>55.33</v>
          </cell>
          <cell r="E20">
            <v>54.79</v>
          </cell>
          <cell r="F20">
            <v>56.29</v>
          </cell>
          <cell r="G20">
            <v>58.61</v>
          </cell>
          <cell r="H20">
            <v>61.82</v>
          </cell>
          <cell r="I20">
            <v>64.12</v>
          </cell>
          <cell r="J20">
            <v>60.34</v>
          </cell>
          <cell r="K20">
            <v>56.82</v>
          </cell>
          <cell r="L20">
            <v>63.06</v>
          </cell>
          <cell r="M20">
            <v>63.58</v>
          </cell>
          <cell r="N20">
            <v>61.97</v>
          </cell>
          <cell r="O20">
            <v>56.48</v>
          </cell>
          <cell r="P20">
            <v>50.2</v>
          </cell>
          <cell r="Q20">
            <v>54.05</v>
          </cell>
          <cell r="R20">
            <v>55.82</v>
          </cell>
          <cell r="S20">
            <v>57.88</v>
          </cell>
          <cell r="T20">
            <v>52.89</v>
          </cell>
          <cell r="U20">
            <v>54.44</v>
          </cell>
          <cell r="V20">
            <v>59.83</v>
          </cell>
          <cell r="W20">
            <v>59.34</v>
          </cell>
          <cell r="X20">
            <v>61.7</v>
          </cell>
          <cell r="Y20">
            <v>63.33</v>
          </cell>
          <cell r="Z20">
            <v>65.31</v>
          </cell>
          <cell r="AA20">
            <v>64.260000000000005</v>
          </cell>
          <cell r="AB20">
            <v>63.92</v>
          </cell>
          <cell r="AC20">
            <v>62.43</v>
          </cell>
          <cell r="AD20">
            <v>60.91</v>
          </cell>
          <cell r="AE20">
            <v>63.63</v>
          </cell>
          <cell r="AF20">
            <v>62.52</v>
          </cell>
          <cell r="AG20">
            <v>65.45</v>
          </cell>
          <cell r="AH20">
            <v>60.48</v>
          </cell>
          <cell r="AI20">
            <v>61.39</v>
          </cell>
          <cell r="AJ20">
            <v>64.61</v>
          </cell>
          <cell r="AK20">
            <v>59.96</v>
          </cell>
          <cell r="AL20">
            <v>59.58</v>
          </cell>
          <cell r="AM20">
            <v>63.92</v>
          </cell>
          <cell r="AN20">
            <v>57.34</v>
          </cell>
          <cell r="AO20">
            <v>54.42</v>
          </cell>
          <cell r="AP20">
            <v>56</v>
          </cell>
          <cell r="AQ20">
            <v>52.79</v>
          </cell>
          <cell r="AR20">
            <v>53.02</v>
          </cell>
          <cell r="AS20">
            <v>55.21</v>
          </cell>
          <cell r="AT20">
            <v>53.17</v>
          </cell>
          <cell r="AU20">
            <v>53.24</v>
          </cell>
          <cell r="AV20">
            <v>41.29</v>
          </cell>
          <cell r="AW20">
            <v>43.25</v>
          </cell>
          <cell r="AX20">
            <v>39.409999999999997</v>
          </cell>
          <cell r="AY20">
            <v>43.23</v>
          </cell>
          <cell r="AZ20">
            <v>43.2</v>
          </cell>
          <cell r="BA20">
            <v>43.06</v>
          </cell>
          <cell r="BB20">
            <v>47.57</v>
          </cell>
          <cell r="BC20">
            <v>51.07</v>
          </cell>
          <cell r="BD20">
            <v>53.28</v>
          </cell>
          <cell r="BE20">
            <v>55.99</v>
          </cell>
          <cell r="BF20">
            <v>52.04</v>
          </cell>
          <cell r="BG20">
            <v>55.7</v>
          </cell>
          <cell r="BH20">
            <v>52.96</v>
          </cell>
          <cell r="BI20">
            <v>52.66</v>
          </cell>
          <cell r="BJ20">
            <v>51.33</v>
          </cell>
          <cell r="BK20">
            <v>50.26</v>
          </cell>
          <cell r="BL20">
            <v>42.16</v>
          </cell>
          <cell r="BM20">
            <v>24.25</v>
          </cell>
          <cell r="BN20">
            <v>25.43</v>
          </cell>
          <cell r="BO20">
            <v>30.06</v>
          </cell>
          <cell r="BP20">
            <v>31.18</v>
          </cell>
          <cell r="BQ20">
            <v>32.14</v>
          </cell>
          <cell r="BR20">
            <v>29.14</v>
          </cell>
          <cell r="BS20">
            <v>27.53</v>
          </cell>
          <cell r="BT20">
            <v>31.49</v>
          </cell>
          <cell r="BU20">
            <v>38.44</v>
          </cell>
          <cell r="BV20">
            <v>37.86</v>
          </cell>
        </row>
        <row r="21">
          <cell r="B21">
            <v>55.52</v>
          </cell>
          <cell r="C21">
            <v>52.104999999999997</v>
          </cell>
          <cell r="D21">
            <v>58.54</v>
          </cell>
          <cell r="E21">
            <v>63</v>
          </cell>
          <cell r="F21">
            <v>61.84</v>
          </cell>
          <cell r="G21">
            <v>67.959999999999994</v>
          </cell>
          <cell r="H21">
            <v>64.185000000000002</v>
          </cell>
          <cell r="I21">
            <v>58.33</v>
          </cell>
          <cell r="J21">
            <v>55.86</v>
          </cell>
          <cell r="K21">
            <v>56.41</v>
          </cell>
          <cell r="L21">
            <v>60.12</v>
          </cell>
          <cell r="M21">
            <v>61.63</v>
          </cell>
          <cell r="N21">
            <v>55.32</v>
          </cell>
          <cell r="O21">
            <v>53.86</v>
          </cell>
          <cell r="P21">
            <v>52.99</v>
          </cell>
          <cell r="Q21">
            <v>59.19</v>
          </cell>
          <cell r="R21">
            <v>56.32</v>
          </cell>
          <cell r="S21">
            <v>58.5</v>
          </cell>
          <cell r="T21">
            <v>56.64</v>
          </cell>
          <cell r="U21">
            <v>63.83</v>
          </cell>
          <cell r="V21">
            <v>62.56</v>
          </cell>
          <cell r="W21">
            <v>64.45</v>
          </cell>
          <cell r="X21">
            <v>64.099999999999994</v>
          </cell>
          <cell r="Y21">
            <v>74.239999999999995</v>
          </cell>
          <cell r="Z21">
            <v>72.62</v>
          </cell>
          <cell r="AA21">
            <v>74.94</v>
          </cell>
          <cell r="AB21">
            <v>81.93</v>
          </cell>
          <cell r="AC21">
            <v>81.95</v>
          </cell>
          <cell r="AD21">
            <v>76.2</v>
          </cell>
          <cell r="AE21">
            <v>85.76</v>
          </cell>
          <cell r="AF21">
            <v>77.8</v>
          </cell>
          <cell r="AG21">
            <v>79.010000000000005</v>
          </cell>
          <cell r="AH21">
            <v>83.67</v>
          </cell>
          <cell r="AI21">
            <v>86.17</v>
          </cell>
          <cell r="AJ21">
            <v>91.3</v>
          </cell>
          <cell r="AK21">
            <v>86.11</v>
          </cell>
          <cell r="AL21">
            <v>89.03</v>
          </cell>
          <cell r="AM21">
            <v>91.88</v>
          </cell>
          <cell r="AN21">
            <v>90.15</v>
          </cell>
          <cell r="AO21">
            <v>91.13</v>
          </cell>
          <cell r="AP21">
            <v>87.35</v>
          </cell>
          <cell r="AQ21">
            <v>97.18</v>
          </cell>
          <cell r="AR21">
            <v>95.92</v>
          </cell>
          <cell r="AS21">
            <v>96.14</v>
          </cell>
          <cell r="AT21">
            <v>98.85</v>
          </cell>
          <cell r="AU21">
            <v>92.46</v>
          </cell>
          <cell r="AV21">
            <v>83.71</v>
          </cell>
          <cell r="AW21">
            <v>91.92</v>
          </cell>
          <cell r="AX21">
            <v>85.83</v>
          </cell>
          <cell r="AY21">
            <v>98.86</v>
          </cell>
          <cell r="AZ21">
            <v>106.96</v>
          </cell>
          <cell r="BA21">
            <v>105.27</v>
          </cell>
          <cell r="BB21">
            <v>116.24</v>
          </cell>
          <cell r="BC21">
            <v>96.62</v>
          </cell>
          <cell r="BD21">
            <v>112.87</v>
          </cell>
          <cell r="BE21">
            <v>117.46</v>
          </cell>
          <cell r="BF21">
            <v>109.83</v>
          </cell>
          <cell r="BG21">
            <v>111.73</v>
          </cell>
          <cell r="BH21">
            <v>106.63</v>
          </cell>
          <cell r="BI21">
            <v>112.95</v>
          </cell>
          <cell r="BJ21">
            <v>118.84</v>
          </cell>
          <cell r="BK21">
            <v>109.75</v>
          </cell>
          <cell r="BL21">
            <v>109.05</v>
          </cell>
          <cell r="BM21">
            <v>89.65</v>
          </cell>
          <cell r="BN21">
            <v>109.6</v>
          </cell>
          <cell r="BO21">
            <v>112.95</v>
          </cell>
          <cell r="BP21">
            <v>122.64</v>
          </cell>
          <cell r="BQ21">
            <v>114.85</v>
          </cell>
          <cell r="BR21">
            <v>116.88</v>
          </cell>
          <cell r="BS21">
            <v>116.74</v>
          </cell>
          <cell r="BT21">
            <v>118.53</v>
          </cell>
          <cell r="BU21">
            <v>139.08000000000001</v>
          </cell>
          <cell r="BV21">
            <v>147.72999999999999</v>
          </cell>
        </row>
        <row r="22">
          <cell r="B22">
            <v>185.03</v>
          </cell>
          <cell r="C22">
            <v>183.24</v>
          </cell>
          <cell r="D22">
            <v>180.37</v>
          </cell>
          <cell r="E22">
            <v>173.3</v>
          </cell>
          <cell r="F22">
            <v>169.23</v>
          </cell>
          <cell r="G22">
            <v>163.84</v>
          </cell>
          <cell r="H22">
            <v>180.77</v>
          </cell>
          <cell r="I22">
            <v>197.44</v>
          </cell>
          <cell r="J22">
            <v>172.19</v>
          </cell>
          <cell r="K22">
            <v>156.38999999999999</v>
          </cell>
          <cell r="L22">
            <v>176</v>
          </cell>
          <cell r="M22">
            <v>178.44</v>
          </cell>
          <cell r="N22">
            <v>190.75</v>
          </cell>
          <cell r="O22">
            <v>145.93</v>
          </cell>
          <cell r="P22">
            <v>140.80000000000001</v>
          </cell>
          <cell r="Q22">
            <v>139.22</v>
          </cell>
          <cell r="R22">
            <v>139.28</v>
          </cell>
          <cell r="S22">
            <v>150.9</v>
          </cell>
          <cell r="T22">
            <v>116.76</v>
          </cell>
          <cell r="U22">
            <v>128.6</v>
          </cell>
          <cell r="V22">
            <v>125.86</v>
          </cell>
          <cell r="W22">
            <v>122.54</v>
          </cell>
          <cell r="X22">
            <v>130.5</v>
          </cell>
          <cell r="Y22">
            <v>122.59</v>
          </cell>
          <cell r="Z22">
            <v>122.35</v>
          </cell>
          <cell r="AA22">
            <v>130.68</v>
          </cell>
          <cell r="AB22">
            <v>131.25</v>
          </cell>
          <cell r="AC22">
            <v>121.24</v>
          </cell>
          <cell r="AD22">
            <v>127.78</v>
          </cell>
          <cell r="AE22">
            <v>98.03</v>
          </cell>
          <cell r="AF22">
            <v>121.67</v>
          </cell>
          <cell r="AG22">
            <v>137.34</v>
          </cell>
          <cell r="AH22">
            <v>142.41</v>
          </cell>
          <cell r="AI22">
            <v>140.29</v>
          </cell>
          <cell r="AJ22">
            <v>119.66</v>
          </cell>
          <cell r="AK22">
            <v>109.81</v>
          </cell>
          <cell r="AL22">
            <v>119.59</v>
          </cell>
          <cell r="AM22">
            <v>119.32</v>
          </cell>
          <cell r="AN22">
            <v>117.45</v>
          </cell>
          <cell r="AO22">
            <v>111.46</v>
          </cell>
          <cell r="AP22">
            <v>117.63</v>
          </cell>
          <cell r="AQ22">
            <v>116.13</v>
          </cell>
          <cell r="AR22">
            <v>124.15</v>
          </cell>
          <cell r="AS22">
            <v>132.96</v>
          </cell>
          <cell r="AT22">
            <v>122.24</v>
          </cell>
          <cell r="AU22">
            <v>139.01</v>
          </cell>
          <cell r="AV22">
            <v>112.07</v>
          </cell>
          <cell r="AW22">
            <v>123.15</v>
          </cell>
          <cell r="AX22">
            <v>97.36</v>
          </cell>
          <cell r="AY22">
            <v>122.96</v>
          </cell>
          <cell r="AZ22">
            <v>135.33000000000001</v>
          </cell>
          <cell r="BA22">
            <v>135.18</v>
          </cell>
          <cell r="BB22">
            <v>136.13</v>
          </cell>
          <cell r="BC22">
            <v>113.68</v>
          </cell>
          <cell r="BD22">
            <v>130.97999999999999</v>
          </cell>
          <cell r="BE22">
            <v>113.29</v>
          </cell>
          <cell r="BF22">
            <v>100.76</v>
          </cell>
          <cell r="BG22">
            <v>97.94</v>
          </cell>
          <cell r="BH22">
            <v>105.4</v>
          </cell>
          <cell r="BI22">
            <v>113.94</v>
          </cell>
          <cell r="BJ22">
            <v>108.15</v>
          </cell>
          <cell r="BK22">
            <v>99.39</v>
          </cell>
          <cell r="BL22">
            <v>94.03</v>
          </cell>
          <cell r="BM22">
            <v>89.79</v>
          </cell>
          <cell r="BN22">
            <v>107.47</v>
          </cell>
          <cell r="BO22">
            <v>119.9</v>
          </cell>
          <cell r="BP22">
            <v>112.24</v>
          </cell>
          <cell r="BQ22">
            <v>102.49</v>
          </cell>
          <cell r="BR22">
            <v>114.22</v>
          </cell>
          <cell r="BS22">
            <v>114.43</v>
          </cell>
          <cell r="BT22">
            <v>115.14</v>
          </cell>
          <cell r="BU22">
            <v>122.11</v>
          </cell>
          <cell r="BV22">
            <v>156.24</v>
          </cell>
        </row>
        <row r="23">
          <cell r="B23">
            <v>49.5</v>
          </cell>
          <cell r="C23">
            <v>52.88</v>
          </cell>
          <cell r="D23">
            <v>61.69</v>
          </cell>
          <cell r="E23">
            <v>63.62</v>
          </cell>
          <cell r="F23">
            <v>56.9</v>
          </cell>
          <cell r="G23">
            <v>59.24</v>
          </cell>
          <cell r="H23">
            <v>62.6</v>
          </cell>
          <cell r="I23">
            <v>65.599999999999994</v>
          </cell>
          <cell r="J23">
            <v>59.34</v>
          </cell>
          <cell r="K23">
            <v>60.1</v>
          </cell>
          <cell r="L23">
            <v>65.92</v>
          </cell>
          <cell r="M23">
            <v>71.86</v>
          </cell>
          <cell r="N23">
            <v>70.709999999999994</v>
          </cell>
          <cell r="O23">
            <v>67.87</v>
          </cell>
          <cell r="P23">
            <v>60.08</v>
          </cell>
          <cell r="Q23">
            <v>64.14</v>
          </cell>
          <cell r="R23">
            <v>58.87</v>
          </cell>
          <cell r="S23">
            <v>54.7</v>
          </cell>
          <cell r="T23">
            <v>51</v>
          </cell>
          <cell r="U23">
            <v>52.28</v>
          </cell>
          <cell r="V23">
            <v>55.35</v>
          </cell>
          <cell r="W23">
            <v>53</v>
          </cell>
          <cell r="X23">
            <v>59.24</v>
          </cell>
          <cell r="Y23">
            <v>61.56</v>
          </cell>
          <cell r="Z23">
            <v>68.319999999999993</v>
          </cell>
          <cell r="AA23">
            <v>65.760000000000005</v>
          </cell>
          <cell r="AB23">
            <v>67.95</v>
          </cell>
          <cell r="AC23">
            <v>66.290000000000006</v>
          </cell>
          <cell r="AD23">
            <v>64.61</v>
          </cell>
          <cell r="AE23">
            <v>61.47</v>
          </cell>
          <cell r="AF23">
            <v>67.459999999999994</v>
          </cell>
          <cell r="AG23">
            <v>68.97</v>
          </cell>
          <cell r="AH23">
            <v>68.099999999999994</v>
          </cell>
          <cell r="AI23">
            <v>76.930000000000007</v>
          </cell>
          <cell r="AJ23">
            <v>78.89</v>
          </cell>
          <cell r="AK23">
            <v>85.62</v>
          </cell>
          <cell r="AL23">
            <v>91.91</v>
          </cell>
          <cell r="AM23">
            <v>95.97</v>
          </cell>
          <cell r="AN23">
            <v>90.42</v>
          </cell>
          <cell r="AO23">
            <v>92.77</v>
          </cell>
          <cell r="AP23">
            <v>110.93</v>
          </cell>
          <cell r="AQ23">
            <v>121.2</v>
          </cell>
          <cell r="AR23">
            <v>110.83</v>
          </cell>
          <cell r="AS23">
            <v>118.35</v>
          </cell>
          <cell r="AT23">
            <v>117.88</v>
          </cell>
          <cell r="AU23">
            <v>113.75</v>
          </cell>
          <cell r="AV23">
            <v>91.09</v>
          </cell>
          <cell r="AW23">
            <v>79.900000000000006</v>
          </cell>
          <cell r="AX23">
            <v>74.97</v>
          </cell>
          <cell r="AY23">
            <v>87.82</v>
          </cell>
          <cell r="AZ23">
            <v>81.56</v>
          </cell>
          <cell r="BA23">
            <v>84.83</v>
          </cell>
          <cell r="BB23">
            <v>90.66</v>
          </cell>
          <cell r="BC23">
            <v>70.400000000000006</v>
          </cell>
          <cell r="BD23">
            <v>85.61</v>
          </cell>
          <cell r="BE23">
            <v>85.25</v>
          </cell>
          <cell r="BF23">
            <v>75.28</v>
          </cell>
          <cell r="BG23">
            <v>85.24</v>
          </cell>
          <cell r="BH23">
            <v>96.98</v>
          </cell>
          <cell r="BI23">
            <v>95.49</v>
          </cell>
          <cell r="BJ23">
            <v>93.65</v>
          </cell>
          <cell r="BK23">
            <v>84.31</v>
          </cell>
          <cell r="BL23">
            <v>66.25</v>
          </cell>
          <cell r="BM23">
            <v>45.36</v>
          </cell>
          <cell r="BN23">
            <v>63.35</v>
          </cell>
          <cell r="BO23">
            <v>66.64</v>
          </cell>
          <cell r="BP23">
            <v>58.82</v>
          </cell>
          <cell r="BQ23">
            <v>56.23</v>
          </cell>
          <cell r="BR23">
            <v>52.59</v>
          </cell>
          <cell r="BS23">
            <v>43.32</v>
          </cell>
          <cell r="BT23">
            <v>38.61</v>
          </cell>
          <cell r="BU23">
            <v>53.77</v>
          </cell>
          <cell r="BV23">
            <v>56.57</v>
          </cell>
        </row>
        <row r="24">
          <cell r="B24">
            <v>62.67</v>
          </cell>
          <cell r="C24">
            <v>62.57</v>
          </cell>
          <cell r="D24">
            <v>65.84</v>
          </cell>
          <cell r="E24">
            <v>60.33</v>
          </cell>
          <cell r="F24">
            <v>68.400000000000006</v>
          </cell>
          <cell r="G24">
            <v>59.84</v>
          </cell>
          <cell r="H24">
            <v>57.63</v>
          </cell>
          <cell r="I24">
            <v>45.86</v>
          </cell>
          <cell r="J24">
            <v>45.24</v>
          </cell>
          <cell r="K24">
            <v>39.159999999999997</v>
          </cell>
          <cell r="L24">
            <v>47.13</v>
          </cell>
          <cell r="M24">
            <v>49.18</v>
          </cell>
          <cell r="N24">
            <v>44.47</v>
          </cell>
          <cell r="O24">
            <v>42.54</v>
          </cell>
          <cell r="P24">
            <v>38.28</v>
          </cell>
          <cell r="Q24">
            <v>48.81</v>
          </cell>
          <cell r="R24">
            <v>54.4</v>
          </cell>
          <cell r="S24">
            <v>57.14</v>
          </cell>
          <cell r="T24">
            <v>55.67</v>
          </cell>
          <cell r="U24">
            <v>52.5</v>
          </cell>
          <cell r="V24">
            <v>49.7</v>
          </cell>
          <cell r="W24">
            <v>63.87</v>
          </cell>
          <cell r="X24">
            <v>59.48</v>
          </cell>
          <cell r="Y24">
            <v>65.95</v>
          </cell>
          <cell r="Z24">
            <v>63.47</v>
          </cell>
          <cell r="AA24">
            <v>59.82</v>
          </cell>
          <cell r="AB24">
            <v>52.59</v>
          </cell>
          <cell r="AC24">
            <v>51.39</v>
          </cell>
          <cell r="AD24">
            <v>48.64</v>
          </cell>
          <cell r="AE24">
            <v>46.76</v>
          </cell>
          <cell r="AF24">
            <v>47.93</v>
          </cell>
          <cell r="AG24">
            <v>49.48</v>
          </cell>
          <cell r="AH24">
            <v>38.840000000000003</v>
          </cell>
          <cell r="AI24">
            <v>45.8</v>
          </cell>
          <cell r="AJ24">
            <v>41.37</v>
          </cell>
          <cell r="AK24">
            <v>41.83</v>
          </cell>
          <cell r="AL24">
            <v>42.22</v>
          </cell>
          <cell r="AM24">
            <v>44.87</v>
          </cell>
          <cell r="AN24">
            <v>34.15</v>
          </cell>
          <cell r="AO24">
            <v>38.479999999999997</v>
          </cell>
          <cell r="AP24">
            <v>40.950000000000003</v>
          </cell>
          <cell r="AQ24">
            <v>40</v>
          </cell>
          <cell r="AR24">
            <v>46.75</v>
          </cell>
          <cell r="AS24">
            <v>46</v>
          </cell>
          <cell r="AT24">
            <v>43.83</v>
          </cell>
          <cell r="AU24">
            <v>47.67</v>
          </cell>
          <cell r="AV24">
            <v>37.83</v>
          </cell>
          <cell r="AW24">
            <v>35.130000000000003</v>
          </cell>
          <cell r="AX24">
            <v>26.25</v>
          </cell>
          <cell r="AY24">
            <v>32.82</v>
          </cell>
          <cell r="AZ24">
            <v>33.18</v>
          </cell>
          <cell r="BA24">
            <v>34.659999999999997</v>
          </cell>
          <cell r="BB24">
            <v>32.909999999999997</v>
          </cell>
          <cell r="BC24">
            <v>26.07</v>
          </cell>
          <cell r="BD24">
            <v>28.97</v>
          </cell>
          <cell r="BE24">
            <v>24.42</v>
          </cell>
          <cell r="BF24">
            <v>21.57</v>
          </cell>
          <cell r="BG24">
            <v>25.6</v>
          </cell>
          <cell r="BH24">
            <v>21.66</v>
          </cell>
          <cell r="BI24">
            <v>22.28</v>
          </cell>
          <cell r="BJ24">
            <v>25.59</v>
          </cell>
          <cell r="BK24">
            <v>27.44</v>
          </cell>
          <cell r="BL24">
            <v>24.92</v>
          </cell>
          <cell r="BM24">
            <v>4.18</v>
          </cell>
          <cell r="BN24">
            <v>13.08</v>
          </cell>
          <cell r="BO24">
            <v>10.79</v>
          </cell>
          <cell r="BP24">
            <v>13.5</v>
          </cell>
          <cell r="BQ24">
            <v>15.35</v>
          </cell>
          <cell r="BR24">
            <v>14.8</v>
          </cell>
          <cell r="BS24">
            <v>9.4700000000000006</v>
          </cell>
          <cell r="BT24">
            <v>8.3000000000000007</v>
          </cell>
          <cell r="BU24">
            <v>12.89</v>
          </cell>
          <cell r="BV24">
            <v>14.19</v>
          </cell>
        </row>
        <row r="25">
          <cell r="B25">
            <v>29.004999999999999</v>
          </cell>
          <cell r="C25">
            <v>26.572500000000002</v>
          </cell>
          <cell r="D25">
            <v>29.69</v>
          </cell>
          <cell r="E25">
            <v>28.234999999999999</v>
          </cell>
          <cell r="F25">
            <v>28.88</v>
          </cell>
          <cell r="G25">
            <v>29.23</v>
          </cell>
          <cell r="H25">
            <v>30.07</v>
          </cell>
          <cell r="I25">
            <v>31.204999999999998</v>
          </cell>
          <cell r="J25">
            <v>28.164999999999999</v>
          </cell>
          <cell r="K25">
            <v>28.44</v>
          </cell>
          <cell r="L25">
            <v>31.31</v>
          </cell>
          <cell r="M25">
            <v>30.43</v>
          </cell>
          <cell r="N25">
            <v>28.215</v>
          </cell>
          <cell r="O25">
            <v>27.855</v>
          </cell>
          <cell r="P25">
            <v>28.864999999999998</v>
          </cell>
          <cell r="Q25">
            <v>30.54</v>
          </cell>
          <cell r="R25">
            <v>30.38</v>
          </cell>
          <cell r="S25">
            <v>31.65</v>
          </cell>
          <cell r="T25">
            <v>32.594999999999999</v>
          </cell>
          <cell r="U25">
            <v>33.625</v>
          </cell>
          <cell r="V25">
            <v>32.630000000000003</v>
          </cell>
          <cell r="W25">
            <v>33.17</v>
          </cell>
          <cell r="X25">
            <v>30.91</v>
          </cell>
          <cell r="Y25">
            <v>34.755000000000003</v>
          </cell>
          <cell r="Z25">
            <v>34.524999999999999</v>
          </cell>
          <cell r="AA25">
            <v>37.71</v>
          </cell>
          <cell r="AB25">
            <v>37.42</v>
          </cell>
          <cell r="AC25">
            <v>37.590000000000003</v>
          </cell>
          <cell r="AD25">
            <v>39.19</v>
          </cell>
          <cell r="AE25">
            <v>41.69</v>
          </cell>
          <cell r="AF25">
            <v>38.92</v>
          </cell>
          <cell r="AG25">
            <v>40.450000000000003</v>
          </cell>
          <cell r="AH25">
            <v>40.61</v>
          </cell>
          <cell r="AI25">
            <v>38.479999999999997</v>
          </cell>
          <cell r="AJ25">
            <v>36.03</v>
          </cell>
          <cell r="AK25">
            <v>37.54</v>
          </cell>
          <cell r="AL25">
            <v>40.049999999999997</v>
          </cell>
          <cell r="AM25">
            <v>42.53</v>
          </cell>
          <cell r="AN25">
            <v>36.21</v>
          </cell>
          <cell r="AO25">
            <v>34.17</v>
          </cell>
          <cell r="AP25">
            <v>31.39</v>
          </cell>
          <cell r="AQ25">
            <v>31.18</v>
          </cell>
          <cell r="AR25">
            <v>32.81</v>
          </cell>
          <cell r="AS25">
            <v>35.78</v>
          </cell>
          <cell r="AT25">
            <v>36.99</v>
          </cell>
          <cell r="AU25">
            <v>35.409999999999997</v>
          </cell>
          <cell r="AV25">
            <v>38.14</v>
          </cell>
          <cell r="AW25">
            <v>39.01</v>
          </cell>
          <cell r="AX25">
            <v>34.049999999999997</v>
          </cell>
          <cell r="AY25">
            <v>36.57</v>
          </cell>
          <cell r="AZ25">
            <v>38.67</v>
          </cell>
          <cell r="BA25">
            <v>39.979999999999997</v>
          </cell>
          <cell r="BB25">
            <v>43.53</v>
          </cell>
          <cell r="BC25">
            <v>41</v>
          </cell>
          <cell r="BD25">
            <v>42.28</v>
          </cell>
          <cell r="BE25">
            <v>43.17</v>
          </cell>
          <cell r="BF25">
            <v>44.26</v>
          </cell>
          <cell r="BG25">
            <v>45.08</v>
          </cell>
          <cell r="BH25">
            <v>44.82</v>
          </cell>
          <cell r="BI25">
            <v>44.15</v>
          </cell>
          <cell r="BJ25">
            <v>44.97</v>
          </cell>
          <cell r="BK25">
            <v>43.19</v>
          </cell>
          <cell r="BL25">
            <v>40.43</v>
          </cell>
          <cell r="BM25">
            <v>34.380000000000003</v>
          </cell>
          <cell r="BN25">
            <v>37.630000000000003</v>
          </cell>
          <cell r="BO25">
            <v>39.6</v>
          </cell>
          <cell r="BP25">
            <v>38.979999999999997</v>
          </cell>
          <cell r="BQ25">
            <v>42.8</v>
          </cell>
          <cell r="BR25">
            <v>44.81</v>
          </cell>
          <cell r="BS25">
            <v>46.26</v>
          </cell>
          <cell r="BT25">
            <v>42.24</v>
          </cell>
          <cell r="BU25">
            <v>50.24</v>
          </cell>
          <cell r="BV25">
            <v>52.4</v>
          </cell>
        </row>
        <row r="26">
          <cell r="B26">
            <v>82</v>
          </cell>
          <cell r="C26">
            <v>80.67</v>
          </cell>
          <cell r="D26">
            <v>85.97</v>
          </cell>
          <cell r="E26">
            <v>88.19</v>
          </cell>
          <cell r="F26">
            <v>85.84</v>
          </cell>
          <cell r="G26">
            <v>89</v>
          </cell>
          <cell r="H26">
            <v>91.24</v>
          </cell>
          <cell r="I26">
            <v>94.15</v>
          </cell>
          <cell r="J26">
            <v>88.6</v>
          </cell>
          <cell r="K26">
            <v>88.14</v>
          </cell>
          <cell r="L26">
            <v>95.31</v>
          </cell>
          <cell r="M26">
            <v>93.21</v>
          </cell>
          <cell r="N26">
            <v>92.5</v>
          </cell>
          <cell r="O26">
            <v>88.19</v>
          </cell>
          <cell r="P26">
            <v>83.02</v>
          </cell>
          <cell r="Q26">
            <v>89.46</v>
          </cell>
          <cell r="R26">
            <v>90.77</v>
          </cell>
          <cell r="S26">
            <v>89.1</v>
          </cell>
          <cell r="T26">
            <v>90.75</v>
          </cell>
          <cell r="U26">
            <v>89.36</v>
          </cell>
          <cell r="V26">
            <v>95.09</v>
          </cell>
          <cell r="W26">
            <v>92.61</v>
          </cell>
          <cell r="X26">
            <v>91.35</v>
          </cell>
          <cell r="Y26">
            <v>94.03</v>
          </cell>
          <cell r="Z26">
            <v>92.49</v>
          </cell>
          <cell r="AA26">
            <v>93.26</v>
          </cell>
          <cell r="AB26">
            <v>106.76</v>
          </cell>
          <cell r="AC26">
            <v>106.87</v>
          </cell>
          <cell r="AD26">
            <v>110.16</v>
          </cell>
          <cell r="AE26">
            <v>126.33</v>
          </cell>
          <cell r="AF26">
            <v>121.68</v>
          </cell>
          <cell r="AG26">
            <v>129.55000000000001</v>
          </cell>
          <cell r="AH26">
            <v>128.82</v>
          </cell>
          <cell r="AI26">
            <v>122.73</v>
          </cell>
          <cell r="AJ26">
            <v>136.71</v>
          </cell>
          <cell r="AK26">
            <v>148.19</v>
          </cell>
          <cell r="AL26">
            <v>147.59</v>
          </cell>
          <cell r="AM26">
            <v>161.65</v>
          </cell>
          <cell r="AN26">
            <v>159.94</v>
          </cell>
          <cell r="AO26">
            <v>156.69</v>
          </cell>
          <cell r="AP26">
            <v>161.66</v>
          </cell>
          <cell r="AQ26">
            <v>162.80000000000001</v>
          </cell>
          <cell r="AR26">
            <v>174.18</v>
          </cell>
          <cell r="AS26">
            <v>168.88</v>
          </cell>
          <cell r="AT26">
            <v>185.98</v>
          </cell>
          <cell r="AU26">
            <v>186.68</v>
          </cell>
          <cell r="AV26">
            <v>149.55000000000001</v>
          </cell>
          <cell r="AW26">
            <v>162.02000000000001</v>
          </cell>
          <cell r="AX26">
            <v>142.94</v>
          </cell>
          <cell r="AY26">
            <v>164.35</v>
          </cell>
          <cell r="AZ26">
            <v>177.26</v>
          </cell>
          <cell r="BA26">
            <v>182.71</v>
          </cell>
          <cell r="BB26">
            <v>195.8</v>
          </cell>
          <cell r="BC26">
            <v>179.5</v>
          </cell>
          <cell r="BD26">
            <v>204.82</v>
          </cell>
          <cell r="BE26">
            <v>203.12</v>
          </cell>
          <cell r="BF26">
            <v>206.56</v>
          </cell>
          <cell r="BG26">
            <v>221.36</v>
          </cell>
          <cell r="BH26">
            <v>220.15</v>
          </cell>
          <cell r="BI26">
            <v>254.69</v>
          </cell>
          <cell r="BJ26">
            <v>257.40989999999999</v>
          </cell>
          <cell r="BK26">
            <v>274.33010000000002</v>
          </cell>
          <cell r="BL26">
            <v>242.19</v>
          </cell>
          <cell r="BM26">
            <v>232.47</v>
          </cell>
          <cell r="BN26">
            <v>261.83010000000002</v>
          </cell>
          <cell r="BO26">
            <v>283</v>
          </cell>
          <cell r="BP26">
            <v>291.73</v>
          </cell>
          <cell r="BQ26">
            <v>310.6001</v>
          </cell>
          <cell r="BR26">
            <v>339.01</v>
          </cell>
          <cell r="BS26">
            <v>327.23</v>
          </cell>
          <cell r="BT26">
            <v>304.37009999999998</v>
          </cell>
          <cell r="BU26">
            <v>338.06009999999998</v>
          </cell>
          <cell r="BV26">
            <v>363.8</v>
          </cell>
        </row>
        <row r="27">
          <cell r="B27">
            <v>27.594999999999999</v>
          </cell>
          <cell r="C27">
            <v>29.29</v>
          </cell>
          <cell r="D27">
            <v>32.115000000000002</v>
          </cell>
          <cell r="E27">
            <v>31.107500000000002</v>
          </cell>
          <cell r="F27">
            <v>31.287500000000001</v>
          </cell>
          <cell r="G27">
            <v>32.57</v>
          </cell>
          <cell r="H27">
            <v>31.356200000000001</v>
          </cell>
          <cell r="I27">
            <v>30.324999999999999</v>
          </cell>
          <cell r="J27">
            <v>28.19</v>
          </cell>
          <cell r="K27">
            <v>27.574999999999999</v>
          </cell>
          <cell r="L27">
            <v>29.875</v>
          </cell>
          <cell r="M27">
            <v>29.574999999999999</v>
          </cell>
          <cell r="N27">
            <v>26.315000000000001</v>
          </cell>
          <cell r="O27">
            <v>24.335000000000001</v>
          </cell>
          <cell r="P27">
            <v>24.172499999999999</v>
          </cell>
          <cell r="Q27">
            <v>27.247499999999999</v>
          </cell>
          <cell r="R27">
            <v>23.434999999999999</v>
          </cell>
          <cell r="S27">
            <v>24.965</v>
          </cell>
          <cell r="T27">
            <v>23.9</v>
          </cell>
          <cell r="U27">
            <v>26.052499999999998</v>
          </cell>
          <cell r="V27">
            <v>26.524999999999999</v>
          </cell>
          <cell r="W27">
            <v>28.262499999999999</v>
          </cell>
          <cell r="X27">
            <v>28.385000000000002</v>
          </cell>
          <cell r="Y27">
            <v>27.63</v>
          </cell>
          <cell r="Z27">
            <v>28.954999999999998</v>
          </cell>
          <cell r="AA27">
            <v>30.337499999999999</v>
          </cell>
          <cell r="AB27">
            <v>34.247500000000002</v>
          </cell>
          <cell r="AC27">
            <v>35.914999999999999</v>
          </cell>
          <cell r="AD27">
            <v>35.912500000000001</v>
          </cell>
          <cell r="AE27">
            <v>38.19</v>
          </cell>
          <cell r="AF27">
            <v>36.005000000000003</v>
          </cell>
          <cell r="AG27">
            <v>37.182499999999997</v>
          </cell>
          <cell r="AH27">
            <v>41</v>
          </cell>
          <cell r="AI27">
            <v>38.53</v>
          </cell>
          <cell r="AJ27">
            <v>42.26</v>
          </cell>
          <cell r="AK27">
            <v>42.962499999999999</v>
          </cell>
          <cell r="AL27">
            <v>42.307499999999997</v>
          </cell>
          <cell r="AM27">
            <v>41.857500000000002</v>
          </cell>
          <cell r="AN27">
            <v>44.53</v>
          </cell>
          <cell r="AO27">
            <v>41.945</v>
          </cell>
          <cell r="AP27">
            <v>41.314999999999998</v>
          </cell>
          <cell r="AQ27">
            <v>46.717500000000001</v>
          </cell>
          <cell r="AR27">
            <v>46.277500000000003</v>
          </cell>
          <cell r="AS27">
            <v>47.572499999999998</v>
          </cell>
          <cell r="AT27">
            <v>56.907499999999999</v>
          </cell>
          <cell r="AU27">
            <v>56.435000000000002</v>
          </cell>
          <cell r="AV27">
            <v>54.715000000000003</v>
          </cell>
          <cell r="AW27">
            <v>44.645000000000003</v>
          </cell>
          <cell r="AX27">
            <v>39.435000000000002</v>
          </cell>
          <cell r="AY27">
            <v>41.61</v>
          </cell>
          <cell r="AZ27">
            <v>43.287500000000001</v>
          </cell>
          <cell r="BA27">
            <v>47.487499999999997</v>
          </cell>
          <cell r="BB27">
            <v>50.167499999999997</v>
          </cell>
          <cell r="BC27">
            <v>43.767499999999998</v>
          </cell>
          <cell r="BD27">
            <v>49.48</v>
          </cell>
          <cell r="BE27">
            <v>53.26</v>
          </cell>
          <cell r="BF27">
            <v>52.185000000000002</v>
          </cell>
          <cell r="BG27">
            <v>55.9925</v>
          </cell>
          <cell r="BH27">
            <v>62.19</v>
          </cell>
          <cell r="BI27">
            <v>66.8125</v>
          </cell>
          <cell r="BJ27">
            <v>73.412499999999994</v>
          </cell>
          <cell r="BK27">
            <v>77.377499999999998</v>
          </cell>
          <cell r="BL27">
            <v>68.34</v>
          </cell>
          <cell r="BM27">
            <v>63.572499999999998</v>
          </cell>
          <cell r="BN27">
            <v>73.45</v>
          </cell>
          <cell r="BO27">
            <v>79.484999999999999</v>
          </cell>
          <cell r="BP27">
            <v>91.2</v>
          </cell>
          <cell r="BQ27">
            <v>106.26</v>
          </cell>
          <cell r="BR27">
            <v>129.04</v>
          </cell>
          <cell r="BS27">
            <v>115.81</v>
          </cell>
          <cell r="BT27">
            <v>108.86</v>
          </cell>
          <cell r="BU27">
            <v>119.05</v>
          </cell>
          <cell r="BV27">
            <v>132.69</v>
          </cell>
        </row>
        <row r="28">
          <cell r="B28">
            <v>24.92</v>
          </cell>
          <cell r="C28">
            <v>22.84</v>
          </cell>
          <cell r="D28">
            <v>25.05</v>
          </cell>
          <cell r="E28">
            <v>22.56</v>
          </cell>
          <cell r="F28">
            <v>19.79</v>
          </cell>
          <cell r="G28">
            <v>20.13</v>
          </cell>
          <cell r="H28">
            <v>19.22</v>
          </cell>
          <cell r="I28">
            <v>17.36</v>
          </cell>
          <cell r="J28">
            <v>16.085000000000001</v>
          </cell>
          <cell r="K28">
            <v>14.69</v>
          </cell>
          <cell r="L28">
            <v>16.77</v>
          </cell>
          <cell r="M28">
            <v>18.77</v>
          </cell>
          <cell r="N28">
            <v>18.670000000000002</v>
          </cell>
          <cell r="O28">
            <v>17.649999999999999</v>
          </cell>
          <cell r="P28">
            <v>18.87</v>
          </cell>
          <cell r="Q28">
            <v>21.18</v>
          </cell>
          <cell r="R28">
            <v>20.47</v>
          </cell>
          <cell r="S28">
            <v>24.42</v>
          </cell>
          <cell r="T28">
            <v>23.97</v>
          </cell>
          <cell r="U28">
            <v>26.29</v>
          </cell>
          <cell r="V28">
            <v>29.84</v>
          </cell>
          <cell r="W28">
            <v>30.15</v>
          </cell>
          <cell r="X28">
            <v>29.08</v>
          </cell>
          <cell r="Y28">
            <v>32.200000000000003</v>
          </cell>
          <cell r="Z28">
            <v>32.270000000000003</v>
          </cell>
          <cell r="AA28">
            <v>34.25</v>
          </cell>
          <cell r="AB28">
            <v>36.22</v>
          </cell>
          <cell r="AC28">
            <v>38.9</v>
          </cell>
          <cell r="AD28">
            <v>40.61</v>
          </cell>
          <cell r="AE28">
            <v>45.88</v>
          </cell>
          <cell r="AF28">
            <v>41.31</v>
          </cell>
          <cell r="AG28">
            <v>44.31</v>
          </cell>
          <cell r="AH28">
            <v>45.12</v>
          </cell>
          <cell r="AI28">
            <v>52.09</v>
          </cell>
          <cell r="AJ28">
            <v>56.43</v>
          </cell>
          <cell r="AK28">
            <v>52.77</v>
          </cell>
          <cell r="AL28">
            <v>51.12</v>
          </cell>
          <cell r="AM28">
            <v>53.63</v>
          </cell>
          <cell r="AN28">
            <v>57.59</v>
          </cell>
          <cell r="AO28">
            <v>55.61</v>
          </cell>
          <cell r="AP28">
            <v>49.67</v>
          </cell>
          <cell r="AQ28">
            <v>50.78</v>
          </cell>
          <cell r="AR28">
            <v>46.19</v>
          </cell>
          <cell r="AS28">
            <v>48.63</v>
          </cell>
          <cell r="AT28">
            <v>43.02</v>
          </cell>
          <cell r="AU28">
            <v>38.65</v>
          </cell>
          <cell r="AV28">
            <v>32.880000000000003</v>
          </cell>
          <cell r="AW28">
            <v>37.28</v>
          </cell>
          <cell r="AX28">
            <v>32.74</v>
          </cell>
          <cell r="AY28">
            <v>39.08</v>
          </cell>
          <cell r="AZ28">
            <v>38.340000000000003</v>
          </cell>
          <cell r="BA28">
            <v>39.659999999999997</v>
          </cell>
          <cell r="BB28">
            <v>44.07</v>
          </cell>
          <cell r="BC28">
            <v>38.69</v>
          </cell>
          <cell r="BD28">
            <v>44.91</v>
          </cell>
          <cell r="BE28">
            <v>49.37</v>
          </cell>
          <cell r="BF28">
            <v>48.02</v>
          </cell>
          <cell r="BG28">
            <v>49.9</v>
          </cell>
          <cell r="BH28">
            <v>54.26</v>
          </cell>
          <cell r="BI28">
            <v>57.9</v>
          </cell>
          <cell r="BJ28">
            <v>61.04</v>
          </cell>
          <cell r="BK28">
            <v>57.99</v>
          </cell>
          <cell r="BL28">
            <v>58.12</v>
          </cell>
          <cell r="BM28">
            <v>45.82</v>
          </cell>
          <cell r="BN28">
            <v>49.68</v>
          </cell>
          <cell r="BO28">
            <v>56.18</v>
          </cell>
          <cell r="BP28">
            <v>60.45</v>
          </cell>
          <cell r="BQ28">
            <v>64.33</v>
          </cell>
          <cell r="BR28">
            <v>61.6</v>
          </cell>
          <cell r="BS28">
            <v>59.45</v>
          </cell>
          <cell r="BT28">
            <v>59.23</v>
          </cell>
          <cell r="BU28">
            <v>82.48</v>
          </cell>
          <cell r="BV28">
            <v>86.3</v>
          </cell>
        </row>
        <row r="29">
          <cell r="B29">
            <v>60.13</v>
          </cell>
          <cell r="C29">
            <v>48.26</v>
          </cell>
          <cell r="D29">
            <v>56.57</v>
          </cell>
          <cell r="E29">
            <v>52.84</v>
          </cell>
          <cell r="F29">
            <v>59.7</v>
          </cell>
          <cell r="G29">
            <v>60.15</v>
          </cell>
          <cell r="H29">
            <v>55.27</v>
          </cell>
          <cell r="I29">
            <v>54.2</v>
          </cell>
          <cell r="J29">
            <v>45.21</v>
          </cell>
          <cell r="K29">
            <v>44.1</v>
          </cell>
          <cell r="L29">
            <v>53.52</v>
          </cell>
          <cell r="M29">
            <v>53.56</v>
          </cell>
          <cell r="N29">
            <v>56.01</v>
          </cell>
          <cell r="O29">
            <v>52.64</v>
          </cell>
          <cell r="P29">
            <v>56.22</v>
          </cell>
          <cell r="Q29">
            <v>63.93</v>
          </cell>
          <cell r="R29">
            <v>66.16</v>
          </cell>
          <cell r="S29">
            <v>78.5</v>
          </cell>
          <cell r="T29">
            <v>79.31</v>
          </cell>
          <cell r="U29">
            <v>84.17</v>
          </cell>
          <cell r="V29">
            <v>79.97</v>
          </cell>
          <cell r="W29">
            <v>85.49</v>
          </cell>
          <cell r="X29">
            <v>83.55</v>
          </cell>
          <cell r="Y29">
            <v>87.78</v>
          </cell>
          <cell r="Z29">
            <v>86.08</v>
          </cell>
          <cell r="AA29">
            <v>92.64</v>
          </cell>
          <cell r="AB29">
            <v>101.51</v>
          </cell>
          <cell r="AC29">
            <v>105.64</v>
          </cell>
          <cell r="AD29">
            <v>108.91</v>
          </cell>
          <cell r="AE29">
            <v>113.6</v>
          </cell>
          <cell r="AF29">
            <v>105.54</v>
          </cell>
          <cell r="AG29">
            <v>115.8</v>
          </cell>
          <cell r="AH29">
            <v>116.26</v>
          </cell>
          <cell r="AI29">
            <v>136.31</v>
          </cell>
          <cell r="AJ29">
            <v>140.88999999999999</v>
          </cell>
          <cell r="AK29">
            <v>134.32</v>
          </cell>
          <cell r="AL29">
            <v>127.89</v>
          </cell>
          <cell r="AM29">
            <v>111.59</v>
          </cell>
          <cell r="AN29">
            <v>100.43</v>
          </cell>
          <cell r="AO29">
            <v>92.74</v>
          </cell>
          <cell r="AP29">
            <v>96.96</v>
          </cell>
          <cell r="AQ29">
            <v>93.47</v>
          </cell>
          <cell r="AR29">
            <v>94.33</v>
          </cell>
          <cell r="AS29">
            <v>94.2</v>
          </cell>
          <cell r="AT29">
            <v>95.52</v>
          </cell>
          <cell r="AU29">
            <v>99.78</v>
          </cell>
          <cell r="AV29">
            <v>99.22</v>
          </cell>
          <cell r="AW29">
            <v>96.32</v>
          </cell>
          <cell r="AX29">
            <v>77.069999999999993</v>
          </cell>
          <cell r="AY29">
            <v>80.73</v>
          </cell>
          <cell r="AZ29">
            <v>91.29</v>
          </cell>
          <cell r="BA29">
            <v>81.98</v>
          </cell>
          <cell r="BB29">
            <v>75.06</v>
          </cell>
          <cell r="BC29">
            <v>63.3</v>
          </cell>
          <cell r="BD29">
            <v>70.41</v>
          </cell>
          <cell r="BE29">
            <v>72.959999999999994</v>
          </cell>
          <cell r="BF29">
            <v>61.73</v>
          </cell>
          <cell r="BG29">
            <v>69.52</v>
          </cell>
          <cell r="BH29">
            <v>60.74</v>
          </cell>
          <cell r="BI29">
            <v>65.38</v>
          </cell>
          <cell r="BJ29">
            <v>73.040000000000006</v>
          </cell>
          <cell r="BK29">
            <v>80.28</v>
          </cell>
          <cell r="BL29">
            <v>81.849999999999994</v>
          </cell>
          <cell r="BM29">
            <v>56.37</v>
          </cell>
          <cell r="BN29">
            <v>61.43</v>
          </cell>
          <cell r="BO29">
            <v>76.52</v>
          </cell>
          <cell r="BP29">
            <v>77.209999999999994</v>
          </cell>
          <cell r="BQ29">
            <v>82.46</v>
          </cell>
          <cell r="BR29">
            <v>91.01</v>
          </cell>
          <cell r="BS29">
            <v>89.28</v>
          </cell>
          <cell r="BT29">
            <v>93.21</v>
          </cell>
          <cell r="BU29">
            <v>135.97</v>
          </cell>
          <cell r="BV29">
            <v>147.52000000000001</v>
          </cell>
        </row>
        <row r="30">
          <cell r="B30">
            <v>52</v>
          </cell>
          <cell r="C30">
            <v>46.63</v>
          </cell>
          <cell r="D30">
            <v>47.88</v>
          </cell>
          <cell r="E30">
            <v>47.4</v>
          </cell>
          <cell r="F30">
            <v>48.88</v>
          </cell>
          <cell r="G30">
            <v>52.85</v>
          </cell>
          <cell r="H30">
            <v>48.22</v>
          </cell>
          <cell r="I30">
            <v>47.42</v>
          </cell>
          <cell r="J30">
            <v>44.99</v>
          </cell>
          <cell r="K30">
            <v>41.45</v>
          </cell>
          <cell r="L30">
            <v>45.66</v>
          </cell>
          <cell r="M30">
            <v>36.49</v>
          </cell>
          <cell r="N30">
            <v>36.68</v>
          </cell>
          <cell r="O30">
            <v>35.35</v>
          </cell>
          <cell r="P30">
            <v>34.96</v>
          </cell>
          <cell r="Q30">
            <v>36.31</v>
          </cell>
          <cell r="R30">
            <v>39.94</v>
          </cell>
          <cell r="S30">
            <v>42.77</v>
          </cell>
          <cell r="T30">
            <v>42.89</v>
          </cell>
          <cell r="U30">
            <v>45.08</v>
          </cell>
          <cell r="V30">
            <v>43.76</v>
          </cell>
          <cell r="W30">
            <v>42.17</v>
          </cell>
          <cell r="X30">
            <v>43.57</v>
          </cell>
          <cell r="Y30">
            <v>43.23</v>
          </cell>
          <cell r="Z30">
            <v>45.65</v>
          </cell>
          <cell r="AA30">
            <v>44.26</v>
          </cell>
          <cell r="AB30">
            <v>46.97</v>
          </cell>
          <cell r="AC30">
            <v>46.04</v>
          </cell>
          <cell r="AD30">
            <v>45.75</v>
          </cell>
          <cell r="AE30">
            <v>41.58</v>
          </cell>
          <cell r="AF30">
            <v>41.38</v>
          </cell>
          <cell r="AG30">
            <v>42.18</v>
          </cell>
          <cell r="AH30">
            <v>41.32</v>
          </cell>
          <cell r="AI30">
            <v>42.51</v>
          </cell>
          <cell r="AJ30">
            <v>40.869999999999997</v>
          </cell>
          <cell r="AK30">
            <v>39.880000000000003</v>
          </cell>
          <cell r="AL30">
            <v>40.08</v>
          </cell>
          <cell r="AM30">
            <v>42.95</v>
          </cell>
          <cell r="AN30">
            <v>41.52</v>
          </cell>
          <cell r="AO30">
            <v>43.37</v>
          </cell>
          <cell r="AP30">
            <v>45.38</v>
          </cell>
          <cell r="AQ30">
            <v>43.72</v>
          </cell>
          <cell r="AR30">
            <v>45.83</v>
          </cell>
          <cell r="AS30">
            <v>48.26</v>
          </cell>
          <cell r="AT30">
            <v>50.4</v>
          </cell>
          <cell r="AU30">
            <v>50.27</v>
          </cell>
          <cell r="AV30">
            <v>47.25</v>
          </cell>
          <cell r="AW30">
            <v>46.02</v>
          </cell>
          <cell r="AX30">
            <v>40.97</v>
          </cell>
          <cell r="AY30">
            <v>44.9</v>
          </cell>
          <cell r="AZ30">
            <v>42.5</v>
          </cell>
          <cell r="BA30">
            <v>43.13</v>
          </cell>
          <cell r="BB30">
            <v>44.6</v>
          </cell>
          <cell r="BC30">
            <v>38.32</v>
          </cell>
          <cell r="BD30">
            <v>40.799999999999997</v>
          </cell>
          <cell r="BE30">
            <v>41.08</v>
          </cell>
          <cell r="BF30">
            <v>38.049999999999997</v>
          </cell>
          <cell r="BG30">
            <v>41.07</v>
          </cell>
          <cell r="BH30">
            <v>42.04</v>
          </cell>
          <cell r="BI30">
            <v>42.93</v>
          </cell>
          <cell r="BJ30">
            <v>46.35</v>
          </cell>
          <cell r="BK30">
            <v>44.76</v>
          </cell>
          <cell r="BL30">
            <v>37.65</v>
          </cell>
          <cell r="BM30">
            <v>35.18</v>
          </cell>
          <cell r="BN30">
            <v>37.14</v>
          </cell>
          <cell r="BO30">
            <v>39.31</v>
          </cell>
          <cell r="BP30">
            <v>39.9</v>
          </cell>
          <cell r="BQ30">
            <v>42.83</v>
          </cell>
          <cell r="BR30">
            <v>44.76</v>
          </cell>
          <cell r="BS30">
            <v>46.49</v>
          </cell>
          <cell r="BT30">
            <v>46.24</v>
          </cell>
          <cell r="BU30">
            <v>49.77</v>
          </cell>
          <cell r="BV30">
            <v>50.41</v>
          </cell>
        </row>
        <row r="31">
          <cell r="B31">
            <v>68.31</v>
          </cell>
          <cell r="C31">
            <v>70.180000000000007</v>
          </cell>
          <cell r="D31">
            <v>64.08</v>
          </cell>
          <cell r="E31">
            <v>63.75</v>
          </cell>
          <cell r="F31">
            <v>61.2</v>
          </cell>
          <cell r="G31">
            <v>60.92</v>
          </cell>
          <cell r="H31">
            <v>56.89</v>
          </cell>
          <cell r="I31">
            <v>61.71</v>
          </cell>
          <cell r="J31">
            <v>59.53</v>
          </cell>
          <cell r="K31">
            <v>64.14</v>
          </cell>
          <cell r="L31">
            <v>63.51</v>
          </cell>
          <cell r="M31">
            <v>63.36</v>
          </cell>
          <cell r="N31">
            <v>64.48</v>
          </cell>
          <cell r="O31">
            <v>66.31</v>
          </cell>
          <cell r="P31">
            <v>68.83</v>
          </cell>
          <cell r="Q31">
            <v>75.069999999999993</v>
          </cell>
          <cell r="R31">
            <v>72.650000000000006</v>
          </cell>
          <cell r="S31">
            <v>73.59</v>
          </cell>
          <cell r="T31">
            <v>81.06</v>
          </cell>
          <cell r="U31">
            <v>78.87</v>
          </cell>
          <cell r="V31">
            <v>75.040000000000006</v>
          </cell>
          <cell r="W31">
            <v>75.989999999999995</v>
          </cell>
          <cell r="X31">
            <v>76.13</v>
          </cell>
          <cell r="Y31">
            <v>73.930000000000007</v>
          </cell>
          <cell r="Z31">
            <v>78.03</v>
          </cell>
          <cell r="AA31">
            <v>77.63</v>
          </cell>
          <cell r="AB31">
            <v>82.19</v>
          </cell>
          <cell r="AC31">
            <v>83.38</v>
          </cell>
          <cell r="AD31">
            <v>85.09</v>
          </cell>
          <cell r="AE31">
            <v>88.35</v>
          </cell>
          <cell r="AF31">
            <v>85.16</v>
          </cell>
          <cell r="AG31">
            <v>86.73</v>
          </cell>
          <cell r="AH31">
            <v>89.97</v>
          </cell>
          <cell r="AI31">
            <v>84.56</v>
          </cell>
          <cell r="AJ31">
            <v>87.71</v>
          </cell>
          <cell r="AK31">
            <v>91.81</v>
          </cell>
          <cell r="AL31">
            <v>85.18</v>
          </cell>
          <cell r="AM31">
            <v>79.95</v>
          </cell>
          <cell r="AN31">
            <v>76.959999999999994</v>
          </cell>
          <cell r="AO31">
            <v>79.8</v>
          </cell>
          <cell r="AP31">
            <v>80.5</v>
          </cell>
          <cell r="AQ31">
            <v>79.61</v>
          </cell>
          <cell r="AR31">
            <v>80.56</v>
          </cell>
          <cell r="AS31">
            <v>80.430000000000007</v>
          </cell>
          <cell r="AT31">
            <v>78.55</v>
          </cell>
          <cell r="AU31">
            <v>79.180000000000007</v>
          </cell>
          <cell r="AV31">
            <v>82.25</v>
          </cell>
          <cell r="AW31">
            <v>89.36</v>
          </cell>
          <cell r="AX31">
            <v>85.2</v>
          </cell>
          <cell r="AY31">
            <v>88.12</v>
          </cell>
          <cell r="AZ31">
            <v>93.74</v>
          </cell>
          <cell r="BA31">
            <v>95.58</v>
          </cell>
          <cell r="BB31">
            <v>95.27</v>
          </cell>
          <cell r="BC31">
            <v>93.91</v>
          </cell>
          <cell r="BD31">
            <v>94.09</v>
          </cell>
          <cell r="BE31">
            <v>91.22</v>
          </cell>
          <cell r="BF31">
            <v>95.31</v>
          </cell>
          <cell r="BG31">
            <v>97.07</v>
          </cell>
          <cell r="BH31">
            <v>94.12</v>
          </cell>
          <cell r="BI31">
            <v>87.39</v>
          </cell>
          <cell r="BJ31">
            <v>89.93</v>
          </cell>
          <cell r="BK31">
            <v>97.69</v>
          </cell>
          <cell r="BL31">
            <v>89.49</v>
          </cell>
          <cell r="BM31">
            <v>75.790000000000006</v>
          </cell>
          <cell r="BN31">
            <v>76.989999999999995</v>
          </cell>
          <cell r="BO31">
            <v>77.900000000000006</v>
          </cell>
          <cell r="BP31">
            <v>73.290000000000006</v>
          </cell>
          <cell r="BQ31">
            <v>83.08</v>
          </cell>
          <cell r="BR31">
            <v>73.349999999999994</v>
          </cell>
          <cell r="BS31">
            <v>74.55</v>
          </cell>
          <cell r="BT31">
            <v>81.569999999999993</v>
          </cell>
          <cell r="BU31">
            <v>81.849999999999994</v>
          </cell>
          <cell r="BV31">
            <v>79.95</v>
          </cell>
        </row>
        <row r="32">
          <cell r="B32">
            <v>46.13</v>
          </cell>
          <cell r="C32">
            <v>45.28</v>
          </cell>
          <cell r="D32">
            <v>42.41</v>
          </cell>
          <cell r="E32">
            <v>42.2</v>
          </cell>
          <cell r="F32">
            <v>40.94</v>
          </cell>
          <cell r="G32">
            <v>40.229999999999997</v>
          </cell>
          <cell r="H32">
            <v>37.68</v>
          </cell>
          <cell r="I32">
            <v>41.08</v>
          </cell>
          <cell r="J32">
            <v>40.29</v>
          </cell>
          <cell r="K32">
            <v>42.27</v>
          </cell>
          <cell r="L32">
            <v>43.68</v>
          </cell>
          <cell r="M32">
            <v>43.76</v>
          </cell>
          <cell r="N32">
            <v>43.23</v>
          </cell>
          <cell r="O32">
            <v>44.92</v>
          </cell>
          <cell r="P32">
            <v>46.95</v>
          </cell>
          <cell r="Q32">
            <v>50.1</v>
          </cell>
          <cell r="R32">
            <v>48</v>
          </cell>
          <cell r="S32">
            <v>49.55</v>
          </cell>
          <cell r="T32">
            <v>53.58</v>
          </cell>
          <cell r="U32">
            <v>52.44</v>
          </cell>
          <cell r="V32">
            <v>49.42</v>
          </cell>
          <cell r="W32">
            <v>49.18</v>
          </cell>
          <cell r="X32">
            <v>49.95</v>
          </cell>
          <cell r="Y32">
            <v>49.12</v>
          </cell>
          <cell r="Z32">
            <v>52.46</v>
          </cell>
          <cell r="AA32">
            <v>52.65</v>
          </cell>
          <cell r="AB32">
            <v>54.69</v>
          </cell>
          <cell r="AC32">
            <v>54.59</v>
          </cell>
          <cell r="AD32">
            <v>54.69</v>
          </cell>
          <cell r="AE32">
            <v>56.75</v>
          </cell>
          <cell r="AF32">
            <v>54.67</v>
          </cell>
          <cell r="AG32">
            <v>56.1</v>
          </cell>
          <cell r="AH32">
            <v>59.99</v>
          </cell>
          <cell r="AI32">
            <v>57.84</v>
          </cell>
          <cell r="AJ32">
            <v>61.99</v>
          </cell>
          <cell r="AK32">
            <v>63.96</v>
          </cell>
          <cell r="AL32">
            <v>58.99</v>
          </cell>
          <cell r="AM32">
            <v>56.63</v>
          </cell>
          <cell r="AN32">
            <v>54.3</v>
          </cell>
          <cell r="AO32">
            <v>56.63</v>
          </cell>
          <cell r="AP32">
            <v>58.62</v>
          </cell>
          <cell r="AQ32">
            <v>59.19</v>
          </cell>
          <cell r="AR32">
            <v>60.85</v>
          </cell>
          <cell r="AS32">
            <v>62.06</v>
          </cell>
          <cell r="AT32">
            <v>63.23</v>
          </cell>
          <cell r="AU32">
            <v>63.22</v>
          </cell>
          <cell r="AV32">
            <v>64.58</v>
          </cell>
          <cell r="AW32">
            <v>68.62</v>
          </cell>
          <cell r="AX32">
            <v>65.23</v>
          </cell>
          <cell r="AY32">
            <v>69.34</v>
          </cell>
          <cell r="AZ32">
            <v>71.239999999999995</v>
          </cell>
          <cell r="BA32">
            <v>73.55</v>
          </cell>
          <cell r="BB32">
            <v>72.77</v>
          </cell>
          <cell r="BC32">
            <v>73.34</v>
          </cell>
          <cell r="BD32">
            <v>75.11</v>
          </cell>
          <cell r="BE32">
            <v>75.69</v>
          </cell>
          <cell r="BF32">
            <v>77.150000000000006</v>
          </cell>
          <cell r="BG32">
            <v>80.05</v>
          </cell>
          <cell r="BH32">
            <v>77.7</v>
          </cell>
          <cell r="BI32">
            <v>74.33</v>
          </cell>
          <cell r="BJ32">
            <v>76.8</v>
          </cell>
          <cell r="BK32">
            <v>82.05</v>
          </cell>
          <cell r="BL32">
            <v>79</v>
          </cell>
          <cell r="BM32">
            <v>72.83</v>
          </cell>
          <cell r="BN32">
            <v>72.75</v>
          </cell>
          <cell r="BO32">
            <v>74.73</v>
          </cell>
          <cell r="BP32">
            <v>70.36</v>
          </cell>
          <cell r="BQ32">
            <v>80.239999999999995</v>
          </cell>
          <cell r="BR32">
            <v>79.11</v>
          </cell>
          <cell r="BS32">
            <v>79.08</v>
          </cell>
          <cell r="BT32">
            <v>81.12</v>
          </cell>
          <cell r="BU32">
            <v>77.78</v>
          </cell>
          <cell r="BV32">
            <v>78.06</v>
          </cell>
        </row>
        <row r="33">
          <cell r="B33">
            <v>60.06</v>
          </cell>
          <cell r="C33">
            <v>54.005000000000003</v>
          </cell>
          <cell r="D33">
            <v>64.239999999999995</v>
          </cell>
          <cell r="E33">
            <v>58.64</v>
          </cell>
          <cell r="F33">
            <v>56.83</v>
          </cell>
          <cell r="G33">
            <v>54.15</v>
          </cell>
          <cell r="H33">
            <v>50.075000000000003</v>
          </cell>
          <cell r="I33">
            <v>50.58</v>
          </cell>
          <cell r="J33">
            <v>46.75</v>
          </cell>
          <cell r="K33">
            <v>44.14</v>
          </cell>
          <cell r="L33">
            <v>55.19</v>
          </cell>
          <cell r="M33">
            <v>63.47</v>
          </cell>
          <cell r="N33">
            <v>60.93</v>
          </cell>
          <cell r="O33">
            <v>46.82</v>
          </cell>
          <cell r="P33">
            <v>51.74</v>
          </cell>
          <cell r="Q33">
            <v>58.31</v>
          </cell>
          <cell r="R33">
            <v>59.82</v>
          </cell>
          <cell r="S33">
            <v>58.27</v>
          </cell>
          <cell r="T33">
            <v>54.14</v>
          </cell>
          <cell r="U33">
            <v>59.45</v>
          </cell>
          <cell r="V33">
            <v>67.400000000000006</v>
          </cell>
          <cell r="W33">
            <v>72.33</v>
          </cell>
          <cell r="X33">
            <v>72.28</v>
          </cell>
          <cell r="Y33">
            <v>72.61</v>
          </cell>
          <cell r="Z33">
            <v>74.010000000000005</v>
          </cell>
          <cell r="AA33">
            <v>81.34</v>
          </cell>
          <cell r="AB33">
            <v>86.3</v>
          </cell>
          <cell r="AC33">
            <v>86.47</v>
          </cell>
          <cell r="AD33">
            <v>90.07</v>
          </cell>
          <cell r="AE33">
            <v>111.77</v>
          </cell>
          <cell r="AF33">
            <v>100.82</v>
          </cell>
          <cell r="AG33">
            <v>110.79</v>
          </cell>
          <cell r="AH33">
            <v>114.46</v>
          </cell>
          <cell r="AI33">
            <v>112.26</v>
          </cell>
          <cell r="AJ33">
            <v>124.96</v>
          </cell>
          <cell r="AK33">
            <v>109.7</v>
          </cell>
          <cell r="AL33">
            <v>104.83</v>
          </cell>
          <cell r="AM33">
            <v>115.62</v>
          </cell>
          <cell r="AN33">
            <v>117.47</v>
          </cell>
          <cell r="AO33">
            <v>125.58</v>
          </cell>
          <cell r="AP33">
            <v>125.9</v>
          </cell>
          <cell r="AQ33">
            <v>129.1</v>
          </cell>
          <cell r="AR33">
            <v>131.09</v>
          </cell>
          <cell r="AS33">
            <v>128.44</v>
          </cell>
          <cell r="AT33">
            <v>154.35</v>
          </cell>
          <cell r="AU33">
            <v>156.11000000000001</v>
          </cell>
          <cell r="AV33">
            <v>129.25</v>
          </cell>
          <cell r="AW33">
            <v>144.5</v>
          </cell>
          <cell r="AX33">
            <v>128.61000000000001</v>
          </cell>
          <cell r="AY33">
            <v>147.19999999999999</v>
          </cell>
          <cell r="AZ33">
            <v>163.01</v>
          </cell>
          <cell r="BA33">
            <v>155.82</v>
          </cell>
          <cell r="BB33">
            <v>178.21</v>
          </cell>
          <cell r="BC33">
            <v>160.91</v>
          </cell>
          <cell r="BD33">
            <v>162.9</v>
          </cell>
          <cell r="BE33">
            <v>156.16999999999999</v>
          </cell>
          <cell r="BF33">
            <v>142.82</v>
          </cell>
          <cell r="BG33">
            <v>147.69999999999999</v>
          </cell>
          <cell r="BH33">
            <v>147.36000000000001</v>
          </cell>
          <cell r="BI33">
            <v>180.9</v>
          </cell>
          <cell r="BJ33">
            <v>183.46</v>
          </cell>
          <cell r="BK33">
            <v>196.85</v>
          </cell>
          <cell r="BL33">
            <v>190.88</v>
          </cell>
          <cell r="BM33">
            <v>156.1</v>
          </cell>
          <cell r="BN33">
            <v>187.13</v>
          </cell>
          <cell r="BO33">
            <v>210.38</v>
          </cell>
          <cell r="BP33">
            <v>239.19</v>
          </cell>
          <cell r="BQ33">
            <v>236.43</v>
          </cell>
          <cell r="BR33">
            <v>245.7</v>
          </cell>
          <cell r="BS33">
            <v>231.01</v>
          </cell>
          <cell r="BT33">
            <v>235.54</v>
          </cell>
          <cell r="BU33">
            <v>280.23</v>
          </cell>
          <cell r="BV33">
            <v>305.34010000000001</v>
          </cell>
        </row>
        <row r="34">
          <cell r="B34">
            <v>83.37</v>
          </cell>
          <cell r="C34">
            <v>82.53</v>
          </cell>
          <cell r="D34">
            <v>88.84</v>
          </cell>
          <cell r="E34">
            <v>85.64</v>
          </cell>
          <cell r="F34">
            <v>84.54</v>
          </cell>
          <cell r="G34">
            <v>85.51</v>
          </cell>
          <cell r="H34">
            <v>80.23</v>
          </cell>
          <cell r="I34">
            <v>79.77</v>
          </cell>
          <cell r="J34">
            <v>77.319999999999993</v>
          </cell>
          <cell r="K34">
            <v>80.36</v>
          </cell>
          <cell r="L34">
            <v>86.99</v>
          </cell>
          <cell r="M34">
            <v>86.26</v>
          </cell>
          <cell r="N34">
            <v>84.72</v>
          </cell>
          <cell r="O34">
            <v>83.09</v>
          </cell>
          <cell r="P34">
            <v>84.69</v>
          </cell>
          <cell r="Q34">
            <v>89.71</v>
          </cell>
          <cell r="R34">
            <v>88.44</v>
          </cell>
          <cell r="S34">
            <v>87.84</v>
          </cell>
          <cell r="T34">
            <v>91.87</v>
          </cell>
          <cell r="U34">
            <v>88.95</v>
          </cell>
          <cell r="V34">
            <v>89.81</v>
          </cell>
          <cell r="W34">
            <v>88.2</v>
          </cell>
          <cell r="X34">
            <v>87.06</v>
          </cell>
          <cell r="Y34">
            <v>96.02</v>
          </cell>
          <cell r="Z34">
            <v>102.78</v>
          </cell>
          <cell r="AA34">
            <v>100.99</v>
          </cell>
          <cell r="AB34">
            <v>102.62</v>
          </cell>
          <cell r="AC34">
            <v>102.39</v>
          </cell>
          <cell r="AD34">
            <v>104.49</v>
          </cell>
          <cell r="AE34">
            <v>102.37</v>
          </cell>
          <cell r="AF34">
            <v>102.46</v>
          </cell>
          <cell r="AG34">
            <v>118.91</v>
          </cell>
          <cell r="AH34">
            <v>106.47</v>
          </cell>
          <cell r="AI34">
            <v>109.32</v>
          </cell>
          <cell r="AJ34">
            <v>116.26</v>
          </cell>
          <cell r="AK34">
            <v>114.46</v>
          </cell>
          <cell r="AL34">
            <v>117.19</v>
          </cell>
          <cell r="AM34">
            <v>123.63</v>
          </cell>
          <cell r="AN34">
            <v>115.32</v>
          </cell>
          <cell r="AO34">
            <v>113.48</v>
          </cell>
          <cell r="AP34">
            <v>118.08</v>
          </cell>
          <cell r="AQ34">
            <v>130.02000000000001</v>
          </cell>
          <cell r="AR34">
            <v>134.13999999999999</v>
          </cell>
          <cell r="AS34">
            <v>134.99</v>
          </cell>
          <cell r="AT34">
            <v>146.75</v>
          </cell>
          <cell r="AU34">
            <v>150.66</v>
          </cell>
          <cell r="AV34">
            <v>144.08000000000001</v>
          </cell>
          <cell r="AW34">
            <v>147.41999999999999</v>
          </cell>
          <cell r="AX34">
            <v>131.12</v>
          </cell>
          <cell r="AY34">
            <v>139.84</v>
          </cell>
          <cell r="AZ34">
            <v>153.03</v>
          </cell>
          <cell r="BA34">
            <v>159.74</v>
          </cell>
          <cell r="BB34">
            <v>164.39</v>
          </cell>
          <cell r="BC34">
            <v>160.12</v>
          </cell>
          <cell r="BD34">
            <v>165.33</v>
          </cell>
          <cell r="BE34">
            <v>166.52</v>
          </cell>
          <cell r="BF34">
            <v>169.84</v>
          </cell>
          <cell r="BG34">
            <v>161.41999999999999</v>
          </cell>
          <cell r="BH34">
            <v>162.22999999999999</v>
          </cell>
          <cell r="BI34">
            <v>170.78</v>
          </cell>
          <cell r="BJ34">
            <v>170.5</v>
          </cell>
          <cell r="BK34">
            <v>171.39</v>
          </cell>
          <cell r="BL34">
            <v>154.74</v>
          </cell>
          <cell r="BM34">
            <v>136.68</v>
          </cell>
          <cell r="BN34">
            <v>146.69</v>
          </cell>
          <cell r="BO34">
            <v>146.49</v>
          </cell>
          <cell r="BP34">
            <v>148.88999999999999</v>
          </cell>
          <cell r="BQ34">
            <v>132.91</v>
          </cell>
          <cell r="BR34">
            <v>139.09</v>
          </cell>
          <cell r="BS34">
            <v>139.49</v>
          </cell>
          <cell r="BT34">
            <v>157.96</v>
          </cell>
          <cell r="BU34">
            <v>173.88</v>
          </cell>
          <cell r="BV34">
            <v>176.2</v>
          </cell>
        </row>
        <row r="35">
          <cell r="B35">
            <v>619.11009999999999</v>
          </cell>
          <cell r="C35">
            <v>596.96</v>
          </cell>
          <cell r="D35">
            <v>642.67989999999998</v>
          </cell>
          <cell r="E35">
            <v>682.15989999999999</v>
          </cell>
          <cell r="F35">
            <v>672.65989999999999</v>
          </cell>
          <cell r="G35">
            <v>673.62009999999998</v>
          </cell>
          <cell r="H35">
            <v>666.8999</v>
          </cell>
          <cell r="I35">
            <v>700.93989999999997</v>
          </cell>
          <cell r="J35">
            <v>715.99</v>
          </cell>
          <cell r="K35">
            <v>723.83010000000002</v>
          </cell>
          <cell r="L35">
            <v>784.40989999999999</v>
          </cell>
          <cell r="M35">
            <v>783.77</v>
          </cell>
          <cell r="N35">
            <v>741.90989999999999</v>
          </cell>
          <cell r="O35">
            <v>767.38990000000001</v>
          </cell>
          <cell r="P35">
            <v>774.57010000000002</v>
          </cell>
          <cell r="Q35">
            <v>796.68989999999997</v>
          </cell>
          <cell r="R35">
            <v>765.23</v>
          </cell>
          <cell r="S35">
            <v>762.2</v>
          </cell>
          <cell r="T35">
            <v>793.84010000000001</v>
          </cell>
          <cell r="U35">
            <v>813.97</v>
          </cell>
          <cell r="V35">
            <v>741.8</v>
          </cell>
          <cell r="W35">
            <v>768.34010000000001</v>
          </cell>
          <cell r="X35">
            <v>742.15989999999999</v>
          </cell>
          <cell r="Y35">
            <v>783.17989999999998</v>
          </cell>
          <cell r="Z35">
            <v>789.79</v>
          </cell>
          <cell r="AA35">
            <v>724.98</v>
          </cell>
          <cell r="AB35">
            <v>736.55</v>
          </cell>
          <cell r="AC35">
            <v>723.05</v>
          </cell>
          <cell r="AD35">
            <v>692.18989999999997</v>
          </cell>
          <cell r="AE35">
            <v>605.91989999999998</v>
          </cell>
          <cell r="AF35">
            <v>570.46</v>
          </cell>
          <cell r="AG35">
            <v>539.82010000000002</v>
          </cell>
          <cell r="AH35">
            <v>528.43989999999997</v>
          </cell>
          <cell r="AI35">
            <v>595.11009999999999</v>
          </cell>
          <cell r="AJ35">
            <v>589.5</v>
          </cell>
          <cell r="AK35">
            <v>686.76</v>
          </cell>
          <cell r="AL35">
            <v>711.37009999999998</v>
          </cell>
          <cell r="AM35">
            <v>765.43989999999997</v>
          </cell>
          <cell r="AN35">
            <v>664.72</v>
          </cell>
          <cell r="AO35">
            <v>648.68989999999997</v>
          </cell>
          <cell r="AP35">
            <v>624.52</v>
          </cell>
          <cell r="AQ35">
            <v>649.32010000000002</v>
          </cell>
          <cell r="AR35">
            <v>670.92989999999998</v>
          </cell>
          <cell r="AS35">
            <v>705.53</v>
          </cell>
          <cell r="AT35">
            <v>766.87990000000002</v>
          </cell>
          <cell r="AU35">
            <v>775.7</v>
          </cell>
          <cell r="AV35">
            <v>733.47</v>
          </cell>
          <cell r="AW35">
            <v>809.07010000000002</v>
          </cell>
          <cell r="AX35">
            <v>838.34010000000001</v>
          </cell>
          <cell r="AY35">
            <v>847.34010000000001</v>
          </cell>
          <cell r="AZ35">
            <v>938.97</v>
          </cell>
          <cell r="BA35">
            <v>1024.1199999999999</v>
          </cell>
          <cell r="BB35">
            <v>1028.31</v>
          </cell>
          <cell r="BC35">
            <v>1027.1099999999999</v>
          </cell>
          <cell r="BD35">
            <v>1099.47</v>
          </cell>
          <cell r="BE35">
            <v>1123.04</v>
          </cell>
          <cell r="BF35">
            <v>1101.69</v>
          </cell>
          <cell r="BG35">
            <v>1084.6199999999999</v>
          </cell>
          <cell r="BH35">
            <v>1144.3800000000001</v>
          </cell>
          <cell r="BI35">
            <v>1177.92</v>
          </cell>
          <cell r="BJ35">
            <v>1191.31</v>
          </cell>
          <cell r="BK35">
            <v>1057.96</v>
          </cell>
          <cell r="BL35">
            <v>1032.51</v>
          </cell>
          <cell r="BM35">
            <v>846</v>
          </cell>
          <cell r="BN35">
            <v>1020.32</v>
          </cell>
          <cell r="BO35">
            <v>1147.8599999999999</v>
          </cell>
          <cell r="BP35">
            <v>1128.1199999999999</v>
          </cell>
          <cell r="BQ35">
            <v>1207.42</v>
          </cell>
          <cell r="BR35">
            <v>1196.31</v>
          </cell>
          <cell r="BS35">
            <v>1177.6400000000001</v>
          </cell>
          <cell r="BT35">
            <v>1128.98</v>
          </cell>
          <cell r="BU35">
            <v>1137.6500000000001</v>
          </cell>
          <cell r="BV35">
            <v>1185.44</v>
          </cell>
        </row>
        <row r="36">
          <cell r="B36">
            <v>51.88</v>
          </cell>
          <cell r="C36">
            <v>52.27</v>
          </cell>
          <cell r="D36">
            <v>53.55</v>
          </cell>
          <cell r="E36">
            <v>52.91</v>
          </cell>
          <cell r="F36">
            <v>55.59</v>
          </cell>
          <cell r="G36">
            <v>61.91</v>
          </cell>
          <cell r="H36">
            <v>60.94</v>
          </cell>
          <cell r="I36">
            <v>60.85</v>
          </cell>
          <cell r="J36">
            <v>58.08</v>
          </cell>
          <cell r="K36">
            <v>56.57</v>
          </cell>
          <cell r="L36">
            <v>64.97</v>
          </cell>
          <cell r="M36">
            <v>65.959999999999994</v>
          </cell>
          <cell r="N36">
            <v>62.66</v>
          </cell>
          <cell r="O36">
            <v>60.89</v>
          </cell>
          <cell r="P36">
            <v>65.12</v>
          </cell>
          <cell r="Q36">
            <v>72.11</v>
          </cell>
          <cell r="R36">
            <v>72.61</v>
          </cell>
          <cell r="S36">
            <v>74.38</v>
          </cell>
          <cell r="T36">
            <v>74.75</v>
          </cell>
          <cell r="U36">
            <v>77.89</v>
          </cell>
          <cell r="V36">
            <v>77.44</v>
          </cell>
          <cell r="W36">
            <v>77.790000000000006</v>
          </cell>
          <cell r="X36">
            <v>69.790000000000006</v>
          </cell>
          <cell r="Y36">
            <v>72.06</v>
          </cell>
          <cell r="Z36">
            <v>70.22</v>
          </cell>
          <cell r="AA36">
            <v>73.02</v>
          </cell>
          <cell r="AB36">
            <v>80.709999999999994</v>
          </cell>
          <cell r="AC36">
            <v>80.599999999999994</v>
          </cell>
          <cell r="AD36">
            <v>83.21</v>
          </cell>
          <cell r="AE36">
            <v>84.26</v>
          </cell>
          <cell r="AF36">
            <v>88.37</v>
          </cell>
          <cell r="AG36">
            <v>92.93</v>
          </cell>
          <cell r="AH36">
            <v>94.26</v>
          </cell>
          <cell r="AI36">
            <v>98.34</v>
          </cell>
          <cell r="AJ36">
            <v>106.17</v>
          </cell>
          <cell r="AK36">
            <v>114.12</v>
          </cell>
          <cell r="AL36">
            <v>114.86</v>
          </cell>
          <cell r="AM36">
            <v>122.68</v>
          </cell>
          <cell r="AN36">
            <v>118.15</v>
          </cell>
          <cell r="AO36">
            <v>106.25</v>
          </cell>
          <cell r="AP36">
            <v>104.81</v>
          </cell>
          <cell r="AQ36">
            <v>105.03</v>
          </cell>
          <cell r="AR36">
            <v>102.1</v>
          </cell>
          <cell r="AS36">
            <v>114.68</v>
          </cell>
          <cell r="AT36">
            <v>105.18</v>
          </cell>
          <cell r="AU36">
            <v>108.35</v>
          </cell>
          <cell r="AV36">
            <v>90.72</v>
          </cell>
          <cell r="AW36">
            <v>96.4</v>
          </cell>
          <cell r="AX36">
            <v>89.83</v>
          </cell>
          <cell r="AY36">
            <v>104.45</v>
          </cell>
          <cell r="AZ36">
            <v>108.04</v>
          </cell>
          <cell r="BA36">
            <v>113</v>
          </cell>
          <cell r="BB36">
            <v>110.65</v>
          </cell>
          <cell r="BC36">
            <v>104.06</v>
          </cell>
          <cell r="BD36">
            <v>115.68</v>
          </cell>
          <cell r="BE36">
            <v>114.87</v>
          </cell>
          <cell r="BF36">
            <v>115.57</v>
          </cell>
          <cell r="BG36">
            <v>113.57</v>
          </cell>
          <cell r="BH36">
            <v>127.86</v>
          </cell>
          <cell r="BI36">
            <v>130.37</v>
          </cell>
          <cell r="BJ36">
            <v>130.82</v>
          </cell>
          <cell r="BK36">
            <v>131.24</v>
          </cell>
          <cell r="BL36">
            <v>114.49</v>
          </cell>
          <cell r="BM36">
            <v>101.87</v>
          </cell>
          <cell r="BN36">
            <v>110.39</v>
          </cell>
          <cell r="BO36">
            <v>110.67</v>
          </cell>
          <cell r="BP36">
            <v>114.09</v>
          </cell>
          <cell r="BQ36">
            <v>113.34</v>
          </cell>
          <cell r="BR36">
            <v>115.39</v>
          </cell>
          <cell r="BS36">
            <v>127.84</v>
          </cell>
          <cell r="BT36">
            <v>138.38999999999999</v>
          </cell>
          <cell r="BU36">
            <v>149.34</v>
          </cell>
          <cell r="BV36">
            <v>155.11000000000001</v>
          </cell>
        </row>
        <row r="37">
          <cell r="B37">
            <v>34.085000000000001</v>
          </cell>
          <cell r="C37">
            <v>31.664999999999999</v>
          </cell>
          <cell r="D37">
            <v>35.854999999999997</v>
          </cell>
          <cell r="E37">
            <v>35.32</v>
          </cell>
          <cell r="F37">
            <v>36.704999999999998</v>
          </cell>
          <cell r="G37">
            <v>35.494999999999997</v>
          </cell>
          <cell r="H37">
            <v>35.075000000000003</v>
          </cell>
          <cell r="I37">
            <v>33.92</v>
          </cell>
          <cell r="J37">
            <v>32.954999999999998</v>
          </cell>
          <cell r="K37">
            <v>31.1</v>
          </cell>
          <cell r="L37">
            <v>34.25</v>
          </cell>
          <cell r="M37">
            <v>34.71</v>
          </cell>
          <cell r="N37">
            <v>36.365000000000002</v>
          </cell>
          <cell r="O37">
            <v>33.414999999999999</v>
          </cell>
          <cell r="P37">
            <v>33.115000000000002</v>
          </cell>
          <cell r="Q37">
            <v>35.645000000000003</v>
          </cell>
          <cell r="R37">
            <v>35.69</v>
          </cell>
          <cell r="S37">
            <v>36.15</v>
          </cell>
          <cell r="T37">
            <v>36.145000000000003</v>
          </cell>
          <cell r="U37">
            <v>35.335000000000001</v>
          </cell>
          <cell r="V37">
            <v>39.594999999999999</v>
          </cell>
          <cell r="W37">
            <v>40.975000000000001</v>
          </cell>
          <cell r="X37">
            <v>38.534999999999997</v>
          </cell>
          <cell r="Y37">
            <v>37.53</v>
          </cell>
          <cell r="Z37">
            <v>37.534999999999997</v>
          </cell>
          <cell r="AA37">
            <v>38.130000000000003</v>
          </cell>
          <cell r="AB37">
            <v>36.765000000000001</v>
          </cell>
          <cell r="AC37">
            <v>37.130000000000003</v>
          </cell>
          <cell r="AD37">
            <v>38.445</v>
          </cell>
          <cell r="AE37">
            <v>40.9</v>
          </cell>
          <cell r="AF37">
            <v>42.21</v>
          </cell>
          <cell r="AG37">
            <v>41.9</v>
          </cell>
          <cell r="AH37">
            <v>39.99</v>
          </cell>
          <cell r="AI37">
            <v>41.3</v>
          </cell>
          <cell r="AJ37">
            <v>42.93</v>
          </cell>
          <cell r="AK37">
            <v>39.909999999999997</v>
          </cell>
          <cell r="AL37">
            <v>37.85</v>
          </cell>
          <cell r="AM37">
            <v>38.28</v>
          </cell>
          <cell r="AN37">
            <v>39.950000000000003</v>
          </cell>
          <cell r="AO37">
            <v>39.71</v>
          </cell>
          <cell r="AP37">
            <v>40.090000000000003</v>
          </cell>
          <cell r="AQ37">
            <v>36.950000000000003</v>
          </cell>
          <cell r="AR37">
            <v>35.549999999999997</v>
          </cell>
          <cell r="AS37">
            <v>38.97</v>
          </cell>
          <cell r="AT37">
            <v>41.88</v>
          </cell>
          <cell r="AU37">
            <v>43.99</v>
          </cell>
          <cell r="AV37">
            <v>44.8</v>
          </cell>
          <cell r="AW37">
            <v>49.11</v>
          </cell>
          <cell r="AX37">
            <v>45.98</v>
          </cell>
          <cell r="AY37">
            <v>52.28</v>
          </cell>
          <cell r="AZ37">
            <v>54.78</v>
          </cell>
          <cell r="BA37">
            <v>57.86</v>
          </cell>
          <cell r="BB37">
            <v>59.94</v>
          </cell>
          <cell r="BC37">
            <v>61.39</v>
          </cell>
          <cell r="BD37">
            <v>69.989999999999995</v>
          </cell>
          <cell r="BE37">
            <v>71.48</v>
          </cell>
          <cell r="BF37">
            <v>80.41</v>
          </cell>
          <cell r="BG37">
            <v>72.81</v>
          </cell>
          <cell r="BH37">
            <v>69.97</v>
          </cell>
          <cell r="BI37">
            <v>66.06</v>
          </cell>
          <cell r="BJ37">
            <v>64.67</v>
          </cell>
          <cell r="BK37">
            <v>72.180000000000007</v>
          </cell>
          <cell r="BL37">
            <v>70.459999999999994</v>
          </cell>
          <cell r="BM37">
            <v>64.66</v>
          </cell>
          <cell r="BN37">
            <v>65.59</v>
          </cell>
          <cell r="BO37">
            <v>71.260000000000005</v>
          </cell>
          <cell r="BP37">
            <v>69.489999999999995</v>
          </cell>
          <cell r="BQ37">
            <v>73.63</v>
          </cell>
          <cell r="BR37">
            <v>80.37</v>
          </cell>
          <cell r="BS37">
            <v>83.12</v>
          </cell>
          <cell r="BT37">
            <v>89</v>
          </cell>
          <cell r="BU37">
            <v>96.01</v>
          </cell>
          <cell r="BV37">
            <v>93.18</v>
          </cell>
        </row>
        <row r="38">
          <cell r="B38">
            <v>150.15</v>
          </cell>
          <cell r="C38">
            <v>143.91</v>
          </cell>
          <cell r="D38">
            <v>147.41</v>
          </cell>
          <cell r="E38">
            <v>144.32</v>
          </cell>
          <cell r="F38">
            <v>141.21</v>
          </cell>
          <cell r="G38">
            <v>143</v>
          </cell>
          <cell r="H38">
            <v>136.11000000000001</v>
          </cell>
          <cell r="I38">
            <v>142.74</v>
          </cell>
          <cell r="J38">
            <v>134.04</v>
          </cell>
          <cell r="K38">
            <v>130.4</v>
          </cell>
          <cell r="L38">
            <v>136.02000000000001</v>
          </cell>
          <cell r="M38">
            <v>134.09</v>
          </cell>
          <cell r="N38">
            <v>132.04</v>
          </cell>
          <cell r="O38">
            <v>129.77000000000001</v>
          </cell>
          <cell r="P38">
            <v>134.16999999999999</v>
          </cell>
          <cell r="Q38">
            <v>141.88</v>
          </cell>
          <cell r="R38">
            <v>145.47999999999999</v>
          </cell>
          <cell r="S38">
            <v>140.54</v>
          </cell>
          <cell r="T38">
            <v>144.79</v>
          </cell>
          <cell r="U38">
            <v>144.27000000000001</v>
          </cell>
          <cell r="V38">
            <v>150.49</v>
          </cell>
          <cell r="W38">
            <v>144.47</v>
          </cell>
          <cell r="X38">
            <v>144.30000000000001</v>
          </cell>
          <cell r="Y38">
            <v>157.44</v>
          </cell>
          <cell r="Z38">
            <v>162.97999999999999</v>
          </cell>
          <cell r="AA38">
            <v>164.14</v>
          </cell>
          <cell r="AB38">
            <v>171.42</v>
          </cell>
          <cell r="AC38">
            <v>166.68</v>
          </cell>
          <cell r="AD38">
            <v>165.21</v>
          </cell>
          <cell r="AE38">
            <v>165.28</v>
          </cell>
          <cell r="AF38">
            <v>169.37</v>
          </cell>
          <cell r="AG38">
            <v>174.97</v>
          </cell>
          <cell r="AH38">
            <v>181.16</v>
          </cell>
          <cell r="AI38">
            <v>183.32</v>
          </cell>
          <cell r="AJ38">
            <v>186.94</v>
          </cell>
          <cell r="AK38">
            <v>193.01</v>
          </cell>
          <cell r="AL38">
            <v>198.22</v>
          </cell>
          <cell r="AM38">
            <v>214.38</v>
          </cell>
          <cell r="AN38">
            <v>207.2</v>
          </cell>
          <cell r="AO38">
            <v>199.48</v>
          </cell>
          <cell r="AP38">
            <v>193.73</v>
          </cell>
          <cell r="AQ38">
            <v>191.53</v>
          </cell>
          <cell r="AR38">
            <v>186.65</v>
          </cell>
          <cell r="AS38">
            <v>197.87</v>
          </cell>
          <cell r="AT38">
            <v>208.72</v>
          </cell>
          <cell r="AU38">
            <v>214.11</v>
          </cell>
          <cell r="AV38">
            <v>205.28</v>
          </cell>
          <cell r="AW38">
            <v>218.24</v>
          </cell>
          <cell r="AX38">
            <v>204.18</v>
          </cell>
          <cell r="AY38">
            <v>205.54</v>
          </cell>
          <cell r="AZ38">
            <v>201.3</v>
          </cell>
          <cell r="BA38">
            <v>200.89</v>
          </cell>
          <cell r="BB38">
            <v>216.71</v>
          </cell>
          <cell r="BC38">
            <v>197.42</v>
          </cell>
          <cell r="BD38">
            <v>213.17</v>
          </cell>
          <cell r="BE38">
            <v>205.43</v>
          </cell>
          <cell r="BF38">
            <v>203.41</v>
          </cell>
          <cell r="BG38">
            <v>208.02</v>
          </cell>
          <cell r="BH38">
            <v>212.58</v>
          </cell>
          <cell r="BI38">
            <v>220.3</v>
          </cell>
          <cell r="BJ38">
            <v>226.5</v>
          </cell>
          <cell r="BK38">
            <v>224.43</v>
          </cell>
          <cell r="BL38">
            <v>206.34</v>
          </cell>
          <cell r="BM38">
            <v>182.83</v>
          </cell>
          <cell r="BN38">
            <v>187.36</v>
          </cell>
          <cell r="BO38">
            <v>185.58</v>
          </cell>
          <cell r="BP38">
            <v>178.51</v>
          </cell>
          <cell r="BQ38">
            <v>195.78</v>
          </cell>
          <cell r="BR38">
            <v>218.04</v>
          </cell>
          <cell r="BS38">
            <v>212.94</v>
          </cell>
          <cell r="BT38">
            <v>201.9</v>
          </cell>
          <cell r="BU38">
            <v>228.91</v>
          </cell>
          <cell r="BV38">
            <v>231.87</v>
          </cell>
        </row>
        <row r="39">
          <cell r="B39">
            <v>39.8155</v>
          </cell>
          <cell r="C39">
            <v>38.196599999999997</v>
          </cell>
          <cell r="D39">
            <v>37.566400000000002</v>
          </cell>
          <cell r="E39">
            <v>37.213299999999997</v>
          </cell>
          <cell r="F39">
            <v>37.343699999999998</v>
          </cell>
          <cell r="G39">
            <v>36.186599999999999</v>
          </cell>
          <cell r="H39">
            <v>37.990200000000002</v>
          </cell>
          <cell r="I39">
            <v>40.08</v>
          </cell>
          <cell r="J39">
            <v>38.450000000000003</v>
          </cell>
          <cell r="K39">
            <v>32.85</v>
          </cell>
          <cell r="L39">
            <v>37.39</v>
          </cell>
          <cell r="M39">
            <v>37.65</v>
          </cell>
          <cell r="N39">
            <v>38.15</v>
          </cell>
          <cell r="O39">
            <v>36.6</v>
          </cell>
          <cell r="P39">
            <v>39.51</v>
          </cell>
          <cell r="Q39">
            <v>41.08</v>
          </cell>
          <cell r="R39">
            <v>44.22</v>
          </cell>
          <cell r="S39">
            <v>43.16</v>
          </cell>
          <cell r="T39">
            <v>45.22</v>
          </cell>
          <cell r="U39">
            <v>48.02</v>
          </cell>
          <cell r="V39">
            <v>46.73</v>
          </cell>
          <cell r="W39">
            <v>47.6</v>
          </cell>
          <cell r="X39">
            <v>47.59</v>
          </cell>
          <cell r="Y39">
            <v>44.37</v>
          </cell>
          <cell r="Z39">
            <v>44.34</v>
          </cell>
          <cell r="AA39">
            <v>47.91</v>
          </cell>
          <cell r="AB39">
            <v>50.92</v>
          </cell>
          <cell r="AC39">
            <v>51.86</v>
          </cell>
          <cell r="AD39">
            <v>55.68</v>
          </cell>
          <cell r="AE39">
            <v>59.31</v>
          </cell>
          <cell r="AF39">
            <v>60.54</v>
          </cell>
          <cell r="AG39">
            <v>60.48</v>
          </cell>
          <cell r="AH39">
            <v>62.04</v>
          </cell>
          <cell r="AI39">
            <v>62.75</v>
          </cell>
          <cell r="AJ39">
            <v>64.47</v>
          </cell>
          <cell r="AK39">
            <v>65.53</v>
          </cell>
          <cell r="AL39">
            <v>64.64</v>
          </cell>
          <cell r="AM39">
            <v>72.03</v>
          </cell>
          <cell r="AN39">
            <v>67.790000000000006</v>
          </cell>
          <cell r="AO39">
            <v>65.040000000000006</v>
          </cell>
          <cell r="AP39">
            <v>69.5</v>
          </cell>
          <cell r="AQ39">
            <v>70.84</v>
          </cell>
          <cell r="AR39">
            <v>73.84</v>
          </cell>
          <cell r="AS39">
            <v>72.45</v>
          </cell>
          <cell r="AT39">
            <v>74.37</v>
          </cell>
          <cell r="AU39">
            <v>77.09</v>
          </cell>
          <cell r="AV39">
            <v>62.51</v>
          </cell>
          <cell r="AW39">
            <v>68.55</v>
          </cell>
          <cell r="AX39">
            <v>65.819999999999993</v>
          </cell>
          <cell r="AY39">
            <v>72.489999999999995</v>
          </cell>
          <cell r="AZ39">
            <v>74.73</v>
          </cell>
          <cell r="BA39">
            <v>81.31</v>
          </cell>
          <cell r="BB39">
            <v>76.3</v>
          </cell>
          <cell r="BC39">
            <v>73.44</v>
          </cell>
          <cell r="BD39">
            <v>81.900000000000006</v>
          </cell>
          <cell r="BE39">
            <v>83.97</v>
          </cell>
          <cell r="BF39">
            <v>87.95</v>
          </cell>
          <cell r="BG39">
            <v>87.47</v>
          </cell>
          <cell r="BH39">
            <v>76.7</v>
          </cell>
          <cell r="BI39">
            <v>81.97</v>
          </cell>
          <cell r="BJ39">
            <v>83.62</v>
          </cell>
          <cell r="BK39">
            <v>89.22</v>
          </cell>
          <cell r="BL39">
            <v>83.47</v>
          </cell>
          <cell r="BM39">
            <v>81.19</v>
          </cell>
          <cell r="BN39">
            <v>88.78</v>
          </cell>
          <cell r="BO39">
            <v>90.01</v>
          </cell>
          <cell r="BP39">
            <v>86.1</v>
          </cell>
          <cell r="BQ39">
            <v>86.38</v>
          </cell>
          <cell r="BR39">
            <v>87.07</v>
          </cell>
          <cell r="BS39">
            <v>80.42</v>
          </cell>
          <cell r="BT39">
            <v>77.569999999999993</v>
          </cell>
          <cell r="BU39">
            <v>76.069999999999993</v>
          </cell>
          <cell r="BV39">
            <v>80.239999999999995</v>
          </cell>
        </row>
        <row r="40">
          <cell r="B40">
            <v>139.16</v>
          </cell>
          <cell r="C40">
            <v>138.08000000000001</v>
          </cell>
          <cell r="D40">
            <v>146.72</v>
          </cell>
          <cell r="E40">
            <v>143.59</v>
          </cell>
          <cell r="F40">
            <v>140.87</v>
          </cell>
          <cell r="G40">
            <v>140.51</v>
          </cell>
          <cell r="H40">
            <v>141.65</v>
          </cell>
          <cell r="I40">
            <v>152.15</v>
          </cell>
          <cell r="J40">
            <v>141.02000000000001</v>
          </cell>
          <cell r="K40">
            <v>132.66</v>
          </cell>
          <cell r="L40">
            <v>142.52000000000001</v>
          </cell>
          <cell r="M40">
            <v>150.25</v>
          </cell>
          <cell r="N40">
            <v>154.09</v>
          </cell>
          <cell r="O40">
            <v>145.37</v>
          </cell>
          <cell r="P40">
            <v>147.44999999999999</v>
          </cell>
          <cell r="Q40">
            <v>151.82</v>
          </cell>
          <cell r="R40">
            <v>161.26</v>
          </cell>
          <cell r="S40">
            <v>166.45</v>
          </cell>
          <cell r="T40">
            <v>169.59</v>
          </cell>
          <cell r="U40">
            <v>176</v>
          </cell>
          <cell r="V40">
            <v>177.21</v>
          </cell>
          <cell r="W40">
            <v>179.73</v>
          </cell>
          <cell r="X40">
            <v>167.91</v>
          </cell>
          <cell r="Y40">
            <v>169.1</v>
          </cell>
          <cell r="Z40">
            <v>165.55</v>
          </cell>
          <cell r="AA40">
            <v>177.29</v>
          </cell>
          <cell r="AB40">
            <v>183.05</v>
          </cell>
          <cell r="AC40">
            <v>183.44</v>
          </cell>
          <cell r="AD40">
            <v>186.97</v>
          </cell>
          <cell r="AE40">
            <v>189.23</v>
          </cell>
          <cell r="AF40">
            <v>195.11</v>
          </cell>
          <cell r="AG40">
            <v>201.4</v>
          </cell>
          <cell r="AH40">
            <v>199.44</v>
          </cell>
          <cell r="AI40">
            <v>195.95</v>
          </cell>
          <cell r="AJ40">
            <v>208.67</v>
          </cell>
          <cell r="AK40">
            <v>228.21</v>
          </cell>
          <cell r="AL40">
            <v>214.06</v>
          </cell>
          <cell r="AM40">
            <v>242.94</v>
          </cell>
          <cell r="AN40">
            <v>222.02</v>
          </cell>
          <cell r="AO40">
            <v>216.7</v>
          </cell>
          <cell r="AP40">
            <v>231.87</v>
          </cell>
          <cell r="AQ40">
            <v>221.59</v>
          </cell>
          <cell r="AR40">
            <v>239.56</v>
          </cell>
          <cell r="AS40">
            <v>250.37</v>
          </cell>
          <cell r="AT40">
            <v>261.87009999999998</v>
          </cell>
          <cell r="AU40">
            <v>261</v>
          </cell>
          <cell r="AV40">
            <v>230.5</v>
          </cell>
          <cell r="AW40">
            <v>252.75</v>
          </cell>
          <cell r="AX40">
            <v>225.32</v>
          </cell>
          <cell r="AY40">
            <v>249.46</v>
          </cell>
          <cell r="AZ40">
            <v>248.79</v>
          </cell>
          <cell r="BA40">
            <v>249.73</v>
          </cell>
          <cell r="BB40">
            <v>240.74</v>
          </cell>
          <cell r="BC40">
            <v>233.44</v>
          </cell>
          <cell r="BD40">
            <v>252.01</v>
          </cell>
          <cell r="BE40">
            <v>252.8</v>
          </cell>
          <cell r="BF40">
            <v>253.92</v>
          </cell>
          <cell r="BG40">
            <v>252.96</v>
          </cell>
          <cell r="BH40">
            <v>256</v>
          </cell>
          <cell r="BI40">
            <v>258.5</v>
          </cell>
          <cell r="BJ40">
            <v>271.97000000000003</v>
          </cell>
          <cell r="BK40">
            <v>275.17989999999998</v>
          </cell>
          <cell r="BL40">
            <v>237.82</v>
          </cell>
          <cell r="BM40">
            <v>229.77</v>
          </cell>
          <cell r="BN40">
            <v>252.53</v>
          </cell>
          <cell r="BO40">
            <v>246.93</v>
          </cell>
          <cell r="BP40">
            <v>239.27</v>
          </cell>
          <cell r="BQ40">
            <v>281.34010000000001</v>
          </cell>
          <cell r="BR40">
            <v>242.77</v>
          </cell>
          <cell r="BS40">
            <v>232.68</v>
          </cell>
          <cell r="BT40">
            <v>231.13</v>
          </cell>
          <cell r="BU40">
            <v>234.84</v>
          </cell>
          <cell r="BV40">
            <v>250.22</v>
          </cell>
        </row>
        <row r="41">
          <cell r="B41">
            <v>52.63</v>
          </cell>
          <cell r="C41">
            <v>47.9</v>
          </cell>
          <cell r="D41">
            <v>53.14</v>
          </cell>
          <cell r="E41">
            <v>52.54</v>
          </cell>
          <cell r="F41">
            <v>52.42</v>
          </cell>
          <cell r="G41">
            <v>53.76</v>
          </cell>
          <cell r="H41">
            <v>54.78</v>
          </cell>
          <cell r="I41">
            <v>53.05</v>
          </cell>
          <cell r="J41">
            <v>53.82</v>
          </cell>
          <cell r="K41">
            <v>52.32</v>
          </cell>
          <cell r="L41">
            <v>54.82</v>
          </cell>
          <cell r="M41">
            <v>56.46</v>
          </cell>
          <cell r="N41">
            <v>53.59</v>
          </cell>
          <cell r="O41">
            <v>47.05</v>
          </cell>
          <cell r="P41">
            <v>46.41</v>
          </cell>
          <cell r="Q41">
            <v>49.98</v>
          </cell>
          <cell r="R41">
            <v>48.09</v>
          </cell>
          <cell r="S41">
            <v>47.82</v>
          </cell>
          <cell r="T41">
            <v>46.23</v>
          </cell>
          <cell r="U41">
            <v>47.03</v>
          </cell>
          <cell r="V41">
            <v>48.75</v>
          </cell>
          <cell r="W41">
            <v>47.78</v>
          </cell>
          <cell r="X41">
            <v>44.1</v>
          </cell>
          <cell r="Y41">
            <v>47.35</v>
          </cell>
          <cell r="Z41">
            <v>48.6</v>
          </cell>
          <cell r="AA41">
            <v>51.1</v>
          </cell>
          <cell r="AB41">
            <v>53.97</v>
          </cell>
          <cell r="AC41">
            <v>54.08</v>
          </cell>
          <cell r="AD41">
            <v>57.2</v>
          </cell>
          <cell r="AE41">
            <v>61.02</v>
          </cell>
          <cell r="AF41">
            <v>60.57</v>
          </cell>
          <cell r="AG41">
            <v>61.58</v>
          </cell>
          <cell r="AH41">
            <v>63.25</v>
          </cell>
          <cell r="AI41">
            <v>66.040000000000006</v>
          </cell>
          <cell r="AJ41">
            <v>67.489999999999995</v>
          </cell>
          <cell r="AK41">
            <v>72.69</v>
          </cell>
          <cell r="AL41">
            <v>72.47</v>
          </cell>
          <cell r="AM41">
            <v>76.3</v>
          </cell>
          <cell r="AN41">
            <v>75.739999999999995</v>
          </cell>
          <cell r="AO41">
            <v>75.97</v>
          </cell>
          <cell r="AP41">
            <v>69.8</v>
          </cell>
          <cell r="AQ41">
            <v>73.03</v>
          </cell>
          <cell r="AR41">
            <v>72.16</v>
          </cell>
          <cell r="AS41">
            <v>77.8</v>
          </cell>
          <cell r="AT41">
            <v>76.959999999999994</v>
          </cell>
          <cell r="AU41">
            <v>79.12</v>
          </cell>
          <cell r="AV41">
            <v>67.08</v>
          </cell>
          <cell r="AW41">
            <v>73.430000000000007</v>
          </cell>
          <cell r="AX41">
            <v>67.7</v>
          </cell>
          <cell r="AY41">
            <v>72.900000000000006</v>
          </cell>
          <cell r="AZ41">
            <v>79.58</v>
          </cell>
          <cell r="BA41">
            <v>82.97</v>
          </cell>
          <cell r="BB41">
            <v>88.17</v>
          </cell>
          <cell r="BC41">
            <v>81.89</v>
          </cell>
          <cell r="BD41">
            <v>90.84</v>
          </cell>
          <cell r="BE41">
            <v>89.61</v>
          </cell>
          <cell r="BF41">
            <v>85.93</v>
          </cell>
          <cell r="BG41">
            <v>91.82</v>
          </cell>
          <cell r="BH41">
            <v>91.65</v>
          </cell>
          <cell r="BI41">
            <v>99.01</v>
          </cell>
          <cell r="BJ41">
            <v>99.74</v>
          </cell>
          <cell r="BK41">
            <v>97.15</v>
          </cell>
          <cell r="BL41">
            <v>86</v>
          </cell>
          <cell r="BM41">
            <v>72.02</v>
          </cell>
          <cell r="BN41">
            <v>83.87</v>
          </cell>
          <cell r="BO41">
            <v>91.71</v>
          </cell>
          <cell r="BP41">
            <v>89.37</v>
          </cell>
          <cell r="BQ41">
            <v>93.25</v>
          </cell>
          <cell r="BR41">
            <v>100.7</v>
          </cell>
          <cell r="BS41">
            <v>99.4</v>
          </cell>
          <cell r="BT41">
            <v>98.2</v>
          </cell>
          <cell r="BU41">
            <v>118.53</v>
          </cell>
          <cell r="BV41">
            <v>120.94</v>
          </cell>
        </row>
        <row r="42">
          <cell r="B42">
            <v>46.78</v>
          </cell>
          <cell r="C42">
            <v>45.71</v>
          </cell>
          <cell r="D42">
            <v>49.45</v>
          </cell>
          <cell r="E42">
            <v>48.63</v>
          </cell>
          <cell r="F42">
            <v>50.44</v>
          </cell>
          <cell r="G42">
            <v>49.44</v>
          </cell>
          <cell r="H42">
            <v>46.61</v>
          </cell>
          <cell r="I42">
            <v>46.79</v>
          </cell>
          <cell r="J42">
            <v>46.01</v>
          </cell>
          <cell r="K42">
            <v>43.51</v>
          </cell>
          <cell r="L42">
            <v>46.88</v>
          </cell>
          <cell r="M42">
            <v>45.45</v>
          </cell>
          <cell r="N42">
            <v>46.22</v>
          </cell>
          <cell r="O42">
            <v>49.97</v>
          </cell>
          <cell r="P42">
            <v>50.73</v>
          </cell>
          <cell r="Q42">
            <v>54.08</v>
          </cell>
          <cell r="R42">
            <v>50.94</v>
          </cell>
          <cell r="S42">
            <v>50.9</v>
          </cell>
          <cell r="T42">
            <v>55.84</v>
          </cell>
          <cell r="U42">
            <v>55.41</v>
          </cell>
          <cell r="V42">
            <v>52.33</v>
          </cell>
          <cell r="W42">
            <v>51.98</v>
          </cell>
          <cell r="X42">
            <v>48.1</v>
          </cell>
          <cell r="Y42">
            <v>49.9</v>
          </cell>
          <cell r="Z42">
            <v>53.38</v>
          </cell>
          <cell r="AA42">
            <v>49.01</v>
          </cell>
          <cell r="AB42">
            <v>49.63</v>
          </cell>
          <cell r="AC42">
            <v>48.75</v>
          </cell>
          <cell r="AD42">
            <v>45.91</v>
          </cell>
          <cell r="AE42">
            <v>46.64</v>
          </cell>
          <cell r="AF42">
            <v>44.66</v>
          </cell>
          <cell r="AG42">
            <v>48.4</v>
          </cell>
          <cell r="AH42">
            <v>47.97</v>
          </cell>
          <cell r="AI42">
            <v>49.49</v>
          </cell>
          <cell r="AJ42">
            <v>47.87</v>
          </cell>
          <cell r="AK42">
            <v>50.89</v>
          </cell>
          <cell r="AL42">
            <v>52.93</v>
          </cell>
          <cell r="AM42">
            <v>54.07</v>
          </cell>
          <cell r="AN42">
            <v>47.74</v>
          </cell>
          <cell r="AO42">
            <v>47.82</v>
          </cell>
          <cell r="AP42">
            <v>49.35</v>
          </cell>
          <cell r="AQ42">
            <v>47.67</v>
          </cell>
          <cell r="AR42">
            <v>50.31</v>
          </cell>
          <cell r="AS42">
            <v>51.64</v>
          </cell>
          <cell r="AT42">
            <v>54.37</v>
          </cell>
          <cell r="AU42">
            <v>53.39</v>
          </cell>
          <cell r="AV42">
            <v>57.09</v>
          </cell>
          <cell r="AW42">
            <v>60.3</v>
          </cell>
          <cell r="AX42">
            <v>56.22</v>
          </cell>
          <cell r="AY42">
            <v>55.06</v>
          </cell>
          <cell r="AZ42">
            <v>56.92</v>
          </cell>
          <cell r="BA42">
            <v>59.13</v>
          </cell>
          <cell r="BB42">
            <v>57.19</v>
          </cell>
          <cell r="BC42">
            <v>54.35</v>
          </cell>
          <cell r="BD42">
            <v>57.13</v>
          </cell>
          <cell r="BE42">
            <v>55.27</v>
          </cell>
          <cell r="BF42">
            <v>58.16</v>
          </cell>
          <cell r="BG42">
            <v>60.36</v>
          </cell>
          <cell r="BH42">
            <v>60.47</v>
          </cell>
          <cell r="BI42">
            <v>60.24</v>
          </cell>
          <cell r="BJ42">
            <v>61.4</v>
          </cell>
          <cell r="BK42">
            <v>59.44</v>
          </cell>
          <cell r="BL42">
            <v>54.16</v>
          </cell>
          <cell r="BM42">
            <v>53.73</v>
          </cell>
          <cell r="BN42">
            <v>57.45</v>
          </cell>
          <cell r="BO42">
            <v>57.38</v>
          </cell>
          <cell r="BP42">
            <v>55.13</v>
          </cell>
          <cell r="BQ42">
            <v>57.48</v>
          </cell>
          <cell r="BR42">
            <v>59.27</v>
          </cell>
          <cell r="BS42">
            <v>59.49</v>
          </cell>
          <cell r="BT42">
            <v>56.99</v>
          </cell>
          <cell r="BU42">
            <v>60.41</v>
          </cell>
          <cell r="BV42">
            <v>58.75</v>
          </cell>
        </row>
        <row r="43">
          <cell r="B43">
            <v>34.173299999999998</v>
          </cell>
          <cell r="C43">
            <v>32.659999999999997</v>
          </cell>
          <cell r="D43">
            <v>33.273299999999999</v>
          </cell>
          <cell r="E43">
            <v>33.673299999999998</v>
          </cell>
          <cell r="F43">
            <v>32.659999999999997</v>
          </cell>
          <cell r="G43">
            <v>32.666699999999999</v>
          </cell>
          <cell r="H43">
            <v>34.619999999999997</v>
          </cell>
          <cell r="I43">
            <v>37.146700000000003</v>
          </cell>
          <cell r="J43">
            <v>36.186700000000002</v>
          </cell>
          <cell r="K43">
            <v>36.246699999999997</v>
          </cell>
          <cell r="L43">
            <v>37.22</v>
          </cell>
          <cell r="M43">
            <v>37.106699999999996</v>
          </cell>
          <cell r="N43">
            <v>36.5</v>
          </cell>
          <cell r="O43">
            <v>33.433300000000003</v>
          </cell>
          <cell r="P43">
            <v>34.333300000000001</v>
          </cell>
          <cell r="Q43">
            <v>37.466700000000003</v>
          </cell>
          <cell r="R43">
            <v>37.333300000000001</v>
          </cell>
          <cell r="S43">
            <v>38.020000000000003</v>
          </cell>
          <cell r="T43">
            <v>39.9467</v>
          </cell>
          <cell r="U43">
            <v>38.793399999999998</v>
          </cell>
          <cell r="V43">
            <v>39.58</v>
          </cell>
          <cell r="W43">
            <v>38.506700000000002</v>
          </cell>
          <cell r="X43">
            <v>38.066699999999997</v>
          </cell>
          <cell r="Y43">
            <v>41.193300000000001</v>
          </cell>
          <cell r="Z43">
            <v>44.34</v>
          </cell>
          <cell r="AA43">
            <v>44.806699999999999</v>
          </cell>
          <cell r="AB43">
            <v>47.346699999999998</v>
          </cell>
          <cell r="AC43">
            <v>47.0867</v>
          </cell>
          <cell r="AD43">
            <v>45.32</v>
          </cell>
          <cell r="AE43">
            <v>45.993299999999998</v>
          </cell>
          <cell r="AF43">
            <v>46.113300000000002</v>
          </cell>
          <cell r="AG43">
            <v>45.98</v>
          </cell>
          <cell r="AH43">
            <v>44.426699999999997</v>
          </cell>
          <cell r="AI43">
            <v>44.493299999999998</v>
          </cell>
          <cell r="AJ43">
            <v>45.72</v>
          </cell>
          <cell r="AK43">
            <v>46.08</v>
          </cell>
          <cell r="AL43">
            <v>47.7667</v>
          </cell>
          <cell r="AM43">
            <v>48.653300000000002</v>
          </cell>
          <cell r="AN43">
            <v>45.5867</v>
          </cell>
          <cell r="AO43">
            <v>48.466700000000003</v>
          </cell>
          <cell r="AP43">
            <v>49.706699999999998</v>
          </cell>
          <cell r="AQ43">
            <v>50.98</v>
          </cell>
          <cell r="AR43">
            <v>48.273299999999999</v>
          </cell>
          <cell r="AS43">
            <v>50.54</v>
          </cell>
          <cell r="AT43">
            <v>52.173299999999998</v>
          </cell>
          <cell r="AU43">
            <v>53.286700000000003</v>
          </cell>
          <cell r="AV43">
            <v>50.6</v>
          </cell>
          <cell r="AW43">
            <v>52.52</v>
          </cell>
          <cell r="AX43">
            <v>49.273299999999999</v>
          </cell>
          <cell r="AY43">
            <v>51.26</v>
          </cell>
          <cell r="AZ43">
            <v>55.773400000000002</v>
          </cell>
          <cell r="BA43">
            <v>56.48</v>
          </cell>
          <cell r="BB43">
            <v>61.3</v>
          </cell>
          <cell r="BC43">
            <v>62.2</v>
          </cell>
          <cell r="BD43">
            <v>65.930000000000007</v>
          </cell>
          <cell r="BE43">
            <v>69.39</v>
          </cell>
          <cell r="BF43">
            <v>71.25</v>
          </cell>
          <cell r="BG43">
            <v>72.23</v>
          </cell>
          <cell r="BH43">
            <v>69.900000000000006</v>
          </cell>
          <cell r="BI43">
            <v>68</v>
          </cell>
          <cell r="BJ43">
            <v>69.099999999999994</v>
          </cell>
          <cell r="BK43">
            <v>73.53</v>
          </cell>
          <cell r="BL43">
            <v>67.14</v>
          </cell>
          <cell r="BM43">
            <v>52.17</v>
          </cell>
          <cell r="BN43">
            <v>54</v>
          </cell>
          <cell r="BO43">
            <v>57.95</v>
          </cell>
          <cell r="BP43">
            <v>57.29</v>
          </cell>
          <cell r="BQ43">
            <v>61.75</v>
          </cell>
          <cell r="BR43">
            <v>62.05</v>
          </cell>
          <cell r="BS43">
            <v>61.15</v>
          </cell>
          <cell r="BT43">
            <v>60.12</v>
          </cell>
          <cell r="BU43">
            <v>65.13</v>
          </cell>
          <cell r="BV43">
            <v>66.42</v>
          </cell>
        </row>
        <row r="44">
          <cell r="B44">
            <v>38.979999999999997</v>
          </cell>
          <cell r="C44">
            <v>35.200000000000003</v>
          </cell>
          <cell r="D44">
            <v>38.1</v>
          </cell>
          <cell r="E44">
            <v>37.79</v>
          </cell>
          <cell r="F44">
            <v>34.65</v>
          </cell>
          <cell r="G44">
            <v>34.700000000000003</v>
          </cell>
          <cell r="H44">
            <v>32.61</v>
          </cell>
          <cell r="I44">
            <v>32.29</v>
          </cell>
          <cell r="J44">
            <v>36.74</v>
          </cell>
          <cell r="K44">
            <v>37.119999999999997</v>
          </cell>
          <cell r="L44">
            <v>35.03</v>
          </cell>
          <cell r="M44">
            <v>31.78</v>
          </cell>
          <cell r="N44">
            <v>30.45</v>
          </cell>
          <cell r="O44">
            <v>27.93</v>
          </cell>
          <cell r="P44">
            <v>32.39</v>
          </cell>
          <cell r="Q44">
            <v>32.44</v>
          </cell>
          <cell r="R44">
            <v>32.08</v>
          </cell>
          <cell r="S44">
            <v>32.17</v>
          </cell>
          <cell r="T44">
            <v>30.6</v>
          </cell>
          <cell r="U44">
            <v>33.6</v>
          </cell>
          <cell r="V44">
            <v>38.479999999999997</v>
          </cell>
          <cell r="W44">
            <v>38.18</v>
          </cell>
          <cell r="X44">
            <v>38.909999999999997</v>
          </cell>
          <cell r="Y44">
            <v>45.7</v>
          </cell>
          <cell r="Z44">
            <v>42.67</v>
          </cell>
          <cell r="AA44">
            <v>44.52</v>
          </cell>
          <cell r="AB44">
            <v>44.13</v>
          </cell>
          <cell r="AC44">
            <v>49.15</v>
          </cell>
          <cell r="AD44">
            <v>51.81</v>
          </cell>
          <cell r="AE44">
            <v>59.39</v>
          </cell>
          <cell r="AF44">
            <v>57.33</v>
          </cell>
          <cell r="AG44">
            <v>58.34</v>
          </cell>
          <cell r="AH44">
            <v>54.26</v>
          </cell>
          <cell r="AI44">
            <v>56.96</v>
          </cell>
          <cell r="AJ44">
            <v>55.98</v>
          </cell>
          <cell r="AK44">
            <v>59.61</v>
          </cell>
          <cell r="AL44">
            <v>68.47</v>
          </cell>
          <cell r="AM44">
            <v>73.06</v>
          </cell>
          <cell r="AN44">
            <v>72.44</v>
          </cell>
          <cell r="AO44">
            <v>69.989999999999995</v>
          </cell>
          <cell r="AP44">
            <v>76.53</v>
          </cell>
          <cell r="AQ44">
            <v>68.25</v>
          </cell>
          <cell r="AR44">
            <v>74.58</v>
          </cell>
          <cell r="AS44">
            <v>75.03</v>
          </cell>
          <cell r="AT44">
            <v>79.56</v>
          </cell>
          <cell r="AU44">
            <v>79.36</v>
          </cell>
          <cell r="AV44">
            <v>70.16</v>
          </cell>
          <cell r="AW44">
            <v>64.59</v>
          </cell>
          <cell r="AX44">
            <v>52.96</v>
          </cell>
          <cell r="AY44">
            <v>59.24</v>
          </cell>
          <cell r="AZ44">
            <v>68.84</v>
          </cell>
          <cell r="BA44">
            <v>71.06</v>
          </cell>
          <cell r="BB44">
            <v>74.41</v>
          </cell>
          <cell r="BC44">
            <v>62.67</v>
          </cell>
          <cell r="BD44">
            <v>69.73</v>
          </cell>
          <cell r="BE44">
            <v>76.53</v>
          </cell>
          <cell r="BF44">
            <v>63.65</v>
          </cell>
          <cell r="BG44">
            <v>68.989999999999995</v>
          </cell>
          <cell r="BH44">
            <v>71.83</v>
          </cell>
          <cell r="BI44">
            <v>80.64</v>
          </cell>
          <cell r="BJ44">
            <v>87.8</v>
          </cell>
          <cell r="BK44">
            <v>84.69</v>
          </cell>
          <cell r="BL44">
            <v>75.650000000000006</v>
          </cell>
          <cell r="BM44">
            <v>57</v>
          </cell>
          <cell r="BN44">
            <v>76.73</v>
          </cell>
          <cell r="BO44">
            <v>78.09</v>
          </cell>
          <cell r="BP44">
            <v>87.27</v>
          </cell>
          <cell r="BQ44">
            <v>99.59</v>
          </cell>
          <cell r="BR44">
            <v>110.91</v>
          </cell>
          <cell r="BS44">
            <v>111.29</v>
          </cell>
          <cell r="BT44">
            <v>111.55</v>
          </cell>
          <cell r="BU44">
            <v>108.8</v>
          </cell>
          <cell r="BV44">
            <v>99.79</v>
          </cell>
        </row>
        <row r="45">
          <cell r="B45">
            <v>120.56</v>
          </cell>
          <cell r="C45">
            <v>114.47</v>
          </cell>
          <cell r="D45">
            <v>127.18</v>
          </cell>
          <cell r="E45">
            <v>135.18</v>
          </cell>
          <cell r="F45">
            <v>134.44999999999999</v>
          </cell>
          <cell r="G45">
            <v>144.37</v>
          </cell>
          <cell r="H45">
            <v>150.61000000000001</v>
          </cell>
          <cell r="I45">
            <v>150.74</v>
          </cell>
          <cell r="J45">
            <v>139.33000000000001</v>
          </cell>
          <cell r="K45">
            <v>134.31</v>
          </cell>
          <cell r="L45">
            <v>139.47999999999999</v>
          </cell>
          <cell r="M45">
            <v>139.72</v>
          </cell>
          <cell r="N45">
            <v>138.66</v>
          </cell>
          <cell r="O45">
            <v>127.61</v>
          </cell>
          <cell r="P45">
            <v>134.63999999999999</v>
          </cell>
          <cell r="Q45">
            <v>136.72</v>
          </cell>
          <cell r="R45">
            <v>141.85</v>
          </cell>
          <cell r="S45">
            <v>148.85</v>
          </cell>
          <cell r="T45">
            <v>143.02000000000001</v>
          </cell>
          <cell r="U45">
            <v>145.09</v>
          </cell>
          <cell r="V45">
            <v>148.81</v>
          </cell>
          <cell r="W45">
            <v>163.81</v>
          </cell>
          <cell r="X45">
            <v>158.08000000000001</v>
          </cell>
          <cell r="Y45">
            <v>173.5</v>
          </cell>
          <cell r="Z45">
            <v>182.28</v>
          </cell>
          <cell r="AA45">
            <v>190.08</v>
          </cell>
          <cell r="AB45">
            <v>194.64</v>
          </cell>
          <cell r="AC45">
            <v>199.34</v>
          </cell>
          <cell r="AD45">
            <v>218.26</v>
          </cell>
          <cell r="AE45">
            <v>223.48</v>
          </cell>
          <cell r="AF45">
            <v>226.31</v>
          </cell>
          <cell r="AG45">
            <v>235.63</v>
          </cell>
          <cell r="AH45">
            <v>217.82</v>
          </cell>
          <cell r="AI45">
            <v>222.22</v>
          </cell>
          <cell r="AJ45">
            <v>219.79</v>
          </cell>
          <cell r="AK45">
            <v>271.3</v>
          </cell>
          <cell r="AL45">
            <v>238.67</v>
          </cell>
          <cell r="AM45">
            <v>258.52999999999997</v>
          </cell>
          <cell r="AN45">
            <v>270.04000000000002</v>
          </cell>
          <cell r="AO45">
            <v>250.08</v>
          </cell>
          <cell r="AP45">
            <v>253.71</v>
          </cell>
          <cell r="AQ45">
            <v>287.12990000000002</v>
          </cell>
          <cell r="AR45">
            <v>288.54000000000002</v>
          </cell>
          <cell r="AS45">
            <v>306.6499</v>
          </cell>
          <cell r="AT45">
            <v>325.3</v>
          </cell>
          <cell r="AU45">
            <v>312.99</v>
          </cell>
          <cell r="AV45">
            <v>272.8501</v>
          </cell>
          <cell r="AW45">
            <v>274.45999999999998</v>
          </cell>
          <cell r="AX45">
            <v>232.22</v>
          </cell>
          <cell r="AY45">
            <v>249.87</v>
          </cell>
          <cell r="AZ45">
            <v>270.8999</v>
          </cell>
          <cell r="BA45">
            <v>305.67989999999998</v>
          </cell>
          <cell r="BB45">
            <v>300.92989999999998</v>
          </cell>
          <cell r="BC45">
            <v>286.92989999999998</v>
          </cell>
          <cell r="BD45">
            <v>312.59010000000001</v>
          </cell>
          <cell r="BE45">
            <v>314.8999</v>
          </cell>
          <cell r="BF45">
            <v>337.71</v>
          </cell>
          <cell r="BG45">
            <v>332.74</v>
          </cell>
          <cell r="BH45">
            <v>331.62009999999998</v>
          </cell>
          <cell r="BI45">
            <v>369.37990000000002</v>
          </cell>
          <cell r="BJ45">
            <v>370.03</v>
          </cell>
          <cell r="BK45">
            <v>360.91989999999998</v>
          </cell>
          <cell r="BL45">
            <v>352.02</v>
          </cell>
          <cell r="BM45">
            <v>350.56009999999998</v>
          </cell>
          <cell r="BN45">
            <v>440.1001</v>
          </cell>
          <cell r="BO45">
            <v>491.32010000000002</v>
          </cell>
          <cell r="BP45">
            <v>451.49</v>
          </cell>
          <cell r="BQ45">
            <v>524.88990000000001</v>
          </cell>
          <cell r="BR45">
            <v>508.59010000000001</v>
          </cell>
          <cell r="BS45">
            <v>515.46</v>
          </cell>
          <cell r="BT45">
            <v>586.41989999999998</v>
          </cell>
          <cell r="BU45">
            <v>538.5</v>
          </cell>
          <cell r="BV45">
            <v>582.93989999999997</v>
          </cell>
        </row>
        <row r="46">
          <cell r="B46">
            <v>52.382800000000003</v>
          </cell>
          <cell r="C46">
            <v>51.972900000000003</v>
          </cell>
          <cell r="D46">
            <v>58.322099999999999</v>
          </cell>
          <cell r="E46">
            <v>56.6036</v>
          </cell>
          <cell r="F46">
            <v>61.8095</v>
          </cell>
          <cell r="G46">
            <v>64.793599999999998</v>
          </cell>
          <cell r="H46">
            <v>64.772000000000006</v>
          </cell>
          <cell r="I46">
            <v>63.1038</v>
          </cell>
          <cell r="J46">
            <v>57.358600000000003</v>
          </cell>
          <cell r="K46">
            <v>57.488</v>
          </cell>
          <cell r="L46">
            <v>50.9878</v>
          </cell>
          <cell r="M46">
            <v>52.138300000000001</v>
          </cell>
          <cell r="N46">
            <v>52.526600000000002</v>
          </cell>
          <cell r="O46">
            <v>52.037599999999998</v>
          </cell>
          <cell r="P46">
            <v>52.109499999999997</v>
          </cell>
          <cell r="Q46">
            <v>58.854199999999999</v>
          </cell>
          <cell r="R46">
            <v>57.207599999999999</v>
          </cell>
          <cell r="S46">
            <v>59.026800000000001</v>
          </cell>
          <cell r="T46">
            <v>59.623600000000003</v>
          </cell>
          <cell r="U46">
            <v>64.297399999999996</v>
          </cell>
          <cell r="V46">
            <v>65.224999999999994</v>
          </cell>
          <cell r="W46">
            <v>65.296899999999994</v>
          </cell>
          <cell r="X46">
            <v>62.0396</v>
          </cell>
          <cell r="Y46">
            <v>63.39</v>
          </cell>
          <cell r="Z46">
            <v>63.33</v>
          </cell>
          <cell r="AA46">
            <v>65.53</v>
          </cell>
          <cell r="AB46">
            <v>65.319999999999993</v>
          </cell>
          <cell r="AC46">
            <v>63.9</v>
          </cell>
          <cell r="AD46">
            <v>65.75</v>
          </cell>
          <cell r="AE46">
            <v>72.64</v>
          </cell>
          <cell r="AF46">
            <v>73.760000000000005</v>
          </cell>
          <cell r="AG46">
            <v>75.48</v>
          </cell>
          <cell r="AH46">
            <v>76.819999999999993</v>
          </cell>
          <cell r="AI46">
            <v>73.61</v>
          </cell>
          <cell r="AJ46">
            <v>74.45</v>
          </cell>
          <cell r="AK46">
            <v>83.47</v>
          </cell>
          <cell r="AL46">
            <v>81.61</v>
          </cell>
          <cell r="AM46">
            <v>84.59</v>
          </cell>
          <cell r="AN46">
            <v>81.38</v>
          </cell>
          <cell r="AO46">
            <v>85.13</v>
          </cell>
          <cell r="AP46">
            <v>87.1</v>
          </cell>
          <cell r="AQ46">
            <v>81.33</v>
          </cell>
          <cell r="AR46">
            <v>78.22</v>
          </cell>
          <cell r="AS46">
            <v>79.290000000000006</v>
          </cell>
          <cell r="AT46">
            <v>86.89</v>
          </cell>
          <cell r="AU46">
            <v>90.91</v>
          </cell>
          <cell r="AV46">
            <v>90.41</v>
          </cell>
          <cell r="AW46">
            <v>92.22</v>
          </cell>
          <cell r="AX46">
            <v>91.92</v>
          </cell>
          <cell r="AY46">
            <v>93.98</v>
          </cell>
          <cell r="AZ46">
            <v>94.5</v>
          </cell>
          <cell r="BA46">
            <v>99.81</v>
          </cell>
          <cell r="BB46">
            <v>104.39</v>
          </cell>
          <cell r="BC46">
            <v>102.35</v>
          </cell>
          <cell r="BD46">
            <v>110.67</v>
          </cell>
          <cell r="BE46">
            <v>112.52</v>
          </cell>
          <cell r="BF46">
            <v>116.78</v>
          </cell>
          <cell r="BG46">
            <v>113.43</v>
          </cell>
          <cell r="BH46">
            <v>101.71</v>
          </cell>
          <cell r="BI46">
            <v>100.67</v>
          </cell>
          <cell r="BJ46">
            <v>100.73</v>
          </cell>
          <cell r="BK46">
            <v>105.77</v>
          </cell>
          <cell r="BL46">
            <v>89.25</v>
          </cell>
          <cell r="BM46">
            <v>68.53</v>
          </cell>
          <cell r="BN46">
            <v>86.43</v>
          </cell>
          <cell r="BO46">
            <v>89.73</v>
          </cell>
          <cell r="BP46">
            <v>86.91</v>
          </cell>
          <cell r="BQ46">
            <v>91.05</v>
          </cell>
          <cell r="BR46">
            <v>95.85</v>
          </cell>
          <cell r="BS46">
            <v>91.3</v>
          </cell>
          <cell r="BT46">
            <v>93.33</v>
          </cell>
          <cell r="BU46">
            <v>105.8</v>
          </cell>
          <cell r="BV46">
            <v>108.56</v>
          </cell>
        </row>
        <row r="47">
          <cell r="B47">
            <v>38.99</v>
          </cell>
          <cell r="C47">
            <v>40.33</v>
          </cell>
          <cell r="D47">
            <v>34.979999999999997</v>
          </cell>
          <cell r="E47">
            <v>35.06</v>
          </cell>
          <cell r="F47">
            <v>35.909999999999997</v>
          </cell>
          <cell r="G47">
            <v>35.68</v>
          </cell>
          <cell r="H47">
            <v>32.549999999999997</v>
          </cell>
          <cell r="I47">
            <v>33.96</v>
          </cell>
          <cell r="J47">
            <v>31.96</v>
          </cell>
          <cell r="K47">
            <v>31.31</v>
          </cell>
          <cell r="L47">
            <v>31.2</v>
          </cell>
          <cell r="M47">
            <v>31.39</v>
          </cell>
          <cell r="N47">
            <v>31.73</v>
          </cell>
          <cell r="O47">
            <v>33.06</v>
          </cell>
          <cell r="P47">
            <v>33.47</v>
          </cell>
          <cell r="Q47">
            <v>35.97</v>
          </cell>
          <cell r="R47">
            <v>32.590000000000003</v>
          </cell>
          <cell r="S47">
            <v>32.81</v>
          </cell>
          <cell r="T47">
            <v>34.909999999999997</v>
          </cell>
          <cell r="U47">
            <v>34.92</v>
          </cell>
          <cell r="V47">
            <v>32.729999999999997</v>
          </cell>
          <cell r="W47">
            <v>33.08</v>
          </cell>
          <cell r="X47">
            <v>34.29</v>
          </cell>
          <cell r="Y47">
            <v>31.29</v>
          </cell>
          <cell r="Z47">
            <v>30.97</v>
          </cell>
          <cell r="AA47">
            <v>30.32</v>
          </cell>
          <cell r="AB47">
            <v>32.43</v>
          </cell>
          <cell r="AC47">
            <v>31.82</v>
          </cell>
          <cell r="AD47">
            <v>29.94</v>
          </cell>
          <cell r="AE47">
            <v>29.24</v>
          </cell>
          <cell r="AF47">
            <v>29.16</v>
          </cell>
          <cell r="AG47">
            <v>31.91</v>
          </cell>
          <cell r="AH47">
            <v>32.58</v>
          </cell>
          <cell r="AI47">
            <v>30.83</v>
          </cell>
          <cell r="AJ47">
            <v>32.950000000000003</v>
          </cell>
          <cell r="AK47">
            <v>34.14</v>
          </cell>
          <cell r="AL47">
            <v>30.62</v>
          </cell>
          <cell r="AM47">
            <v>32.9</v>
          </cell>
          <cell r="AN47">
            <v>32.33</v>
          </cell>
          <cell r="AO47">
            <v>34.01</v>
          </cell>
          <cell r="AP47">
            <v>34.4</v>
          </cell>
          <cell r="AQ47">
            <v>34.42</v>
          </cell>
          <cell r="AR47">
            <v>35.909999999999997</v>
          </cell>
          <cell r="AS47">
            <v>35.43</v>
          </cell>
          <cell r="AT47">
            <v>37.380000000000003</v>
          </cell>
          <cell r="AU47">
            <v>37.17</v>
          </cell>
          <cell r="AV47">
            <v>37.28</v>
          </cell>
          <cell r="AW47">
            <v>37.83</v>
          </cell>
          <cell r="AX47">
            <v>37.549999999999997</v>
          </cell>
          <cell r="AY47">
            <v>39.200000000000003</v>
          </cell>
          <cell r="AZ47">
            <v>40.75</v>
          </cell>
          <cell r="BA47">
            <v>41.61</v>
          </cell>
          <cell r="BB47">
            <v>42.03</v>
          </cell>
          <cell r="BC47">
            <v>41.24</v>
          </cell>
          <cell r="BD47">
            <v>42.81</v>
          </cell>
          <cell r="BE47">
            <v>43.97</v>
          </cell>
          <cell r="BF47">
            <v>46</v>
          </cell>
          <cell r="BG47">
            <v>48.23</v>
          </cell>
          <cell r="BH47">
            <v>48.32</v>
          </cell>
          <cell r="BI47">
            <v>47.69</v>
          </cell>
          <cell r="BJ47">
            <v>48.6</v>
          </cell>
          <cell r="BK47">
            <v>50.79</v>
          </cell>
          <cell r="BL47">
            <v>44.53</v>
          </cell>
          <cell r="BM47">
            <v>40.07</v>
          </cell>
          <cell r="BN47">
            <v>41.27</v>
          </cell>
          <cell r="BO47">
            <v>42.26</v>
          </cell>
          <cell r="BP47">
            <v>38.78</v>
          </cell>
          <cell r="BQ47">
            <v>29</v>
          </cell>
          <cell r="BR47">
            <v>28.59</v>
          </cell>
          <cell r="BS47">
            <v>28.71</v>
          </cell>
          <cell r="BT47">
            <v>29.72</v>
          </cell>
          <cell r="BU47">
            <v>26.56</v>
          </cell>
          <cell r="BV47">
            <v>30.61</v>
          </cell>
        </row>
        <row r="48">
          <cell r="B48">
            <v>129.97999999999999</v>
          </cell>
          <cell r="C48">
            <v>145.37</v>
          </cell>
          <cell r="D48">
            <v>150.85</v>
          </cell>
          <cell r="E48">
            <v>150.08000000000001</v>
          </cell>
          <cell r="F48">
            <v>143.34</v>
          </cell>
          <cell r="G48">
            <v>140.52000000000001</v>
          </cell>
          <cell r="H48">
            <v>138.72</v>
          </cell>
          <cell r="I48">
            <v>144.16999999999999</v>
          </cell>
          <cell r="J48">
            <v>130.68</v>
          </cell>
          <cell r="K48">
            <v>130.94999999999999</v>
          </cell>
          <cell r="L48">
            <v>148.07</v>
          </cell>
          <cell r="M48">
            <v>145.44999999999999</v>
          </cell>
          <cell r="N48">
            <v>144.59</v>
          </cell>
          <cell r="O48">
            <v>120.13</v>
          </cell>
          <cell r="P48">
            <v>118.18</v>
          </cell>
          <cell r="Q48">
            <v>126.94</v>
          </cell>
          <cell r="R48">
            <v>134.80000000000001</v>
          </cell>
          <cell r="S48">
            <v>126.15</v>
          </cell>
          <cell r="T48">
            <v>129.87</v>
          </cell>
          <cell r="U48">
            <v>133.66</v>
          </cell>
          <cell r="V48">
            <v>129.44999999999999</v>
          </cell>
          <cell r="W48">
            <v>131.74</v>
          </cell>
          <cell r="X48">
            <v>142.43</v>
          </cell>
          <cell r="Y48">
            <v>150.56</v>
          </cell>
          <cell r="Z48">
            <v>155.68</v>
          </cell>
          <cell r="AA48">
            <v>163.41999999999999</v>
          </cell>
          <cell r="AB48">
            <v>180.23</v>
          </cell>
          <cell r="AC48">
            <v>176.86</v>
          </cell>
          <cell r="AD48">
            <v>184.83</v>
          </cell>
          <cell r="AE48">
            <v>187.63</v>
          </cell>
          <cell r="AF48">
            <v>197.75</v>
          </cell>
          <cell r="AG48">
            <v>242.46</v>
          </cell>
          <cell r="AH48">
            <v>239.66</v>
          </cell>
          <cell r="AI48">
            <v>254.21</v>
          </cell>
          <cell r="AJ48">
            <v>257.98</v>
          </cell>
          <cell r="AK48">
            <v>276.8</v>
          </cell>
          <cell r="AL48">
            <v>294.90989999999999</v>
          </cell>
          <cell r="AM48">
            <v>354.37009999999998</v>
          </cell>
          <cell r="AN48">
            <v>362.21</v>
          </cell>
          <cell r="AO48">
            <v>327.87990000000002</v>
          </cell>
          <cell r="AP48">
            <v>333.56009999999998</v>
          </cell>
          <cell r="AQ48">
            <v>352.15989999999999</v>
          </cell>
          <cell r="AR48">
            <v>335.51</v>
          </cell>
          <cell r="AS48">
            <v>356.3</v>
          </cell>
          <cell r="AT48">
            <v>342.79</v>
          </cell>
          <cell r="AU48">
            <v>371.8999</v>
          </cell>
          <cell r="AV48">
            <v>354.86009999999999</v>
          </cell>
          <cell r="AW48">
            <v>346.76</v>
          </cell>
          <cell r="AX48">
            <v>322.5</v>
          </cell>
          <cell r="AY48">
            <v>385.62009999999998</v>
          </cell>
          <cell r="AZ48">
            <v>439.96</v>
          </cell>
          <cell r="BA48">
            <v>381.41989999999998</v>
          </cell>
          <cell r="BB48">
            <v>377.68990000000002</v>
          </cell>
          <cell r="BC48">
            <v>341.61009999999999</v>
          </cell>
          <cell r="BD48">
            <v>364.01</v>
          </cell>
          <cell r="BE48">
            <v>341.17989999999998</v>
          </cell>
          <cell r="BF48">
            <v>364.09010000000001</v>
          </cell>
          <cell r="BG48">
            <v>380.47</v>
          </cell>
          <cell r="BH48">
            <v>339.90989999999999</v>
          </cell>
          <cell r="BI48">
            <v>366.17989999999998</v>
          </cell>
          <cell r="BJ48">
            <v>325.76</v>
          </cell>
          <cell r="BK48">
            <v>318.27</v>
          </cell>
          <cell r="BL48">
            <v>275.11009999999999</v>
          </cell>
          <cell r="BM48">
            <v>149.13999999999999</v>
          </cell>
          <cell r="BN48">
            <v>141.02000000000001</v>
          </cell>
          <cell r="BO48">
            <v>145.85</v>
          </cell>
          <cell r="BP48">
            <v>183.3</v>
          </cell>
          <cell r="BQ48">
            <v>158</v>
          </cell>
          <cell r="BR48">
            <v>171.82</v>
          </cell>
          <cell r="BS48">
            <v>165.26</v>
          </cell>
          <cell r="BT48">
            <v>144.38999999999999</v>
          </cell>
          <cell r="BU48">
            <v>210.71</v>
          </cell>
          <cell r="BV48">
            <v>214.06</v>
          </cell>
        </row>
        <row r="49">
          <cell r="B49">
            <v>58.38</v>
          </cell>
          <cell r="C49">
            <v>58.06</v>
          </cell>
          <cell r="D49">
            <v>61.96</v>
          </cell>
          <cell r="E49">
            <v>60.52</v>
          </cell>
          <cell r="F49">
            <v>55.45</v>
          </cell>
          <cell r="G49">
            <v>56.37</v>
          </cell>
          <cell r="H49">
            <v>55.5</v>
          </cell>
          <cell r="I49">
            <v>55.03</v>
          </cell>
          <cell r="J49">
            <v>51.03</v>
          </cell>
          <cell r="K49">
            <v>51.16</v>
          </cell>
          <cell r="L49">
            <v>52.66</v>
          </cell>
          <cell r="M49">
            <v>51.18</v>
          </cell>
          <cell r="N49">
            <v>47.14</v>
          </cell>
          <cell r="O49">
            <v>43.77</v>
          </cell>
          <cell r="P49">
            <v>39.39</v>
          </cell>
          <cell r="Q49">
            <v>46.58</v>
          </cell>
          <cell r="R49">
            <v>38.31</v>
          </cell>
          <cell r="S49">
            <v>41.59</v>
          </cell>
          <cell r="T49">
            <v>38.159999999999997</v>
          </cell>
          <cell r="U49">
            <v>36.54</v>
          </cell>
          <cell r="V49">
            <v>38.33</v>
          </cell>
          <cell r="W49">
            <v>37.86</v>
          </cell>
          <cell r="X49">
            <v>37.42</v>
          </cell>
          <cell r="Y49">
            <v>44.87</v>
          </cell>
          <cell r="Z49">
            <v>48.78</v>
          </cell>
          <cell r="AA49">
            <v>47.06</v>
          </cell>
          <cell r="AB49">
            <v>48.24</v>
          </cell>
          <cell r="AC49">
            <v>48.83</v>
          </cell>
          <cell r="AD49">
            <v>46.05</v>
          </cell>
          <cell r="AE49">
            <v>46.49</v>
          </cell>
          <cell r="AF49">
            <v>47.93</v>
          </cell>
          <cell r="AG49">
            <v>45.25</v>
          </cell>
          <cell r="AH49">
            <v>45.3</v>
          </cell>
          <cell r="AI49">
            <v>50.34</v>
          </cell>
          <cell r="AJ49">
            <v>51.77</v>
          </cell>
          <cell r="AK49">
            <v>57.04</v>
          </cell>
          <cell r="AL49">
            <v>55.54</v>
          </cell>
          <cell r="AM49">
            <v>57.88</v>
          </cell>
          <cell r="AN49">
            <v>57.07</v>
          </cell>
          <cell r="AO49">
            <v>57.89</v>
          </cell>
          <cell r="AP49">
            <v>60.75</v>
          </cell>
          <cell r="AQ49">
            <v>63.68</v>
          </cell>
          <cell r="AR49">
            <v>65.099999999999994</v>
          </cell>
          <cell r="AS49">
            <v>75.760000000000005</v>
          </cell>
          <cell r="AT49">
            <v>78.180000000000007</v>
          </cell>
          <cell r="AU49">
            <v>70.38</v>
          </cell>
          <cell r="AV49">
            <v>60.53</v>
          </cell>
          <cell r="AW49">
            <v>61.83</v>
          </cell>
          <cell r="AX49">
            <v>57.2</v>
          </cell>
          <cell r="AY49">
            <v>64.430000000000007</v>
          </cell>
          <cell r="AZ49">
            <v>68.19</v>
          </cell>
          <cell r="BA49">
            <v>65.16</v>
          </cell>
          <cell r="BB49">
            <v>62.09</v>
          </cell>
          <cell r="BC49">
            <v>53.66</v>
          </cell>
          <cell r="BD49">
            <v>57.01</v>
          </cell>
          <cell r="BE49">
            <v>60.41</v>
          </cell>
          <cell r="BF49">
            <v>53.47</v>
          </cell>
          <cell r="BG49">
            <v>55.66</v>
          </cell>
          <cell r="BH49">
            <v>57.27</v>
          </cell>
          <cell r="BI49">
            <v>58.2</v>
          </cell>
          <cell r="BJ49">
            <v>63.15</v>
          </cell>
          <cell r="BK49">
            <v>58.17</v>
          </cell>
          <cell r="BL49">
            <v>50.41</v>
          </cell>
          <cell r="BM49">
            <v>37.75</v>
          </cell>
          <cell r="BN49">
            <v>47.27</v>
          </cell>
          <cell r="BO49">
            <v>50.74</v>
          </cell>
          <cell r="BP49">
            <v>52.83</v>
          </cell>
          <cell r="BQ49">
            <v>50.87</v>
          </cell>
          <cell r="BR49">
            <v>53.2</v>
          </cell>
          <cell r="BS49">
            <v>52.94</v>
          </cell>
          <cell r="BT49">
            <v>50.69</v>
          </cell>
          <cell r="BU49">
            <v>64.180000000000007</v>
          </cell>
          <cell r="BV49">
            <v>62.48</v>
          </cell>
        </row>
        <row r="50">
          <cell r="B50">
            <v>54.95</v>
          </cell>
          <cell r="C50">
            <v>54.01</v>
          </cell>
          <cell r="D50">
            <v>61.46</v>
          </cell>
          <cell r="E50">
            <v>60.48</v>
          </cell>
          <cell r="F50">
            <v>59.2</v>
          </cell>
          <cell r="G50">
            <v>60.15</v>
          </cell>
          <cell r="H50">
            <v>56.84</v>
          </cell>
          <cell r="I50">
            <v>49.71</v>
          </cell>
          <cell r="J50">
            <v>43.64</v>
          </cell>
          <cell r="K50">
            <v>41.59</v>
          </cell>
          <cell r="L50">
            <v>42.82</v>
          </cell>
          <cell r="M50">
            <v>42.69</v>
          </cell>
          <cell r="N50">
            <v>43.23</v>
          </cell>
          <cell r="O50">
            <v>29.36</v>
          </cell>
          <cell r="P50">
            <v>32.68</v>
          </cell>
          <cell r="Q50">
            <v>38.4</v>
          </cell>
          <cell r="R50">
            <v>35.92</v>
          </cell>
          <cell r="S50">
            <v>34.03</v>
          </cell>
          <cell r="T50">
            <v>29.52</v>
          </cell>
          <cell r="U50">
            <v>33.18</v>
          </cell>
          <cell r="V50">
            <v>34.39</v>
          </cell>
          <cell r="W50">
            <v>35.18</v>
          </cell>
          <cell r="X50">
            <v>35.840000000000003</v>
          </cell>
          <cell r="Y50">
            <v>35.6</v>
          </cell>
          <cell r="Z50">
            <v>39.44</v>
          </cell>
          <cell r="AA50">
            <v>40.83</v>
          </cell>
          <cell r="AB50">
            <v>42.19</v>
          </cell>
          <cell r="AC50">
            <v>41.79</v>
          </cell>
          <cell r="AD50">
            <v>42.28</v>
          </cell>
          <cell r="AE50">
            <v>42.51</v>
          </cell>
          <cell r="AF50">
            <v>42.36</v>
          </cell>
          <cell r="AG50">
            <v>46.74</v>
          </cell>
          <cell r="AH50">
            <v>46.41</v>
          </cell>
          <cell r="AI50">
            <v>51.23</v>
          </cell>
          <cell r="AJ50">
            <v>52.72</v>
          </cell>
          <cell r="AK50">
            <v>55.68</v>
          </cell>
          <cell r="AL50">
            <v>51.09</v>
          </cell>
          <cell r="AM50">
            <v>56.26</v>
          </cell>
          <cell r="AN50">
            <v>49.08</v>
          </cell>
          <cell r="AO50">
            <v>50.23</v>
          </cell>
          <cell r="AP50">
            <v>48.94</v>
          </cell>
          <cell r="AQ50">
            <v>48.78</v>
          </cell>
          <cell r="AR50">
            <v>43.16</v>
          </cell>
          <cell r="AS50">
            <v>46.02</v>
          </cell>
          <cell r="AT50">
            <v>43.77</v>
          </cell>
          <cell r="AU50">
            <v>42.78</v>
          </cell>
          <cell r="AV50">
            <v>39.409999999999997</v>
          </cell>
          <cell r="AW50">
            <v>39.58</v>
          </cell>
          <cell r="AX50">
            <v>34.74</v>
          </cell>
          <cell r="AY50">
            <v>40.9</v>
          </cell>
          <cell r="AZ50">
            <v>40.61</v>
          </cell>
          <cell r="BA50">
            <v>38.409999999999997</v>
          </cell>
          <cell r="BB50">
            <v>41.77</v>
          </cell>
          <cell r="BC50">
            <v>35.479999999999997</v>
          </cell>
          <cell r="BD50">
            <v>41.98</v>
          </cell>
          <cell r="BE50">
            <v>37.799999999999997</v>
          </cell>
          <cell r="BF50">
            <v>32.630000000000003</v>
          </cell>
          <cell r="BG50">
            <v>36.68</v>
          </cell>
          <cell r="BH50">
            <v>41.68</v>
          </cell>
          <cell r="BI50">
            <v>42.05</v>
          </cell>
          <cell r="BJ50">
            <v>43.38</v>
          </cell>
          <cell r="BK50">
            <v>34.29</v>
          </cell>
          <cell r="BL50">
            <v>31.6</v>
          </cell>
          <cell r="BM50">
            <v>24.37</v>
          </cell>
          <cell r="BN50">
            <v>28.57</v>
          </cell>
          <cell r="BO50">
            <v>32.15</v>
          </cell>
          <cell r="BP50">
            <v>35.299999999999997</v>
          </cell>
          <cell r="BQ50">
            <v>36.6</v>
          </cell>
          <cell r="BR50">
            <v>40.590000000000003</v>
          </cell>
          <cell r="BS50">
            <v>38.74</v>
          </cell>
          <cell r="BT50">
            <v>34.979999999999997</v>
          </cell>
          <cell r="BU50">
            <v>38.85</v>
          </cell>
          <cell r="BV50">
            <v>38.64</v>
          </cell>
        </row>
        <row r="51">
          <cell r="B51">
            <v>13.25</v>
          </cell>
          <cell r="C51">
            <v>14.81</v>
          </cell>
          <cell r="D51">
            <v>16.899999999999999</v>
          </cell>
          <cell r="E51">
            <v>17.75</v>
          </cell>
          <cell r="F51">
            <v>17.82</v>
          </cell>
          <cell r="G51">
            <v>18.27</v>
          </cell>
          <cell r="H51">
            <v>17.7</v>
          </cell>
          <cell r="I51">
            <v>17.34</v>
          </cell>
          <cell r="J51">
            <v>16.739999999999998</v>
          </cell>
          <cell r="K51">
            <v>16.41</v>
          </cell>
          <cell r="L51">
            <v>18.28</v>
          </cell>
          <cell r="M51">
            <v>18.28</v>
          </cell>
          <cell r="N51">
            <v>18.440000000000001</v>
          </cell>
          <cell r="O51">
            <v>17.53</v>
          </cell>
          <cell r="P51">
            <v>16.98</v>
          </cell>
          <cell r="Q51">
            <v>18.809999999999999</v>
          </cell>
          <cell r="R51">
            <v>21.92</v>
          </cell>
          <cell r="S51">
            <v>22.71</v>
          </cell>
          <cell r="T51">
            <v>23.37</v>
          </cell>
          <cell r="U51">
            <v>24.28</v>
          </cell>
          <cell r="V51">
            <v>23.82</v>
          </cell>
          <cell r="W51">
            <v>23.8</v>
          </cell>
          <cell r="X51">
            <v>22</v>
          </cell>
          <cell r="Y51">
            <v>20.46</v>
          </cell>
          <cell r="Z51">
            <v>21.63</v>
          </cell>
          <cell r="AA51">
            <v>24.06</v>
          </cell>
          <cell r="AB51">
            <v>24.55</v>
          </cell>
          <cell r="AC51">
            <v>24.87</v>
          </cell>
          <cell r="AD51">
            <v>26.38</v>
          </cell>
          <cell r="AE51">
            <v>27.03</v>
          </cell>
          <cell r="AF51">
            <v>27.72</v>
          </cell>
          <cell r="AG51">
            <v>26.62</v>
          </cell>
          <cell r="AH51">
            <v>27.55</v>
          </cell>
          <cell r="AI51">
            <v>29.17</v>
          </cell>
          <cell r="AJ51">
            <v>28.14</v>
          </cell>
          <cell r="AK51">
            <v>26.28</v>
          </cell>
          <cell r="AL51">
            <v>24.79</v>
          </cell>
          <cell r="AM51">
            <v>27.96</v>
          </cell>
          <cell r="AN51">
            <v>27.26</v>
          </cell>
          <cell r="AO51">
            <v>27.32</v>
          </cell>
          <cell r="AP51">
            <v>28.72</v>
          </cell>
          <cell r="AQ51">
            <v>30.39</v>
          </cell>
          <cell r="AR51">
            <v>32.700000000000003</v>
          </cell>
          <cell r="AS51">
            <v>33.61</v>
          </cell>
          <cell r="AT51">
            <v>35.56</v>
          </cell>
          <cell r="AU51">
            <v>38.5</v>
          </cell>
          <cell r="AV51">
            <v>36.14</v>
          </cell>
          <cell r="AW51">
            <v>37.67</v>
          </cell>
          <cell r="AX51">
            <v>35.340000000000003</v>
          </cell>
          <cell r="AY51">
            <v>38.15</v>
          </cell>
          <cell r="AZ51">
            <v>40.119999999999997</v>
          </cell>
          <cell r="BA51">
            <v>38.380000000000003</v>
          </cell>
          <cell r="BB51">
            <v>37.119999999999997</v>
          </cell>
          <cell r="BC51">
            <v>38.409999999999997</v>
          </cell>
          <cell r="BD51">
            <v>42.98</v>
          </cell>
          <cell r="BE51">
            <v>42.46</v>
          </cell>
          <cell r="BF51">
            <v>42.73</v>
          </cell>
          <cell r="BG51">
            <v>40.69</v>
          </cell>
          <cell r="BH51">
            <v>41.7</v>
          </cell>
          <cell r="BI51">
            <v>43.25</v>
          </cell>
          <cell r="BJ51">
            <v>45.22</v>
          </cell>
          <cell r="BK51">
            <v>41.87</v>
          </cell>
          <cell r="BL51">
            <v>37.39</v>
          </cell>
          <cell r="BM51">
            <v>32.630000000000003</v>
          </cell>
          <cell r="BN51">
            <v>37.479999999999997</v>
          </cell>
          <cell r="BO51">
            <v>37.99</v>
          </cell>
          <cell r="BP51">
            <v>35.11</v>
          </cell>
          <cell r="BQ51">
            <v>38.57</v>
          </cell>
          <cell r="BR51">
            <v>41.02</v>
          </cell>
          <cell r="BS51">
            <v>38.21</v>
          </cell>
          <cell r="BT51">
            <v>34.270000000000003</v>
          </cell>
          <cell r="BU51">
            <v>33.15</v>
          </cell>
          <cell r="BV51">
            <v>35.950000000000003</v>
          </cell>
        </row>
        <row r="52">
          <cell r="B52">
            <v>74.89</v>
          </cell>
          <cell r="C52">
            <v>71.22</v>
          </cell>
          <cell r="D52">
            <v>74.3</v>
          </cell>
          <cell r="E52">
            <v>73.22</v>
          </cell>
          <cell r="F52">
            <v>64.39</v>
          </cell>
          <cell r="G52">
            <v>61.73</v>
          </cell>
          <cell r="H52">
            <v>62.39</v>
          </cell>
          <cell r="I52">
            <v>70.150000000000006</v>
          </cell>
          <cell r="J52">
            <v>67.430000000000007</v>
          </cell>
          <cell r="K52">
            <v>67.78</v>
          </cell>
          <cell r="L52">
            <v>69.38</v>
          </cell>
          <cell r="M52">
            <v>67.430000000000007</v>
          </cell>
          <cell r="N52">
            <v>62.02</v>
          </cell>
          <cell r="O52">
            <v>64.77</v>
          </cell>
          <cell r="P52">
            <v>69.83</v>
          </cell>
          <cell r="Q52">
            <v>74.23</v>
          </cell>
          <cell r="R52">
            <v>70.97</v>
          </cell>
          <cell r="S52">
            <v>74.98</v>
          </cell>
          <cell r="T52">
            <v>74.25</v>
          </cell>
          <cell r="U52">
            <v>69.62</v>
          </cell>
          <cell r="V52">
            <v>69.42</v>
          </cell>
          <cell r="W52">
            <v>70.459999999999994</v>
          </cell>
          <cell r="X52">
            <v>68.12</v>
          </cell>
          <cell r="Y52">
            <v>74.849999999999994</v>
          </cell>
          <cell r="Z52">
            <v>73.260000000000005</v>
          </cell>
          <cell r="AA52">
            <v>76.06</v>
          </cell>
          <cell r="AB52">
            <v>80.37</v>
          </cell>
          <cell r="AC52">
            <v>77.290000000000006</v>
          </cell>
          <cell r="AD52">
            <v>72.7</v>
          </cell>
          <cell r="AE52">
            <v>67.010000000000005</v>
          </cell>
          <cell r="AF52">
            <v>68.680000000000007</v>
          </cell>
          <cell r="AG52">
            <v>65.599999999999994</v>
          </cell>
          <cell r="AH52">
            <v>70.63</v>
          </cell>
          <cell r="AI52">
            <v>76.099999999999994</v>
          </cell>
          <cell r="AJ52">
            <v>78.53</v>
          </cell>
          <cell r="AK52">
            <v>86.65</v>
          </cell>
          <cell r="AL52">
            <v>89.09</v>
          </cell>
          <cell r="AM52">
            <v>91.46</v>
          </cell>
          <cell r="AN52">
            <v>93.36</v>
          </cell>
          <cell r="AO52">
            <v>93.71</v>
          </cell>
          <cell r="AP52">
            <v>92.03</v>
          </cell>
          <cell r="AQ52">
            <v>87</v>
          </cell>
          <cell r="AR52">
            <v>83.66</v>
          </cell>
          <cell r="AS52">
            <v>92.23</v>
          </cell>
          <cell r="AT52">
            <v>96.08</v>
          </cell>
          <cell r="AU52">
            <v>97.92</v>
          </cell>
          <cell r="AV52">
            <v>89.03</v>
          </cell>
          <cell r="AW52">
            <v>92.33</v>
          </cell>
          <cell r="AX52">
            <v>84.09</v>
          </cell>
          <cell r="AY52">
            <v>86.77</v>
          </cell>
          <cell r="AZ52">
            <v>90.38</v>
          </cell>
          <cell r="BA52">
            <v>86.99</v>
          </cell>
          <cell r="BB52">
            <v>81</v>
          </cell>
          <cell r="BC52">
            <v>79.63</v>
          </cell>
          <cell r="BD52">
            <v>84.35</v>
          </cell>
          <cell r="BE52">
            <v>83.73</v>
          </cell>
          <cell r="BF52">
            <v>84.49</v>
          </cell>
          <cell r="BG52">
            <v>84.78</v>
          </cell>
          <cell r="BH52">
            <v>75.64</v>
          </cell>
          <cell r="BI52">
            <v>76.849999999999994</v>
          </cell>
          <cell r="BJ52">
            <v>78.2</v>
          </cell>
          <cell r="BK52">
            <v>72.22</v>
          </cell>
          <cell r="BL52">
            <v>68.900000000000006</v>
          </cell>
          <cell r="BM52">
            <v>66.2</v>
          </cell>
          <cell r="BN52">
            <v>70.900000000000006</v>
          </cell>
          <cell r="BO52">
            <v>81.13</v>
          </cell>
          <cell r="BP52">
            <v>79.06</v>
          </cell>
          <cell r="BQ52">
            <v>93.72</v>
          </cell>
          <cell r="BR52">
            <v>98.3</v>
          </cell>
          <cell r="BS52">
            <v>102.19</v>
          </cell>
          <cell r="BT52">
            <v>88.43</v>
          </cell>
          <cell r="BU52">
            <v>93.97</v>
          </cell>
          <cell r="BV52">
            <v>93.87</v>
          </cell>
        </row>
        <row r="53">
          <cell r="B53">
            <v>28.03</v>
          </cell>
          <cell r="C53">
            <v>29.72</v>
          </cell>
          <cell r="D53">
            <v>26.49</v>
          </cell>
          <cell r="E53">
            <v>25.454999999999998</v>
          </cell>
          <cell r="F53">
            <v>23.7</v>
          </cell>
          <cell r="G53">
            <v>27.37</v>
          </cell>
          <cell r="H53">
            <v>27.57</v>
          </cell>
          <cell r="I53">
            <v>31.58</v>
          </cell>
          <cell r="J53">
            <v>29.13</v>
          </cell>
          <cell r="K53">
            <v>28.73</v>
          </cell>
          <cell r="L53">
            <v>33.200000000000003</v>
          </cell>
          <cell r="M53">
            <v>35.369999999999997</v>
          </cell>
          <cell r="N53">
            <v>34.840000000000003</v>
          </cell>
          <cell r="O53">
            <v>34.700000000000003</v>
          </cell>
          <cell r="P53">
            <v>35.99</v>
          </cell>
          <cell r="Q53">
            <v>37.67</v>
          </cell>
          <cell r="R53">
            <v>34.18</v>
          </cell>
          <cell r="S53">
            <v>38.909999999999997</v>
          </cell>
          <cell r="T53">
            <v>37.92</v>
          </cell>
          <cell r="U53">
            <v>40.18</v>
          </cell>
          <cell r="V53">
            <v>43.47</v>
          </cell>
          <cell r="W53">
            <v>45.08</v>
          </cell>
          <cell r="X53">
            <v>44.39</v>
          </cell>
          <cell r="Y53">
            <v>49.23</v>
          </cell>
          <cell r="Z53">
            <v>49.29</v>
          </cell>
          <cell r="AA53">
            <v>53.65</v>
          </cell>
          <cell r="AB53">
            <v>56.98</v>
          </cell>
          <cell r="AC53">
            <v>59.27</v>
          </cell>
          <cell r="AD53">
            <v>62.85</v>
          </cell>
          <cell r="AE53">
            <v>76.739999999999995</v>
          </cell>
          <cell r="AF53">
            <v>73.38</v>
          </cell>
          <cell r="AG53">
            <v>79.48</v>
          </cell>
          <cell r="AH53">
            <v>97.79</v>
          </cell>
          <cell r="AI53">
            <v>102.23</v>
          </cell>
          <cell r="AJ53">
            <v>110.65</v>
          </cell>
          <cell r="AK53">
            <v>111.55</v>
          </cell>
          <cell r="AL53">
            <v>109.78</v>
          </cell>
          <cell r="AM53">
            <v>126.67</v>
          </cell>
          <cell r="AN53">
            <v>111.87</v>
          </cell>
          <cell r="AO53">
            <v>97.78</v>
          </cell>
          <cell r="AP53">
            <v>99.71</v>
          </cell>
          <cell r="AQ53">
            <v>112.08</v>
          </cell>
          <cell r="AR53">
            <v>118.36</v>
          </cell>
          <cell r="AS53">
            <v>113.02</v>
          </cell>
          <cell r="AT53">
            <v>133.56</v>
          </cell>
          <cell r="AU53">
            <v>137.99</v>
          </cell>
          <cell r="AV53">
            <v>128.87</v>
          </cell>
          <cell r="AW53">
            <v>109.67</v>
          </cell>
          <cell r="AX53">
            <v>102.94</v>
          </cell>
          <cell r="AY53">
            <v>105.55</v>
          </cell>
          <cell r="AZ53">
            <v>87.26</v>
          </cell>
          <cell r="BA53">
            <v>94.37</v>
          </cell>
          <cell r="BB53">
            <v>96.83</v>
          </cell>
          <cell r="BC53">
            <v>108.15</v>
          </cell>
          <cell r="BD53">
            <v>113.53</v>
          </cell>
          <cell r="BE53">
            <v>122.52</v>
          </cell>
          <cell r="BF53">
            <v>131.97</v>
          </cell>
          <cell r="BG53">
            <v>125.34</v>
          </cell>
          <cell r="BH53">
            <v>120.35</v>
          </cell>
          <cell r="BI53">
            <v>121.35</v>
          </cell>
          <cell r="BJ53">
            <v>122.43</v>
          </cell>
          <cell r="BK53">
            <v>124.64</v>
          </cell>
          <cell r="BL53">
            <v>107.48</v>
          </cell>
          <cell r="BM53">
            <v>118.61</v>
          </cell>
          <cell r="BN53">
            <v>121.05</v>
          </cell>
          <cell r="BO53">
            <v>136.16999999999999</v>
          </cell>
          <cell r="BP53">
            <v>139.57</v>
          </cell>
          <cell r="BQ53">
            <v>164.02</v>
          </cell>
          <cell r="BR53">
            <v>171.19</v>
          </cell>
          <cell r="BS53">
            <v>165.22</v>
          </cell>
          <cell r="BT53">
            <v>154.91999999999999</v>
          </cell>
          <cell r="BU53">
            <v>180.51</v>
          </cell>
          <cell r="BV53">
            <v>207.79</v>
          </cell>
        </row>
        <row r="54">
          <cell r="B54">
            <v>302.45999999999998</v>
          </cell>
          <cell r="C54">
            <v>303.95</v>
          </cell>
          <cell r="D54">
            <v>314.16989999999998</v>
          </cell>
          <cell r="E54">
            <v>328.6499</v>
          </cell>
          <cell r="F54">
            <v>317.01</v>
          </cell>
          <cell r="G54">
            <v>324.67989999999998</v>
          </cell>
          <cell r="H54">
            <v>341.46</v>
          </cell>
          <cell r="I54">
            <v>337.6001</v>
          </cell>
          <cell r="J54">
            <v>296.55</v>
          </cell>
          <cell r="K54">
            <v>284.74</v>
          </cell>
          <cell r="L54">
            <v>310.99</v>
          </cell>
          <cell r="M54">
            <v>342.78</v>
          </cell>
          <cell r="N54">
            <v>339.12990000000002</v>
          </cell>
          <cell r="O54">
            <v>312.8501</v>
          </cell>
          <cell r="P54">
            <v>314.90989999999999</v>
          </cell>
          <cell r="Q54">
            <v>344.76</v>
          </cell>
          <cell r="R54">
            <v>357.95</v>
          </cell>
          <cell r="S54">
            <v>375.32010000000002</v>
          </cell>
          <cell r="T54">
            <v>364.91989999999998</v>
          </cell>
          <cell r="U54">
            <v>411.21</v>
          </cell>
          <cell r="V54">
            <v>403.07010000000002</v>
          </cell>
          <cell r="W54">
            <v>419.83010000000002</v>
          </cell>
          <cell r="X54">
            <v>404.08010000000002</v>
          </cell>
          <cell r="Y54">
            <v>412.02</v>
          </cell>
          <cell r="Z54">
            <v>418.56009999999998</v>
          </cell>
          <cell r="AA54">
            <v>426.62990000000002</v>
          </cell>
          <cell r="AB54">
            <v>476.22</v>
          </cell>
          <cell r="AC54">
            <v>478.90989999999999</v>
          </cell>
          <cell r="AD54">
            <v>513.41989999999998</v>
          </cell>
          <cell r="AE54">
            <v>582.81010000000003</v>
          </cell>
          <cell r="AF54">
            <v>588.54</v>
          </cell>
          <cell r="AG54">
            <v>573.08010000000002</v>
          </cell>
          <cell r="AH54">
            <v>605.09010000000001</v>
          </cell>
          <cell r="AI54">
            <v>626.15989999999999</v>
          </cell>
          <cell r="AJ54">
            <v>682.62990000000002</v>
          </cell>
          <cell r="AK54">
            <v>629.21</v>
          </cell>
          <cell r="AL54">
            <v>619.52</v>
          </cell>
          <cell r="AM54">
            <v>675.26</v>
          </cell>
          <cell r="AN54">
            <v>616.22</v>
          </cell>
          <cell r="AO54">
            <v>575.03</v>
          </cell>
          <cell r="AP54">
            <v>559.92989999999998</v>
          </cell>
          <cell r="AQ54">
            <v>550.74</v>
          </cell>
          <cell r="AR54">
            <v>578.62990000000002</v>
          </cell>
          <cell r="AS54">
            <v>592.51</v>
          </cell>
          <cell r="AT54">
            <v>584.46</v>
          </cell>
          <cell r="AU54">
            <v>608.98</v>
          </cell>
          <cell r="AV54">
            <v>546.82010000000002</v>
          </cell>
          <cell r="AW54">
            <v>636.65989999999999</v>
          </cell>
          <cell r="AX54">
            <v>565.58010000000002</v>
          </cell>
          <cell r="AY54">
            <v>638.15989999999999</v>
          </cell>
          <cell r="AZ54">
            <v>680.90989999999999</v>
          </cell>
          <cell r="BA54">
            <v>723</v>
          </cell>
          <cell r="BB54">
            <v>745.26</v>
          </cell>
          <cell r="BC54">
            <v>723.09010000000001</v>
          </cell>
          <cell r="BD54">
            <v>840</v>
          </cell>
          <cell r="BE54">
            <v>756.75</v>
          </cell>
          <cell r="BF54">
            <v>656.79</v>
          </cell>
          <cell r="BG54">
            <v>704.3999</v>
          </cell>
          <cell r="BH54">
            <v>704.93989999999997</v>
          </cell>
          <cell r="BI54">
            <v>719.40989999999999</v>
          </cell>
          <cell r="BJ54">
            <v>793.28</v>
          </cell>
          <cell r="BK54">
            <v>757.17989999999998</v>
          </cell>
          <cell r="BL54">
            <v>701.7</v>
          </cell>
          <cell r="BM54">
            <v>690.51</v>
          </cell>
          <cell r="BN54">
            <v>719.93989999999997</v>
          </cell>
          <cell r="BO54">
            <v>795</v>
          </cell>
          <cell r="BP54">
            <v>805.55</v>
          </cell>
          <cell r="BQ54">
            <v>935</v>
          </cell>
          <cell r="BR54">
            <v>970.78</v>
          </cell>
          <cell r="BS54">
            <v>965.75</v>
          </cell>
          <cell r="BT54">
            <v>997.90989999999999</v>
          </cell>
          <cell r="BU54">
            <v>1150.04</v>
          </cell>
          <cell r="BV54">
            <v>1139.68</v>
          </cell>
        </row>
        <row r="55">
          <cell r="B55">
            <v>59.03</v>
          </cell>
          <cell r="C55">
            <v>60.27</v>
          </cell>
          <cell r="D55">
            <v>60.92</v>
          </cell>
          <cell r="E55">
            <v>64.5</v>
          </cell>
          <cell r="F55">
            <v>63.73</v>
          </cell>
          <cell r="G55">
            <v>64.599999999999994</v>
          </cell>
          <cell r="H55">
            <v>66.540000000000006</v>
          </cell>
          <cell r="I55">
            <v>65.64</v>
          </cell>
          <cell r="J55">
            <v>59.47</v>
          </cell>
          <cell r="K55">
            <v>59.2</v>
          </cell>
          <cell r="L55">
            <v>65.95</v>
          </cell>
          <cell r="M55">
            <v>67.010000000000005</v>
          </cell>
          <cell r="N55">
            <v>68.790000000000006</v>
          </cell>
          <cell r="O55">
            <v>62.16</v>
          </cell>
          <cell r="P55">
            <v>61.93</v>
          </cell>
          <cell r="Q55">
            <v>63.88</v>
          </cell>
          <cell r="R55">
            <v>72.180000000000007</v>
          </cell>
          <cell r="S55">
            <v>71.7</v>
          </cell>
          <cell r="T55">
            <v>73.55</v>
          </cell>
          <cell r="U55">
            <v>74.81</v>
          </cell>
          <cell r="V55">
            <v>57.39</v>
          </cell>
          <cell r="W55">
            <v>53.92</v>
          </cell>
          <cell r="X55">
            <v>50.91</v>
          </cell>
          <cell r="Y55">
            <v>56.44</v>
          </cell>
          <cell r="Z55">
            <v>58.44</v>
          </cell>
          <cell r="AA55">
            <v>49.16</v>
          </cell>
          <cell r="AB55">
            <v>56.71</v>
          </cell>
          <cell r="AC55">
            <v>54.38</v>
          </cell>
          <cell r="AD55">
            <v>56.05</v>
          </cell>
          <cell r="AE55">
            <v>53.95</v>
          </cell>
          <cell r="AF55">
            <v>55.72</v>
          </cell>
          <cell r="AG55">
            <v>56.9</v>
          </cell>
          <cell r="AH55">
            <v>60.48</v>
          </cell>
          <cell r="AI55">
            <v>63.74</v>
          </cell>
          <cell r="AJ55">
            <v>61.66</v>
          </cell>
          <cell r="AK55">
            <v>63.19</v>
          </cell>
          <cell r="AL55">
            <v>61.28</v>
          </cell>
          <cell r="AM55">
            <v>62.6</v>
          </cell>
          <cell r="AN55">
            <v>66.2</v>
          </cell>
          <cell r="AO55">
            <v>63.25</v>
          </cell>
          <cell r="AP55">
            <v>52.13</v>
          </cell>
          <cell r="AQ55">
            <v>52.62</v>
          </cell>
          <cell r="AR55">
            <v>55.34</v>
          </cell>
          <cell r="AS55">
            <v>58.75</v>
          </cell>
          <cell r="AT55">
            <v>60.55</v>
          </cell>
          <cell r="AU55">
            <v>62.08</v>
          </cell>
          <cell r="AV55">
            <v>50.54</v>
          </cell>
          <cell r="AW55">
            <v>53.46</v>
          </cell>
          <cell r="AX55">
            <v>51.98</v>
          </cell>
          <cell r="AY55">
            <v>49.37</v>
          </cell>
          <cell r="AZ55">
            <v>51.66</v>
          </cell>
          <cell r="BA55">
            <v>47.71</v>
          </cell>
          <cell r="BB55">
            <v>46.43</v>
          </cell>
          <cell r="BC55">
            <v>45.37</v>
          </cell>
          <cell r="BD55">
            <v>45.35</v>
          </cell>
          <cell r="BE55">
            <v>44.41</v>
          </cell>
          <cell r="BF55">
            <v>48.07</v>
          </cell>
          <cell r="BG55">
            <v>50.71</v>
          </cell>
          <cell r="BH55">
            <v>57.37</v>
          </cell>
          <cell r="BI55">
            <v>56.94</v>
          </cell>
          <cell r="BJ55">
            <v>64.19</v>
          </cell>
          <cell r="BK55">
            <v>62.95</v>
          </cell>
          <cell r="BL55">
            <v>59.06</v>
          </cell>
          <cell r="BM55">
            <v>55.74</v>
          </cell>
          <cell r="BN55">
            <v>60.81</v>
          </cell>
          <cell r="BO55">
            <v>59.72</v>
          </cell>
          <cell r="BP55">
            <v>58.8</v>
          </cell>
          <cell r="BQ55">
            <v>58.66</v>
          </cell>
          <cell r="BR55">
            <v>62.2</v>
          </cell>
          <cell r="BS55">
            <v>60.29</v>
          </cell>
          <cell r="BT55">
            <v>58.45</v>
          </cell>
          <cell r="BU55">
            <v>62.4</v>
          </cell>
          <cell r="BV55">
            <v>62.03</v>
          </cell>
        </row>
        <row r="56">
          <cell r="B56">
            <v>49.79</v>
          </cell>
          <cell r="C56">
            <v>44.03</v>
          </cell>
          <cell r="D56">
            <v>44.26</v>
          </cell>
          <cell r="E56">
            <v>48.24</v>
          </cell>
          <cell r="F56">
            <v>48.1</v>
          </cell>
          <cell r="G56">
            <v>41.92</v>
          </cell>
          <cell r="H56">
            <v>39.479999999999997</v>
          </cell>
          <cell r="I56">
            <v>37.79</v>
          </cell>
          <cell r="J56">
            <v>36.01</v>
          </cell>
          <cell r="K56">
            <v>32.200000000000003</v>
          </cell>
          <cell r="L56">
            <v>33.92</v>
          </cell>
          <cell r="M56">
            <v>29.48</v>
          </cell>
          <cell r="N56">
            <v>24.66</v>
          </cell>
          <cell r="O56">
            <v>24.91</v>
          </cell>
          <cell r="P56">
            <v>24</v>
          </cell>
          <cell r="Q56">
            <v>29.86</v>
          </cell>
          <cell r="R56">
            <v>36.15</v>
          </cell>
          <cell r="S56">
            <v>43.25</v>
          </cell>
          <cell r="T56">
            <v>47.45</v>
          </cell>
          <cell r="U56">
            <v>44.79</v>
          </cell>
          <cell r="V56">
            <v>46.89</v>
          </cell>
          <cell r="W56">
            <v>51.39</v>
          </cell>
          <cell r="X56">
            <v>48.43</v>
          </cell>
          <cell r="Y56">
            <v>54.93</v>
          </cell>
          <cell r="Z56">
            <v>57.41</v>
          </cell>
          <cell r="AA56">
            <v>55.11</v>
          </cell>
          <cell r="AB56">
            <v>54.05</v>
          </cell>
          <cell r="AC56">
            <v>55.44</v>
          </cell>
          <cell r="AD56">
            <v>52.61</v>
          </cell>
          <cell r="AE56">
            <v>49.68</v>
          </cell>
          <cell r="AF56">
            <v>52.16</v>
          </cell>
          <cell r="AG56">
            <v>56.57</v>
          </cell>
          <cell r="AH56">
            <v>54.16</v>
          </cell>
          <cell r="AI56">
            <v>55.41</v>
          </cell>
          <cell r="AJ56">
            <v>54.27</v>
          </cell>
          <cell r="AK56">
            <v>51.9</v>
          </cell>
          <cell r="AL56">
            <v>53.45</v>
          </cell>
          <cell r="AM56">
            <v>58.86</v>
          </cell>
          <cell r="AN56">
            <v>56.33</v>
          </cell>
          <cell r="AO56">
            <v>56.92</v>
          </cell>
          <cell r="AP56">
            <v>60.22</v>
          </cell>
          <cell r="AQ56">
            <v>68.16</v>
          </cell>
          <cell r="AR56">
            <v>69.83</v>
          </cell>
          <cell r="AS56">
            <v>70.44</v>
          </cell>
          <cell r="AT56">
            <v>65.91</v>
          </cell>
          <cell r="AU56">
            <v>67.790000000000006</v>
          </cell>
          <cell r="AV56">
            <v>65.599999999999994</v>
          </cell>
          <cell r="AW56">
            <v>61.43</v>
          </cell>
          <cell r="AX56">
            <v>53.95</v>
          </cell>
          <cell r="AY56">
            <v>64.209999999999994</v>
          </cell>
          <cell r="AZ56">
            <v>64.260000000000005</v>
          </cell>
          <cell r="BA56">
            <v>69.84</v>
          </cell>
          <cell r="BB56">
            <v>67.930000000000007</v>
          </cell>
          <cell r="BC56">
            <v>63.62</v>
          </cell>
          <cell r="BD56">
            <v>68.81</v>
          </cell>
          <cell r="BE56">
            <v>70.08</v>
          </cell>
          <cell r="BF56">
            <v>71.28</v>
          </cell>
          <cell r="BG56">
            <v>73.69</v>
          </cell>
          <cell r="BH56">
            <v>69.83</v>
          </cell>
          <cell r="BI56">
            <v>71.05</v>
          </cell>
          <cell r="BJ56">
            <v>75.67</v>
          </cell>
          <cell r="BK56">
            <v>74.87</v>
          </cell>
          <cell r="BL56">
            <v>66.72</v>
          </cell>
          <cell r="BM56">
            <v>21.81</v>
          </cell>
          <cell r="BN56">
            <v>29.93</v>
          </cell>
          <cell r="BO56">
            <v>36.69</v>
          </cell>
          <cell r="BP56">
            <v>33.22</v>
          </cell>
          <cell r="BQ56">
            <v>27.91</v>
          </cell>
          <cell r="BR56">
            <v>27.48</v>
          </cell>
          <cell r="BS56">
            <v>25.98</v>
          </cell>
          <cell r="BT56">
            <v>29</v>
          </cell>
          <cell r="BU56">
            <v>35.869999999999997</v>
          </cell>
          <cell r="BV56">
            <v>38.380000000000003</v>
          </cell>
        </row>
        <row r="57">
          <cell r="B57">
            <v>163.38999999999999</v>
          </cell>
          <cell r="C57">
            <v>172.99</v>
          </cell>
          <cell r="D57">
            <v>168.34</v>
          </cell>
          <cell r="E57">
            <v>174.25</v>
          </cell>
          <cell r="F57">
            <v>164.34</v>
          </cell>
          <cell r="G57">
            <v>166.5</v>
          </cell>
          <cell r="H57">
            <v>159.87</v>
          </cell>
          <cell r="I57">
            <v>172.34</v>
          </cell>
          <cell r="J57">
            <v>165.06</v>
          </cell>
          <cell r="K57">
            <v>174.82</v>
          </cell>
          <cell r="L57">
            <v>174.83</v>
          </cell>
          <cell r="M57">
            <v>181.79</v>
          </cell>
          <cell r="N57">
            <v>184.13</v>
          </cell>
          <cell r="O57">
            <v>171.49</v>
          </cell>
          <cell r="P57">
            <v>171.64</v>
          </cell>
          <cell r="Q57">
            <v>190.2</v>
          </cell>
          <cell r="R57">
            <v>176.79</v>
          </cell>
          <cell r="S57">
            <v>179.88</v>
          </cell>
          <cell r="T57">
            <v>180.39</v>
          </cell>
          <cell r="U57">
            <v>185.65</v>
          </cell>
          <cell r="V57">
            <v>175.01</v>
          </cell>
          <cell r="W57">
            <v>177.84</v>
          </cell>
          <cell r="X57">
            <v>171.18</v>
          </cell>
          <cell r="Y57">
            <v>164.49</v>
          </cell>
          <cell r="Z57">
            <v>177.15</v>
          </cell>
          <cell r="AA57">
            <v>173.31</v>
          </cell>
          <cell r="AB57">
            <v>183.78</v>
          </cell>
          <cell r="AC57">
            <v>183.6</v>
          </cell>
          <cell r="AD57">
            <v>189.84</v>
          </cell>
          <cell r="AE57">
            <v>191.24</v>
          </cell>
          <cell r="AF57">
            <v>192.17</v>
          </cell>
          <cell r="AG57">
            <v>192.35</v>
          </cell>
          <cell r="AH57">
            <v>187.73</v>
          </cell>
          <cell r="AI57">
            <v>178.42</v>
          </cell>
          <cell r="AJ57">
            <v>181.33</v>
          </cell>
          <cell r="AK57">
            <v>181.33</v>
          </cell>
          <cell r="AL57">
            <v>178.41</v>
          </cell>
          <cell r="AM57">
            <v>170.4</v>
          </cell>
          <cell r="AN57">
            <v>156.02000000000001</v>
          </cell>
          <cell r="AO57">
            <v>164.46</v>
          </cell>
          <cell r="AP57">
            <v>163</v>
          </cell>
          <cell r="AQ57">
            <v>165.54</v>
          </cell>
          <cell r="AR57">
            <v>171.89</v>
          </cell>
          <cell r="AS57">
            <v>176.85</v>
          </cell>
          <cell r="AT57">
            <v>183.29</v>
          </cell>
          <cell r="AU57">
            <v>181.15</v>
          </cell>
          <cell r="AV57">
            <v>175.38</v>
          </cell>
          <cell r="AW57">
            <v>190.57</v>
          </cell>
          <cell r="AX57">
            <v>174.05</v>
          </cell>
          <cell r="AY57">
            <v>192.92</v>
          </cell>
          <cell r="AZ57">
            <v>194.63</v>
          </cell>
          <cell r="BA57">
            <v>200.73</v>
          </cell>
          <cell r="BB57">
            <v>200.93</v>
          </cell>
          <cell r="BC57">
            <v>203.01</v>
          </cell>
          <cell r="BD57">
            <v>203.18</v>
          </cell>
          <cell r="BE57">
            <v>208.79</v>
          </cell>
          <cell r="BF57">
            <v>212.56</v>
          </cell>
          <cell r="BG57">
            <v>215.33</v>
          </cell>
          <cell r="BH57">
            <v>217.66</v>
          </cell>
          <cell r="BI57">
            <v>214.41</v>
          </cell>
          <cell r="BJ57">
            <v>209.7</v>
          </cell>
          <cell r="BK57">
            <v>216.69</v>
          </cell>
          <cell r="BL57">
            <v>200.59</v>
          </cell>
          <cell r="BM57">
            <v>147.16999999999999</v>
          </cell>
          <cell r="BN57">
            <v>162.94999999999999</v>
          </cell>
          <cell r="BO57">
            <v>156.01</v>
          </cell>
          <cell r="BP57">
            <v>154.63999999999999</v>
          </cell>
          <cell r="BQ57">
            <v>153.12</v>
          </cell>
          <cell r="BR57">
            <v>158.06</v>
          </cell>
          <cell r="BS57">
            <v>149.34</v>
          </cell>
          <cell r="BT57">
            <v>139.13</v>
          </cell>
          <cell r="BU57">
            <v>166.59</v>
          </cell>
          <cell r="BV57">
            <v>160.43</v>
          </cell>
        </row>
        <row r="58">
          <cell r="B58">
            <v>102.01</v>
          </cell>
          <cell r="C58">
            <v>82.85</v>
          </cell>
          <cell r="D58">
            <v>93.06</v>
          </cell>
          <cell r="E58">
            <v>91.16</v>
          </cell>
          <cell r="F58">
            <v>96.58</v>
          </cell>
          <cell r="G58">
            <v>88.91</v>
          </cell>
          <cell r="H58">
            <v>87.62</v>
          </cell>
          <cell r="I58">
            <v>66.989999999999995</v>
          </cell>
          <cell r="J58">
            <v>69.33</v>
          </cell>
          <cell r="K58">
            <v>60.05</v>
          </cell>
          <cell r="L58">
            <v>74.86</v>
          </cell>
          <cell r="M58">
            <v>78.67</v>
          </cell>
          <cell r="N58">
            <v>72.540000000000006</v>
          </cell>
          <cell r="O58">
            <v>47.91</v>
          </cell>
          <cell r="P58">
            <v>51.57</v>
          </cell>
          <cell r="Q58">
            <v>62.19</v>
          </cell>
          <cell r="R58">
            <v>66.930000000000007</v>
          </cell>
          <cell r="S58">
            <v>69.67</v>
          </cell>
          <cell r="T58">
            <v>67.099999999999994</v>
          </cell>
          <cell r="U58">
            <v>79.67</v>
          </cell>
          <cell r="V58">
            <v>82.31</v>
          </cell>
          <cell r="W58">
            <v>78.489999999999995</v>
          </cell>
          <cell r="X58">
            <v>75.66</v>
          </cell>
          <cell r="Y58">
            <v>101.11</v>
          </cell>
          <cell r="Z58">
            <v>105.58</v>
          </cell>
          <cell r="AA58">
            <v>126.51</v>
          </cell>
          <cell r="AB58">
            <v>128.03</v>
          </cell>
          <cell r="AC58">
            <v>125.05</v>
          </cell>
          <cell r="AD58">
            <v>109.66</v>
          </cell>
          <cell r="AE58">
            <v>108.73</v>
          </cell>
          <cell r="AF58">
            <v>112.71</v>
          </cell>
          <cell r="AG58">
            <v>118.96</v>
          </cell>
          <cell r="AH58">
            <v>118.06</v>
          </cell>
          <cell r="AI58">
            <v>138.74</v>
          </cell>
          <cell r="AJ58">
            <v>141.47999999999999</v>
          </cell>
          <cell r="AK58">
            <v>159.47999999999999</v>
          </cell>
          <cell r="AL58">
            <v>171.91</v>
          </cell>
          <cell r="AM58">
            <v>181.11</v>
          </cell>
          <cell r="AN58">
            <v>175.09</v>
          </cell>
          <cell r="AO58">
            <v>172.73</v>
          </cell>
          <cell r="AP58">
            <v>150</v>
          </cell>
          <cell r="AQ58">
            <v>159.57</v>
          </cell>
          <cell r="AR58">
            <v>147.62</v>
          </cell>
          <cell r="AS58">
            <v>148.80000000000001</v>
          </cell>
          <cell r="AT58">
            <v>155.87</v>
          </cell>
          <cell r="AU58">
            <v>163.6</v>
          </cell>
          <cell r="AV58">
            <v>120.07</v>
          </cell>
          <cell r="AW58">
            <v>117.13</v>
          </cell>
          <cell r="AX58">
            <v>102.53</v>
          </cell>
          <cell r="AY58">
            <v>125.26</v>
          </cell>
          <cell r="AZ58">
            <v>134.59</v>
          </cell>
          <cell r="BA58">
            <v>114.25</v>
          </cell>
          <cell r="BB58">
            <v>140.91999999999999</v>
          </cell>
          <cell r="BC58">
            <v>110.1</v>
          </cell>
          <cell r="BD58">
            <v>132.63</v>
          </cell>
          <cell r="BE58">
            <v>126.55</v>
          </cell>
          <cell r="BF58">
            <v>112.56</v>
          </cell>
          <cell r="BG58">
            <v>124.64</v>
          </cell>
          <cell r="BH58">
            <v>133.57</v>
          </cell>
          <cell r="BI58">
            <v>153.05000000000001</v>
          </cell>
          <cell r="BJ58">
            <v>166.77</v>
          </cell>
          <cell r="BK58">
            <v>135.69</v>
          </cell>
          <cell r="BL58">
            <v>132.47999999999999</v>
          </cell>
          <cell r="BM58">
            <v>102.9</v>
          </cell>
          <cell r="BN58">
            <v>128.5</v>
          </cell>
          <cell r="BO58">
            <v>138.88999999999999</v>
          </cell>
          <cell r="BP58">
            <v>149.04</v>
          </cell>
          <cell r="BQ58">
            <v>155.37</v>
          </cell>
          <cell r="BR58">
            <v>177.05</v>
          </cell>
          <cell r="BS58">
            <v>174.5</v>
          </cell>
          <cell r="BT58">
            <v>178.29</v>
          </cell>
          <cell r="BU58">
            <v>226.98</v>
          </cell>
          <cell r="BV58">
            <v>231.91</v>
          </cell>
        </row>
        <row r="59">
          <cell r="B59">
            <v>111.36</v>
          </cell>
          <cell r="C59">
            <v>111.92</v>
          </cell>
          <cell r="D59">
            <v>108.2</v>
          </cell>
          <cell r="E59">
            <v>109.02</v>
          </cell>
          <cell r="F59">
            <v>106.17</v>
          </cell>
          <cell r="G59">
            <v>107.47</v>
          </cell>
          <cell r="H59">
            <v>98.94</v>
          </cell>
          <cell r="I59">
            <v>101.78</v>
          </cell>
          <cell r="J59">
            <v>94.85</v>
          </cell>
          <cell r="K59">
            <v>96.72</v>
          </cell>
          <cell r="L59">
            <v>102.41</v>
          </cell>
          <cell r="M59">
            <v>99.23</v>
          </cell>
          <cell r="N59">
            <v>94.01</v>
          </cell>
          <cell r="O59">
            <v>94.75</v>
          </cell>
          <cell r="P59">
            <v>96.51</v>
          </cell>
          <cell r="Q59">
            <v>104.05</v>
          </cell>
          <cell r="R59">
            <v>103.35</v>
          </cell>
          <cell r="S59">
            <v>107.12</v>
          </cell>
          <cell r="T59">
            <v>114.02</v>
          </cell>
          <cell r="U59">
            <v>111.88</v>
          </cell>
          <cell r="V59">
            <v>104.63</v>
          </cell>
          <cell r="W59">
            <v>107.19</v>
          </cell>
          <cell r="X59">
            <v>107.1</v>
          </cell>
          <cell r="Y59">
            <v>99.8</v>
          </cell>
          <cell r="Z59">
            <v>100.64</v>
          </cell>
          <cell r="AA59">
            <v>102.39</v>
          </cell>
          <cell r="AB59">
            <v>110.29</v>
          </cell>
          <cell r="AC59">
            <v>110.5</v>
          </cell>
          <cell r="AD59">
            <v>113.02</v>
          </cell>
          <cell r="AE59">
            <v>116.49</v>
          </cell>
          <cell r="AF59">
            <v>112.75</v>
          </cell>
          <cell r="AG59">
            <v>113.01</v>
          </cell>
          <cell r="AH59">
            <v>117.93</v>
          </cell>
          <cell r="AI59">
            <v>114.13</v>
          </cell>
          <cell r="AJ59">
            <v>117.5</v>
          </cell>
          <cell r="AK59">
            <v>120.99</v>
          </cell>
          <cell r="AL59">
            <v>106.92</v>
          </cell>
          <cell r="AM59">
            <v>107.02</v>
          </cell>
          <cell r="AN59">
            <v>108.98</v>
          </cell>
          <cell r="AO59">
            <v>111.22</v>
          </cell>
          <cell r="AP59">
            <v>111.8</v>
          </cell>
          <cell r="AQ59">
            <v>106.53</v>
          </cell>
          <cell r="AR59">
            <v>116.11</v>
          </cell>
          <cell r="AS59">
            <v>115.59</v>
          </cell>
          <cell r="AT59">
            <v>116.08</v>
          </cell>
          <cell r="AU59">
            <v>113.75</v>
          </cell>
          <cell r="AV59">
            <v>110.12</v>
          </cell>
          <cell r="AW59">
            <v>115.22</v>
          </cell>
          <cell r="AX59">
            <v>108.19</v>
          </cell>
          <cell r="AY59">
            <v>116.98</v>
          </cell>
          <cell r="AZ59">
            <v>120.44</v>
          </cell>
          <cell r="BA59">
            <v>125.86</v>
          </cell>
          <cell r="BB59">
            <v>127.95</v>
          </cell>
          <cell r="BC59">
            <v>131.44999999999999</v>
          </cell>
          <cell r="BD59">
            <v>137.44</v>
          </cell>
          <cell r="BE59">
            <v>135.43</v>
          </cell>
          <cell r="BF59">
            <v>141.63</v>
          </cell>
          <cell r="BG59">
            <v>147.61000000000001</v>
          </cell>
          <cell r="BH59">
            <v>144.51</v>
          </cell>
          <cell r="BI59">
            <v>147.27000000000001</v>
          </cell>
          <cell r="BJ59">
            <v>151.47999999999999</v>
          </cell>
          <cell r="BK59">
            <v>160.63999999999999</v>
          </cell>
          <cell r="BL59">
            <v>139.78</v>
          </cell>
          <cell r="BM59">
            <v>112.99</v>
          </cell>
          <cell r="BN59">
            <v>123.85</v>
          </cell>
          <cell r="BO59">
            <v>126.31</v>
          </cell>
          <cell r="BP59">
            <v>117.23</v>
          </cell>
          <cell r="BQ59">
            <v>124.46</v>
          </cell>
          <cell r="BR59">
            <v>123.65</v>
          </cell>
          <cell r="BS59">
            <v>118.36</v>
          </cell>
          <cell r="BT59">
            <v>125.36</v>
          </cell>
          <cell r="BU59">
            <v>127.48</v>
          </cell>
          <cell r="BV59">
            <v>127.41</v>
          </cell>
        </row>
        <row r="60">
          <cell r="B60">
            <v>173.66</v>
          </cell>
          <cell r="C60">
            <v>169.11</v>
          </cell>
          <cell r="D60">
            <v>176.98</v>
          </cell>
          <cell r="E60">
            <v>165.45</v>
          </cell>
          <cell r="F60">
            <v>169.57</v>
          </cell>
          <cell r="G60">
            <v>173.22</v>
          </cell>
          <cell r="H60">
            <v>170.4</v>
          </cell>
          <cell r="I60">
            <v>171.42</v>
          </cell>
          <cell r="J60">
            <v>150.61000000000001</v>
          </cell>
          <cell r="K60">
            <v>143.97999999999999</v>
          </cell>
          <cell r="L60">
            <v>156.05000000000001</v>
          </cell>
          <cell r="M60">
            <v>158.54</v>
          </cell>
          <cell r="N60">
            <v>148.99</v>
          </cell>
          <cell r="O60">
            <v>132.88</v>
          </cell>
          <cell r="P60">
            <v>136.88</v>
          </cell>
          <cell r="Q60">
            <v>162.72</v>
          </cell>
          <cell r="R60">
            <v>165.11</v>
          </cell>
          <cell r="S60">
            <v>164.97</v>
          </cell>
          <cell r="T60">
            <v>151.78</v>
          </cell>
          <cell r="U60">
            <v>161.9</v>
          </cell>
          <cell r="V60">
            <v>164.93</v>
          </cell>
          <cell r="W60">
            <v>174.68</v>
          </cell>
          <cell r="X60">
            <v>174.32</v>
          </cell>
          <cell r="Y60">
            <v>191.67</v>
          </cell>
          <cell r="Z60">
            <v>186.2</v>
          </cell>
          <cell r="AA60">
            <v>189.11</v>
          </cell>
          <cell r="AB60">
            <v>192.98</v>
          </cell>
          <cell r="AC60">
            <v>195.15</v>
          </cell>
          <cell r="AD60">
            <v>189.7</v>
          </cell>
          <cell r="AE60">
            <v>193.84</v>
          </cell>
          <cell r="AF60">
            <v>217.33</v>
          </cell>
          <cell r="AG60">
            <v>208.03</v>
          </cell>
          <cell r="AH60">
            <v>214.38</v>
          </cell>
          <cell r="AI60">
            <v>225.58</v>
          </cell>
          <cell r="AJ60">
            <v>225.81</v>
          </cell>
          <cell r="AK60">
            <v>231.46</v>
          </cell>
          <cell r="AL60">
            <v>249.54</v>
          </cell>
          <cell r="AM60">
            <v>262.48</v>
          </cell>
          <cell r="AN60">
            <v>246.41</v>
          </cell>
          <cell r="AO60">
            <v>240.11</v>
          </cell>
          <cell r="AP60">
            <v>247.2</v>
          </cell>
          <cell r="AQ60">
            <v>249.12</v>
          </cell>
          <cell r="AR60">
            <v>227.06</v>
          </cell>
          <cell r="AS60">
            <v>245.87</v>
          </cell>
          <cell r="AT60">
            <v>243.95</v>
          </cell>
          <cell r="AU60">
            <v>240.79</v>
          </cell>
          <cell r="AV60">
            <v>220.34</v>
          </cell>
          <cell r="AW60">
            <v>229</v>
          </cell>
          <cell r="AX60">
            <v>161.33000000000001</v>
          </cell>
          <cell r="AY60">
            <v>177.57</v>
          </cell>
          <cell r="AZ60">
            <v>181</v>
          </cell>
          <cell r="BA60">
            <v>181.41</v>
          </cell>
          <cell r="BB60">
            <v>189.46</v>
          </cell>
          <cell r="BC60">
            <v>154.28</v>
          </cell>
          <cell r="BD60">
            <v>164.19</v>
          </cell>
          <cell r="BE60">
            <v>170.53</v>
          </cell>
          <cell r="BF60">
            <v>158.61000000000001</v>
          </cell>
          <cell r="BG60">
            <v>145.57</v>
          </cell>
          <cell r="BH60">
            <v>152.66</v>
          </cell>
          <cell r="BI60">
            <v>160.05000000000001</v>
          </cell>
          <cell r="BJ60">
            <v>151.21</v>
          </cell>
          <cell r="BK60">
            <v>144.63999999999999</v>
          </cell>
          <cell r="BL60">
            <v>141.16999999999999</v>
          </cell>
          <cell r="BM60">
            <v>121.26</v>
          </cell>
          <cell r="BN60">
            <v>126.77</v>
          </cell>
          <cell r="BO60">
            <v>130.56</v>
          </cell>
          <cell r="BP60">
            <v>140.22</v>
          </cell>
          <cell r="BQ60">
            <v>168.4</v>
          </cell>
          <cell r="BR60">
            <v>219.84</v>
          </cell>
          <cell r="BS60">
            <v>251.52</v>
          </cell>
          <cell r="BT60">
            <v>259.47000000000003</v>
          </cell>
          <cell r="BU60">
            <v>286.58010000000002</v>
          </cell>
          <cell r="BV60">
            <v>259.62009999999998</v>
          </cell>
        </row>
        <row r="61">
          <cell r="B61">
            <v>57</v>
          </cell>
          <cell r="C61">
            <v>54.48</v>
          </cell>
          <cell r="D61">
            <v>64.02</v>
          </cell>
          <cell r="E61">
            <v>66.97</v>
          </cell>
          <cell r="F61">
            <v>63.51</v>
          </cell>
          <cell r="G61">
            <v>63.19</v>
          </cell>
          <cell r="H61">
            <v>61.72</v>
          </cell>
          <cell r="I61">
            <v>70.94</v>
          </cell>
          <cell r="J61">
            <v>68.94</v>
          </cell>
          <cell r="K61">
            <v>70.56</v>
          </cell>
          <cell r="L61">
            <v>80.599999999999994</v>
          </cell>
          <cell r="M61">
            <v>89.44</v>
          </cell>
          <cell r="N61">
            <v>87.36</v>
          </cell>
          <cell r="O61">
            <v>75.599999999999994</v>
          </cell>
          <cell r="P61">
            <v>84.49</v>
          </cell>
          <cell r="Q61">
            <v>88.54</v>
          </cell>
          <cell r="R61">
            <v>86.4</v>
          </cell>
          <cell r="S61">
            <v>85.46</v>
          </cell>
          <cell r="T61">
            <v>86.46</v>
          </cell>
          <cell r="U61">
            <v>86.61</v>
          </cell>
          <cell r="V61">
            <v>74.45</v>
          </cell>
          <cell r="W61">
            <v>78.239999999999995</v>
          </cell>
          <cell r="X61">
            <v>84.02</v>
          </cell>
          <cell r="Y61">
            <v>78.849999999999994</v>
          </cell>
          <cell r="Z61">
            <v>76.069999999999993</v>
          </cell>
          <cell r="AA61">
            <v>80.209999999999994</v>
          </cell>
          <cell r="AB61">
            <v>82.47</v>
          </cell>
          <cell r="AC61">
            <v>87.11</v>
          </cell>
          <cell r="AD61">
            <v>88.92</v>
          </cell>
          <cell r="AE61">
            <v>90.16</v>
          </cell>
          <cell r="AF61">
            <v>92.96</v>
          </cell>
          <cell r="AG61">
            <v>101.17</v>
          </cell>
          <cell r="AH61">
            <v>103.75</v>
          </cell>
          <cell r="AI61">
            <v>106.39</v>
          </cell>
          <cell r="AJ61">
            <v>107.52</v>
          </cell>
          <cell r="AK61">
            <v>115.1</v>
          </cell>
          <cell r="AL61">
            <v>114.44</v>
          </cell>
          <cell r="AM61">
            <v>114.92</v>
          </cell>
          <cell r="AN61">
            <v>116.02</v>
          </cell>
          <cell r="AO61">
            <v>118.56</v>
          </cell>
          <cell r="AP61">
            <v>117.42</v>
          </cell>
          <cell r="AQ61">
            <v>130.44</v>
          </cell>
          <cell r="AR61">
            <v>137.41999999999999</v>
          </cell>
          <cell r="AS61">
            <v>145.22999999999999</v>
          </cell>
          <cell r="AT61">
            <v>158.61000000000001</v>
          </cell>
          <cell r="AU61">
            <v>160.12</v>
          </cell>
          <cell r="AV61">
            <v>142.54</v>
          </cell>
          <cell r="AW61">
            <v>156.06</v>
          </cell>
          <cell r="AX61">
            <v>148.29</v>
          </cell>
          <cell r="AY61">
            <v>169.27</v>
          </cell>
          <cell r="AZ61">
            <v>178.04</v>
          </cell>
          <cell r="BA61">
            <v>181.56</v>
          </cell>
          <cell r="BB61">
            <v>197.45</v>
          </cell>
          <cell r="BC61">
            <v>194.98</v>
          </cell>
          <cell r="BD61">
            <v>209.16</v>
          </cell>
          <cell r="BE61">
            <v>211.09</v>
          </cell>
          <cell r="BF61">
            <v>203.85</v>
          </cell>
          <cell r="BG61">
            <v>188.63</v>
          </cell>
          <cell r="BH61">
            <v>190.02</v>
          </cell>
          <cell r="BI61">
            <v>190.74</v>
          </cell>
          <cell r="BJ61">
            <v>192.68</v>
          </cell>
          <cell r="BK61">
            <v>208.14</v>
          </cell>
          <cell r="BL61">
            <v>189.75</v>
          </cell>
          <cell r="BM61">
            <v>180.09</v>
          </cell>
          <cell r="BN61">
            <v>209.49</v>
          </cell>
          <cell r="BO61">
            <v>219.01</v>
          </cell>
          <cell r="BP61">
            <v>206.83</v>
          </cell>
          <cell r="BQ61">
            <v>211.68</v>
          </cell>
          <cell r="BR61">
            <v>214.8</v>
          </cell>
          <cell r="BS61">
            <v>204.85</v>
          </cell>
          <cell r="BT61">
            <v>190.7</v>
          </cell>
          <cell r="BU61">
            <v>200.72</v>
          </cell>
          <cell r="BV61">
            <v>216.4</v>
          </cell>
        </row>
        <row r="62">
          <cell r="B62">
            <v>53.81</v>
          </cell>
          <cell r="C62">
            <v>53.71</v>
          </cell>
          <cell r="D62">
            <v>56.46</v>
          </cell>
          <cell r="E62">
            <v>58.93</v>
          </cell>
          <cell r="F62">
            <v>55.37</v>
          </cell>
          <cell r="G62">
            <v>57.05</v>
          </cell>
          <cell r="H62">
            <v>57.97</v>
          </cell>
          <cell r="I62">
            <v>56.41</v>
          </cell>
          <cell r="J62">
            <v>52.36</v>
          </cell>
          <cell r="K62">
            <v>50.96</v>
          </cell>
          <cell r="L62">
            <v>54.22</v>
          </cell>
          <cell r="M62">
            <v>55.05</v>
          </cell>
          <cell r="N62">
            <v>52.23</v>
          </cell>
          <cell r="O62">
            <v>49.57</v>
          </cell>
          <cell r="P62">
            <v>53.07</v>
          </cell>
          <cell r="Q62">
            <v>57.82</v>
          </cell>
          <cell r="R62">
            <v>55.83</v>
          </cell>
          <cell r="S62">
            <v>58.72</v>
          </cell>
          <cell r="T62">
            <v>57.33</v>
          </cell>
          <cell r="U62">
            <v>59.52</v>
          </cell>
          <cell r="V62">
            <v>62.31</v>
          </cell>
          <cell r="W62">
            <v>64.92</v>
          </cell>
          <cell r="X62">
            <v>65.930000000000007</v>
          </cell>
          <cell r="Y62">
            <v>68.260000000000005</v>
          </cell>
          <cell r="Z62">
            <v>67.2</v>
          </cell>
          <cell r="AA62">
            <v>67.489999999999995</v>
          </cell>
          <cell r="AB62">
            <v>69.209999999999994</v>
          </cell>
          <cell r="AC62">
            <v>71.17</v>
          </cell>
          <cell r="AD62">
            <v>72.31</v>
          </cell>
          <cell r="AE62">
            <v>74.599999999999994</v>
          </cell>
          <cell r="AF62">
            <v>73.819999999999993</v>
          </cell>
          <cell r="AG62">
            <v>76.62</v>
          </cell>
          <cell r="AH62">
            <v>80.94</v>
          </cell>
          <cell r="AI62">
            <v>84.64</v>
          </cell>
          <cell r="AJ62">
            <v>87</v>
          </cell>
          <cell r="AK62">
            <v>90.59</v>
          </cell>
          <cell r="AL62">
            <v>87.8</v>
          </cell>
          <cell r="AM62">
            <v>92.77</v>
          </cell>
          <cell r="AN62">
            <v>91.39</v>
          </cell>
          <cell r="AO62">
            <v>86.13</v>
          </cell>
          <cell r="AP62">
            <v>83.71</v>
          </cell>
          <cell r="AQ62">
            <v>86.93</v>
          </cell>
          <cell r="AR62">
            <v>87.15</v>
          </cell>
          <cell r="AS62">
            <v>93.51</v>
          </cell>
          <cell r="AT62">
            <v>94.58</v>
          </cell>
          <cell r="AU62">
            <v>94.02</v>
          </cell>
          <cell r="AV62">
            <v>89.5</v>
          </cell>
          <cell r="AW62">
            <v>87.94</v>
          </cell>
          <cell r="AX62">
            <v>81.02</v>
          </cell>
          <cell r="AY62">
            <v>87.92</v>
          </cell>
          <cell r="AZ62">
            <v>93.97</v>
          </cell>
          <cell r="BA62">
            <v>94.44</v>
          </cell>
          <cell r="BB62">
            <v>99.56</v>
          </cell>
          <cell r="BC62">
            <v>87</v>
          </cell>
          <cell r="BD62">
            <v>95.94</v>
          </cell>
          <cell r="BE62">
            <v>93.32</v>
          </cell>
          <cell r="BF62">
            <v>87.54</v>
          </cell>
          <cell r="BG62">
            <v>96.5</v>
          </cell>
          <cell r="BH62">
            <v>100.33</v>
          </cell>
          <cell r="BI62">
            <v>104</v>
          </cell>
          <cell r="BJ62">
            <v>108.23</v>
          </cell>
          <cell r="BK62">
            <v>99.47</v>
          </cell>
          <cell r="BL62">
            <v>91.68</v>
          </cell>
          <cell r="BM62">
            <v>72.88</v>
          </cell>
          <cell r="BN62">
            <v>88.26</v>
          </cell>
          <cell r="BO62">
            <v>96.56</v>
          </cell>
          <cell r="BP62">
            <v>95.81</v>
          </cell>
          <cell r="BQ62">
            <v>105.76</v>
          </cell>
          <cell r="BR62">
            <v>109.8</v>
          </cell>
          <cell r="BS62">
            <v>108.27</v>
          </cell>
          <cell r="BT62">
            <v>112.84</v>
          </cell>
          <cell r="BU62">
            <v>130.81</v>
          </cell>
          <cell r="BV62">
            <v>130.77000000000001</v>
          </cell>
        </row>
        <row r="63">
          <cell r="B63">
            <v>35.136000000000003</v>
          </cell>
          <cell r="C63">
            <v>35.548000000000002</v>
          </cell>
          <cell r="D63">
            <v>36.676000000000002</v>
          </cell>
          <cell r="E63">
            <v>36.14</v>
          </cell>
          <cell r="F63">
            <v>36.091999999999999</v>
          </cell>
          <cell r="G63">
            <v>37.707999999999998</v>
          </cell>
          <cell r="H63">
            <v>40.072000000000003</v>
          </cell>
          <cell r="I63">
            <v>43.363999999999997</v>
          </cell>
          <cell r="J63">
            <v>39.24</v>
          </cell>
          <cell r="K63">
            <v>38.76</v>
          </cell>
          <cell r="L63">
            <v>42.472000000000001</v>
          </cell>
          <cell r="M63">
            <v>41.015999999999998</v>
          </cell>
          <cell r="N63">
            <v>39.712000000000003</v>
          </cell>
          <cell r="O63">
            <v>39.136000000000003</v>
          </cell>
          <cell r="P63">
            <v>39.387999999999998</v>
          </cell>
          <cell r="Q63">
            <v>39.387999999999998</v>
          </cell>
          <cell r="R63">
            <v>38.527999999999999</v>
          </cell>
          <cell r="S63">
            <v>39.228000000000002</v>
          </cell>
          <cell r="T63">
            <v>39.904000000000003</v>
          </cell>
          <cell r="U63">
            <v>39.276000000000003</v>
          </cell>
          <cell r="V63">
            <v>38.840000000000003</v>
          </cell>
          <cell r="W63">
            <v>37.951999999999998</v>
          </cell>
          <cell r="X63">
            <v>36.936</v>
          </cell>
          <cell r="Y63">
            <v>36.28</v>
          </cell>
          <cell r="Z63">
            <v>35.936</v>
          </cell>
          <cell r="AA63">
            <v>36.479999999999997</v>
          </cell>
          <cell r="AB63">
            <v>39.008000000000003</v>
          </cell>
          <cell r="AC63">
            <v>36.944000000000003</v>
          </cell>
          <cell r="AD63">
            <v>37.856000000000002</v>
          </cell>
          <cell r="AE63">
            <v>41.56</v>
          </cell>
          <cell r="AF63">
            <v>38.880000000000003</v>
          </cell>
          <cell r="AG63">
            <v>39.520000000000003</v>
          </cell>
          <cell r="AH63">
            <v>42.432000000000002</v>
          </cell>
          <cell r="AI63">
            <v>43.44</v>
          </cell>
          <cell r="AJ63">
            <v>45.616</v>
          </cell>
          <cell r="AK63">
            <v>47.84</v>
          </cell>
          <cell r="AL63">
            <v>54.936</v>
          </cell>
          <cell r="AM63">
            <v>55.44</v>
          </cell>
          <cell r="AN63">
            <v>55.831899999999997</v>
          </cell>
          <cell r="AO63">
            <v>54.4</v>
          </cell>
          <cell r="AP63">
            <v>56.04</v>
          </cell>
          <cell r="AQ63">
            <v>56.56</v>
          </cell>
          <cell r="AR63">
            <v>49.01</v>
          </cell>
          <cell r="AS63">
            <v>53.22</v>
          </cell>
          <cell r="AT63">
            <v>52.22</v>
          </cell>
          <cell r="AU63">
            <v>50.55</v>
          </cell>
          <cell r="AV63">
            <v>46.34</v>
          </cell>
          <cell r="AW63">
            <v>47.72</v>
          </cell>
          <cell r="AX63">
            <v>47.58</v>
          </cell>
          <cell r="AY63">
            <v>47.25</v>
          </cell>
          <cell r="AZ63">
            <v>49.49</v>
          </cell>
          <cell r="BA63">
            <v>52.78</v>
          </cell>
          <cell r="BB63">
            <v>53.29</v>
          </cell>
          <cell r="BC63">
            <v>49.98</v>
          </cell>
          <cell r="BD63">
            <v>55.43</v>
          </cell>
          <cell r="BE63">
            <v>54.81</v>
          </cell>
          <cell r="BF63">
            <v>58.99</v>
          </cell>
          <cell r="BG63">
            <v>62.78</v>
          </cell>
          <cell r="BH63">
            <v>65.52</v>
          </cell>
          <cell r="BI63">
            <v>67.819999999999993</v>
          </cell>
          <cell r="BJ63">
            <v>67.599999999999994</v>
          </cell>
          <cell r="BK63">
            <v>67.64</v>
          </cell>
          <cell r="BL63">
            <v>61.41</v>
          </cell>
          <cell r="BM63">
            <v>55.51</v>
          </cell>
          <cell r="BN63">
            <v>62.2</v>
          </cell>
          <cell r="BO63">
            <v>65.930000000000007</v>
          </cell>
          <cell r="BP63">
            <v>63.66</v>
          </cell>
          <cell r="BQ63">
            <v>69.34</v>
          </cell>
          <cell r="BR63">
            <v>73.17</v>
          </cell>
          <cell r="BS63">
            <v>75.319999999999993</v>
          </cell>
          <cell r="BT63">
            <v>69.709999999999994</v>
          </cell>
          <cell r="BU63">
            <v>80.66</v>
          </cell>
          <cell r="BV63">
            <v>79.430000000000007</v>
          </cell>
        </row>
        <row r="64">
          <cell r="B64">
            <v>28.39</v>
          </cell>
          <cell r="C64">
            <v>26.48</v>
          </cell>
          <cell r="D64">
            <v>28.78</v>
          </cell>
          <cell r="E64">
            <v>28.53</v>
          </cell>
          <cell r="F64">
            <v>28.91</v>
          </cell>
          <cell r="G64">
            <v>29.32</v>
          </cell>
          <cell r="H64">
            <v>28.82</v>
          </cell>
          <cell r="I64">
            <v>27.62</v>
          </cell>
          <cell r="J64">
            <v>24.24</v>
          </cell>
          <cell r="K64">
            <v>24.21</v>
          </cell>
          <cell r="L64">
            <v>20.11</v>
          </cell>
          <cell r="M64">
            <v>22.05</v>
          </cell>
          <cell r="N64">
            <v>20.25</v>
          </cell>
          <cell r="O64">
            <v>18.7</v>
          </cell>
          <cell r="P64">
            <v>20.29</v>
          </cell>
          <cell r="Q64">
            <v>22.56</v>
          </cell>
          <cell r="R64">
            <v>23.72</v>
          </cell>
          <cell r="S64">
            <v>24.03</v>
          </cell>
          <cell r="T64">
            <v>23.12</v>
          </cell>
          <cell r="U64">
            <v>25.6</v>
          </cell>
          <cell r="V64">
            <v>25.73</v>
          </cell>
          <cell r="W64">
            <v>27.99</v>
          </cell>
          <cell r="X64">
            <v>28.75</v>
          </cell>
          <cell r="Y64">
            <v>33.72</v>
          </cell>
          <cell r="Z64">
            <v>34.85</v>
          </cell>
          <cell r="AA64">
            <v>35.89</v>
          </cell>
          <cell r="AB64">
            <v>37.32</v>
          </cell>
          <cell r="AC64">
            <v>37.11</v>
          </cell>
          <cell r="AD64">
            <v>35.44</v>
          </cell>
          <cell r="AE64">
            <v>30.66</v>
          </cell>
          <cell r="AF64">
            <v>32.92</v>
          </cell>
          <cell r="AG64">
            <v>33.729999999999997</v>
          </cell>
          <cell r="AH64">
            <v>35.93</v>
          </cell>
          <cell r="AI64">
            <v>37.369999999999997</v>
          </cell>
          <cell r="AJ64">
            <v>37.729999999999997</v>
          </cell>
          <cell r="AK64">
            <v>37.9</v>
          </cell>
          <cell r="AL64">
            <v>39.11</v>
          </cell>
          <cell r="AM64">
            <v>38.49</v>
          </cell>
          <cell r="AN64">
            <v>34.44</v>
          </cell>
          <cell r="AO64">
            <v>34.35</v>
          </cell>
          <cell r="AP64">
            <v>32.5</v>
          </cell>
          <cell r="AQ64">
            <v>36.01</v>
          </cell>
          <cell r="AR64">
            <v>33.4</v>
          </cell>
          <cell r="AS64">
            <v>34.07</v>
          </cell>
          <cell r="AT64">
            <v>34.590000000000003</v>
          </cell>
          <cell r="AU64">
            <v>33.380000000000003</v>
          </cell>
          <cell r="AV64">
            <v>31.2</v>
          </cell>
          <cell r="AW64">
            <v>35.1</v>
          </cell>
          <cell r="AX64">
            <v>30.1</v>
          </cell>
          <cell r="AY64">
            <v>35.340000000000003</v>
          </cell>
          <cell r="AZ64">
            <v>35.64</v>
          </cell>
          <cell r="BA64">
            <v>37.74</v>
          </cell>
          <cell r="BB64">
            <v>40.6</v>
          </cell>
          <cell r="BC64">
            <v>34.76</v>
          </cell>
          <cell r="BD64">
            <v>38.19</v>
          </cell>
          <cell r="BE64">
            <v>37.42</v>
          </cell>
          <cell r="BF64">
            <v>33.9</v>
          </cell>
          <cell r="BG64">
            <v>37.799999999999997</v>
          </cell>
          <cell r="BH64">
            <v>42.05</v>
          </cell>
          <cell r="BI64">
            <v>41.64</v>
          </cell>
          <cell r="BJ64">
            <v>40.71</v>
          </cell>
          <cell r="BK64">
            <v>39.15</v>
          </cell>
          <cell r="BL64">
            <v>38.130000000000003</v>
          </cell>
          <cell r="BM64">
            <v>31.73</v>
          </cell>
          <cell r="BN64">
            <v>36.36</v>
          </cell>
          <cell r="BO64">
            <v>36.93</v>
          </cell>
          <cell r="BP64">
            <v>39.229999999999997</v>
          </cell>
          <cell r="BQ64">
            <v>39.97</v>
          </cell>
          <cell r="BR64">
            <v>51.25</v>
          </cell>
          <cell r="BS64">
            <v>52.86</v>
          </cell>
          <cell r="BT64">
            <v>62.43</v>
          </cell>
          <cell r="BU64">
            <v>68.34</v>
          </cell>
          <cell r="BV64">
            <v>72.02</v>
          </cell>
        </row>
        <row r="65">
          <cell r="B65">
            <v>36.229999999999997</v>
          </cell>
          <cell r="C65">
            <v>33.299999999999997</v>
          </cell>
          <cell r="D65">
            <v>34.31</v>
          </cell>
          <cell r="E65">
            <v>33.119999999999997</v>
          </cell>
          <cell r="F65">
            <v>36.090000000000003</v>
          </cell>
          <cell r="G65">
            <v>34.08</v>
          </cell>
          <cell r="H65">
            <v>32.65</v>
          </cell>
          <cell r="I65">
            <v>31.28</v>
          </cell>
          <cell r="J65">
            <v>27.38</v>
          </cell>
          <cell r="K65">
            <v>26.9</v>
          </cell>
          <cell r="L65">
            <v>26.99</v>
          </cell>
          <cell r="M65">
            <v>28.43</v>
          </cell>
          <cell r="N65">
            <v>25.95</v>
          </cell>
          <cell r="O65">
            <v>23.02</v>
          </cell>
          <cell r="P65">
            <v>24.14</v>
          </cell>
          <cell r="Q65">
            <v>25.75</v>
          </cell>
          <cell r="R65">
            <v>27.27</v>
          </cell>
          <cell r="S65">
            <v>26.43</v>
          </cell>
          <cell r="T65">
            <v>26.08</v>
          </cell>
          <cell r="U65">
            <v>28.33</v>
          </cell>
          <cell r="V65">
            <v>28.28</v>
          </cell>
          <cell r="W65">
            <v>30.5</v>
          </cell>
          <cell r="X65">
            <v>30.51</v>
          </cell>
          <cell r="Y65">
            <v>35.81</v>
          </cell>
          <cell r="Z65">
            <v>35.93</v>
          </cell>
          <cell r="AA65">
            <v>46.39</v>
          </cell>
          <cell r="AB65">
            <v>48.56</v>
          </cell>
          <cell r="AC65">
            <v>46.55</v>
          </cell>
          <cell r="AD65">
            <v>50.84</v>
          </cell>
          <cell r="AE65">
            <v>54.17</v>
          </cell>
          <cell r="AF65">
            <v>54.56</v>
          </cell>
          <cell r="AG65">
            <v>49.34</v>
          </cell>
          <cell r="AH65">
            <v>50.2</v>
          </cell>
          <cell r="AI65">
            <v>54.26</v>
          </cell>
          <cell r="AJ65">
            <v>50.43</v>
          </cell>
          <cell r="AK65">
            <v>55.75</v>
          </cell>
          <cell r="AL65">
            <v>55.01</v>
          </cell>
          <cell r="AM65">
            <v>56.77</v>
          </cell>
          <cell r="AN65">
            <v>53.72</v>
          </cell>
          <cell r="AO65">
            <v>55.71</v>
          </cell>
          <cell r="AP65">
            <v>59.39</v>
          </cell>
          <cell r="AQ65">
            <v>64.650000000000006</v>
          </cell>
          <cell r="AR65">
            <v>63.78</v>
          </cell>
          <cell r="AS65">
            <v>70.680000000000007</v>
          </cell>
          <cell r="AT65">
            <v>74.16</v>
          </cell>
          <cell r="AU65">
            <v>74.05</v>
          </cell>
          <cell r="AV65">
            <v>68.86</v>
          </cell>
          <cell r="AW65">
            <v>72.63</v>
          </cell>
          <cell r="AX65">
            <v>62.13</v>
          </cell>
          <cell r="AY65">
            <v>65.7</v>
          </cell>
          <cell r="AZ65">
            <v>72.67</v>
          </cell>
          <cell r="BA65">
            <v>74.819999999999993</v>
          </cell>
          <cell r="BB65">
            <v>79.63</v>
          </cell>
          <cell r="BC65">
            <v>74.47</v>
          </cell>
          <cell r="BD65">
            <v>77.37</v>
          </cell>
          <cell r="BE65">
            <v>70.400000000000006</v>
          </cell>
          <cell r="BF65">
            <v>67.02</v>
          </cell>
          <cell r="BG65">
            <v>69.27</v>
          </cell>
          <cell r="BH65">
            <v>70.27</v>
          </cell>
          <cell r="BI65">
            <v>71.540000000000006</v>
          </cell>
          <cell r="BJ65">
            <v>72.36</v>
          </cell>
          <cell r="BK65">
            <v>76.34</v>
          </cell>
          <cell r="BL65">
            <v>70.45</v>
          </cell>
          <cell r="BM65">
            <v>57.3</v>
          </cell>
          <cell r="BN65">
            <v>66.23</v>
          </cell>
          <cell r="BO65">
            <v>71.58</v>
          </cell>
          <cell r="BP65">
            <v>69.739999999999995</v>
          </cell>
          <cell r="BQ65">
            <v>71.34</v>
          </cell>
          <cell r="BR65">
            <v>76.459999999999994</v>
          </cell>
          <cell r="BS65">
            <v>77.67</v>
          </cell>
          <cell r="BT65">
            <v>78.94</v>
          </cell>
          <cell r="BU65">
            <v>90.05</v>
          </cell>
          <cell r="BV65">
            <v>90.75</v>
          </cell>
        </row>
        <row r="66">
          <cell r="B66">
            <v>29.61</v>
          </cell>
          <cell r="C66">
            <v>26.5</v>
          </cell>
          <cell r="D66">
            <v>29</v>
          </cell>
          <cell r="E66">
            <v>29.53</v>
          </cell>
          <cell r="F66">
            <v>33.82</v>
          </cell>
          <cell r="G66">
            <v>33.96</v>
          </cell>
          <cell r="H66">
            <v>31.54</v>
          </cell>
          <cell r="I66">
            <v>26.16</v>
          </cell>
          <cell r="J66">
            <v>23.67</v>
          </cell>
          <cell r="K66">
            <v>21.86</v>
          </cell>
          <cell r="L66">
            <v>21.71</v>
          </cell>
          <cell r="M66">
            <v>18.829999999999998</v>
          </cell>
          <cell r="N66">
            <v>17.690000000000001</v>
          </cell>
          <cell r="O66">
            <v>20.75</v>
          </cell>
          <cell r="P66">
            <v>20.13</v>
          </cell>
          <cell r="Q66">
            <v>22.71</v>
          </cell>
          <cell r="R66">
            <v>23.4</v>
          </cell>
          <cell r="S66">
            <v>23.97</v>
          </cell>
          <cell r="T66">
            <v>25.74</v>
          </cell>
          <cell r="U66">
            <v>24.67</v>
          </cell>
          <cell r="V66">
            <v>24.63</v>
          </cell>
          <cell r="W66">
            <v>25.8</v>
          </cell>
          <cell r="X66">
            <v>20.88</v>
          </cell>
          <cell r="Y66">
            <v>22.12</v>
          </cell>
          <cell r="Z66">
            <v>23.36</v>
          </cell>
          <cell r="AA66">
            <v>21.48</v>
          </cell>
          <cell r="AB66">
            <v>21.9</v>
          </cell>
          <cell r="AC66">
            <v>23.91</v>
          </cell>
          <cell r="AD66">
            <v>23.24</v>
          </cell>
          <cell r="AE66">
            <v>22.19</v>
          </cell>
          <cell r="AF66">
            <v>25.08</v>
          </cell>
          <cell r="AG66">
            <v>24.87</v>
          </cell>
          <cell r="AH66">
            <v>25.55</v>
          </cell>
          <cell r="AI66">
            <v>26.75</v>
          </cell>
          <cell r="AJ66">
            <v>27.7</v>
          </cell>
          <cell r="AK66">
            <v>28.95</v>
          </cell>
          <cell r="AL66">
            <v>28.6</v>
          </cell>
          <cell r="AM66">
            <v>26.35</v>
          </cell>
          <cell r="AN66">
            <v>24.16</v>
          </cell>
          <cell r="AO66">
            <v>23.98</v>
          </cell>
          <cell r="AP66">
            <v>23.91</v>
          </cell>
          <cell r="AQ66">
            <v>22.85</v>
          </cell>
          <cell r="AR66">
            <v>23.8</v>
          </cell>
          <cell r="AS66">
            <v>23.5</v>
          </cell>
          <cell r="AT66">
            <v>23.83</v>
          </cell>
          <cell r="AU66">
            <v>22.52</v>
          </cell>
          <cell r="AV66">
            <v>24.23</v>
          </cell>
          <cell r="AW66">
            <v>25.16</v>
          </cell>
          <cell r="AX66">
            <v>22.35</v>
          </cell>
          <cell r="AY66">
            <v>24.95</v>
          </cell>
          <cell r="AZ66">
            <v>24.62</v>
          </cell>
          <cell r="BA66">
            <v>26.1</v>
          </cell>
          <cell r="BB66">
            <v>25.89</v>
          </cell>
          <cell r="BC66">
            <v>25.02</v>
          </cell>
          <cell r="BD66">
            <v>22.96</v>
          </cell>
          <cell r="BE66">
            <v>19.16</v>
          </cell>
          <cell r="BF66">
            <v>17.12</v>
          </cell>
          <cell r="BG66">
            <v>17.57</v>
          </cell>
          <cell r="BH66">
            <v>18.64</v>
          </cell>
          <cell r="BI66">
            <v>15.94</v>
          </cell>
          <cell r="BJ66">
            <v>17.41</v>
          </cell>
          <cell r="BK66">
            <v>14.09</v>
          </cell>
          <cell r="BL66">
            <v>13.93</v>
          </cell>
          <cell r="BM66">
            <v>17.190000000000001</v>
          </cell>
          <cell r="BN66">
            <v>21.62</v>
          </cell>
          <cell r="BO66">
            <v>19.84</v>
          </cell>
          <cell r="BP66">
            <v>17.18</v>
          </cell>
          <cell r="BQ66">
            <v>18.7</v>
          </cell>
          <cell r="BR66">
            <v>18.97</v>
          </cell>
          <cell r="BS66">
            <v>17.36</v>
          </cell>
          <cell r="BT66">
            <v>17.79</v>
          </cell>
          <cell r="BU66">
            <v>17.52</v>
          </cell>
          <cell r="BV66">
            <v>16.28</v>
          </cell>
        </row>
        <row r="67">
          <cell r="B67">
            <v>44</v>
          </cell>
          <cell r="C67">
            <v>45.74</v>
          </cell>
          <cell r="D67">
            <v>46.59</v>
          </cell>
          <cell r="E67">
            <v>46.55</v>
          </cell>
          <cell r="F67">
            <v>44.71</v>
          </cell>
          <cell r="G67">
            <v>48.34</v>
          </cell>
          <cell r="H67">
            <v>47.65</v>
          </cell>
          <cell r="I67">
            <v>49.31</v>
          </cell>
          <cell r="J67">
            <v>47.99</v>
          </cell>
          <cell r="K67">
            <v>50.68</v>
          </cell>
          <cell r="L67">
            <v>50.79</v>
          </cell>
          <cell r="M67">
            <v>52.24</v>
          </cell>
          <cell r="N67">
            <v>52.55</v>
          </cell>
          <cell r="O67">
            <v>56.41</v>
          </cell>
          <cell r="P67">
            <v>61.75</v>
          </cell>
          <cell r="Q67">
            <v>63.79</v>
          </cell>
          <cell r="R67">
            <v>61.71</v>
          </cell>
          <cell r="S67">
            <v>60.57</v>
          </cell>
          <cell r="T67">
            <v>66.53</v>
          </cell>
          <cell r="U67">
            <v>62.27</v>
          </cell>
          <cell r="V67">
            <v>60.72</v>
          </cell>
          <cell r="W67">
            <v>54.7</v>
          </cell>
          <cell r="X67">
            <v>54.34</v>
          </cell>
          <cell r="Y67">
            <v>56.89</v>
          </cell>
          <cell r="Z67">
            <v>60.47</v>
          </cell>
          <cell r="AA67">
            <v>62.23</v>
          </cell>
          <cell r="AB67">
            <v>59.35</v>
          </cell>
          <cell r="AC67">
            <v>57.24</v>
          </cell>
          <cell r="AD67">
            <v>57.54</v>
          </cell>
          <cell r="AE67">
            <v>57.65</v>
          </cell>
          <cell r="AF67">
            <v>52.15</v>
          </cell>
          <cell r="AG67">
            <v>52.83</v>
          </cell>
          <cell r="AH67">
            <v>46.2</v>
          </cell>
          <cell r="AI67">
            <v>46.82</v>
          </cell>
          <cell r="AJ67">
            <v>47.37</v>
          </cell>
          <cell r="AK67">
            <v>49.3</v>
          </cell>
          <cell r="AL67">
            <v>48.11</v>
          </cell>
          <cell r="AM67">
            <v>46.55</v>
          </cell>
          <cell r="AN67">
            <v>43.05</v>
          </cell>
          <cell r="AO67">
            <v>43.31</v>
          </cell>
          <cell r="AP67">
            <v>40.78</v>
          </cell>
          <cell r="AQ67">
            <v>33.64</v>
          </cell>
          <cell r="AR67">
            <v>40.54</v>
          </cell>
          <cell r="AS67">
            <v>40.9</v>
          </cell>
          <cell r="AT67">
            <v>39.450000000000003</v>
          </cell>
          <cell r="AU67">
            <v>36.630000000000003</v>
          </cell>
          <cell r="AV67">
            <v>37.409999999999997</v>
          </cell>
          <cell r="AW67">
            <v>39.200000000000003</v>
          </cell>
          <cell r="AX67">
            <v>32.99</v>
          </cell>
          <cell r="AY67">
            <v>35.43</v>
          </cell>
          <cell r="AZ67">
            <v>36.020000000000003</v>
          </cell>
          <cell r="BA67">
            <v>38.130000000000003</v>
          </cell>
          <cell r="BB67">
            <v>38.69</v>
          </cell>
          <cell r="BC67">
            <v>36.31</v>
          </cell>
          <cell r="BD67">
            <v>40.07</v>
          </cell>
          <cell r="BE67">
            <v>41.34</v>
          </cell>
          <cell r="BF67">
            <v>45</v>
          </cell>
          <cell r="BG67">
            <v>46.92</v>
          </cell>
          <cell r="BH67">
            <v>46.31</v>
          </cell>
          <cell r="BI67">
            <v>46.57</v>
          </cell>
          <cell r="BJ67">
            <v>49.42</v>
          </cell>
          <cell r="BK67">
            <v>48.39</v>
          </cell>
          <cell r="BL67">
            <v>45.12</v>
          </cell>
          <cell r="BM67">
            <v>46.16</v>
          </cell>
          <cell r="BN67">
            <v>49.98</v>
          </cell>
          <cell r="BO67">
            <v>50.98</v>
          </cell>
          <cell r="BP67">
            <v>49.63</v>
          </cell>
          <cell r="BQ67">
            <v>49.57</v>
          </cell>
          <cell r="BR67">
            <v>52.61</v>
          </cell>
          <cell r="BS67">
            <v>48.37</v>
          </cell>
          <cell r="BT67">
            <v>46.67</v>
          </cell>
          <cell r="BU67">
            <v>50.02</v>
          </cell>
          <cell r="BV67">
            <v>48.35</v>
          </cell>
        </row>
        <row r="68">
          <cell r="B68">
            <v>98.17</v>
          </cell>
          <cell r="C68">
            <v>110.45</v>
          </cell>
          <cell r="D68">
            <v>114.72</v>
          </cell>
          <cell r="E68">
            <v>116.21</v>
          </cell>
          <cell r="F68">
            <v>115.94</v>
          </cell>
          <cell r="G68">
            <v>117.89</v>
          </cell>
          <cell r="H68">
            <v>116.02</v>
          </cell>
          <cell r="I68">
            <v>120.02</v>
          </cell>
          <cell r="J68">
            <v>128</v>
          </cell>
          <cell r="K68">
            <v>125.21</v>
          </cell>
          <cell r="L68">
            <v>134.80000000000001</v>
          </cell>
          <cell r="M68">
            <v>140.26</v>
          </cell>
          <cell r="N68">
            <v>142.44</v>
          </cell>
          <cell r="O68">
            <v>152.47999999999999</v>
          </cell>
          <cell r="P68">
            <v>141.43</v>
          </cell>
          <cell r="Q68">
            <v>151.09</v>
          </cell>
          <cell r="R68">
            <v>156.06</v>
          </cell>
          <cell r="S68">
            <v>153.15</v>
          </cell>
          <cell r="T68">
            <v>165.4</v>
          </cell>
          <cell r="U68">
            <v>164.63</v>
          </cell>
          <cell r="V68">
            <v>164.05</v>
          </cell>
          <cell r="W68">
            <v>166.49</v>
          </cell>
          <cell r="X68">
            <v>167.12</v>
          </cell>
          <cell r="Y68">
            <v>151.13999999999999</v>
          </cell>
          <cell r="Z68">
            <v>153.31</v>
          </cell>
          <cell r="AA68">
            <v>149.76</v>
          </cell>
          <cell r="AB68">
            <v>158.81</v>
          </cell>
          <cell r="AC68">
            <v>162.07</v>
          </cell>
          <cell r="AD68">
            <v>172.54</v>
          </cell>
          <cell r="AE68">
            <v>182.75</v>
          </cell>
          <cell r="AF68">
            <v>193.73</v>
          </cell>
          <cell r="AG68">
            <v>193.35</v>
          </cell>
          <cell r="AH68">
            <v>200.1</v>
          </cell>
          <cell r="AI68">
            <v>199.45</v>
          </cell>
          <cell r="AJ68">
            <v>219.09</v>
          </cell>
          <cell r="AK68">
            <v>217.59</v>
          </cell>
          <cell r="AL68">
            <v>228.57</v>
          </cell>
          <cell r="AM68">
            <v>219.47</v>
          </cell>
          <cell r="AN68">
            <v>215.48</v>
          </cell>
          <cell r="AO68">
            <v>227.92</v>
          </cell>
          <cell r="AP68">
            <v>233.13</v>
          </cell>
          <cell r="AQ68">
            <v>223.08</v>
          </cell>
          <cell r="AR68">
            <v>218.87</v>
          </cell>
          <cell r="AS68">
            <v>210.23</v>
          </cell>
          <cell r="AT68">
            <v>208.2</v>
          </cell>
          <cell r="AU68">
            <v>215.62</v>
          </cell>
          <cell r="AV68">
            <v>199.23</v>
          </cell>
          <cell r="AW68">
            <v>195.76</v>
          </cell>
          <cell r="AX68">
            <v>160.82</v>
          </cell>
          <cell r="AY68">
            <v>173.66</v>
          </cell>
          <cell r="AZ68">
            <v>169.16</v>
          </cell>
          <cell r="BA68">
            <v>175.33</v>
          </cell>
          <cell r="BB68">
            <v>211.67</v>
          </cell>
          <cell r="BC68">
            <v>176.45</v>
          </cell>
          <cell r="BD68">
            <v>196.94</v>
          </cell>
          <cell r="BE68">
            <v>196.82</v>
          </cell>
          <cell r="BF68">
            <v>204.35</v>
          </cell>
          <cell r="BG68">
            <v>207.28</v>
          </cell>
          <cell r="BH68">
            <v>190.33</v>
          </cell>
          <cell r="BI68">
            <v>186.06</v>
          </cell>
          <cell r="BJ68">
            <v>189.75</v>
          </cell>
          <cell r="BK68">
            <v>188.3</v>
          </cell>
          <cell r="BL68">
            <v>172.38</v>
          </cell>
          <cell r="BM68">
            <v>143.36000000000001</v>
          </cell>
          <cell r="BN68">
            <v>164.69</v>
          </cell>
          <cell r="BO68">
            <v>172.7</v>
          </cell>
          <cell r="BP68">
            <v>174.95</v>
          </cell>
          <cell r="BQ68">
            <v>178.2</v>
          </cell>
          <cell r="BR68">
            <v>184.48</v>
          </cell>
          <cell r="BS68">
            <v>189.51</v>
          </cell>
          <cell r="BT68">
            <v>165.23</v>
          </cell>
          <cell r="BU68">
            <v>205.84</v>
          </cell>
          <cell r="BV68">
            <v>219.05</v>
          </cell>
        </row>
        <row r="69">
          <cell r="B69">
            <v>80.73</v>
          </cell>
          <cell r="C69">
            <v>83.19</v>
          </cell>
          <cell r="D69">
            <v>87.99</v>
          </cell>
          <cell r="E69">
            <v>90.27</v>
          </cell>
          <cell r="F69">
            <v>84.34</v>
          </cell>
          <cell r="G69">
            <v>88.17</v>
          </cell>
          <cell r="H69">
            <v>83.65</v>
          </cell>
          <cell r="I69">
            <v>84.98</v>
          </cell>
          <cell r="J69">
            <v>82.27</v>
          </cell>
          <cell r="K69">
            <v>76.819999999999993</v>
          </cell>
          <cell r="L69">
            <v>82.2</v>
          </cell>
          <cell r="M69">
            <v>86.85</v>
          </cell>
          <cell r="N69">
            <v>89.27</v>
          </cell>
          <cell r="O69">
            <v>81.37</v>
          </cell>
          <cell r="P69">
            <v>81.7</v>
          </cell>
          <cell r="Q69">
            <v>81.95</v>
          </cell>
          <cell r="R69">
            <v>78.459999999999994</v>
          </cell>
          <cell r="S69">
            <v>78.95</v>
          </cell>
          <cell r="T69">
            <v>78.010000000000005</v>
          </cell>
          <cell r="U69">
            <v>83.6</v>
          </cell>
          <cell r="V69">
            <v>79.67</v>
          </cell>
          <cell r="W69">
            <v>77.7</v>
          </cell>
          <cell r="X69">
            <v>68.69</v>
          </cell>
          <cell r="Y69">
            <v>71.010000000000005</v>
          </cell>
          <cell r="Z69">
            <v>71.97</v>
          </cell>
          <cell r="AA69">
            <v>74.959999999999994</v>
          </cell>
          <cell r="AB69">
            <v>81.37</v>
          </cell>
          <cell r="AC69">
            <v>81.55</v>
          </cell>
          <cell r="AD69">
            <v>72.59</v>
          </cell>
          <cell r="AE69">
            <v>74.290000000000006</v>
          </cell>
          <cell r="AF69">
            <v>77.92</v>
          </cell>
          <cell r="AG69">
            <v>77.260000000000005</v>
          </cell>
          <cell r="AH69">
            <v>67.459999999999994</v>
          </cell>
          <cell r="AI69">
            <v>66.92</v>
          </cell>
          <cell r="AJ69">
            <v>61.9</v>
          </cell>
          <cell r="AK69">
            <v>59.19</v>
          </cell>
          <cell r="AL69">
            <v>61.27</v>
          </cell>
          <cell r="AM69">
            <v>71.790000000000006</v>
          </cell>
          <cell r="AN69">
            <v>69.209999999999994</v>
          </cell>
          <cell r="AO69">
            <v>62.68</v>
          </cell>
          <cell r="AP69">
            <v>64.17</v>
          </cell>
          <cell r="AQ69">
            <v>52.09</v>
          </cell>
          <cell r="AR69">
            <v>48.83</v>
          </cell>
          <cell r="AS69">
            <v>49.95</v>
          </cell>
          <cell r="AT69">
            <v>52.19</v>
          </cell>
          <cell r="AU69">
            <v>54</v>
          </cell>
          <cell r="AV69">
            <v>50.6</v>
          </cell>
          <cell r="AW69">
            <v>54.83</v>
          </cell>
          <cell r="AX69">
            <v>44.6</v>
          </cell>
          <cell r="AY69">
            <v>49.97</v>
          </cell>
          <cell r="AZ69">
            <v>54.34</v>
          </cell>
          <cell r="BA69">
            <v>48.15</v>
          </cell>
          <cell r="BB69">
            <v>48.71</v>
          </cell>
          <cell r="BC69">
            <v>42.07</v>
          </cell>
          <cell r="BD69">
            <v>47.1</v>
          </cell>
          <cell r="BE69">
            <v>45.73</v>
          </cell>
          <cell r="BF69">
            <v>43.13</v>
          </cell>
          <cell r="BG69">
            <v>47.19</v>
          </cell>
          <cell r="BH69">
            <v>49.45</v>
          </cell>
          <cell r="BI69">
            <v>55.03</v>
          </cell>
          <cell r="BJ69">
            <v>50.58</v>
          </cell>
          <cell r="BK69">
            <v>51.21</v>
          </cell>
          <cell r="BL69">
            <v>52.12</v>
          </cell>
          <cell r="BM69">
            <v>47.94</v>
          </cell>
          <cell r="BN69">
            <v>49.48</v>
          </cell>
          <cell r="BO69">
            <v>54.69</v>
          </cell>
          <cell r="BP69">
            <v>52.19</v>
          </cell>
          <cell r="BQ69">
            <v>54.62</v>
          </cell>
          <cell r="BR69">
            <v>50.76</v>
          </cell>
          <cell r="BS69">
            <v>46.95</v>
          </cell>
          <cell r="BT69">
            <v>45.79</v>
          </cell>
          <cell r="BU69">
            <v>54.59</v>
          </cell>
          <cell r="BV69">
            <v>53.56</v>
          </cell>
        </row>
        <row r="70">
          <cell r="B70">
            <v>91.53</v>
          </cell>
          <cell r="C70">
            <v>79.97</v>
          </cell>
          <cell r="D70">
            <v>82.9</v>
          </cell>
          <cell r="E70">
            <v>80.03</v>
          </cell>
          <cell r="F70">
            <v>86.88</v>
          </cell>
          <cell r="G70">
            <v>85.32</v>
          </cell>
          <cell r="H70">
            <v>84.82</v>
          </cell>
          <cell r="I70">
            <v>78.63</v>
          </cell>
          <cell r="J70">
            <v>76.44</v>
          </cell>
          <cell r="K70">
            <v>65.36</v>
          </cell>
          <cell r="L70">
            <v>72.989999999999995</v>
          </cell>
          <cell r="M70">
            <v>72.650000000000006</v>
          </cell>
          <cell r="N70">
            <v>67.959999999999994</v>
          </cell>
          <cell r="O70">
            <v>62.24</v>
          </cell>
          <cell r="P70">
            <v>67.7</v>
          </cell>
          <cell r="Q70">
            <v>76.540000000000006</v>
          </cell>
          <cell r="R70">
            <v>77.72</v>
          </cell>
          <cell r="S70">
            <v>72.510000000000005</v>
          </cell>
          <cell r="T70">
            <v>75.81</v>
          </cell>
          <cell r="U70">
            <v>82.76</v>
          </cell>
          <cell r="V70">
            <v>81.95</v>
          </cell>
          <cell r="W70">
            <v>88.77</v>
          </cell>
          <cell r="X70">
            <v>83.46</v>
          </cell>
          <cell r="Y70">
            <v>95.56</v>
          </cell>
          <cell r="Z70">
            <v>92.74</v>
          </cell>
          <cell r="AA70">
            <v>95.66</v>
          </cell>
          <cell r="AB70">
            <v>96.66</v>
          </cell>
          <cell r="AC70">
            <v>92.76</v>
          </cell>
          <cell r="AD70">
            <v>102.26</v>
          </cell>
          <cell r="AE70">
            <v>105.43</v>
          </cell>
          <cell r="AF70">
            <v>107.46</v>
          </cell>
          <cell r="AG70">
            <v>113.95</v>
          </cell>
          <cell r="AH70">
            <v>117.49</v>
          </cell>
          <cell r="AI70">
            <v>124.71</v>
          </cell>
          <cell r="AJ70">
            <v>135.80000000000001</v>
          </cell>
          <cell r="AK70">
            <v>141.15</v>
          </cell>
          <cell r="AL70">
            <v>157.58000000000001</v>
          </cell>
          <cell r="AM70">
            <v>162.78</v>
          </cell>
          <cell r="AN70">
            <v>154.63</v>
          </cell>
          <cell r="AO70">
            <v>147.38</v>
          </cell>
          <cell r="AP70">
            <v>144.36000000000001</v>
          </cell>
          <cell r="AQ70">
            <v>151.91</v>
          </cell>
          <cell r="AR70">
            <v>135.66999999999999</v>
          </cell>
          <cell r="AS70">
            <v>143.80000000000001</v>
          </cell>
          <cell r="AT70">
            <v>138.85</v>
          </cell>
          <cell r="AU70">
            <v>152.49</v>
          </cell>
          <cell r="AV70">
            <v>121.32</v>
          </cell>
          <cell r="AW70">
            <v>135.66999999999999</v>
          </cell>
          <cell r="AX70">
            <v>127.07</v>
          </cell>
          <cell r="AY70">
            <v>133.16</v>
          </cell>
          <cell r="AZ70">
            <v>137.34</v>
          </cell>
          <cell r="BA70">
            <v>135.49</v>
          </cell>
          <cell r="BB70">
            <v>139.41999999999999</v>
          </cell>
          <cell r="BC70">
            <v>119.81</v>
          </cell>
          <cell r="BD70">
            <v>136.29</v>
          </cell>
          <cell r="BE70">
            <v>131.66999999999999</v>
          </cell>
          <cell r="BF70">
            <v>119</v>
          </cell>
          <cell r="BG70">
            <v>126.31</v>
          </cell>
          <cell r="BH70">
            <v>137.80000000000001</v>
          </cell>
          <cell r="BI70">
            <v>144.72999999999999</v>
          </cell>
          <cell r="BJ70">
            <v>147.68</v>
          </cell>
          <cell r="BK70">
            <v>131.35</v>
          </cell>
          <cell r="BL70">
            <v>124.24</v>
          </cell>
          <cell r="BM70">
            <v>116.04</v>
          </cell>
          <cell r="BN70">
            <v>116.38</v>
          </cell>
          <cell r="BO70">
            <v>120.13</v>
          </cell>
          <cell r="BP70">
            <v>126.5</v>
          </cell>
          <cell r="BQ70">
            <v>132.88</v>
          </cell>
          <cell r="BR70">
            <v>142.31</v>
          </cell>
          <cell r="BS70">
            <v>149.15</v>
          </cell>
          <cell r="BT70">
            <v>157.05000000000001</v>
          </cell>
          <cell r="BU70">
            <v>173.59</v>
          </cell>
          <cell r="BV70">
            <v>182.02</v>
          </cell>
        </row>
        <row r="71">
          <cell r="B71">
            <v>50.806699999999999</v>
          </cell>
          <cell r="C71">
            <v>47.191200000000002</v>
          </cell>
          <cell r="D71">
            <v>50.707099999999997</v>
          </cell>
          <cell r="E71">
            <v>50.862400000000001</v>
          </cell>
          <cell r="F71">
            <v>53.482399999999998</v>
          </cell>
          <cell r="G71">
            <v>51.770200000000003</v>
          </cell>
          <cell r="H71">
            <v>55.871400000000001</v>
          </cell>
          <cell r="I71">
            <v>60.211500000000001</v>
          </cell>
          <cell r="J71">
            <v>54.238900000000001</v>
          </cell>
          <cell r="K71">
            <v>55.1706</v>
          </cell>
          <cell r="L71">
            <v>65.3797</v>
          </cell>
          <cell r="M71">
            <v>61.055599999999998</v>
          </cell>
          <cell r="N71">
            <v>60.243299999999998</v>
          </cell>
          <cell r="O71">
            <v>56.110300000000002</v>
          </cell>
          <cell r="P71">
            <v>56.261600000000001</v>
          </cell>
          <cell r="Q71">
            <v>62.576599999999999</v>
          </cell>
          <cell r="R71">
            <v>65.172700000000006</v>
          </cell>
          <cell r="S71">
            <v>67.625399999999999</v>
          </cell>
          <cell r="T71">
            <v>63.7791</v>
          </cell>
          <cell r="U71">
            <v>70.977999999999994</v>
          </cell>
          <cell r="V71">
            <v>69.441100000000006</v>
          </cell>
          <cell r="W71">
            <v>67.8643</v>
          </cell>
          <cell r="X71">
            <v>67.529799999999994</v>
          </cell>
          <cell r="Y71">
            <v>69.066800000000001</v>
          </cell>
          <cell r="Z71">
            <v>71.121399999999994</v>
          </cell>
          <cell r="AA71">
            <v>72.618499999999997</v>
          </cell>
          <cell r="AB71">
            <v>78.95</v>
          </cell>
          <cell r="AC71">
            <v>83.39</v>
          </cell>
          <cell r="AD71">
            <v>80.94</v>
          </cell>
          <cell r="AE71">
            <v>82.54</v>
          </cell>
          <cell r="AF71">
            <v>79.58</v>
          </cell>
          <cell r="AG71">
            <v>78.98</v>
          </cell>
          <cell r="AH71">
            <v>78.209999999999994</v>
          </cell>
          <cell r="AI71">
            <v>76.819999999999993</v>
          </cell>
          <cell r="AJ71">
            <v>82.61</v>
          </cell>
          <cell r="AK71">
            <v>87.63</v>
          </cell>
          <cell r="AL71">
            <v>88</v>
          </cell>
          <cell r="AM71">
            <v>92.76</v>
          </cell>
          <cell r="AN71">
            <v>92</v>
          </cell>
          <cell r="AO71">
            <v>92.8</v>
          </cell>
          <cell r="AP71">
            <v>102.91</v>
          </cell>
          <cell r="AQ71">
            <v>105.62</v>
          </cell>
          <cell r="AR71">
            <v>104.84</v>
          </cell>
          <cell r="AS71">
            <v>109.97</v>
          </cell>
          <cell r="AT71">
            <v>114.02</v>
          </cell>
          <cell r="AU71">
            <v>111.16</v>
          </cell>
          <cell r="AV71">
            <v>102.47</v>
          </cell>
          <cell r="AW71">
            <v>108.97</v>
          </cell>
          <cell r="AX71">
            <v>102.46</v>
          </cell>
          <cell r="AY71">
            <v>102.54</v>
          </cell>
          <cell r="AZ71">
            <v>105.5</v>
          </cell>
          <cell r="BA71">
            <v>99.66</v>
          </cell>
          <cell r="BB71">
            <v>100.96</v>
          </cell>
          <cell r="BC71">
            <v>94.12</v>
          </cell>
          <cell r="BD71">
            <v>98.14</v>
          </cell>
          <cell r="BE71">
            <v>94.24</v>
          </cell>
          <cell r="BF71">
            <v>92.98</v>
          </cell>
          <cell r="BG71">
            <v>96.52</v>
          </cell>
          <cell r="BH71">
            <v>108.86</v>
          </cell>
          <cell r="BI71">
            <v>112.81</v>
          </cell>
          <cell r="BJ71">
            <v>110.9</v>
          </cell>
          <cell r="BK71">
            <v>121.22</v>
          </cell>
          <cell r="BL71">
            <v>103.39</v>
          </cell>
          <cell r="BM71">
            <v>141.55000000000001</v>
          </cell>
          <cell r="BN71">
            <v>145.01</v>
          </cell>
          <cell r="BO71">
            <v>148.12</v>
          </cell>
          <cell r="BP71">
            <v>147.91</v>
          </cell>
          <cell r="BQ71">
            <v>142.76</v>
          </cell>
          <cell r="BR71">
            <v>145.19999999999999</v>
          </cell>
          <cell r="BS71">
            <v>137.71</v>
          </cell>
          <cell r="BT71">
            <v>113.27</v>
          </cell>
          <cell r="BU71">
            <v>123.92</v>
          </cell>
          <cell r="BV71">
            <v>130.1</v>
          </cell>
        </row>
        <row r="72">
          <cell r="B72">
            <v>64.66</v>
          </cell>
          <cell r="C72">
            <v>66.349999999999994</v>
          </cell>
          <cell r="D72">
            <v>72.06</v>
          </cell>
          <cell r="E72">
            <v>73.260000000000005</v>
          </cell>
          <cell r="F72">
            <v>71.81</v>
          </cell>
          <cell r="G72">
            <v>67.290000000000006</v>
          </cell>
          <cell r="H72">
            <v>69.06</v>
          </cell>
          <cell r="I72">
            <v>71.72</v>
          </cell>
          <cell r="J72">
            <v>61.76</v>
          </cell>
          <cell r="K72">
            <v>59.96</v>
          </cell>
          <cell r="L72">
            <v>66.290000000000006</v>
          </cell>
          <cell r="M72">
            <v>59.6</v>
          </cell>
          <cell r="N72">
            <v>60.17</v>
          </cell>
          <cell r="O72">
            <v>58.01</v>
          </cell>
          <cell r="P72">
            <v>51.06</v>
          </cell>
          <cell r="Q72">
            <v>52.96</v>
          </cell>
          <cell r="R72">
            <v>56.14</v>
          </cell>
          <cell r="S72">
            <v>55.61</v>
          </cell>
          <cell r="T72">
            <v>58.6</v>
          </cell>
          <cell r="U72">
            <v>62.39</v>
          </cell>
          <cell r="V72">
            <v>64.540000000000006</v>
          </cell>
          <cell r="W72">
            <v>61.75</v>
          </cell>
          <cell r="X72">
            <v>58.58</v>
          </cell>
          <cell r="Y72">
            <v>49.78</v>
          </cell>
          <cell r="Z72">
            <v>47.37</v>
          </cell>
          <cell r="AA72">
            <v>53.71</v>
          </cell>
          <cell r="AB72">
            <v>55.04</v>
          </cell>
          <cell r="AC72">
            <v>58.85</v>
          </cell>
          <cell r="AD72">
            <v>64.75</v>
          </cell>
          <cell r="AE72">
            <v>65.349999999999994</v>
          </cell>
          <cell r="AF72">
            <v>66.47</v>
          </cell>
          <cell r="AG72">
            <v>64.37</v>
          </cell>
          <cell r="AH72">
            <v>67.78</v>
          </cell>
          <cell r="AI72">
            <v>71.319999999999993</v>
          </cell>
          <cell r="AJ72">
            <v>67.52</v>
          </cell>
          <cell r="AK72">
            <v>70.69</v>
          </cell>
          <cell r="AL72">
            <v>67.39</v>
          </cell>
          <cell r="AM72">
            <v>69.13</v>
          </cell>
          <cell r="AN72">
            <v>64.16</v>
          </cell>
          <cell r="AO72">
            <v>58</v>
          </cell>
          <cell r="AP72">
            <v>58.25</v>
          </cell>
          <cell r="AQ72">
            <v>59.68</v>
          </cell>
          <cell r="AR72">
            <v>59.79</v>
          </cell>
          <cell r="AS72">
            <v>62.08</v>
          </cell>
          <cell r="AT72">
            <v>65.11</v>
          </cell>
          <cell r="AU72">
            <v>64.41</v>
          </cell>
          <cell r="AV72">
            <v>57.28</v>
          </cell>
          <cell r="AW72">
            <v>57.91</v>
          </cell>
          <cell r="AX72">
            <v>52.44</v>
          </cell>
          <cell r="AY72">
            <v>54.91</v>
          </cell>
          <cell r="AZ72">
            <v>55.95</v>
          </cell>
          <cell r="BA72">
            <v>57.21</v>
          </cell>
          <cell r="BB72">
            <v>66.45</v>
          </cell>
          <cell r="BC72">
            <v>69.97</v>
          </cell>
          <cell r="BD72">
            <v>73.3</v>
          </cell>
          <cell r="BE72">
            <v>71.650000000000006</v>
          </cell>
          <cell r="BF72">
            <v>68.91</v>
          </cell>
          <cell r="BG72">
            <v>68.17</v>
          </cell>
          <cell r="BH72">
            <v>67.12</v>
          </cell>
          <cell r="BI72">
            <v>71.59</v>
          </cell>
          <cell r="BJ72">
            <v>73.39</v>
          </cell>
          <cell r="BK72">
            <v>71.83</v>
          </cell>
          <cell r="BL72">
            <v>69.27</v>
          </cell>
          <cell r="BM72">
            <v>62.99</v>
          </cell>
          <cell r="BN72">
            <v>69.39</v>
          </cell>
          <cell r="BO72">
            <v>72.900000000000006</v>
          </cell>
          <cell r="BP72">
            <v>68.55</v>
          </cell>
          <cell r="BQ72">
            <v>69.45</v>
          </cell>
          <cell r="BR72">
            <v>73.37</v>
          </cell>
          <cell r="BS72">
            <v>72.290000000000006</v>
          </cell>
          <cell r="BT72">
            <v>70.09</v>
          </cell>
          <cell r="BU72">
            <v>74.84</v>
          </cell>
          <cell r="BV72">
            <v>78.48</v>
          </cell>
        </row>
        <row r="73">
          <cell r="B73">
            <v>62.58</v>
          </cell>
          <cell r="C73">
            <v>54.38</v>
          </cell>
          <cell r="D73">
            <v>61.28</v>
          </cell>
          <cell r="E73">
            <v>60.58</v>
          </cell>
          <cell r="F73">
            <v>63.26</v>
          </cell>
          <cell r="G73">
            <v>65.78</v>
          </cell>
          <cell r="H73">
            <v>67.760000000000005</v>
          </cell>
          <cell r="I73">
            <v>68.53</v>
          </cell>
          <cell r="J73">
            <v>64.099999999999994</v>
          </cell>
          <cell r="K73">
            <v>60.97</v>
          </cell>
          <cell r="L73">
            <v>64.25</v>
          </cell>
          <cell r="M73">
            <v>66.680000000000007</v>
          </cell>
          <cell r="N73">
            <v>66.03</v>
          </cell>
          <cell r="O73">
            <v>59.5</v>
          </cell>
          <cell r="P73">
            <v>56.3</v>
          </cell>
          <cell r="Q73">
            <v>59.22</v>
          </cell>
          <cell r="R73">
            <v>63.2</v>
          </cell>
          <cell r="S73">
            <v>65.27</v>
          </cell>
          <cell r="T73">
            <v>62.14</v>
          </cell>
          <cell r="U73">
            <v>63.97</v>
          </cell>
          <cell r="V73">
            <v>67.5</v>
          </cell>
          <cell r="W73">
            <v>66.59</v>
          </cell>
          <cell r="X73">
            <v>69.260000000000005</v>
          </cell>
          <cell r="Y73">
            <v>80.17</v>
          </cell>
          <cell r="Z73">
            <v>86.29</v>
          </cell>
          <cell r="AA73">
            <v>84.63</v>
          </cell>
          <cell r="AB73">
            <v>90.62</v>
          </cell>
          <cell r="AC73">
            <v>87.84</v>
          </cell>
          <cell r="AD73">
            <v>87</v>
          </cell>
          <cell r="AE73">
            <v>82.15</v>
          </cell>
          <cell r="AF73">
            <v>91.4</v>
          </cell>
          <cell r="AG73">
            <v>91.8</v>
          </cell>
          <cell r="AH73">
            <v>90.89</v>
          </cell>
          <cell r="AI73">
            <v>95.51</v>
          </cell>
          <cell r="AJ73">
            <v>100.61</v>
          </cell>
          <cell r="AK73">
            <v>104.52</v>
          </cell>
          <cell r="AL73">
            <v>106.94</v>
          </cell>
          <cell r="AM73">
            <v>115.67</v>
          </cell>
          <cell r="AN73">
            <v>115.5</v>
          </cell>
          <cell r="AO73">
            <v>109.97</v>
          </cell>
          <cell r="AP73">
            <v>108.78</v>
          </cell>
          <cell r="AQ73">
            <v>107.01</v>
          </cell>
          <cell r="AR73">
            <v>104.2</v>
          </cell>
          <cell r="AS73">
            <v>114.95</v>
          </cell>
          <cell r="AT73">
            <v>114.58</v>
          </cell>
          <cell r="AU73">
            <v>112.84</v>
          </cell>
          <cell r="AV73">
            <v>109.02</v>
          </cell>
          <cell r="AW73">
            <v>111.19</v>
          </cell>
          <cell r="AX73">
            <v>97.62</v>
          </cell>
          <cell r="AY73">
            <v>103.5</v>
          </cell>
          <cell r="AZ73">
            <v>104.36</v>
          </cell>
          <cell r="BA73">
            <v>101.23</v>
          </cell>
          <cell r="BB73">
            <v>116.05</v>
          </cell>
          <cell r="BC73">
            <v>105.96</v>
          </cell>
          <cell r="BD73">
            <v>111.8</v>
          </cell>
          <cell r="BE73">
            <v>116</v>
          </cell>
          <cell r="BF73">
            <v>109.86</v>
          </cell>
          <cell r="BG73">
            <v>117.69</v>
          </cell>
          <cell r="BH73">
            <v>124.92</v>
          </cell>
          <cell r="BI73">
            <v>131.76</v>
          </cell>
          <cell r="BJ73">
            <v>139.4</v>
          </cell>
          <cell r="BK73">
            <v>132.36000000000001</v>
          </cell>
          <cell r="BL73">
            <v>116.11</v>
          </cell>
          <cell r="BM73">
            <v>90.03</v>
          </cell>
          <cell r="BN73">
            <v>95.76</v>
          </cell>
          <cell r="BO73">
            <v>97.31</v>
          </cell>
          <cell r="BP73">
            <v>94.06</v>
          </cell>
          <cell r="BQ73">
            <v>96.64</v>
          </cell>
          <cell r="BR73">
            <v>100.19</v>
          </cell>
          <cell r="BS73">
            <v>96.27</v>
          </cell>
          <cell r="BT73">
            <v>98.04</v>
          </cell>
          <cell r="BU73">
            <v>117.88</v>
          </cell>
          <cell r="BV73">
            <v>127.07</v>
          </cell>
        </row>
        <row r="74">
          <cell r="B74">
            <v>39.405000000000001</v>
          </cell>
          <cell r="C74">
            <v>40.46</v>
          </cell>
          <cell r="D74">
            <v>42.57</v>
          </cell>
          <cell r="E74">
            <v>42.71</v>
          </cell>
          <cell r="F74">
            <v>40.585000000000001</v>
          </cell>
          <cell r="G74">
            <v>41.984999999999999</v>
          </cell>
          <cell r="H74">
            <v>40.564999999999998</v>
          </cell>
          <cell r="I74">
            <v>43.164999999999999</v>
          </cell>
          <cell r="J74">
            <v>43.14</v>
          </cell>
          <cell r="K74">
            <v>41.95</v>
          </cell>
          <cell r="L74">
            <v>43.045000000000002</v>
          </cell>
          <cell r="M74">
            <v>42.884999999999998</v>
          </cell>
          <cell r="N74">
            <v>42.44</v>
          </cell>
          <cell r="O74">
            <v>42</v>
          </cell>
          <cell r="P74">
            <v>45.38</v>
          </cell>
          <cell r="Q74">
            <v>46.09</v>
          </cell>
          <cell r="R74">
            <v>46.35</v>
          </cell>
          <cell r="S74">
            <v>49.24</v>
          </cell>
          <cell r="T74">
            <v>51.445</v>
          </cell>
          <cell r="U74">
            <v>49.12</v>
          </cell>
          <cell r="V74">
            <v>49.71</v>
          </cell>
          <cell r="W74">
            <v>47.92</v>
          </cell>
          <cell r="X74">
            <v>48.26</v>
          </cell>
          <cell r="Y74">
            <v>43.79</v>
          </cell>
          <cell r="Z74">
            <v>44.19</v>
          </cell>
          <cell r="AA74">
            <v>45.22</v>
          </cell>
          <cell r="AB74">
            <v>49.84</v>
          </cell>
          <cell r="AC74">
            <v>49.87</v>
          </cell>
          <cell r="AD74">
            <v>49.53</v>
          </cell>
          <cell r="AE74">
            <v>51.66</v>
          </cell>
          <cell r="AF74">
            <v>51.88</v>
          </cell>
          <cell r="AG74">
            <v>53.35</v>
          </cell>
          <cell r="AH74">
            <v>50.17</v>
          </cell>
          <cell r="AI74">
            <v>48.45</v>
          </cell>
          <cell r="AJ74">
            <v>45.17</v>
          </cell>
          <cell r="AK74">
            <v>47.09</v>
          </cell>
          <cell r="AL74">
            <v>50.17</v>
          </cell>
          <cell r="AM74">
            <v>48.85</v>
          </cell>
          <cell r="AN74">
            <v>49.19</v>
          </cell>
          <cell r="AO74">
            <v>50.36</v>
          </cell>
          <cell r="AP74">
            <v>46.2</v>
          </cell>
          <cell r="AQ74">
            <v>46.95</v>
          </cell>
          <cell r="AR74">
            <v>53.16</v>
          </cell>
          <cell r="AS74">
            <v>55.9</v>
          </cell>
          <cell r="AT74">
            <v>56.58</v>
          </cell>
          <cell r="AU74">
            <v>59.37</v>
          </cell>
          <cell r="AV74">
            <v>59.37</v>
          </cell>
          <cell r="AW74">
            <v>66.19</v>
          </cell>
          <cell r="AX74">
            <v>65.760000000000005</v>
          </cell>
          <cell r="AY74">
            <v>64.61</v>
          </cell>
          <cell r="AZ74">
            <v>65.8</v>
          </cell>
          <cell r="BA74">
            <v>71.23</v>
          </cell>
          <cell r="BB74">
            <v>74.95</v>
          </cell>
          <cell r="BC74">
            <v>74.41</v>
          </cell>
          <cell r="BD74">
            <v>73.06</v>
          </cell>
          <cell r="BE74">
            <v>75.44</v>
          </cell>
          <cell r="BF74">
            <v>79.78</v>
          </cell>
          <cell r="BG74">
            <v>75.239999999999995</v>
          </cell>
          <cell r="BH74">
            <v>69.94</v>
          </cell>
          <cell r="BI74">
            <v>70.239999999999995</v>
          </cell>
          <cell r="BJ74">
            <v>70.34</v>
          </cell>
          <cell r="BK74">
            <v>74.22</v>
          </cell>
          <cell r="BL74">
            <v>69.52</v>
          </cell>
          <cell r="BM74">
            <v>64.180000000000007</v>
          </cell>
          <cell r="BN74">
            <v>69.989999999999995</v>
          </cell>
          <cell r="BO74">
            <v>75.069999999999993</v>
          </cell>
          <cell r="BP74">
            <v>77.3</v>
          </cell>
          <cell r="BQ74">
            <v>96.33</v>
          </cell>
          <cell r="BR74">
            <v>95.83</v>
          </cell>
          <cell r="BS74">
            <v>93.71</v>
          </cell>
          <cell r="BT74">
            <v>88.39</v>
          </cell>
          <cell r="BU74">
            <v>87.77</v>
          </cell>
          <cell r="BV74">
            <v>87.23</v>
          </cell>
        </row>
        <row r="75">
          <cell r="B75">
            <v>51.83</v>
          </cell>
          <cell r="C75">
            <v>50.51</v>
          </cell>
          <cell r="D75">
            <v>52.76</v>
          </cell>
          <cell r="E75">
            <v>53.28</v>
          </cell>
          <cell r="F75">
            <v>50.64</v>
          </cell>
          <cell r="G75">
            <v>50.58</v>
          </cell>
          <cell r="H75">
            <v>50.18</v>
          </cell>
          <cell r="I75">
            <v>55.21</v>
          </cell>
          <cell r="J75">
            <v>52.33</v>
          </cell>
          <cell r="K75">
            <v>53.8</v>
          </cell>
          <cell r="L75">
            <v>60.23</v>
          </cell>
          <cell r="M75">
            <v>61.11</v>
          </cell>
          <cell r="N75">
            <v>59.17</v>
          </cell>
          <cell r="O75">
            <v>57.63</v>
          </cell>
          <cell r="P75">
            <v>63.14</v>
          </cell>
          <cell r="Q75">
            <v>65.36</v>
          </cell>
          <cell r="R75">
            <v>66.010000000000005</v>
          </cell>
          <cell r="S75">
            <v>69.099999999999994</v>
          </cell>
          <cell r="T75">
            <v>74.89</v>
          </cell>
          <cell r="U75">
            <v>74.7</v>
          </cell>
          <cell r="V75">
            <v>77.11</v>
          </cell>
          <cell r="W75">
            <v>75.42</v>
          </cell>
          <cell r="X75">
            <v>70.78</v>
          </cell>
          <cell r="Y75">
            <v>76.739999999999995</v>
          </cell>
          <cell r="Z75">
            <v>75.75</v>
          </cell>
          <cell r="AA75">
            <v>70.58</v>
          </cell>
          <cell r="AB75">
            <v>72.959999999999994</v>
          </cell>
          <cell r="AC75">
            <v>72.27</v>
          </cell>
          <cell r="AD75">
            <v>72.09</v>
          </cell>
          <cell r="AE75">
            <v>70.08</v>
          </cell>
          <cell r="AF75">
            <v>72.45</v>
          </cell>
          <cell r="AG75">
            <v>76.16</v>
          </cell>
          <cell r="AH75">
            <v>76.84</v>
          </cell>
          <cell r="AI75">
            <v>76.569999999999993</v>
          </cell>
          <cell r="AJ75">
            <v>70.17</v>
          </cell>
          <cell r="AK75">
            <v>74.73</v>
          </cell>
          <cell r="AL75">
            <v>74.97</v>
          </cell>
          <cell r="AM75">
            <v>76.900000000000006</v>
          </cell>
          <cell r="AN75">
            <v>74.59</v>
          </cell>
          <cell r="AO75">
            <v>74.260000000000005</v>
          </cell>
          <cell r="AP75">
            <v>70.34</v>
          </cell>
          <cell r="AQ75">
            <v>69.37</v>
          </cell>
          <cell r="AR75">
            <v>66.86</v>
          </cell>
          <cell r="AS75">
            <v>75.63</v>
          </cell>
          <cell r="AT75">
            <v>76.67</v>
          </cell>
          <cell r="AU75">
            <v>76.81</v>
          </cell>
          <cell r="AV75">
            <v>78.64</v>
          </cell>
          <cell r="AW75">
            <v>81.73</v>
          </cell>
          <cell r="AX75">
            <v>77.42</v>
          </cell>
          <cell r="AY75">
            <v>81.12</v>
          </cell>
          <cell r="AZ75">
            <v>86.82</v>
          </cell>
          <cell r="BA75">
            <v>85.9</v>
          </cell>
          <cell r="BB75">
            <v>96.18</v>
          </cell>
          <cell r="BC75">
            <v>98.24</v>
          </cell>
          <cell r="BD75">
            <v>103.67</v>
          </cell>
          <cell r="BE75">
            <v>107.33</v>
          </cell>
          <cell r="BF75">
            <v>112.49</v>
          </cell>
          <cell r="BG75">
            <v>116.67</v>
          </cell>
          <cell r="BH75">
            <v>113.21</v>
          </cell>
          <cell r="BI75">
            <v>107.05</v>
          </cell>
          <cell r="BJ75">
            <v>105.15</v>
          </cell>
          <cell r="BK75">
            <v>104.95</v>
          </cell>
          <cell r="BL75">
            <v>93.24</v>
          </cell>
          <cell r="BM75">
            <v>75.45</v>
          </cell>
          <cell r="BN75">
            <v>65.8</v>
          </cell>
          <cell r="BO75">
            <v>58.95</v>
          </cell>
          <cell r="BP75">
            <v>64.03</v>
          </cell>
          <cell r="BQ75">
            <v>77.930000000000007</v>
          </cell>
          <cell r="BR75">
            <v>79.41</v>
          </cell>
          <cell r="BS75">
            <v>77.97</v>
          </cell>
          <cell r="BT75">
            <v>70.739999999999995</v>
          </cell>
          <cell r="BU75">
            <v>76.349999999999994</v>
          </cell>
          <cell r="BV75">
            <v>87.37</v>
          </cell>
        </row>
        <row r="76">
          <cell r="B76">
            <v>78.44</v>
          </cell>
          <cell r="C76">
            <v>78.7</v>
          </cell>
          <cell r="D76">
            <v>83.48</v>
          </cell>
          <cell r="E76">
            <v>81.63</v>
          </cell>
          <cell r="F76">
            <v>79.95</v>
          </cell>
          <cell r="G76">
            <v>86.09</v>
          </cell>
          <cell r="H76">
            <v>84.59</v>
          </cell>
          <cell r="I76">
            <v>85.5</v>
          </cell>
          <cell r="J76">
            <v>84.99</v>
          </cell>
          <cell r="K76">
            <v>85.75</v>
          </cell>
          <cell r="L76">
            <v>93.09</v>
          </cell>
          <cell r="M76">
            <v>91.59</v>
          </cell>
          <cell r="N76">
            <v>91.05</v>
          </cell>
          <cell r="O76">
            <v>85.92</v>
          </cell>
          <cell r="P76">
            <v>83.99</v>
          </cell>
          <cell r="Q76">
            <v>89.81</v>
          </cell>
          <cell r="R76">
            <v>89.78</v>
          </cell>
          <cell r="S76">
            <v>94.8</v>
          </cell>
          <cell r="T76">
            <v>98.13</v>
          </cell>
          <cell r="U76">
            <v>107.27</v>
          </cell>
          <cell r="V76">
            <v>117.51</v>
          </cell>
          <cell r="W76">
            <v>112.6</v>
          </cell>
          <cell r="X76">
            <v>106.67</v>
          </cell>
          <cell r="Y76">
            <v>114.6</v>
          </cell>
          <cell r="Z76">
            <v>115.56</v>
          </cell>
          <cell r="AA76">
            <v>116.11</v>
          </cell>
          <cell r="AB76">
            <v>118.01</v>
          </cell>
          <cell r="AC76">
            <v>126.54</v>
          </cell>
          <cell r="AD76">
            <v>122.47</v>
          </cell>
          <cell r="AE76">
            <v>125.88</v>
          </cell>
          <cell r="AF76">
            <v>126.04</v>
          </cell>
          <cell r="AG76">
            <v>134.85</v>
          </cell>
          <cell r="AH76">
            <v>135.01</v>
          </cell>
          <cell r="AI76">
            <v>144.28</v>
          </cell>
          <cell r="AJ76">
            <v>149.04</v>
          </cell>
          <cell r="AK76">
            <v>157.44</v>
          </cell>
          <cell r="AL76">
            <v>155.83000000000001</v>
          </cell>
          <cell r="AM76">
            <v>168.45</v>
          </cell>
          <cell r="AN76">
            <v>170.66</v>
          </cell>
          <cell r="AO76">
            <v>170.58</v>
          </cell>
          <cell r="AP76">
            <v>170.3</v>
          </cell>
          <cell r="AQ76">
            <v>182.25</v>
          </cell>
          <cell r="AR76">
            <v>185.07</v>
          </cell>
          <cell r="AS76">
            <v>204.48</v>
          </cell>
          <cell r="AT76">
            <v>213.37</v>
          </cell>
          <cell r="AU76">
            <v>197.81</v>
          </cell>
          <cell r="AV76">
            <v>181.87</v>
          </cell>
          <cell r="AW76">
            <v>187.38</v>
          </cell>
          <cell r="AX76">
            <v>167.99</v>
          </cell>
          <cell r="AY76">
            <v>187.51</v>
          </cell>
          <cell r="AZ76">
            <v>206.6</v>
          </cell>
          <cell r="BA76">
            <v>202.11</v>
          </cell>
          <cell r="BB76">
            <v>217.14</v>
          </cell>
          <cell r="BC76">
            <v>221.83</v>
          </cell>
          <cell r="BD76">
            <v>237.29</v>
          </cell>
          <cell r="BE76">
            <v>260.43990000000002</v>
          </cell>
          <cell r="BF76">
            <v>263.8</v>
          </cell>
          <cell r="BG76">
            <v>268.1001</v>
          </cell>
          <cell r="BH76">
            <v>268.66989999999998</v>
          </cell>
          <cell r="BI76">
            <v>257.06009999999998</v>
          </cell>
          <cell r="BJ76">
            <v>269.08010000000002</v>
          </cell>
          <cell r="BK76">
            <v>278.97000000000003</v>
          </cell>
          <cell r="BL76">
            <v>266.74</v>
          </cell>
          <cell r="BM76">
            <v>173.22</v>
          </cell>
          <cell r="BN76">
            <v>221.83</v>
          </cell>
          <cell r="BO76">
            <v>247.96</v>
          </cell>
          <cell r="BP76">
            <v>266.36009999999999</v>
          </cell>
          <cell r="BQ76">
            <v>301.87009999999998</v>
          </cell>
          <cell r="BR76">
            <v>333.24</v>
          </cell>
          <cell r="BS76">
            <v>332.83010000000002</v>
          </cell>
          <cell r="BT76">
            <v>314.55</v>
          </cell>
          <cell r="BU76">
            <v>355.3</v>
          </cell>
          <cell r="BV76">
            <v>353.46</v>
          </cell>
        </row>
        <row r="77">
          <cell r="B77">
            <v>27.815000000000001</v>
          </cell>
          <cell r="C77">
            <v>26.364999999999998</v>
          </cell>
          <cell r="D77">
            <v>29.51</v>
          </cell>
          <cell r="E77">
            <v>27.524999999999999</v>
          </cell>
          <cell r="F77">
            <v>28.83</v>
          </cell>
          <cell r="G77">
            <v>29.31</v>
          </cell>
          <cell r="H77">
            <v>27.46</v>
          </cell>
          <cell r="I77">
            <v>28.42</v>
          </cell>
          <cell r="J77">
            <v>25.88</v>
          </cell>
          <cell r="K77">
            <v>26.25</v>
          </cell>
          <cell r="L77">
            <v>28.85</v>
          </cell>
          <cell r="M77">
            <v>27.25</v>
          </cell>
          <cell r="N77">
            <v>27.155000000000001</v>
          </cell>
          <cell r="O77">
            <v>23.79</v>
          </cell>
          <cell r="P77">
            <v>26.18</v>
          </cell>
          <cell r="Q77">
            <v>28.47</v>
          </cell>
          <cell r="R77">
            <v>27.49</v>
          </cell>
          <cell r="S77">
            <v>29.05</v>
          </cell>
          <cell r="T77">
            <v>28.69</v>
          </cell>
          <cell r="U77">
            <v>30.53</v>
          </cell>
          <cell r="V77">
            <v>31.44</v>
          </cell>
          <cell r="W77">
            <v>31.72</v>
          </cell>
          <cell r="X77">
            <v>30.68</v>
          </cell>
          <cell r="Y77">
            <v>29.82</v>
          </cell>
          <cell r="Z77">
            <v>30.22</v>
          </cell>
          <cell r="AA77">
            <v>30.72</v>
          </cell>
          <cell r="AB77">
            <v>34.18</v>
          </cell>
          <cell r="AC77">
            <v>33.799999999999997</v>
          </cell>
          <cell r="AD77">
            <v>34.07</v>
          </cell>
          <cell r="AE77">
            <v>31.53</v>
          </cell>
          <cell r="AF77">
            <v>31.3</v>
          </cell>
          <cell r="AG77">
            <v>31.45</v>
          </cell>
          <cell r="AH77">
            <v>32.21</v>
          </cell>
          <cell r="AI77">
            <v>33.630000000000003</v>
          </cell>
          <cell r="AJ77">
            <v>34.15</v>
          </cell>
          <cell r="AK77">
            <v>37.299999999999997</v>
          </cell>
          <cell r="AL77">
            <v>38.299999999999997</v>
          </cell>
          <cell r="AM77">
            <v>41.54</v>
          </cell>
          <cell r="AN77">
            <v>44.78</v>
          </cell>
          <cell r="AO77">
            <v>42.89</v>
          </cell>
          <cell r="AP77">
            <v>44.29</v>
          </cell>
          <cell r="AQ77">
            <v>42.71</v>
          </cell>
          <cell r="AR77">
            <v>43.03</v>
          </cell>
          <cell r="AS77">
            <v>42.29</v>
          </cell>
          <cell r="AT77">
            <v>47.77</v>
          </cell>
          <cell r="AU77">
            <v>48.65</v>
          </cell>
          <cell r="AV77">
            <v>45.75</v>
          </cell>
          <cell r="AW77">
            <v>47.87</v>
          </cell>
          <cell r="AX77">
            <v>43.33</v>
          </cell>
          <cell r="AY77">
            <v>47.29</v>
          </cell>
          <cell r="AZ77">
            <v>51.77</v>
          </cell>
          <cell r="BA77">
            <v>53.99</v>
          </cell>
          <cell r="BB77">
            <v>55.95</v>
          </cell>
          <cell r="BC77">
            <v>52.03</v>
          </cell>
          <cell r="BD77">
            <v>54.73</v>
          </cell>
          <cell r="BE77">
            <v>55.4</v>
          </cell>
          <cell r="BF77">
            <v>46.81</v>
          </cell>
          <cell r="BG77">
            <v>49.41</v>
          </cell>
          <cell r="BH77">
            <v>47.51</v>
          </cell>
          <cell r="BI77">
            <v>45.31</v>
          </cell>
          <cell r="BJ77">
            <v>47.96</v>
          </cell>
          <cell r="BK77">
            <v>45.97</v>
          </cell>
          <cell r="BL77">
            <v>39.93</v>
          </cell>
          <cell r="BM77">
            <v>39.31</v>
          </cell>
          <cell r="BN77">
            <v>42.38</v>
          </cell>
          <cell r="BO77">
            <v>47.82</v>
          </cell>
          <cell r="BP77">
            <v>46.64</v>
          </cell>
          <cell r="BQ77">
            <v>47.1</v>
          </cell>
          <cell r="BR77">
            <v>42.22</v>
          </cell>
          <cell r="BS77">
            <v>39.39</v>
          </cell>
          <cell r="BT77">
            <v>35.9</v>
          </cell>
          <cell r="BU77">
            <v>43.02</v>
          </cell>
          <cell r="BV77">
            <v>44.75</v>
          </cell>
        </row>
        <row r="78">
          <cell r="B78">
            <v>104.21</v>
          </cell>
          <cell r="C78">
            <v>106.71</v>
          </cell>
          <cell r="D78">
            <v>108.64</v>
          </cell>
          <cell r="E78">
            <v>110.39</v>
          </cell>
          <cell r="F78">
            <v>106.1</v>
          </cell>
          <cell r="G78">
            <v>107.66</v>
          </cell>
          <cell r="H78">
            <v>104.02</v>
          </cell>
          <cell r="I78">
            <v>111.94</v>
          </cell>
          <cell r="J78">
            <v>111.17</v>
          </cell>
          <cell r="K78">
            <v>115.53</v>
          </cell>
          <cell r="L78">
            <v>121.94</v>
          </cell>
          <cell r="M78">
            <v>124.3</v>
          </cell>
          <cell r="N78">
            <v>126.83</v>
          </cell>
          <cell r="O78">
            <v>129.05000000000001</v>
          </cell>
          <cell r="P78">
            <v>126.42</v>
          </cell>
          <cell r="Q78">
            <v>126.06</v>
          </cell>
          <cell r="R78">
            <v>125.23</v>
          </cell>
          <cell r="S78">
            <v>128.54</v>
          </cell>
          <cell r="T78">
            <v>138.38999999999999</v>
          </cell>
          <cell r="U78">
            <v>131.07</v>
          </cell>
          <cell r="V78">
            <v>131.04</v>
          </cell>
          <cell r="W78">
            <v>125.18</v>
          </cell>
          <cell r="X78">
            <v>120.02</v>
          </cell>
          <cell r="Y78">
            <v>115.56</v>
          </cell>
          <cell r="Z78">
            <v>120.02</v>
          </cell>
          <cell r="AA78">
            <v>120</v>
          </cell>
          <cell r="AB78">
            <v>136.81</v>
          </cell>
          <cell r="AC78">
            <v>134.83000000000001</v>
          </cell>
          <cell r="AD78">
            <v>133.69</v>
          </cell>
          <cell r="AE78">
            <v>135.72999999999999</v>
          </cell>
          <cell r="AF78">
            <v>133.24</v>
          </cell>
          <cell r="AG78">
            <v>133.49</v>
          </cell>
          <cell r="AH78">
            <v>138.53</v>
          </cell>
          <cell r="AI78">
            <v>131.91</v>
          </cell>
          <cell r="AJ78">
            <v>126.53</v>
          </cell>
          <cell r="AK78">
            <v>139.29</v>
          </cell>
          <cell r="AL78">
            <v>148.74</v>
          </cell>
          <cell r="AM78">
            <v>141.69</v>
          </cell>
          <cell r="AN78">
            <v>129.08000000000001</v>
          </cell>
          <cell r="AO78">
            <v>133.11000000000001</v>
          </cell>
          <cell r="AP78">
            <v>117.2</v>
          </cell>
          <cell r="AQ78">
            <v>120.83</v>
          </cell>
          <cell r="AR78">
            <v>135.25</v>
          </cell>
          <cell r="AS78">
            <v>135.16999999999999</v>
          </cell>
          <cell r="AT78">
            <v>144.97999999999999</v>
          </cell>
          <cell r="AU78">
            <v>150.41</v>
          </cell>
          <cell r="AV78">
            <v>148.44999999999999</v>
          </cell>
          <cell r="AW78">
            <v>165.62</v>
          </cell>
          <cell r="AX78">
            <v>154.13999999999999</v>
          </cell>
          <cell r="AY78">
            <v>148.38</v>
          </cell>
          <cell r="AZ78">
            <v>158.03</v>
          </cell>
          <cell r="BA78">
            <v>160.46</v>
          </cell>
          <cell r="BB78">
            <v>159.72999999999999</v>
          </cell>
          <cell r="BC78">
            <v>148.81</v>
          </cell>
          <cell r="BD78">
            <v>153.11000000000001</v>
          </cell>
          <cell r="BE78">
            <v>162.6</v>
          </cell>
          <cell r="BF78">
            <v>158.16</v>
          </cell>
          <cell r="BG78">
            <v>151.87</v>
          </cell>
          <cell r="BH78">
            <v>147.69</v>
          </cell>
          <cell r="BI78">
            <v>148.22999999999999</v>
          </cell>
          <cell r="BJ78">
            <v>153.54</v>
          </cell>
          <cell r="BK78">
            <v>157.31</v>
          </cell>
          <cell r="BL78">
            <v>159.41999999999999</v>
          </cell>
          <cell r="BM78">
            <v>173.25</v>
          </cell>
          <cell r="BN78">
            <v>186.44</v>
          </cell>
          <cell r="BO78">
            <v>206.25</v>
          </cell>
          <cell r="BP78">
            <v>219.37</v>
          </cell>
          <cell r="BQ78">
            <v>236.51</v>
          </cell>
          <cell r="BR78">
            <v>223.5</v>
          </cell>
          <cell r="BS78">
            <v>210.17</v>
          </cell>
          <cell r="BT78">
            <v>207.25</v>
          </cell>
          <cell r="BU78">
            <v>202.96</v>
          </cell>
          <cell r="BV78">
            <v>201.92</v>
          </cell>
        </row>
        <row r="79">
          <cell r="B79">
            <v>42.22</v>
          </cell>
          <cell r="C79">
            <v>41.17</v>
          </cell>
          <cell r="D79">
            <v>43.3</v>
          </cell>
          <cell r="E79">
            <v>40.549999999999997</v>
          </cell>
          <cell r="F79">
            <v>40.56</v>
          </cell>
          <cell r="G79">
            <v>40.96</v>
          </cell>
          <cell r="H79">
            <v>39.229999999999997</v>
          </cell>
          <cell r="I79">
            <v>41.08</v>
          </cell>
          <cell r="J79">
            <v>39.32</v>
          </cell>
          <cell r="K79">
            <v>40.119999999999997</v>
          </cell>
          <cell r="L79">
            <v>42.35</v>
          </cell>
          <cell r="M79">
            <v>42.62</v>
          </cell>
          <cell r="N79">
            <v>42.96</v>
          </cell>
          <cell r="O79">
            <v>42.92</v>
          </cell>
          <cell r="P79">
            <v>43.13</v>
          </cell>
          <cell r="Q79">
            <v>46.39</v>
          </cell>
          <cell r="R79">
            <v>44.8</v>
          </cell>
          <cell r="S79">
            <v>44.6</v>
          </cell>
          <cell r="T79">
            <v>45.33</v>
          </cell>
          <cell r="U79">
            <v>43.63</v>
          </cell>
          <cell r="V79">
            <v>43.43</v>
          </cell>
          <cell r="W79">
            <v>42.32</v>
          </cell>
          <cell r="X79">
            <v>42.4</v>
          </cell>
          <cell r="Y79">
            <v>40.35</v>
          </cell>
          <cell r="Z79">
            <v>41.46</v>
          </cell>
          <cell r="AA79">
            <v>41.57</v>
          </cell>
          <cell r="AB79">
            <v>41.96</v>
          </cell>
          <cell r="AC79">
            <v>42.44</v>
          </cell>
          <cell r="AD79">
            <v>43.15</v>
          </cell>
          <cell r="AE79">
            <v>45.47</v>
          </cell>
          <cell r="AF79">
            <v>44.85</v>
          </cell>
          <cell r="AG79">
            <v>45.84</v>
          </cell>
          <cell r="AH79">
            <v>45.55</v>
          </cell>
          <cell r="AI79">
            <v>45.01</v>
          </cell>
          <cell r="AJ79">
            <v>45.98</v>
          </cell>
          <cell r="AK79">
            <v>45.77</v>
          </cell>
          <cell r="AL79">
            <v>45.88</v>
          </cell>
          <cell r="AM79">
            <v>47.59</v>
          </cell>
          <cell r="AN79">
            <v>43.22</v>
          </cell>
          <cell r="AO79">
            <v>43.43</v>
          </cell>
          <cell r="AP79">
            <v>43.21</v>
          </cell>
          <cell r="AQ79">
            <v>43</v>
          </cell>
          <cell r="AR79">
            <v>43.86</v>
          </cell>
          <cell r="AS79">
            <v>46.63</v>
          </cell>
          <cell r="AT79">
            <v>44.57</v>
          </cell>
          <cell r="AU79">
            <v>46.19</v>
          </cell>
          <cell r="AV79">
            <v>47.88</v>
          </cell>
          <cell r="AW79">
            <v>50.4</v>
          </cell>
          <cell r="AX79">
            <v>47.35</v>
          </cell>
          <cell r="AY79">
            <v>48.13</v>
          </cell>
          <cell r="AZ79">
            <v>45.34</v>
          </cell>
          <cell r="BA79">
            <v>46.86</v>
          </cell>
          <cell r="BB79">
            <v>49.06</v>
          </cell>
          <cell r="BC79">
            <v>49.13</v>
          </cell>
          <cell r="BD79">
            <v>50.92</v>
          </cell>
          <cell r="BE79">
            <v>52.63</v>
          </cell>
          <cell r="BF79">
            <v>55.04</v>
          </cell>
          <cell r="BG79">
            <v>54.44</v>
          </cell>
          <cell r="BH79">
            <v>54.43</v>
          </cell>
          <cell r="BI79">
            <v>53.4</v>
          </cell>
          <cell r="BJ79">
            <v>55.35</v>
          </cell>
          <cell r="BK79">
            <v>58.4</v>
          </cell>
          <cell r="BL79">
            <v>53.49</v>
          </cell>
          <cell r="BM79">
            <v>44.25</v>
          </cell>
          <cell r="BN79">
            <v>45.89</v>
          </cell>
          <cell r="BO79">
            <v>46.68</v>
          </cell>
          <cell r="BP79">
            <v>44.68</v>
          </cell>
          <cell r="BQ79">
            <v>47.24</v>
          </cell>
          <cell r="BR79">
            <v>49.53</v>
          </cell>
          <cell r="BS79">
            <v>49.37</v>
          </cell>
          <cell r="BT79">
            <v>48.06</v>
          </cell>
          <cell r="BU79">
            <v>51.6</v>
          </cell>
          <cell r="BV79">
            <v>54.84</v>
          </cell>
        </row>
        <row r="80">
          <cell r="B80">
            <v>18.245000000000001</v>
          </cell>
          <cell r="C80">
            <v>18.3</v>
          </cell>
          <cell r="D80">
            <v>18.71</v>
          </cell>
          <cell r="E80">
            <v>18.785</v>
          </cell>
          <cell r="F80">
            <v>17.785</v>
          </cell>
          <cell r="G80">
            <v>17.3</v>
          </cell>
          <cell r="H80">
            <v>17.739999999999998</v>
          </cell>
          <cell r="I80">
            <v>18.015000000000001</v>
          </cell>
          <cell r="J80">
            <v>17.510000000000002</v>
          </cell>
          <cell r="K80">
            <v>16.45</v>
          </cell>
          <cell r="L80">
            <v>18.105</v>
          </cell>
          <cell r="M80">
            <v>19.734999999999999</v>
          </cell>
          <cell r="N80">
            <v>19.004999999999999</v>
          </cell>
          <cell r="O80">
            <v>16.754999999999999</v>
          </cell>
          <cell r="P80">
            <v>18.875</v>
          </cell>
          <cell r="Q80">
            <v>20.385000000000002</v>
          </cell>
          <cell r="R80">
            <v>21.42</v>
          </cell>
          <cell r="S80">
            <v>24.754999999999999</v>
          </cell>
          <cell r="T80">
            <v>24.504999999999999</v>
          </cell>
          <cell r="U80">
            <v>25.22</v>
          </cell>
          <cell r="V80">
            <v>25.51</v>
          </cell>
          <cell r="W80">
            <v>26.78</v>
          </cell>
          <cell r="X80">
            <v>26.234999999999999</v>
          </cell>
          <cell r="Y80">
            <v>27.36</v>
          </cell>
          <cell r="Z80">
            <v>27.704999999999998</v>
          </cell>
          <cell r="AA80">
            <v>28.37</v>
          </cell>
          <cell r="AB80">
            <v>29.57</v>
          </cell>
          <cell r="AC80">
            <v>30.965</v>
          </cell>
          <cell r="AD80">
            <v>30.9</v>
          </cell>
          <cell r="AE80">
            <v>31.19</v>
          </cell>
          <cell r="AF80">
            <v>31.79</v>
          </cell>
          <cell r="AG80">
            <v>31.49</v>
          </cell>
          <cell r="AH80">
            <v>32.69</v>
          </cell>
          <cell r="AI80">
            <v>34.369999999999997</v>
          </cell>
          <cell r="AJ80">
            <v>36.29</v>
          </cell>
          <cell r="AK80">
            <v>43.16</v>
          </cell>
          <cell r="AL80">
            <v>43.19</v>
          </cell>
          <cell r="AM80">
            <v>44.07</v>
          </cell>
          <cell r="AN80">
            <v>46.81</v>
          </cell>
          <cell r="AO80">
            <v>50.93</v>
          </cell>
          <cell r="AP80">
            <v>51.08</v>
          </cell>
          <cell r="AQ80">
            <v>54.83</v>
          </cell>
          <cell r="AR80">
            <v>56.56</v>
          </cell>
          <cell r="AS80">
            <v>57.39</v>
          </cell>
          <cell r="AT80">
            <v>64.31</v>
          </cell>
          <cell r="AU80">
            <v>51.53</v>
          </cell>
          <cell r="AV80">
            <v>48.91</v>
          </cell>
          <cell r="AW80">
            <v>51.18</v>
          </cell>
          <cell r="AX80">
            <v>47.78</v>
          </cell>
          <cell r="AY80">
            <v>50.63</v>
          </cell>
          <cell r="AZ80">
            <v>58.67</v>
          </cell>
          <cell r="BA80">
            <v>60.59</v>
          </cell>
          <cell r="BB80">
            <v>67.319999999999993</v>
          </cell>
          <cell r="BC80">
            <v>71.48</v>
          </cell>
          <cell r="BD80">
            <v>74.739999999999995</v>
          </cell>
          <cell r="BE80">
            <v>77.53</v>
          </cell>
          <cell r="BF80">
            <v>75.39</v>
          </cell>
          <cell r="BG80">
            <v>80.33</v>
          </cell>
          <cell r="BH80">
            <v>82.64</v>
          </cell>
          <cell r="BI80">
            <v>89</v>
          </cell>
          <cell r="BJ80">
            <v>90.94</v>
          </cell>
          <cell r="BK80">
            <v>101.46</v>
          </cell>
          <cell r="BL80">
            <v>84.48</v>
          </cell>
          <cell r="BM80">
            <v>68.52</v>
          </cell>
          <cell r="BN80">
            <v>80.11</v>
          </cell>
          <cell r="BO80">
            <v>89.39</v>
          </cell>
          <cell r="BP80">
            <v>83.27</v>
          </cell>
          <cell r="BQ80">
            <v>93.25</v>
          </cell>
          <cell r="BR80">
            <v>103.32</v>
          </cell>
          <cell r="BS80">
            <v>105.16</v>
          </cell>
          <cell r="BT80">
            <v>110.36</v>
          </cell>
          <cell r="BU80">
            <v>115.45</v>
          </cell>
          <cell r="BV80">
            <v>127.25</v>
          </cell>
        </row>
        <row r="81">
          <cell r="B81">
            <v>69.19</v>
          </cell>
          <cell r="C81">
            <v>67.52</v>
          </cell>
          <cell r="D81">
            <v>70.819999999999993</v>
          </cell>
          <cell r="E81">
            <v>69.34</v>
          </cell>
          <cell r="F81">
            <v>67.28</v>
          </cell>
          <cell r="G81">
            <v>66.790000000000006</v>
          </cell>
          <cell r="H81">
            <v>65.41</v>
          </cell>
          <cell r="I81">
            <v>68.02</v>
          </cell>
          <cell r="J81">
            <v>62.81</v>
          </cell>
          <cell r="K81">
            <v>63.46</v>
          </cell>
          <cell r="L81">
            <v>66.349999999999994</v>
          </cell>
          <cell r="M81">
            <v>65.680000000000007</v>
          </cell>
          <cell r="N81">
            <v>66.62</v>
          </cell>
          <cell r="O81">
            <v>67.53</v>
          </cell>
          <cell r="P81">
            <v>65.64</v>
          </cell>
          <cell r="Q81">
            <v>70.650000000000006</v>
          </cell>
          <cell r="R81">
            <v>70.92</v>
          </cell>
          <cell r="S81">
            <v>70.41</v>
          </cell>
          <cell r="T81">
            <v>73.2</v>
          </cell>
          <cell r="U81">
            <v>74.430000000000007</v>
          </cell>
          <cell r="V81">
            <v>74.34</v>
          </cell>
          <cell r="W81">
            <v>74.14</v>
          </cell>
          <cell r="X81">
            <v>71.36</v>
          </cell>
          <cell r="Y81">
            <v>65.23</v>
          </cell>
          <cell r="Z81">
            <v>65.44</v>
          </cell>
          <cell r="AA81">
            <v>64.58</v>
          </cell>
          <cell r="AB81">
            <v>72.98</v>
          </cell>
          <cell r="AC81">
            <v>73.19</v>
          </cell>
          <cell r="AD81">
            <v>72.040000000000006</v>
          </cell>
          <cell r="AE81">
            <v>76.36</v>
          </cell>
          <cell r="AF81">
            <v>74.13</v>
          </cell>
          <cell r="AG81">
            <v>72.2</v>
          </cell>
          <cell r="AH81">
            <v>71.64</v>
          </cell>
          <cell r="AI81">
            <v>72.849999999999994</v>
          </cell>
          <cell r="AJ81">
            <v>70.45</v>
          </cell>
          <cell r="AK81">
            <v>72.45</v>
          </cell>
          <cell r="AL81">
            <v>75.45</v>
          </cell>
          <cell r="AM81">
            <v>74.239999999999995</v>
          </cell>
          <cell r="AN81">
            <v>68.97</v>
          </cell>
          <cell r="AO81">
            <v>71.680000000000007</v>
          </cell>
          <cell r="AP81">
            <v>65.23</v>
          </cell>
          <cell r="AQ81">
            <v>63.09</v>
          </cell>
          <cell r="AR81">
            <v>64.81</v>
          </cell>
          <cell r="AS81">
            <v>67.010000000000005</v>
          </cell>
          <cell r="AT81">
            <v>66.41</v>
          </cell>
          <cell r="AU81">
            <v>66.95</v>
          </cell>
          <cell r="AV81">
            <v>59.55</v>
          </cell>
          <cell r="AW81">
            <v>63.52</v>
          </cell>
          <cell r="AX81">
            <v>59.52</v>
          </cell>
          <cell r="AY81">
            <v>64.680000000000007</v>
          </cell>
          <cell r="AZ81">
            <v>65.87</v>
          </cell>
          <cell r="BA81">
            <v>68.540000000000006</v>
          </cell>
          <cell r="BB81">
            <v>72.790000000000006</v>
          </cell>
          <cell r="BC81">
            <v>69.62</v>
          </cell>
          <cell r="BD81">
            <v>71.67</v>
          </cell>
          <cell r="BE81">
            <v>71.739999999999995</v>
          </cell>
          <cell r="BF81">
            <v>74.150000000000006</v>
          </cell>
          <cell r="BG81">
            <v>73.510000000000005</v>
          </cell>
          <cell r="BH81">
            <v>68.599999999999994</v>
          </cell>
          <cell r="BI81">
            <v>67.819999999999993</v>
          </cell>
          <cell r="BJ81">
            <v>68.84</v>
          </cell>
          <cell r="BK81">
            <v>73.78</v>
          </cell>
          <cell r="BL81">
            <v>67.569999999999993</v>
          </cell>
          <cell r="BM81">
            <v>66.36</v>
          </cell>
          <cell r="BN81">
            <v>70.27</v>
          </cell>
          <cell r="BO81">
            <v>72.33</v>
          </cell>
          <cell r="BP81">
            <v>73.260000000000005</v>
          </cell>
          <cell r="BQ81">
            <v>77.2</v>
          </cell>
          <cell r="BR81">
            <v>79.260000000000005</v>
          </cell>
          <cell r="BS81">
            <v>77.150000000000006</v>
          </cell>
          <cell r="BT81">
            <v>78.89</v>
          </cell>
          <cell r="BU81">
            <v>85.64</v>
          </cell>
          <cell r="BV81">
            <v>85.51</v>
          </cell>
        </row>
        <row r="82">
          <cell r="B82">
            <v>78.03</v>
          </cell>
          <cell r="C82">
            <v>74.5</v>
          </cell>
          <cell r="D82">
            <v>83.1</v>
          </cell>
          <cell r="E82">
            <v>80.319999999999993</v>
          </cell>
          <cell r="F82">
            <v>80.05</v>
          </cell>
          <cell r="G82">
            <v>77.989999999999995</v>
          </cell>
          <cell r="H82">
            <v>74.39</v>
          </cell>
          <cell r="I82">
            <v>72.61</v>
          </cell>
          <cell r="J82">
            <v>70.66</v>
          </cell>
          <cell r="K82">
            <v>68.2</v>
          </cell>
          <cell r="L82">
            <v>76.78</v>
          </cell>
          <cell r="M82">
            <v>70.91</v>
          </cell>
          <cell r="N82">
            <v>67.040000000000006</v>
          </cell>
          <cell r="O82">
            <v>61.28</v>
          </cell>
          <cell r="P82">
            <v>68.150000000000006</v>
          </cell>
          <cell r="Q82">
            <v>71.180000000000007</v>
          </cell>
          <cell r="R82">
            <v>70.09</v>
          </cell>
          <cell r="S82">
            <v>66.040000000000006</v>
          </cell>
          <cell r="T82">
            <v>66.459999999999994</v>
          </cell>
          <cell r="U82">
            <v>71.7</v>
          </cell>
          <cell r="V82">
            <v>71.33</v>
          </cell>
          <cell r="W82">
            <v>67.33</v>
          </cell>
          <cell r="X82">
            <v>68.7</v>
          </cell>
          <cell r="Y82">
            <v>78.78</v>
          </cell>
          <cell r="Z82">
            <v>82.68</v>
          </cell>
          <cell r="AA82">
            <v>84.6</v>
          </cell>
          <cell r="AB82">
            <v>86.99</v>
          </cell>
          <cell r="AC82">
            <v>94.18</v>
          </cell>
          <cell r="AD82">
            <v>94.42</v>
          </cell>
          <cell r="AE82">
            <v>107.65</v>
          </cell>
          <cell r="AF82">
            <v>100.31</v>
          </cell>
          <cell r="AG82">
            <v>104.19</v>
          </cell>
          <cell r="AH82">
            <v>103.58</v>
          </cell>
          <cell r="AI82">
            <v>110.26</v>
          </cell>
          <cell r="AJ82">
            <v>119.48</v>
          </cell>
          <cell r="AK82">
            <v>127</v>
          </cell>
          <cell r="AL82">
            <v>135.72999999999999</v>
          </cell>
          <cell r="AM82">
            <v>147.34</v>
          </cell>
          <cell r="AN82">
            <v>141.21</v>
          </cell>
          <cell r="AO82">
            <v>135.97999999999999</v>
          </cell>
          <cell r="AP82">
            <v>136.68</v>
          </cell>
          <cell r="AQ82">
            <v>135.36000000000001</v>
          </cell>
          <cell r="AR82">
            <v>126.6</v>
          </cell>
          <cell r="AS82">
            <v>127.84</v>
          </cell>
          <cell r="AT82">
            <v>126.47</v>
          </cell>
          <cell r="AU82">
            <v>132.03</v>
          </cell>
          <cell r="AV82">
            <v>116.89</v>
          </cell>
          <cell r="AW82">
            <v>115.03</v>
          </cell>
          <cell r="AX82">
            <v>108.56</v>
          </cell>
          <cell r="AY82">
            <v>114.53</v>
          </cell>
          <cell r="AZ82">
            <v>125.27</v>
          </cell>
          <cell r="BA82">
            <v>125.09</v>
          </cell>
          <cell r="BB82">
            <v>136.41999999999999</v>
          </cell>
          <cell r="BC82">
            <v>124.84</v>
          </cell>
          <cell r="BD82">
            <v>140.29</v>
          </cell>
          <cell r="BE82">
            <v>139.06</v>
          </cell>
          <cell r="BF82">
            <v>126.06</v>
          </cell>
          <cell r="BG82">
            <v>124.37</v>
          </cell>
          <cell r="BH82">
            <v>126.55</v>
          </cell>
          <cell r="BI82">
            <v>140.36000000000001</v>
          </cell>
          <cell r="BJ82">
            <v>151.43</v>
          </cell>
          <cell r="BK82">
            <v>140.06</v>
          </cell>
          <cell r="BL82">
            <v>124</v>
          </cell>
          <cell r="BM82">
            <v>74.81</v>
          </cell>
          <cell r="BN82">
            <v>90.94</v>
          </cell>
          <cell r="BO82">
            <v>88.5</v>
          </cell>
          <cell r="BP82">
            <v>85.73</v>
          </cell>
          <cell r="BQ82">
            <v>83.825000000000003</v>
          </cell>
          <cell r="BR82">
            <v>102.91</v>
          </cell>
          <cell r="BS82">
            <v>92.58</v>
          </cell>
          <cell r="BT82">
            <v>92.88</v>
          </cell>
          <cell r="BU82">
            <v>126.87</v>
          </cell>
          <cell r="BV82">
            <v>131.91999999999999</v>
          </cell>
        </row>
        <row r="83">
          <cell r="B83">
            <v>46.84</v>
          </cell>
          <cell r="C83">
            <v>41.5</v>
          </cell>
          <cell r="D83">
            <v>45.78</v>
          </cell>
          <cell r="E83">
            <v>45.13</v>
          </cell>
          <cell r="F83">
            <v>47.41</v>
          </cell>
          <cell r="G83">
            <v>48.95</v>
          </cell>
          <cell r="H83">
            <v>51.32</v>
          </cell>
          <cell r="I83">
            <v>47.43</v>
          </cell>
          <cell r="J83">
            <v>44</v>
          </cell>
          <cell r="K83">
            <v>41.1</v>
          </cell>
          <cell r="L83">
            <v>43.4</v>
          </cell>
          <cell r="M83">
            <v>46.35</v>
          </cell>
          <cell r="N83">
            <v>41.83</v>
          </cell>
          <cell r="O83">
            <v>34.299999999999997</v>
          </cell>
          <cell r="P83">
            <v>33.78</v>
          </cell>
          <cell r="Q83">
            <v>37.869999999999997</v>
          </cell>
          <cell r="R83">
            <v>44.4</v>
          </cell>
          <cell r="S83">
            <v>47.1</v>
          </cell>
          <cell r="T83">
            <v>41.13</v>
          </cell>
          <cell r="U83">
            <v>45.24</v>
          </cell>
          <cell r="V83">
            <v>47.29</v>
          </cell>
          <cell r="W83">
            <v>47.32</v>
          </cell>
          <cell r="X83">
            <v>52.09</v>
          </cell>
          <cell r="Y83">
            <v>63.75</v>
          </cell>
          <cell r="Z83">
            <v>68.11</v>
          </cell>
          <cell r="AA83">
            <v>67.53</v>
          </cell>
          <cell r="AB83">
            <v>71.28</v>
          </cell>
          <cell r="AC83">
            <v>68.58</v>
          </cell>
          <cell r="AD83">
            <v>70.7</v>
          </cell>
          <cell r="AE83">
            <v>68.56</v>
          </cell>
          <cell r="AF83">
            <v>73.239999999999995</v>
          </cell>
          <cell r="AG83">
            <v>72.31</v>
          </cell>
          <cell r="AH83">
            <v>68.25</v>
          </cell>
          <cell r="AI83">
            <v>76.260000000000005</v>
          </cell>
          <cell r="AJ83">
            <v>78.569999999999993</v>
          </cell>
          <cell r="AK83">
            <v>83.31</v>
          </cell>
          <cell r="AL83">
            <v>86.81</v>
          </cell>
          <cell r="AM83">
            <v>95.22</v>
          </cell>
          <cell r="AN83">
            <v>97.22</v>
          </cell>
          <cell r="AO83">
            <v>95.93</v>
          </cell>
          <cell r="AP83">
            <v>94.58</v>
          </cell>
          <cell r="AQ83">
            <v>94.29</v>
          </cell>
          <cell r="AR83">
            <v>90.92</v>
          </cell>
          <cell r="AS83">
            <v>96.94</v>
          </cell>
          <cell r="AT83">
            <v>97.48</v>
          </cell>
          <cell r="AU83">
            <v>90.2</v>
          </cell>
          <cell r="AV83">
            <v>81.56</v>
          </cell>
          <cell r="AW83">
            <v>79.180000000000007</v>
          </cell>
          <cell r="AX83">
            <v>68.69</v>
          </cell>
          <cell r="AY83">
            <v>78.739999999999995</v>
          </cell>
          <cell r="AZ83">
            <v>87.11</v>
          </cell>
          <cell r="BA83">
            <v>73.319999999999993</v>
          </cell>
          <cell r="BB83">
            <v>78.59</v>
          </cell>
          <cell r="BC83">
            <v>68.819999999999993</v>
          </cell>
          <cell r="BD83">
            <v>72.64</v>
          </cell>
          <cell r="BE83">
            <v>73.2</v>
          </cell>
          <cell r="BF83">
            <v>61.65</v>
          </cell>
          <cell r="BG83">
            <v>65.989999999999995</v>
          </cell>
          <cell r="BH83">
            <v>65.42</v>
          </cell>
          <cell r="BI83">
            <v>70.41</v>
          </cell>
          <cell r="BJ83">
            <v>71.75</v>
          </cell>
          <cell r="BK83">
            <v>61.16</v>
          </cell>
          <cell r="BL83">
            <v>52.64</v>
          </cell>
          <cell r="BM83">
            <v>29.34</v>
          </cell>
          <cell r="BN83">
            <v>34.86</v>
          </cell>
          <cell r="BO83">
            <v>36.35</v>
          </cell>
          <cell r="BP83">
            <v>38.1</v>
          </cell>
          <cell r="BQ83">
            <v>38.520000000000003</v>
          </cell>
          <cell r="BR83">
            <v>39.53</v>
          </cell>
          <cell r="BS83">
            <v>38.25</v>
          </cell>
          <cell r="BT83">
            <v>45.51</v>
          </cell>
          <cell r="BU83">
            <v>49.2</v>
          </cell>
          <cell r="BV83">
            <v>55.86</v>
          </cell>
        </row>
        <row r="84">
          <cell r="B84">
            <v>26.95</v>
          </cell>
          <cell r="C84">
            <v>24.66</v>
          </cell>
          <cell r="D84">
            <v>23.98</v>
          </cell>
          <cell r="E84">
            <v>25.19</v>
          </cell>
          <cell r="F84">
            <v>25.24</v>
          </cell>
          <cell r="G84">
            <v>25.2</v>
          </cell>
          <cell r="H84">
            <v>22.88</v>
          </cell>
          <cell r="I84">
            <v>22.45</v>
          </cell>
          <cell r="J84">
            <v>19.920000000000002</v>
          </cell>
          <cell r="K84">
            <v>14.85</v>
          </cell>
          <cell r="L84">
            <v>12.89</v>
          </cell>
          <cell r="M84">
            <v>12.36</v>
          </cell>
          <cell r="N84">
            <v>11.77</v>
          </cell>
          <cell r="O84">
            <v>10.64</v>
          </cell>
          <cell r="P84">
            <v>10.78</v>
          </cell>
          <cell r="Q84">
            <v>13.01</v>
          </cell>
          <cell r="R84">
            <v>15.1</v>
          </cell>
          <cell r="S84">
            <v>16.38</v>
          </cell>
          <cell r="T84">
            <v>14.99</v>
          </cell>
          <cell r="U84">
            <v>13.84</v>
          </cell>
          <cell r="V84">
            <v>12.11</v>
          </cell>
          <cell r="W84">
            <v>11.21</v>
          </cell>
          <cell r="X84">
            <v>10.63</v>
          </cell>
          <cell r="Y84">
            <v>11.34</v>
          </cell>
          <cell r="Z84">
            <v>12.26</v>
          </cell>
          <cell r="AA84">
            <v>16.54</v>
          </cell>
          <cell r="AB84">
            <v>16.559999999999999</v>
          </cell>
          <cell r="AC84">
            <v>18.7</v>
          </cell>
          <cell r="AD84">
            <v>16.899999999999999</v>
          </cell>
          <cell r="AE84">
            <v>16.059999999999999</v>
          </cell>
          <cell r="AF84">
            <v>17.22</v>
          </cell>
          <cell r="AG84">
            <v>24.62</v>
          </cell>
          <cell r="AH84">
            <v>24.91</v>
          </cell>
          <cell r="AI84">
            <v>25.59</v>
          </cell>
          <cell r="AJ84">
            <v>25</v>
          </cell>
          <cell r="AK84">
            <v>27.65</v>
          </cell>
          <cell r="AL84">
            <v>28.48</v>
          </cell>
          <cell r="AM84">
            <v>26.01</v>
          </cell>
          <cell r="AN84">
            <v>25.86</v>
          </cell>
          <cell r="AO84">
            <v>30.53</v>
          </cell>
          <cell r="AP84">
            <v>31</v>
          </cell>
          <cell r="AQ84">
            <v>34.229999999999997</v>
          </cell>
          <cell r="AR84">
            <v>30.7</v>
          </cell>
          <cell r="AS84">
            <v>31.67</v>
          </cell>
          <cell r="AT84">
            <v>35.39</v>
          </cell>
          <cell r="AU84">
            <v>37.4</v>
          </cell>
          <cell r="AV84">
            <v>36.19</v>
          </cell>
          <cell r="AW84">
            <v>38.43</v>
          </cell>
          <cell r="AX84">
            <v>39.6</v>
          </cell>
          <cell r="AY84">
            <v>40.909999999999997</v>
          </cell>
          <cell r="AZ84">
            <v>41.68</v>
          </cell>
          <cell r="BA84">
            <v>42.48</v>
          </cell>
          <cell r="BB84">
            <v>41.17</v>
          </cell>
          <cell r="BC84">
            <v>34.04</v>
          </cell>
          <cell r="BD84">
            <v>35.119999999999997</v>
          </cell>
          <cell r="BE84">
            <v>34.14</v>
          </cell>
          <cell r="BF84">
            <v>36.4</v>
          </cell>
          <cell r="BG84">
            <v>39.6</v>
          </cell>
          <cell r="BH84">
            <v>40.119999999999997</v>
          </cell>
          <cell r="BI84">
            <v>39.729999999999997</v>
          </cell>
          <cell r="BJ84">
            <v>39.75</v>
          </cell>
          <cell r="BK84">
            <v>36.89</v>
          </cell>
          <cell r="BL84">
            <v>33.21</v>
          </cell>
          <cell r="BM84">
            <v>27.26</v>
          </cell>
          <cell r="BN84">
            <v>33.53</v>
          </cell>
          <cell r="BO84">
            <v>36.049999999999997</v>
          </cell>
          <cell r="BP84">
            <v>32.56</v>
          </cell>
          <cell r="BQ84">
            <v>33.81</v>
          </cell>
          <cell r="BR84">
            <v>34.409999999999997</v>
          </cell>
          <cell r="BS84">
            <v>30.74</v>
          </cell>
          <cell r="BT84">
            <v>31.62</v>
          </cell>
          <cell r="BU84">
            <v>32.75</v>
          </cell>
          <cell r="BV84">
            <v>37.549999999999997</v>
          </cell>
        </row>
        <row r="85">
          <cell r="B85">
            <v>28.231300000000001</v>
          </cell>
          <cell r="C85">
            <v>27.569900000000001</v>
          </cell>
          <cell r="D85">
            <v>27.2197</v>
          </cell>
          <cell r="E85">
            <v>28.425899999999999</v>
          </cell>
          <cell r="F85">
            <v>28.130199999999999</v>
          </cell>
          <cell r="G85">
            <v>30.0444</v>
          </cell>
          <cell r="H85">
            <v>34.020800000000001</v>
          </cell>
          <cell r="I85">
            <v>34.285400000000003</v>
          </cell>
          <cell r="J85">
            <v>32.433300000000003</v>
          </cell>
          <cell r="K85">
            <v>31.5229</v>
          </cell>
          <cell r="L85">
            <v>31.553999999999998</v>
          </cell>
          <cell r="M85">
            <v>31.849699999999999</v>
          </cell>
          <cell r="N85">
            <v>32.806899999999999</v>
          </cell>
          <cell r="O85">
            <v>32.402200000000001</v>
          </cell>
          <cell r="P85">
            <v>32.728999999999999</v>
          </cell>
          <cell r="Q85">
            <v>34.7211</v>
          </cell>
          <cell r="R85">
            <v>34.674399999999999</v>
          </cell>
          <cell r="S85">
            <v>35.561500000000002</v>
          </cell>
          <cell r="T85">
            <v>37.203400000000002</v>
          </cell>
          <cell r="U85">
            <v>36.386400000000002</v>
          </cell>
          <cell r="V85">
            <v>36.2697</v>
          </cell>
          <cell r="W85">
            <v>36.658700000000003</v>
          </cell>
          <cell r="X85">
            <v>37.491300000000003</v>
          </cell>
          <cell r="Y85">
            <v>36.69</v>
          </cell>
          <cell r="Z85">
            <v>39.549999999999997</v>
          </cell>
          <cell r="AA85">
            <v>39.090000000000003</v>
          </cell>
          <cell r="AB85">
            <v>41.21</v>
          </cell>
          <cell r="AC85">
            <v>40.340000000000003</v>
          </cell>
          <cell r="AD85">
            <v>38.78</v>
          </cell>
          <cell r="AE85">
            <v>38.54</v>
          </cell>
          <cell r="AF85">
            <v>35.76</v>
          </cell>
          <cell r="AG85">
            <v>34.24</v>
          </cell>
          <cell r="AH85">
            <v>32.46</v>
          </cell>
          <cell r="AI85">
            <v>33.74</v>
          </cell>
          <cell r="AJ85">
            <v>34.159999999999997</v>
          </cell>
          <cell r="AK85">
            <v>37.33</v>
          </cell>
          <cell r="AL85">
            <v>37.67</v>
          </cell>
          <cell r="AM85">
            <v>38</v>
          </cell>
          <cell r="AN85">
            <v>36.130000000000003</v>
          </cell>
          <cell r="AO85">
            <v>36.880000000000003</v>
          </cell>
          <cell r="AP85">
            <v>37.07</v>
          </cell>
          <cell r="AQ85">
            <v>37.06</v>
          </cell>
          <cell r="AR85">
            <v>35.729999999999997</v>
          </cell>
          <cell r="AS85">
            <v>36.71</v>
          </cell>
          <cell r="AT85">
            <v>36.75</v>
          </cell>
          <cell r="AU85">
            <v>33.97</v>
          </cell>
          <cell r="AV85">
            <v>35.6</v>
          </cell>
          <cell r="AW85">
            <v>32.340000000000003</v>
          </cell>
          <cell r="AX85">
            <v>21.36</v>
          </cell>
          <cell r="AY85">
            <v>21.64</v>
          </cell>
          <cell r="AZ85">
            <v>23.37</v>
          </cell>
          <cell r="BA85">
            <v>27.74</v>
          </cell>
          <cell r="BB85">
            <v>30.78</v>
          </cell>
          <cell r="BC85">
            <v>26.77</v>
          </cell>
          <cell r="BD85">
            <v>26.52</v>
          </cell>
          <cell r="BE85">
            <v>28.87</v>
          </cell>
          <cell r="BF85">
            <v>28.36</v>
          </cell>
          <cell r="BG85">
            <v>30.68</v>
          </cell>
          <cell r="BH85">
            <v>27.05</v>
          </cell>
          <cell r="BI85">
            <v>28.87</v>
          </cell>
          <cell r="BJ85">
            <v>34.24</v>
          </cell>
          <cell r="BK85">
            <v>32.92</v>
          </cell>
          <cell r="BL85">
            <v>26.69</v>
          </cell>
          <cell r="BM85">
            <v>29.34</v>
          </cell>
          <cell r="BN85">
            <v>33.44</v>
          </cell>
          <cell r="BO85">
            <v>34.79</v>
          </cell>
          <cell r="BP85">
            <v>35.17</v>
          </cell>
          <cell r="BQ85">
            <v>37.450000000000003</v>
          </cell>
          <cell r="BR85">
            <v>38.36</v>
          </cell>
          <cell r="BS85">
            <v>35.71</v>
          </cell>
          <cell r="BT85">
            <v>35.090000000000003</v>
          </cell>
          <cell r="BU85">
            <v>36.56</v>
          </cell>
          <cell r="BV85">
            <v>36.26</v>
          </cell>
        </row>
        <row r="86">
          <cell r="B86">
            <v>66.010000000000005</v>
          </cell>
          <cell r="C86">
            <v>69.28</v>
          </cell>
          <cell r="D86">
            <v>63.14</v>
          </cell>
          <cell r="E86">
            <v>61</v>
          </cell>
          <cell r="F86">
            <v>61.55</v>
          </cell>
          <cell r="G86">
            <v>61.84</v>
          </cell>
          <cell r="H86">
            <v>57.88</v>
          </cell>
          <cell r="I86">
            <v>63.59</v>
          </cell>
          <cell r="J86">
            <v>62.91</v>
          </cell>
          <cell r="K86">
            <v>66.849999999999994</v>
          </cell>
          <cell r="L86">
            <v>65.75</v>
          </cell>
          <cell r="M86">
            <v>62.15</v>
          </cell>
          <cell r="N86">
            <v>64.27</v>
          </cell>
          <cell r="O86">
            <v>69.39</v>
          </cell>
          <cell r="P86">
            <v>70.010000000000005</v>
          </cell>
          <cell r="Q86">
            <v>76.62</v>
          </cell>
          <cell r="R86">
            <v>74.599999999999994</v>
          </cell>
          <cell r="S86">
            <v>73.260000000000005</v>
          </cell>
          <cell r="T86">
            <v>80.44</v>
          </cell>
          <cell r="U86">
            <v>80.08</v>
          </cell>
          <cell r="V86">
            <v>75.25</v>
          </cell>
          <cell r="W86">
            <v>75.3</v>
          </cell>
          <cell r="X86">
            <v>75.55</v>
          </cell>
          <cell r="Y86">
            <v>69.77</v>
          </cell>
          <cell r="Z86">
            <v>73.680000000000007</v>
          </cell>
          <cell r="AA86">
            <v>74.349999999999994</v>
          </cell>
          <cell r="AB86">
            <v>77.040000000000006</v>
          </cell>
          <cell r="AC86">
            <v>77.66</v>
          </cell>
          <cell r="AD86">
            <v>79.28</v>
          </cell>
          <cell r="AE86">
            <v>82.79</v>
          </cell>
          <cell r="AF86">
            <v>80.819999999999993</v>
          </cell>
          <cell r="AG86">
            <v>82.86</v>
          </cell>
          <cell r="AH86">
            <v>84.27</v>
          </cell>
          <cell r="AI86">
            <v>80.680000000000007</v>
          </cell>
          <cell r="AJ86">
            <v>86.05</v>
          </cell>
          <cell r="AK86">
            <v>89.04</v>
          </cell>
          <cell r="AL86">
            <v>84.95</v>
          </cell>
          <cell r="AM86">
            <v>80.36</v>
          </cell>
          <cell r="AN86">
            <v>74.89</v>
          </cell>
          <cell r="AO86">
            <v>77.94</v>
          </cell>
          <cell r="AP86">
            <v>80.13</v>
          </cell>
          <cell r="AQ86">
            <v>76.73</v>
          </cell>
          <cell r="AR86">
            <v>77.98</v>
          </cell>
          <cell r="AS86">
            <v>78.930000000000007</v>
          </cell>
          <cell r="AT86">
            <v>78.930000000000007</v>
          </cell>
          <cell r="AU86">
            <v>76.19</v>
          </cell>
          <cell r="AV86">
            <v>76</v>
          </cell>
          <cell r="AW86">
            <v>80.349999999999994</v>
          </cell>
          <cell r="AX86">
            <v>76.459999999999994</v>
          </cell>
          <cell r="AY86">
            <v>77.650000000000006</v>
          </cell>
          <cell r="AZ86">
            <v>82.45</v>
          </cell>
          <cell r="BA86">
            <v>84.81</v>
          </cell>
          <cell r="BB86">
            <v>86.16</v>
          </cell>
          <cell r="BC86">
            <v>86.3</v>
          </cell>
          <cell r="BD86">
            <v>87.68</v>
          </cell>
          <cell r="BE86">
            <v>84.96</v>
          </cell>
          <cell r="BF86">
            <v>88.9</v>
          </cell>
          <cell r="BG86">
            <v>94.47</v>
          </cell>
          <cell r="BH86">
            <v>92.22</v>
          </cell>
          <cell r="BI86">
            <v>86.89</v>
          </cell>
          <cell r="BJ86">
            <v>90.47</v>
          </cell>
          <cell r="BK86">
            <v>94</v>
          </cell>
          <cell r="BL86">
            <v>78.819999999999993</v>
          </cell>
          <cell r="BM86">
            <v>78</v>
          </cell>
          <cell r="BN86">
            <v>78.8</v>
          </cell>
          <cell r="BO86">
            <v>75.06</v>
          </cell>
          <cell r="BP86">
            <v>71.930000000000007</v>
          </cell>
          <cell r="BQ86">
            <v>76.83</v>
          </cell>
          <cell r="BR86">
            <v>71.34</v>
          </cell>
          <cell r="BS86">
            <v>77.8</v>
          </cell>
          <cell r="BT86">
            <v>78.489999999999995</v>
          </cell>
          <cell r="BU86">
            <v>76.25</v>
          </cell>
          <cell r="BV86">
            <v>72.27</v>
          </cell>
        </row>
        <row r="87">
          <cell r="B87">
            <v>34.75</v>
          </cell>
          <cell r="C87">
            <v>37.729999999999997</v>
          </cell>
          <cell r="D87">
            <v>35.130000000000003</v>
          </cell>
          <cell r="E87">
            <v>34.909999999999997</v>
          </cell>
          <cell r="F87">
            <v>33.93</v>
          </cell>
          <cell r="G87">
            <v>34.14</v>
          </cell>
          <cell r="H87">
            <v>31.84</v>
          </cell>
          <cell r="I87">
            <v>34.26</v>
          </cell>
          <cell r="J87">
            <v>32.78</v>
          </cell>
          <cell r="K87">
            <v>35.32</v>
          </cell>
          <cell r="L87">
            <v>36.07</v>
          </cell>
          <cell r="M87">
            <v>35.020000000000003</v>
          </cell>
          <cell r="N87">
            <v>36.08</v>
          </cell>
          <cell r="O87">
            <v>38.880000000000003</v>
          </cell>
          <cell r="P87">
            <v>39.56</v>
          </cell>
          <cell r="Q87">
            <v>42.44</v>
          </cell>
          <cell r="R87">
            <v>40.68</v>
          </cell>
          <cell r="S87">
            <v>41.82</v>
          </cell>
          <cell r="T87">
            <v>45.86</v>
          </cell>
          <cell r="U87">
            <v>45.18</v>
          </cell>
          <cell r="V87">
            <v>41.97</v>
          </cell>
          <cell r="W87">
            <v>42.01</v>
          </cell>
          <cell r="X87">
            <v>42.15</v>
          </cell>
          <cell r="Y87">
            <v>40.22</v>
          </cell>
          <cell r="Z87">
            <v>41.62</v>
          </cell>
          <cell r="AA87">
            <v>42.6</v>
          </cell>
          <cell r="AB87">
            <v>44.52</v>
          </cell>
          <cell r="AC87">
            <v>44.74</v>
          </cell>
          <cell r="AD87">
            <v>45.4</v>
          </cell>
          <cell r="AE87">
            <v>47.41</v>
          </cell>
          <cell r="AF87">
            <v>46.25</v>
          </cell>
          <cell r="AG87">
            <v>46.24</v>
          </cell>
          <cell r="AH87">
            <v>48.54</v>
          </cell>
          <cell r="AI87">
            <v>46.32</v>
          </cell>
          <cell r="AJ87">
            <v>48.37</v>
          </cell>
          <cell r="AK87">
            <v>49.9</v>
          </cell>
          <cell r="AL87">
            <v>47.3</v>
          </cell>
          <cell r="AM87">
            <v>44.75</v>
          </cell>
          <cell r="AN87">
            <v>42.45</v>
          </cell>
          <cell r="AO87">
            <v>45.29</v>
          </cell>
          <cell r="AP87">
            <v>47.19</v>
          </cell>
          <cell r="AQ87">
            <v>46.13</v>
          </cell>
          <cell r="AR87">
            <v>47.28</v>
          </cell>
          <cell r="AS87">
            <v>48.34</v>
          </cell>
          <cell r="AT87">
            <v>49.24</v>
          </cell>
          <cell r="AU87">
            <v>49</v>
          </cell>
          <cell r="AV87">
            <v>49.52</v>
          </cell>
          <cell r="AW87">
            <v>52.09</v>
          </cell>
          <cell r="AX87">
            <v>49.65</v>
          </cell>
          <cell r="AY87">
            <v>52.14</v>
          </cell>
          <cell r="AZ87">
            <v>54.4</v>
          </cell>
          <cell r="BA87">
            <v>55.54</v>
          </cell>
          <cell r="BB87">
            <v>55.55</v>
          </cell>
          <cell r="BC87">
            <v>56.11</v>
          </cell>
          <cell r="BD87">
            <v>57.91</v>
          </cell>
          <cell r="BE87">
            <v>58.22</v>
          </cell>
          <cell r="BF87">
            <v>63.05</v>
          </cell>
          <cell r="BG87">
            <v>63.95</v>
          </cell>
          <cell r="BH87">
            <v>63.92</v>
          </cell>
          <cell r="BI87">
            <v>61.3</v>
          </cell>
          <cell r="BJ87">
            <v>62.84</v>
          </cell>
          <cell r="BK87">
            <v>68.510000000000005</v>
          </cell>
          <cell r="BL87">
            <v>60.42</v>
          </cell>
          <cell r="BM87">
            <v>58.75</v>
          </cell>
          <cell r="BN87">
            <v>57.09</v>
          </cell>
          <cell r="BO87">
            <v>58.58</v>
          </cell>
          <cell r="BP87">
            <v>58.42</v>
          </cell>
          <cell r="BQ87">
            <v>64.180000000000007</v>
          </cell>
          <cell r="BR87">
            <v>60.49</v>
          </cell>
          <cell r="BS87">
            <v>61.41</v>
          </cell>
          <cell r="BT87">
            <v>63.33</v>
          </cell>
          <cell r="BU87">
            <v>61.54</v>
          </cell>
          <cell r="BV87">
            <v>61.01</v>
          </cell>
        </row>
        <row r="88">
          <cell r="B88">
            <v>162.09</v>
          </cell>
          <cell r="C88">
            <v>157.65</v>
          </cell>
          <cell r="D88">
            <v>163.97</v>
          </cell>
          <cell r="E88">
            <v>187.42</v>
          </cell>
          <cell r="F88">
            <v>178.07</v>
          </cell>
          <cell r="G88">
            <v>181.77</v>
          </cell>
          <cell r="H88">
            <v>177.97</v>
          </cell>
          <cell r="I88">
            <v>177</v>
          </cell>
          <cell r="J88">
            <v>162.41999999999999</v>
          </cell>
          <cell r="K88">
            <v>148.86000000000001</v>
          </cell>
          <cell r="L88">
            <v>152.36000000000001</v>
          </cell>
          <cell r="M88">
            <v>146.25</v>
          </cell>
          <cell r="N88">
            <v>134.19999999999999</v>
          </cell>
          <cell r="O88">
            <v>131.15</v>
          </cell>
          <cell r="P88">
            <v>142.96</v>
          </cell>
          <cell r="Q88">
            <v>153.97</v>
          </cell>
          <cell r="R88">
            <v>153.08000000000001</v>
          </cell>
          <cell r="S88">
            <v>162.81</v>
          </cell>
          <cell r="T88">
            <v>171.57</v>
          </cell>
          <cell r="U88">
            <v>182.47</v>
          </cell>
          <cell r="V88">
            <v>185.92</v>
          </cell>
          <cell r="W88">
            <v>179.26</v>
          </cell>
          <cell r="X88">
            <v>176.04</v>
          </cell>
          <cell r="Y88">
            <v>164.49</v>
          </cell>
          <cell r="Z88">
            <v>174.93</v>
          </cell>
          <cell r="AA88">
            <v>184.61</v>
          </cell>
          <cell r="AB88">
            <v>199.14</v>
          </cell>
          <cell r="AC88">
            <v>199.89</v>
          </cell>
          <cell r="AD88">
            <v>200.33</v>
          </cell>
          <cell r="AE88">
            <v>218.75</v>
          </cell>
          <cell r="AF88">
            <v>239.42</v>
          </cell>
          <cell r="AG88">
            <v>243.87</v>
          </cell>
          <cell r="AH88">
            <v>250.83</v>
          </cell>
          <cell r="AI88">
            <v>237.11</v>
          </cell>
          <cell r="AJ88">
            <v>240.26</v>
          </cell>
          <cell r="AK88">
            <v>241.18</v>
          </cell>
          <cell r="AL88">
            <v>217.88</v>
          </cell>
          <cell r="AM88">
            <v>244.67</v>
          </cell>
          <cell r="AN88">
            <v>230.52</v>
          </cell>
          <cell r="AO88">
            <v>228.81</v>
          </cell>
          <cell r="AP88">
            <v>228.71</v>
          </cell>
          <cell r="AQ88">
            <v>226.31</v>
          </cell>
          <cell r="AR88">
            <v>235.45</v>
          </cell>
          <cell r="AS88">
            <v>260.5</v>
          </cell>
          <cell r="AT88">
            <v>255.78</v>
          </cell>
          <cell r="AU88">
            <v>277.1499</v>
          </cell>
          <cell r="AV88">
            <v>258.31009999999998</v>
          </cell>
          <cell r="AW88">
            <v>278.83010000000002</v>
          </cell>
          <cell r="AX88">
            <v>254.5</v>
          </cell>
          <cell r="AY88">
            <v>278.76</v>
          </cell>
          <cell r="AZ88">
            <v>285.99</v>
          </cell>
          <cell r="BA88">
            <v>296.16989999999998</v>
          </cell>
          <cell r="BB88">
            <v>289.91989999999998</v>
          </cell>
          <cell r="BC88">
            <v>297.79000000000002</v>
          </cell>
          <cell r="BD88">
            <v>336.88990000000001</v>
          </cell>
          <cell r="BE88">
            <v>337.3999</v>
          </cell>
          <cell r="BF88">
            <v>309.75</v>
          </cell>
          <cell r="BG88">
            <v>297</v>
          </cell>
          <cell r="BH88">
            <v>291</v>
          </cell>
          <cell r="BI88">
            <v>313.09010000000001</v>
          </cell>
          <cell r="BJ88">
            <v>321.29000000000002</v>
          </cell>
          <cell r="BK88">
            <v>346.88990000000001</v>
          </cell>
          <cell r="BL88">
            <v>324.57010000000002</v>
          </cell>
          <cell r="BM88">
            <v>275.66989999999998</v>
          </cell>
          <cell r="BN88">
            <v>286.7</v>
          </cell>
          <cell r="BO88">
            <v>316.98</v>
          </cell>
          <cell r="BP88">
            <v>283.63990000000001</v>
          </cell>
          <cell r="BQ88">
            <v>282.92989999999998</v>
          </cell>
          <cell r="BR88">
            <v>314.37990000000002</v>
          </cell>
          <cell r="BS88">
            <v>337.12009999999998</v>
          </cell>
          <cell r="BT88">
            <v>319.05</v>
          </cell>
          <cell r="BU88">
            <v>335.22</v>
          </cell>
          <cell r="BV88">
            <v>363.32010000000002</v>
          </cell>
        </row>
        <row r="89">
          <cell r="B89">
            <v>22.93</v>
          </cell>
          <cell r="C89">
            <v>23.77</v>
          </cell>
          <cell r="D89">
            <v>24.4</v>
          </cell>
          <cell r="E89">
            <v>22.68</v>
          </cell>
          <cell r="F89">
            <v>20.93</v>
          </cell>
          <cell r="G89">
            <v>20.92</v>
          </cell>
          <cell r="H89">
            <v>19.73</v>
          </cell>
          <cell r="I89">
            <v>18.68</v>
          </cell>
          <cell r="J89">
            <v>17.21</v>
          </cell>
          <cell r="K89">
            <v>17.12</v>
          </cell>
          <cell r="L89">
            <v>18.600000000000001</v>
          </cell>
          <cell r="M89">
            <v>18.73</v>
          </cell>
          <cell r="N89">
            <v>18.28</v>
          </cell>
          <cell r="O89">
            <v>18.61</v>
          </cell>
          <cell r="P89">
            <v>18.3</v>
          </cell>
          <cell r="Q89">
            <v>20.89</v>
          </cell>
          <cell r="R89">
            <v>18.670000000000002</v>
          </cell>
          <cell r="S89">
            <v>20.89</v>
          </cell>
          <cell r="T89">
            <v>20.48</v>
          </cell>
          <cell r="U89">
            <v>22.22</v>
          </cell>
          <cell r="V89">
            <v>22.69</v>
          </cell>
          <cell r="W89">
            <v>23.65</v>
          </cell>
          <cell r="X89">
            <v>22.71</v>
          </cell>
          <cell r="Y89">
            <v>24.03</v>
          </cell>
          <cell r="Z89">
            <v>24.27</v>
          </cell>
          <cell r="AA89">
            <v>26.49</v>
          </cell>
          <cell r="AB89">
            <v>27.61</v>
          </cell>
          <cell r="AC89">
            <v>27</v>
          </cell>
          <cell r="AD89">
            <v>28.85</v>
          </cell>
          <cell r="AE89">
            <v>29.1</v>
          </cell>
          <cell r="AF89">
            <v>30.05</v>
          </cell>
          <cell r="AG89">
            <v>29.14</v>
          </cell>
          <cell r="AH89">
            <v>28.76</v>
          </cell>
          <cell r="AI89">
            <v>29.92</v>
          </cell>
          <cell r="AJ89">
            <v>31.31</v>
          </cell>
          <cell r="AK89">
            <v>32.39</v>
          </cell>
          <cell r="AL89">
            <v>31.99</v>
          </cell>
          <cell r="AM89">
            <v>31.22</v>
          </cell>
          <cell r="AN89">
            <v>29.08</v>
          </cell>
          <cell r="AO89">
            <v>27.88</v>
          </cell>
          <cell r="AP89">
            <v>27.02</v>
          </cell>
          <cell r="AQ89">
            <v>27.17</v>
          </cell>
          <cell r="AR89">
            <v>27.51</v>
          </cell>
          <cell r="AS89">
            <v>33.18</v>
          </cell>
          <cell r="AT89">
            <v>33.51</v>
          </cell>
          <cell r="AU89">
            <v>35.299999999999997</v>
          </cell>
          <cell r="AV89">
            <v>31.95</v>
          </cell>
          <cell r="AW89">
            <v>32.22</v>
          </cell>
          <cell r="AX89">
            <v>30.21</v>
          </cell>
          <cell r="AY89">
            <v>33.26</v>
          </cell>
          <cell r="AZ89">
            <v>34.81</v>
          </cell>
          <cell r="BA89">
            <v>33.1</v>
          </cell>
          <cell r="BB89">
            <v>31.85</v>
          </cell>
          <cell r="BC89">
            <v>28.84</v>
          </cell>
          <cell r="BD89">
            <v>33.229999999999997</v>
          </cell>
          <cell r="BE89">
            <v>30.75</v>
          </cell>
          <cell r="BF89">
            <v>27.85</v>
          </cell>
          <cell r="BG89">
            <v>28.52</v>
          </cell>
          <cell r="BH89">
            <v>29.63</v>
          </cell>
          <cell r="BI89">
            <v>29.04</v>
          </cell>
          <cell r="BJ89">
            <v>29.11</v>
          </cell>
          <cell r="BK89">
            <v>26.69</v>
          </cell>
          <cell r="BL89">
            <v>23.86</v>
          </cell>
          <cell r="BM89">
            <v>20.54</v>
          </cell>
          <cell r="BN89">
            <v>22.01</v>
          </cell>
          <cell r="BO89">
            <v>22.79</v>
          </cell>
          <cell r="BP89">
            <v>25.9</v>
          </cell>
          <cell r="BQ89">
            <v>31</v>
          </cell>
          <cell r="BR89">
            <v>32.46</v>
          </cell>
          <cell r="BS89">
            <v>32.409999999999997</v>
          </cell>
          <cell r="BT89">
            <v>31.97</v>
          </cell>
          <cell r="BU89">
            <v>37.42</v>
          </cell>
          <cell r="BV89">
            <v>36</v>
          </cell>
        </row>
        <row r="90">
          <cell r="B90">
            <v>42.43</v>
          </cell>
          <cell r="C90">
            <v>40.5</v>
          </cell>
          <cell r="D90">
            <v>47.13</v>
          </cell>
          <cell r="E90">
            <v>45.56</v>
          </cell>
          <cell r="F90">
            <v>45.6</v>
          </cell>
          <cell r="G90">
            <v>48.7</v>
          </cell>
          <cell r="H90">
            <v>51.38</v>
          </cell>
          <cell r="I90">
            <v>53.17</v>
          </cell>
          <cell r="J90">
            <v>51.45</v>
          </cell>
          <cell r="K90">
            <v>46.88</v>
          </cell>
          <cell r="L90">
            <v>49.12</v>
          </cell>
          <cell r="M90">
            <v>45.36</v>
          </cell>
          <cell r="N90">
            <v>44.6</v>
          </cell>
          <cell r="O90">
            <v>40.53</v>
          </cell>
          <cell r="P90">
            <v>45.73</v>
          </cell>
          <cell r="Q90">
            <v>48.01</v>
          </cell>
          <cell r="R90">
            <v>47.36</v>
          </cell>
          <cell r="S90">
            <v>46.44</v>
          </cell>
          <cell r="T90">
            <v>45.97</v>
          </cell>
          <cell r="U90">
            <v>47.18</v>
          </cell>
          <cell r="V90">
            <v>47.13</v>
          </cell>
          <cell r="W90">
            <v>45.82</v>
          </cell>
          <cell r="X90">
            <v>45.63</v>
          </cell>
          <cell r="Y90">
            <v>45.6</v>
          </cell>
          <cell r="Z90">
            <v>45.34</v>
          </cell>
          <cell r="AA90">
            <v>48.5</v>
          </cell>
          <cell r="AB90">
            <v>46.48</v>
          </cell>
          <cell r="AC90">
            <v>43.58</v>
          </cell>
          <cell r="AD90">
            <v>44.02</v>
          </cell>
          <cell r="AE90">
            <v>44.42</v>
          </cell>
          <cell r="AF90">
            <v>44.76</v>
          </cell>
          <cell r="AG90">
            <v>43.51</v>
          </cell>
          <cell r="AH90">
            <v>44.38</v>
          </cell>
          <cell r="AI90">
            <v>42.72</v>
          </cell>
          <cell r="AJ90">
            <v>44.23</v>
          </cell>
          <cell r="AK90">
            <v>48.05</v>
          </cell>
          <cell r="AL90">
            <v>49.3</v>
          </cell>
          <cell r="AM90">
            <v>47.35</v>
          </cell>
          <cell r="AN90">
            <v>42.37</v>
          </cell>
          <cell r="AO90">
            <v>42.79</v>
          </cell>
          <cell r="AP90">
            <v>43.85</v>
          </cell>
          <cell r="AQ90">
            <v>43.56</v>
          </cell>
          <cell r="AR90">
            <v>42.45</v>
          </cell>
          <cell r="AS90">
            <v>44.07</v>
          </cell>
          <cell r="AT90">
            <v>40.11</v>
          </cell>
          <cell r="AU90">
            <v>40.15</v>
          </cell>
          <cell r="AV90">
            <v>32.36</v>
          </cell>
          <cell r="AW90">
            <v>36.53</v>
          </cell>
          <cell r="AX90">
            <v>34.840000000000003</v>
          </cell>
          <cell r="AY90">
            <v>39.5</v>
          </cell>
          <cell r="AZ90">
            <v>43.62</v>
          </cell>
          <cell r="BA90">
            <v>46.06</v>
          </cell>
          <cell r="BB90">
            <v>46.62</v>
          </cell>
          <cell r="BC90">
            <v>41.9</v>
          </cell>
          <cell r="BD90">
            <v>42.78</v>
          </cell>
          <cell r="BE90">
            <v>41.79</v>
          </cell>
          <cell r="BF90">
            <v>39.82</v>
          </cell>
          <cell r="BG90">
            <v>41.51</v>
          </cell>
          <cell r="BH90">
            <v>41.77</v>
          </cell>
          <cell r="BI90">
            <v>37.729999999999997</v>
          </cell>
          <cell r="BJ90">
            <v>39.83</v>
          </cell>
          <cell r="BK90">
            <v>35.5</v>
          </cell>
          <cell r="BL90">
            <v>30.31</v>
          </cell>
          <cell r="BM90">
            <v>24.71</v>
          </cell>
          <cell r="BN90">
            <v>28.59</v>
          </cell>
          <cell r="BO90">
            <v>32.1</v>
          </cell>
          <cell r="BP90">
            <v>32.85</v>
          </cell>
          <cell r="BQ90">
            <v>35.68</v>
          </cell>
          <cell r="BR90">
            <v>39.299999999999997</v>
          </cell>
          <cell r="BS90">
            <v>38.81</v>
          </cell>
          <cell r="BT90">
            <v>39.590000000000003</v>
          </cell>
          <cell r="BU90">
            <v>45.06</v>
          </cell>
          <cell r="BV90">
            <v>45.79</v>
          </cell>
        </row>
        <row r="91">
          <cell r="B91">
            <v>144.16999999999999</v>
          </cell>
          <cell r="C91">
            <v>139.46</v>
          </cell>
          <cell r="D91">
            <v>142.22999999999999</v>
          </cell>
          <cell r="E91">
            <v>138.63999999999999</v>
          </cell>
          <cell r="F91">
            <v>138.26</v>
          </cell>
          <cell r="G91">
            <v>135.55000000000001</v>
          </cell>
          <cell r="H91">
            <v>131.19</v>
          </cell>
          <cell r="I91">
            <v>129.53</v>
          </cell>
          <cell r="J91">
            <v>121.75</v>
          </cell>
          <cell r="K91">
            <v>108.58</v>
          </cell>
          <cell r="L91">
            <v>103.51</v>
          </cell>
          <cell r="M91">
            <v>100.37</v>
          </cell>
          <cell r="N91">
            <v>88.01</v>
          </cell>
          <cell r="O91">
            <v>89.89</v>
          </cell>
          <cell r="P91">
            <v>97.57</v>
          </cell>
          <cell r="Q91">
            <v>109.94</v>
          </cell>
          <cell r="R91">
            <v>117.03</v>
          </cell>
          <cell r="S91">
            <v>114.47</v>
          </cell>
          <cell r="T91">
            <v>112.44</v>
          </cell>
          <cell r="U91">
            <v>122.77</v>
          </cell>
          <cell r="V91">
            <v>125.61</v>
          </cell>
          <cell r="W91">
            <v>128.15</v>
          </cell>
          <cell r="X91">
            <v>127.82</v>
          </cell>
          <cell r="Y91">
            <v>141.78</v>
          </cell>
          <cell r="Z91">
            <v>136.66999999999999</v>
          </cell>
          <cell r="AA91">
            <v>147.01</v>
          </cell>
          <cell r="AB91">
            <v>148.49</v>
          </cell>
          <cell r="AC91">
            <v>151.19999999999999</v>
          </cell>
          <cell r="AD91">
            <v>150.94</v>
          </cell>
          <cell r="AE91">
            <v>157.69999999999999</v>
          </cell>
          <cell r="AF91">
            <v>162.22</v>
          </cell>
          <cell r="AG91">
            <v>167.9</v>
          </cell>
          <cell r="AH91">
            <v>159.38</v>
          </cell>
          <cell r="AI91">
            <v>168.03</v>
          </cell>
          <cell r="AJ91">
            <v>176.88</v>
          </cell>
          <cell r="AK91">
            <v>167.4</v>
          </cell>
          <cell r="AL91">
            <v>176.64</v>
          </cell>
          <cell r="AM91">
            <v>188</v>
          </cell>
          <cell r="AN91">
            <v>168.17</v>
          </cell>
          <cell r="AO91">
            <v>162.09</v>
          </cell>
          <cell r="AP91">
            <v>159.86000000000001</v>
          </cell>
          <cell r="AQ91">
            <v>142.38999999999999</v>
          </cell>
          <cell r="AR91">
            <v>133</v>
          </cell>
          <cell r="AS91">
            <v>142.81</v>
          </cell>
          <cell r="AT91">
            <v>141.80000000000001</v>
          </cell>
          <cell r="AU91">
            <v>146.07</v>
          </cell>
          <cell r="AV91">
            <v>136.69</v>
          </cell>
          <cell r="AW91">
            <v>151.06</v>
          </cell>
          <cell r="AX91">
            <v>133.63999999999999</v>
          </cell>
          <cell r="AY91">
            <v>147.11000000000001</v>
          </cell>
          <cell r="AZ91">
            <v>154.09</v>
          </cell>
          <cell r="BA91">
            <v>157.87</v>
          </cell>
          <cell r="BB91">
            <v>166.29</v>
          </cell>
          <cell r="BC91">
            <v>150.76</v>
          </cell>
          <cell r="BD91">
            <v>171.34</v>
          </cell>
          <cell r="BE91">
            <v>164</v>
          </cell>
          <cell r="BF91">
            <v>149.27000000000001</v>
          </cell>
          <cell r="BG91">
            <v>162.66999999999999</v>
          </cell>
          <cell r="BH91">
            <v>172.48</v>
          </cell>
          <cell r="BI91">
            <v>182.86</v>
          </cell>
          <cell r="BJ91">
            <v>178.96</v>
          </cell>
          <cell r="BK91">
            <v>159.97</v>
          </cell>
          <cell r="BL91">
            <v>151.29</v>
          </cell>
          <cell r="BM91">
            <v>135.32</v>
          </cell>
          <cell r="BN91">
            <v>163.5</v>
          </cell>
          <cell r="BO91">
            <v>169.6</v>
          </cell>
          <cell r="BP91">
            <v>173.26</v>
          </cell>
          <cell r="BQ91">
            <v>193.26</v>
          </cell>
          <cell r="BR91">
            <v>207.25</v>
          </cell>
          <cell r="BS91">
            <v>211.16</v>
          </cell>
          <cell r="BT91">
            <v>219.89</v>
          </cell>
          <cell r="BU91">
            <v>231.17</v>
          </cell>
          <cell r="BV91">
            <v>227.1</v>
          </cell>
        </row>
        <row r="92">
          <cell r="B92">
            <v>25.29</v>
          </cell>
          <cell r="C92">
            <v>24.52</v>
          </cell>
          <cell r="D92">
            <v>27.31</v>
          </cell>
          <cell r="E92">
            <v>28.48</v>
          </cell>
          <cell r="F92">
            <v>25.4</v>
          </cell>
          <cell r="G92">
            <v>26.12</v>
          </cell>
          <cell r="H92">
            <v>27.36</v>
          </cell>
          <cell r="I92">
            <v>29.69</v>
          </cell>
          <cell r="J92">
            <v>30.37</v>
          </cell>
          <cell r="K92">
            <v>29.36</v>
          </cell>
          <cell r="L92">
            <v>29.44</v>
          </cell>
          <cell r="M92">
            <v>32.31</v>
          </cell>
          <cell r="N92">
            <v>32.03</v>
          </cell>
          <cell r="O92">
            <v>27.51</v>
          </cell>
          <cell r="P92">
            <v>26.72</v>
          </cell>
          <cell r="Q92">
            <v>30.23</v>
          </cell>
          <cell r="R92">
            <v>30.06</v>
          </cell>
          <cell r="S92">
            <v>30.56</v>
          </cell>
          <cell r="T92">
            <v>31.48</v>
          </cell>
          <cell r="U92">
            <v>32.880000000000003</v>
          </cell>
          <cell r="V92">
            <v>32.06</v>
          </cell>
          <cell r="W92">
            <v>30.2</v>
          </cell>
          <cell r="X92">
            <v>28.83</v>
          </cell>
          <cell r="Y92">
            <v>27.72</v>
          </cell>
          <cell r="Z92">
            <v>27.33</v>
          </cell>
          <cell r="AA92">
            <v>29.91</v>
          </cell>
          <cell r="AB92">
            <v>32</v>
          </cell>
          <cell r="AC92">
            <v>33.31</v>
          </cell>
          <cell r="AD92">
            <v>32.89</v>
          </cell>
          <cell r="AE92">
            <v>32.69</v>
          </cell>
          <cell r="AF92">
            <v>34.57</v>
          </cell>
          <cell r="AG92">
            <v>35.69</v>
          </cell>
          <cell r="AH92">
            <v>36.15</v>
          </cell>
          <cell r="AI92">
            <v>39.93</v>
          </cell>
          <cell r="AJ92">
            <v>44.21</v>
          </cell>
          <cell r="AK92">
            <v>51</v>
          </cell>
          <cell r="AL92">
            <v>51.07</v>
          </cell>
          <cell r="AM92">
            <v>49.05</v>
          </cell>
          <cell r="AN92">
            <v>41.9</v>
          </cell>
          <cell r="AO92">
            <v>43.84</v>
          </cell>
          <cell r="AP92">
            <v>44.14</v>
          </cell>
          <cell r="AQ92">
            <v>42.21</v>
          </cell>
          <cell r="AR92">
            <v>41</v>
          </cell>
          <cell r="AS92">
            <v>43.7</v>
          </cell>
          <cell r="AT92">
            <v>44.51</v>
          </cell>
          <cell r="AU92">
            <v>42.18</v>
          </cell>
          <cell r="AV92">
            <v>35.96</v>
          </cell>
          <cell r="AW92">
            <v>37.22</v>
          </cell>
          <cell r="AX92">
            <v>34.659999999999997</v>
          </cell>
          <cell r="AY92">
            <v>38.450000000000003</v>
          </cell>
          <cell r="AZ92">
            <v>38.89</v>
          </cell>
          <cell r="BA92">
            <v>41.38</v>
          </cell>
          <cell r="BB92">
            <v>44.31</v>
          </cell>
          <cell r="BC92">
            <v>42.76</v>
          </cell>
          <cell r="BD92">
            <v>43.13</v>
          </cell>
          <cell r="BE92">
            <v>45.93</v>
          </cell>
          <cell r="BF92">
            <v>49.47</v>
          </cell>
          <cell r="BG92">
            <v>52.71</v>
          </cell>
          <cell r="BH92">
            <v>52.37</v>
          </cell>
          <cell r="BI92">
            <v>55.35</v>
          </cell>
          <cell r="BJ92">
            <v>52.75</v>
          </cell>
          <cell r="BK92">
            <v>59.2</v>
          </cell>
          <cell r="BL92">
            <v>53.27</v>
          </cell>
          <cell r="BM92">
            <v>34</v>
          </cell>
          <cell r="BN92">
            <v>47.22</v>
          </cell>
          <cell r="BO92">
            <v>55.3</v>
          </cell>
          <cell r="BP92">
            <v>55.45</v>
          </cell>
          <cell r="BQ92">
            <v>66.16</v>
          </cell>
          <cell r="BR92">
            <v>71.37</v>
          </cell>
          <cell r="BS92">
            <v>75.63</v>
          </cell>
          <cell r="BT92">
            <v>66.81</v>
          </cell>
          <cell r="BU92">
            <v>74.5</v>
          </cell>
          <cell r="BV92">
            <v>68.92</v>
          </cell>
        </row>
        <row r="93">
          <cell r="B93">
            <v>64.960999999999999</v>
          </cell>
          <cell r="C93">
            <v>62.437100000000001</v>
          </cell>
          <cell r="D93">
            <v>66.150899999999993</v>
          </cell>
          <cell r="E93">
            <v>64.347099999999998</v>
          </cell>
          <cell r="F93">
            <v>62.058199999999999</v>
          </cell>
          <cell r="G93">
            <v>65.423299999999998</v>
          </cell>
          <cell r="H93">
            <v>64.87</v>
          </cell>
          <cell r="I93">
            <v>69.394800000000004</v>
          </cell>
          <cell r="J93">
            <v>65.953900000000004</v>
          </cell>
          <cell r="K93">
            <v>64.581999999999994</v>
          </cell>
          <cell r="L93">
            <v>70.721100000000007</v>
          </cell>
          <cell r="M93">
            <v>73.055499999999995</v>
          </cell>
          <cell r="N93">
            <v>70.395200000000003</v>
          </cell>
          <cell r="O93">
            <v>65.673400000000001</v>
          </cell>
          <cell r="P93">
            <v>67.659199999999998</v>
          </cell>
          <cell r="Q93">
            <v>71.895899999999997</v>
          </cell>
          <cell r="R93">
            <v>73.328400000000002</v>
          </cell>
          <cell r="S93">
            <v>74.548599999999993</v>
          </cell>
          <cell r="T93">
            <v>76.549499999999995</v>
          </cell>
          <cell r="U93">
            <v>81.44</v>
          </cell>
          <cell r="V93">
            <v>81.41</v>
          </cell>
          <cell r="W93">
            <v>78.39</v>
          </cell>
          <cell r="X93">
            <v>78.55</v>
          </cell>
          <cell r="Y93">
            <v>78.17</v>
          </cell>
          <cell r="Z93">
            <v>77.84</v>
          </cell>
          <cell r="AA93">
            <v>83.92</v>
          </cell>
          <cell r="AB93">
            <v>85.55</v>
          </cell>
          <cell r="AC93">
            <v>85.53</v>
          </cell>
          <cell r="AD93">
            <v>83.33</v>
          </cell>
          <cell r="AE93">
            <v>84.94</v>
          </cell>
          <cell r="AF93">
            <v>84.39</v>
          </cell>
          <cell r="AG93">
            <v>81.489999999999995</v>
          </cell>
          <cell r="AH93">
            <v>83.42</v>
          </cell>
          <cell r="AI93">
            <v>85.78</v>
          </cell>
          <cell r="AJ93">
            <v>92.27</v>
          </cell>
          <cell r="AK93">
            <v>94.36</v>
          </cell>
          <cell r="AL93">
            <v>92.82</v>
          </cell>
          <cell r="AM93">
            <v>101.28</v>
          </cell>
          <cell r="AN93">
            <v>97.78</v>
          </cell>
          <cell r="AO93">
            <v>97.91</v>
          </cell>
          <cell r="AP93">
            <v>100.32</v>
          </cell>
          <cell r="AQ93">
            <v>99.28</v>
          </cell>
          <cell r="AR93">
            <v>98.68</v>
          </cell>
          <cell r="AS93">
            <v>102.58</v>
          </cell>
          <cell r="AT93">
            <v>103.54</v>
          </cell>
          <cell r="AU93">
            <v>108.66</v>
          </cell>
          <cell r="AV93">
            <v>99.4</v>
          </cell>
          <cell r="AW93">
            <v>109.54</v>
          </cell>
          <cell r="AX93">
            <v>103.12</v>
          </cell>
          <cell r="AY93">
            <v>110.92</v>
          </cell>
          <cell r="AZ93">
            <v>127.02</v>
          </cell>
          <cell r="BA93">
            <v>132.02000000000001</v>
          </cell>
          <cell r="BB93">
            <v>132.44</v>
          </cell>
          <cell r="BC93">
            <v>132.01</v>
          </cell>
          <cell r="BD93">
            <v>142.91999999999999</v>
          </cell>
          <cell r="BE93">
            <v>140.5</v>
          </cell>
          <cell r="BF93">
            <v>142.09</v>
          </cell>
          <cell r="BG93">
            <v>144.43</v>
          </cell>
          <cell r="BH93">
            <v>137.82</v>
          </cell>
          <cell r="BI93">
            <v>145.97999999999999</v>
          </cell>
          <cell r="BJ93">
            <v>153.47999999999999</v>
          </cell>
          <cell r="BK93">
            <v>160.87</v>
          </cell>
          <cell r="BL93">
            <v>144.58000000000001</v>
          </cell>
          <cell r="BM93">
            <v>138.41</v>
          </cell>
          <cell r="BN93">
            <v>163.46</v>
          </cell>
          <cell r="BO93">
            <v>166.61</v>
          </cell>
          <cell r="BP93">
            <v>176.83</v>
          </cell>
          <cell r="BQ93">
            <v>203.8</v>
          </cell>
          <cell r="BR93">
            <v>206.47</v>
          </cell>
          <cell r="BS93">
            <v>215.33</v>
          </cell>
          <cell r="BT93">
            <v>229.54</v>
          </cell>
          <cell r="BU93">
            <v>224.63</v>
          </cell>
          <cell r="BV93">
            <v>222.14</v>
          </cell>
        </row>
        <row r="94">
          <cell r="B94">
            <v>95.81</v>
          </cell>
          <cell r="C94">
            <v>91.33</v>
          </cell>
          <cell r="D94">
            <v>96.94</v>
          </cell>
          <cell r="E94">
            <v>103.8</v>
          </cell>
          <cell r="F94">
            <v>107.52</v>
          </cell>
          <cell r="G94">
            <v>108.1</v>
          </cell>
          <cell r="H94">
            <v>107.96</v>
          </cell>
          <cell r="I94">
            <v>110.43</v>
          </cell>
          <cell r="J94">
            <v>102.31</v>
          </cell>
          <cell r="K94">
            <v>98.2</v>
          </cell>
          <cell r="L94">
            <v>96.16</v>
          </cell>
          <cell r="M94">
            <v>103.12</v>
          </cell>
          <cell r="N94">
            <v>100.34</v>
          </cell>
          <cell r="O94">
            <v>89.14</v>
          </cell>
          <cell r="P94">
            <v>88.8</v>
          </cell>
          <cell r="Q94">
            <v>96.56</v>
          </cell>
          <cell r="R94">
            <v>95.72</v>
          </cell>
          <cell r="S94">
            <v>98.64</v>
          </cell>
          <cell r="T94">
            <v>93.71</v>
          </cell>
          <cell r="U94">
            <v>106.01</v>
          </cell>
          <cell r="V94">
            <v>108.69</v>
          </cell>
          <cell r="W94">
            <v>108.28</v>
          </cell>
          <cell r="X94">
            <v>100.52</v>
          </cell>
          <cell r="Y94">
            <v>100.5</v>
          </cell>
          <cell r="Z94">
            <v>94.27</v>
          </cell>
          <cell r="AA94">
            <v>103.67</v>
          </cell>
          <cell r="AB94">
            <v>111.37</v>
          </cell>
          <cell r="AC94">
            <v>112.04</v>
          </cell>
          <cell r="AD94">
            <v>118.32</v>
          </cell>
          <cell r="AE94">
            <v>118.45</v>
          </cell>
          <cell r="AF94">
            <v>121.68</v>
          </cell>
          <cell r="AG94">
            <v>131.63</v>
          </cell>
          <cell r="AH94">
            <v>134.03</v>
          </cell>
          <cell r="AI94">
            <v>139.21</v>
          </cell>
          <cell r="AJ94">
            <v>142.41</v>
          </cell>
          <cell r="AK94">
            <v>151.82</v>
          </cell>
          <cell r="AL94">
            <v>147.61000000000001</v>
          </cell>
          <cell r="AM94">
            <v>161.79</v>
          </cell>
          <cell r="AN94">
            <v>166.88</v>
          </cell>
          <cell r="AO94">
            <v>161.30000000000001</v>
          </cell>
          <cell r="AP94">
            <v>162.19999999999999</v>
          </cell>
          <cell r="AQ94">
            <v>170.57</v>
          </cell>
          <cell r="AR94">
            <v>170.56</v>
          </cell>
          <cell r="AS94">
            <v>171.12</v>
          </cell>
          <cell r="AT94">
            <v>178.02</v>
          </cell>
          <cell r="AU94">
            <v>167.2</v>
          </cell>
          <cell r="AV94">
            <v>145.47999999999999</v>
          </cell>
          <cell r="AW94">
            <v>159.07</v>
          </cell>
          <cell r="AX94">
            <v>140.04</v>
          </cell>
          <cell r="AY94">
            <v>158.51</v>
          </cell>
          <cell r="AZ94">
            <v>173.12</v>
          </cell>
          <cell r="BA94">
            <v>181.09</v>
          </cell>
          <cell r="BB94">
            <v>196.62</v>
          </cell>
          <cell r="BC94">
            <v>182.88</v>
          </cell>
          <cell r="BD94">
            <v>195.31</v>
          </cell>
          <cell r="BE94">
            <v>214.34</v>
          </cell>
          <cell r="BF94">
            <v>215.58</v>
          </cell>
          <cell r="BG94">
            <v>204.83</v>
          </cell>
          <cell r="BH94">
            <v>220.69</v>
          </cell>
          <cell r="BI94">
            <v>226.67</v>
          </cell>
          <cell r="BJ94">
            <v>237.41</v>
          </cell>
          <cell r="BK94">
            <v>256.79000000000002</v>
          </cell>
          <cell r="BL94">
            <v>240.03</v>
          </cell>
          <cell r="BM94">
            <v>211.5</v>
          </cell>
          <cell r="BN94">
            <v>243.9</v>
          </cell>
          <cell r="BO94">
            <v>267.40989999999999</v>
          </cell>
          <cell r="BP94">
            <v>274.73</v>
          </cell>
          <cell r="BQ94">
            <v>281.3</v>
          </cell>
          <cell r="BR94">
            <v>294.63990000000001</v>
          </cell>
          <cell r="BS94">
            <v>289.8501</v>
          </cell>
          <cell r="BT94">
            <v>262.8999</v>
          </cell>
          <cell r="BU94">
            <v>282.34010000000001</v>
          </cell>
          <cell r="BV94">
            <v>290.24</v>
          </cell>
        </row>
        <row r="95">
          <cell r="B95">
            <v>52.66</v>
          </cell>
          <cell r="C95">
            <v>54.13</v>
          </cell>
          <cell r="D95">
            <v>62.484999999999999</v>
          </cell>
          <cell r="E95">
            <v>62.39</v>
          </cell>
          <cell r="F95">
            <v>58.54</v>
          </cell>
          <cell r="G95">
            <v>64.72</v>
          </cell>
          <cell r="H95">
            <v>61.09</v>
          </cell>
          <cell r="I95">
            <v>63.1</v>
          </cell>
          <cell r="J95">
            <v>62.94</v>
          </cell>
          <cell r="K95">
            <v>62.61</v>
          </cell>
          <cell r="L95">
            <v>68.11</v>
          </cell>
          <cell r="M95">
            <v>64.58</v>
          </cell>
          <cell r="N95">
            <v>60.02</v>
          </cell>
          <cell r="O95">
            <v>63.31</v>
          </cell>
          <cell r="P95">
            <v>56.98</v>
          </cell>
          <cell r="Q95">
            <v>62.7</v>
          </cell>
          <cell r="R95">
            <v>58.37</v>
          </cell>
          <cell r="S95">
            <v>61.44</v>
          </cell>
          <cell r="T95">
            <v>57.24</v>
          </cell>
          <cell r="U95">
            <v>57.49</v>
          </cell>
          <cell r="V95">
            <v>57.44</v>
          </cell>
          <cell r="W95">
            <v>47.71</v>
          </cell>
          <cell r="X95">
            <v>51.35</v>
          </cell>
          <cell r="Y95">
            <v>55.08</v>
          </cell>
          <cell r="Z95">
            <v>56.03</v>
          </cell>
          <cell r="AA95">
            <v>52.59</v>
          </cell>
          <cell r="AB95">
            <v>59.27</v>
          </cell>
          <cell r="AC95">
            <v>59.52</v>
          </cell>
          <cell r="AD95">
            <v>60.23</v>
          </cell>
          <cell r="AE95">
            <v>66.91</v>
          </cell>
          <cell r="AF95">
            <v>66.400000000000006</v>
          </cell>
          <cell r="AG95">
            <v>69.319999999999993</v>
          </cell>
          <cell r="AH95">
            <v>70.77</v>
          </cell>
          <cell r="AI95">
            <v>72.540000000000006</v>
          </cell>
          <cell r="AJ95">
            <v>75.67</v>
          </cell>
          <cell r="AK95">
            <v>72.28</v>
          </cell>
          <cell r="AL95">
            <v>71.02</v>
          </cell>
          <cell r="AM95">
            <v>77.98</v>
          </cell>
          <cell r="AN95">
            <v>82.02</v>
          </cell>
          <cell r="AO95">
            <v>80.5</v>
          </cell>
          <cell r="AP95">
            <v>81.819999999999993</v>
          </cell>
          <cell r="AQ95">
            <v>75.349999999999994</v>
          </cell>
          <cell r="AR95">
            <v>78.989999999999995</v>
          </cell>
          <cell r="AS95">
            <v>81.5</v>
          </cell>
          <cell r="AT95">
            <v>78.430000000000007</v>
          </cell>
          <cell r="AU95">
            <v>77.150000000000006</v>
          </cell>
          <cell r="AV95">
            <v>69.03</v>
          </cell>
          <cell r="AW95">
            <v>71.23</v>
          </cell>
          <cell r="AX95">
            <v>63.48</v>
          </cell>
          <cell r="AY95">
            <v>69.680000000000007</v>
          </cell>
          <cell r="AZ95">
            <v>70.98</v>
          </cell>
          <cell r="BA95">
            <v>72.45</v>
          </cell>
          <cell r="BB95">
            <v>72.959999999999994</v>
          </cell>
          <cell r="BC95">
            <v>61.93</v>
          </cell>
          <cell r="BD95">
            <v>63.39</v>
          </cell>
          <cell r="BE95">
            <v>65.14</v>
          </cell>
          <cell r="BF95">
            <v>61.39</v>
          </cell>
          <cell r="BG95">
            <v>60.265000000000001</v>
          </cell>
          <cell r="BH95">
            <v>60.94</v>
          </cell>
          <cell r="BI95">
            <v>64.11</v>
          </cell>
          <cell r="BJ95">
            <v>62.02</v>
          </cell>
          <cell r="BK95">
            <v>61.38</v>
          </cell>
          <cell r="BL95">
            <v>60.93</v>
          </cell>
          <cell r="BM95">
            <v>46.47</v>
          </cell>
          <cell r="BN95">
            <v>58.02</v>
          </cell>
          <cell r="BO95">
            <v>53</v>
          </cell>
          <cell r="BP95">
            <v>56.82</v>
          </cell>
          <cell r="BQ95">
            <v>68.319999999999993</v>
          </cell>
          <cell r="BR95">
            <v>66.86</v>
          </cell>
          <cell r="BS95">
            <v>69.42</v>
          </cell>
          <cell r="BT95">
            <v>71.42</v>
          </cell>
          <cell r="BU95">
            <v>78.13</v>
          </cell>
          <cell r="BV95">
            <v>81.95</v>
          </cell>
        </row>
        <row r="96">
          <cell r="B96">
            <v>75.91</v>
          </cell>
          <cell r="C96">
            <v>73.61</v>
          </cell>
          <cell r="D96">
            <v>76.83</v>
          </cell>
          <cell r="E96">
            <v>82.07</v>
          </cell>
          <cell r="F96">
            <v>78.83</v>
          </cell>
          <cell r="G96">
            <v>79.319999999999993</v>
          </cell>
          <cell r="H96">
            <v>81.63</v>
          </cell>
          <cell r="I96">
            <v>81.849999999999994</v>
          </cell>
          <cell r="J96">
            <v>77.709999999999994</v>
          </cell>
          <cell r="K96">
            <v>78.66</v>
          </cell>
          <cell r="L96">
            <v>77.180000000000007</v>
          </cell>
          <cell r="M96">
            <v>72.5</v>
          </cell>
          <cell r="N96">
            <v>72.61</v>
          </cell>
          <cell r="O96">
            <v>72.42</v>
          </cell>
          <cell r="P96">
            <v>78.45</v>
          </cell>
          <cell r="Q96">
            <v>82.28</v>
          </cell>
          <cell r="R96">
            <v>79.5</v>
          </cell>
          <cell r="S96">
            <v>68.78</v>
          </cell>
          <cell r="T96">
            <v>69.819999999999993</v>
          </cell>
          <cell r="U96">
            <v>75.33</v>
          </cell>
          <cell r="V96">
            <v>70.19</v>
          </cell>
          <cell r="W96">
            <v>68.680000000000007</v>
          </cell>
          <cell r="X96">
            <v>68.73</v>
          </cell>
          <cell r="Y96">
            <v>77.239999999999995</v>
          </cell>
          <cell r="Z96">
            <v>72.23</v>
          </cell>
          <cell r="AA96">
            <v>64.48</v>
          </cell>
          <cell r="AB96">
            <v>58.77</v>
          </cell>
          <cell r="AC96">
            <v>55.19</v>
          </cell>
          <cell r="AD96">
            <v>55.85</v>
          </cell>
          <cell r="AE96">
            <v>55.15</v>
          </cell>
          <cell r="AF96">
            <v>52.29</v>
          </cell>
          <cell r="AG96">
            <v>56.67</v>
          </cell>
          <cell r="AH96">
            <v>54.53</v>
          </cell>
          <cell r="AI96">
            <v>59.01</v>
          </cell>
          <cell r="AJ96">
            <v>59.04</v>
          </cell>
          <cell r="AK96">
            <v>59.9</v>
          </cell>
          <cell r="AL96">
            <v>65.25</v>
          </cell>
          <cell r="AM96">
            <v>75.22</v>
          </cell>
          <cell r="AN96">
            <v>75.41</v>
          </cell>
          <cell r="AO96">
            <v>69.430000000000007</v>
          </cell>
          <cell r="AP96">
            <v>72.599999999999994</v>
          </cell>
          <cell r="AQ96">
            <v>72.89</v>
          </cell>
          <cell r="AR96">
            <v>76.12</v>
          </cell>
          <cell r="AS96">
            <v>80.680000000000007</v>
          </cell>
          <cell r="AT96">
            <v>87.5</v>
          </cell>
          <cell r="AU96">
            <v>88.21</v>
          </cell>
          <cell r="AV96">
            <v>83.63</v>
          </cell>
          <cell r="AW96">
            <v>70.959999999999994</v>
          </cell>
          <cell r="AX96">
            <v>66.09</v>
          </cell>
          <cell r="AY96">
            <v>73</v>
          </cell>
          <cell r="AZ96">
            <v>72.64</v>
          </cell>
          <cell r="BA96">
            <v>80.260000000000005</v>
          </cell>
          <cell r="BB96">
            <v>77.42</v>
          </cell>
          <cell r="BC96">
            <v>80.45</v>
          </cell>
          <cell r="BD96">
            <v>86.61</v>
          </cell>
          <cell r="BE96">
            <v>86.4</v>
          </cell>
          <cell r="BF96">
            <v>107.04</v>
          </cell>
          <cell r="BG96">
            <v>106.91</v>
          </cell>
          <cell r="BH96">
            <v>106.91</v>
          </cell>
          <cell r="BI96">
            <v>125.01</v>
          </cell>
          <cell r="BJ96">
            <v>128.21</v>
          </cell>
          <cell r="BK96">
            <v>110.74</v>
          </cell>
          <cell r="BL96">
            <v>103</v>
          </cell>
          <cell r="BM96">
            <v>92.97</v>
          </cell>
          <cell r="BN96">
            <v>109.74</v>
          </cell>
          <cell r="BO96">
            <v>122.33</v>
          </cell>
          <cell r="BP96">
            <v>119.93</v>
          </cell>
          <cell r="BQ96">
            <v>125.88</v>
          </cell>
          <cell r="BR96">
            <v>151.21</v>
          </cell>
          <cell r="BS96">
            <v>157.41999999999999</v>
          </cell>
          <cell r="BT96">
            <v>152.22</v>
          </cell>
          <cell r="BU96">
            <v>179.53</v>
          </cell>
          <cell r="BV96">
            <v>176.53</v>
          </cell>
        </row>
        <row r="97">
          <cell r="B97">
            <v>88.47</v>
          </cell>
          <cell r="C97">
            <v>85.19</v>
          </cell>
          <cell r="D97">
            <v>90.6</v>
          </cell>
          <cell r="E97">
            <v>87.69</v>
          </cell>
          <cell r="F97">
            <v>90.52</v>
          </cell>
          <cell r="G97">
            <v>93.68</v>
          </cell>
          <cell r="H97">
            <v>97.05</v>
          </cell>
          <cell r="I97">
            <v>94.57</v>
          </cell>
          <cell r="J97">
            <v>81.78</v>
          </cell>
          <cell r="K97">
            <v>74</v>
          </cell>
          <cell r="L97">
            <v>78</v>
          </cell>
          <cell r="M97">
            <v>79.569999999999993</v>
          </cell>
          <cell r="N97">
            <v>76.27</v>
          </cell>
          <cell r="O97">
            <v>77.010000000000005</v>
          </cell>
          <cell r="P97">
            <v>80.180000000000007</v>
          </cell>
          <cell r="Q97">
            <v>76.989999999999995</v>
          </cell>
          <cell r="R97">
            <v>84.11</v>
          </cell>
          <cell r="S97">
            <v>82.29</v>
          </cell>
          <cell r="T97">
            <v>81.040000000000006</v>
          </cell>
          <cell r="U97">
            <v>77.709999999999994</v>
          </cell>
          <cell r="V97">
            <v>84.55</v>
          </cell>
          <cell r="W97">
            <v>85.35</v>
          </cell>
          <cell r="X97">
            <v>88.3</v>
          </cell>
          <cell r="Y97">
            <v>100.2</v>
          </cell>
          <cell r="Z97">
            <v>103.04</v>
          </cell>
          <cell r="AA97">
            <v>107.05</v>
          </cell>
          <cell r="AB97">
            <v>109.49</v>
          </cell>
          <cell r="AC97">
            <v>108.86</v>
          </cell>
          <cell r="AD97">
            <v>111.61</v>
          </cell>
          <cell r="AE97">
            <v>122.46</v>
          </cell>
          <cell r="AF97">
            <v>123.59</v>
          </cell>
          <cell r="AG97">
            <v>128.28</v>
          </cell>
          <cell r="AH97">
            <v>115.93</v>
          </cell>
          <cell r="AI97">
            <v>125.59</v>
          </cell>
          <cell r="AJ97">
            <v>132.88</v>
          </cell>
          <cell r="AK97">
            <v>149.86000000000001</v>
          </cell>
          <cell r="AL97">
            <v>156.51</v>
          </cell>
          <cell r="AM97">
            <v>166.42</v>
          </cell>
          <cell r="AN97">
            <v>160.87</v>
          </cell>
          <cell r="AO97">
            <v>155.32</v>
          </cell>
          <cell r="AP97">
            <v>135.33000000000001</v>
          </cell>
          <cell r="AQ97">
            <v>149.51</v>
          </cell>
          <cell r="AR97">
            <v>139.80000000000001</v>
          </cell>
          <cell r="AS97">
            <v>144.79</v>
          </cell>
          <cell r="AT97">
            <v>143.80000000000001</v>
          </cell>
          <cell r="AU97">
            <v>150.33000000000001</v>
          </cell>
          <cell r="AV97">
            <v>135.44</v>
          </cell>
          <cell r="AW97">
            <v>154.88</v>
          </cell>
          <cell r="AX97">
            <v>149.16999999999999</v>
          </cell>
          <cell r="AY97">
            <v>164</v>
          </cell>
          <cell r="AZ97">
            <v>164.04</v>
          </cell>
          <cell r="BA97">
            <v>159.84</v>
          </cell>
          <cell r="BB97">
            <v>165.63</v>
          </cell>
          <cell r="BC97">
            <v>140.16999999999999</v>
          </cell>
          <cell r="BD97">
            <v>165.71</v>
          </cell>
          <cell r="BE97">
            <v>165.65</v>
          </cell>
          <cell r="BF97">
            <v>154.91</v>
          </cell>
          <cell r="BG97">
            <v>168.68</v>
          </cell>
          <cell r="BH97">
            <v>174.14</v>
          </cell>
          <cell r="BI97">
            <v>168.05</v>
          </cell>
          <cell r="BJ97">
            <v>173.26</v>
          </cell>
          <cell r="BK97">
            <v>158.58000000000001</v>
          </cell>
          <cell r="BL97">
            <v>156.47999999999999</v>
          </cell>
          <cell r="BM97">
            <v>138.16</v>
          </cell>
          <cell r="BN97">
            <v>145.06</v>
          </cell>
          <cell r="BO97">
            <v>152.12</v>
          </cell>
          <cell r="BP97">
            <v>157.15</v>
          </cell>
          <cell r="BQ97">
            <v>176.31</v>
          </cell>
          <cell r="BR97">
            <v>210.06</v>
          </cell>
          <cell r="BS97">
            <v>221.63</v>
          </cell>
          <cell r="BT97">
            <v>225.91</v>
          </cell>
          <cell r="BU97">
            <v>261.62009999999998</v>
          </cell>
          <cell r="BV97">
            <v>269.05</v>
          </cell>
        </row>
        <row r="98">
          <cell r="B98">
            <v>38.799999999999997</v>
          </cell>
          <cell r="C98">
            <v>33.81</v>
          </cell>
          <cell r="D98">
            <v>35.79</v>
          </cell>
          <cell r="E98">
            <v>35.69</v>
          </cell>
          <cell r="F98">
            <v>37.31</v>
          </cell>
          <cell r="G98">
            <v>38.200000000000003</v>
          </cell>
          <cell r="H98">
            <v>38.79</v>
          </cell>
          <cell r="I98">
            <v>38.840000000000003</v>
          </cell>
          <cell r="J98">
            <v>34.450000000000003</v>
          </cell>
          <cell r="K98">
            <v>31.5</v>
          </cell>
          <cell r="L98">
            <v>32.97</v>
          </cell>
          <cell r="M98">
            <v>34.299999999999997</v>
          </cell>
          <cell r="N98">
            <v>31.81</v>
          </cell>
          <cell r="O98">
            <v>25.88</v>
          </cell>
          <cell r="P98">
            <v>24.7</v>
          </cell>
          <cell r="Q98">
            <v>25.01</v>
          </cell>
          <cell r="R98">
            <v>27.06</v>
          </cell>
          <cell r="S98">
            <v>27.37</v>
          </cell>
          <cell r="T98">
            <v>25.98</v>
          </cell>
          <cell r="U98">
            <v>28.73</v>
          </cell>
          <cell r="V98">
            <v>32.06</v>
          </cell>
          <cell r="W98">
            <v>32.06</v>
          </cell>
          <cell r="X98">
            <v>33.57</v>
          </cell>
          <cell r="Y98">
            <v>41.36</v>
          </cell>
          <cell r="Z98">
            <v>42.25</v>
          </cell>
          <cell r="AA98">
            <v>42.49</v>
          </cell>
          <cell r="AB98">
            <v>45.67</v>
          </cell>
          <cell r="AC98">
            <v>42.84</v>
          </cell>
          <cell r="AD98">
            <v>43.37</v>
          </cell>
          <cell r="AE98">
            <v>41.74</v>
          </cell>
          <cell r="AF98">
            <v>44.56</v>
          </cell>
          <cell r="AG98">
            <v>46.9</v>
          </cell>
          <cell r="AH98">
            <v>45.5</v>
          </cell>
          <cell r="AI98">
            <v>48.17</v>
          </cell>
          <cell r="AJ98">
            <v>50</v>
          </cell>
          <cell r="AK98">
            <v>51.61</v>
          </cell>
          <cell r="AL98">
            <v>52.47</v>
          </cell>
          <cell r="AM98">
            <v>56.55</v>
          </cell>
          <cell r="AN98">
            <v>56.02</v>
          </cell>
          <cell r="AO98">
            <v>53.96</v>
          </cell>
          <cell r="AP98">
            <v>51.62</v>
          </cell>
          <cell r="AQ98">
            <v>50.14</v>
          </cell>
          <cell r="AR98">
            <v>47.4</v>
          </cell>
          <cell r="AS98">
            <v>50.56</v>
          </cell>
          <cell r="AT98">
            <v>48.83</v>
          </cell>
          <cell r="AU98">
            <v>46.57</v>
          </cell>
          <cell r="AV98">
            <v>45.66</v>
          </cell>
          <cell r="AW98">
            <v>44.39</v>
          </cell>
          <cell r="AX98">
            <v>39.65</v>
          </cell>
          <cell r="AY98">
            <v>42.3</v>
          </cell>
          <cell r="AZ98">
            <v>41.98</v>
          </cell>
          <cell r="BA98">
            <v>42.2</v>
          </cell>
          <cell r="BB98">
            <v>48.25</v>
          </cell>
          <cell r="BC98">
            <v>40.69</v>
          </cell>
          <cell r="BD98">
            <v>43.81</v>
          </cell>
          <cell r="BE98">
            <v>44.56</v>
          </cell>
          <cell r="BF98">
            <v>41.49</v>
          </cell>
          <cell r="BG98">
            <v>42.67</v>
          </cell>
          <cell r="BH98">
            <v>46.05</v>
          </cell>
          <cell r="BI98">
            <v>49.48</v>
          </cell>
          <cell r="BJ98">
            <v>51.12</v>
          </cell>
          <cell r="BK98">
            <v>52.26</v>
          </cell>
          <cell r="BL98">
            <v>45.03</v>
          </cell>
          <cell r="BM98">
            <v>34</v>
          </cell>
          <cell r="BN98">
            <v>39.43</v>
          </cell>
          <cell r="BO98">
            <v>44.2</v>
          </cell>
          <cell r="BP98">
            <v>48.3</v>
          </cell>
          <cell r="BQ98">
            <v>48.88</v>
          </cell>
          <cell r="BR98">
            <v>52.26</v>
          </cell>
          <cell r="BS98">
            <v>48.35</v>
          </cell>
          <cell r="BT98">
            <v>48.15</v>
          </cell>
          <cell r="BU98">
            <v>61.83</v>
          </cell>
          <cell r="BV98">
            <v>68.53</v>
          </cell>
        </row>
        <row r="99">
          <cell r="B99">
            <v>40.25</v>
          </cell>
          <cell r="C99">
            <v>39.68</v>
          </cell>
          <cell r="D99">
            <v>40.92</v>
          </cell>
          <cell r="E99">
            <v>40.56</v>
          </cell>
          <cell r="F99">
            <v>40.630000000000003</v>
          </cell>
          <cell r="G99">
            <v>40.29</v>
          </cell>
          <cell r="H99">
            <v>39.17</v>
          </cell>
          <cell r="I99">
            <v>42.53</v>
          </cell>
          <cell r="J99">
            <v>40.98</v>
          </cell>
          <cell r="K99">
            <v>41.2</v>
          </cell>
          <cell r="L99">
            <v>43.74</v>
          </cell>
          <cell r="M99">
            <v>43.93</v>
          </cell>
          <cell r="N99">
            <v>43.99</v>
          </cell>
          <cell r="O99">
            <v>43.7</v>
          </cell>
          <cell r="P99">
            <v>45.7</v>
          </cell>
          <cell r="Q99">
            <v>47.65</v>
          </cell>
          <cell r="R99">
            <v>47.07</v>
          </cell>
          <cell r="S99">
            <v>48.28</v>
          </cell>
          <cell r="T99">
            <v>51.31</v>
          </cell>
          <cell r="U99">
            <v>51.26</v>
          </cell>
          <cell r="V99">
            <v>50.52</v>
          </cell>
          <cell r="W99">
            <v>50.45</v>
          </cell>
          <cell r="X99">
            <v>52.63</v>
          </cell>
          <cell r="Y99">
            <v>55.49</v>
          </cell>
          <cell r="Z99">
            <v>57.05</v>
          </cell>
          <cell r="AA99">
            <v>57.38</v>
          </cell>
          <cell r="AB99">
            <v>61.95</v>
          </cell>
          <cell r="AC99">
            <v>62.81</v>
          </cell>
          <cell r="AD99">
            <v>62.99</v>
          </cell>
          <cell r="AE99">
            <v>63.61</v>
          </cell>
          <cell r="AF99">
            <v>63.73</v>
          </cell>
          <cell r="AG99">
            <v>64.22</v>
          </cell>
          <cell r="AH99">
            <v>65.239999999999995</v>
          </cell>
          <cell r="AI99">
            <v>66.06</v>
          </cell>
          <cell r="AJ99">
            <v>65.069999999999993</v>
          </cell>
          <cell r="AK99">
            <v>64.94</v>
          </cell>
          <cell r="AL99">
            <v>67.61</v>
          </cell>
          <cell r="AM99">
            <v>68.8</v>
          </cell>
          <cell r="AN99">
            <v>67.180000000000007</v>
          </cell>
          <cell r="AO99">
            <v>66.23</v>
          </cell>
          <cell r="AP99">
            <v>64.680000000000007</v>
          </cell>
          <cell r="AQ99">
            <v>67.430000000000007</v>
          </cell>
          <cell r="AR99">
            <v>68.36</v>
          </cell>
          <cell r="AS99">
            <v>72.48</v>
          </cell>
          <cell r="AT99">
            <v>73.36</v>
          </cell>
          <cell r="AU99">
            <v>72.66</v>
          </cell>
          <cell r="AV99">
            <v>72.680000000000007</v>
          </cell>
          <cell r="AW99">
            <v>77.34</v>
          </cell>
          <cell r="AX99">
            <v>72.09</v>
          </cell>
          <cell r="AY99">
            <v>76.709999999999994</v>
          </cell>
          <cell r="AZ99">
            <v>78.430000000000007</v>
          </cell>
          <cell r="BA99">
            <v>80.38</v>
          </cell>
          <cell r="BB99">
            <v>82.82</v>
          </cell>
          <cell r="BC99">
            <v>84.59</v>
          </cell>
          <cell r="BD99">
            <v>86.64</v>
          </cell>
          <cell r="BE99">
            <v>88.65</v>
          </cell>
          <cell r="BF99">
            <v>89.25</v>
          </cell>
          <cell r="BG99">
            <v>86.55</v>
          </cell>
          <cell r="BH99">
            <v>87.51</v>
          </cell>
          <cell r="BI99">
            <v>88.65</v>
          </cell>
          <cell r="BJ99">
            <v>89.63</v>
          </cell>
          <cell r="BK99">
            <v>95.05</v>
          </cell>
          <cell r="BL99">
            <v>90.26</v>
          </cell>
          <cell r="BM99">
            <v>75.06</v>
          </cell>
          <cell r="BN99">
            <v>78.34</v>
          </cell>
          <cell r="BO99">
            <v>85.46</v>
          </cell>
          <cell r="BP99">
            <v>82.05</v>
          </cell>
          <cell r="BQ99">
            <v>87.25</v>
          </cell>
          <cell r="BR99">
            <v>92.72</v>
          </cell>
          <cell r="BS99">
            <v>93.35</v>
          </cell>
          <cell r="BT99">
            <v>88.17</v>
          </cell>
          <cell r="BU99">
            <v>96.72</v>
          </cell>
          <cell r="BV99">
            <v>96.3</v>
          </cell>
        </row>
        <row r="100">
          <cell r="B100">
            <v>94.19</v>
          </cell>
          <cell r="C100">
            <v>90.96</v>
          </cell>
          <cell r="D100">
            <v>104.08</v>
          </cell>
          <cell r="E100">
            <v>104.89</v>
          </cell>
          <cell r="F100">
            <v>108.72</v>
          </cell>
          <cell r="G100">
            <v>110.37</v>
          </cell>
          <cell r="H100">
            <v>114.14</v>
          </cell>
          <cell r="I100">
            <v>120</v>
          </cell>
          <cell r="J100">
            <v>101.88</v>
          </cell>
          <cell r="K100">
            <v>102.2</v>
          </cell>
          <cell r="L100">
            <v>113.74</v>
          </cell>
          <cell r="M100">
            <v>113.47</v>
          </cell>
          <cell r="N100">
            <v>105.08</v>
          </cell>
          <cell r="O100">
            <v>95.82</v>
          </cell>
          <cell r="P100">
            <v>95.52</v>
          </cell>
          <cell r="Q100">
            <v>99.31</v>
          </cell>
          <cell r="R100">
            <v>103.26</v>
          </cell>
          <cell r="S100">
            <v>99.22</v>
          </cell>
          <cell r="T100">
            <v>97.82</v>
          </cell>
          <cell r="U100">
            <v>95.95</v>
          </cell>
          <cell r="V100">
            <v>94.46</v>
          </cell>
          <cell r="W100">
            <v>92.86</v>
          </cell>
          <cell r="X100">
            <v>92.69</v>
          </cell>
          <cell r="Y100">
            <v>99.12</v>
          </cell>
          <cell r="Z100">
            <v>104.22</v>
          </cell>
          <cell r="AA100">
            <v>110.65</v>
          </cell>
          <cell r="AB100">
            <v>110.09</v>
          </cell>
          <cell r="AC100">
            <v>113.39</v>
          </cell>
          <cell r="AD100">
            <v>115.6</v>
          </cell>
          <cell r="AE100">
            <v>107.94</v>
          </cell>
          <cell r="AF100">
            <v>106.25</v>
          </cell>
          <cell r="AG100">
            <v>109.93</v>
          </cell>
          <cell r="AH100">
            <v>101.2</v>
          </cell>
          <cell r="AI100">
            <v>98.57</v>
          </cell>
          <cell r="AJ100">
            <v>97.81</v>
          </cell>
          <cell r="AK100">
            <v>104.82</v>
          </cell>
          <cell r="AL100">
            <v>107.51</v>
          </cell>
          <cell r="AM100">
            <v>108.67</v>
          </cell>
          <cell r="AN100">
            <v>103.16</v>
          </cell>
          <cell r="AO100">
            <v>100.44</v>
          </cell>
          <cell r="AP100">
            <v>100.33</v>
          </cell>
          <cell r="AQ100">
            <v>99.47</v>
          </cell>
          <cell r="AR100">
            <v>104.81</v>
          </cell>
          <cell r="AS100">
            <v>113.56</v>
          </cell>
          <cell r="AT100">
            <v>112.02</v>
          </cell>
          <cell r="AU100">
            <v>116.94</v>
          </cell>
          <cell r="AV100">
            <v>114.83</v>
          </cell>
          <cell r="AW100">
            <v>115.49</v>
          </cell>
          <cell r="AX100">
            <v>109.65</v>
          </cell>
          <cell r="AY100">
            <v>111.52</v>
          </cell>
          <cell r="AZ100">
            <v>112.84</v>
          </cell>
          <cell r="BA100">
            <v>111.03</v>
          </cell>
          <cell r="BB100">
            <v>136.97</v>
          </cell>
          <cell r="BC100">
            <v>132.04</v>
          </cell>
          <cell r="BD100">
            <v>139.63999999999999</v>
          </cell>
          <cell r="BE100">
            <v>143.01</v>
          </cell>
          <cell r="BF100">
            <v>137.26</v>
          </cell>
          <cell r="BG100">
            <v>130.32</v>
          </cell>
          <cell r="BH100">
            <v>129.91999999999999</v>
          </cell>
          <cell r="BI100">
            <v>151.58000000000001</v>
          </cell>
          <cell r="BJ100">
            <v>144.63</v>
          </cell>
          <cell r="BK100">
            <v>138.31</v>
          </cell>
          <cell r="BL100">
            <v>117.65</v>
          </cell>
          <cell r="BM100">
            <v>96.6</v>
          </cell>
          <cell r="BN100">
            <v>108.15</v>
          </cell>
          <cell r="BO100">
            <v>117.3</v>
          </cell>
          <cell r="BP100">
            <v>111.51</v>
          </cell>
          <cell r="BQ100">
            <v>116.94</v>
          </cell>
          <cell r="BR100">
            <v>131.87</v>
          </cell>
          <cell r="BS100">
            <v>124.08</v>
          </cell>
          <cell r="BT100">
            <v>121.25</v>
          </cell>
          <cell r="BU100">
            <v>148.01</v>
          </cell>
          <cell r="BV100">
            <v>181.18</v>
          </cell>
        </row>
        <row r="101">
          <cell r="B101">
            <v>70.38</v>
          </cell>
          <cell r="C101">
            <v>71.099999999999994</v>
          </cell>
          <cell r="D101">
            <v>79.680000000000007</v>
          </cell>
          <cell r="E101">
            <v>81.144999999999996</v>
          </cell>
          <cell r="F101">
            <v>76.41</v>
          </cell>
          <cell r="G101">
            <v>74.989999999999995</v>
          </cell>
          <cell r="H101">
            <v>78.989999999999995</v>
          </cell>
          <cell r="I101">
            <v>78.03</v>
          </cell>
          <cell r="J101">
            <v>76.260000000000005</v>
          </cell>
          <cell r="K101">
            <v>66.66</v>
          </cell>
          <cell r="L101">
            <v>65.489999999999995</v>
          </cell>
          <cell r="M101">
            <v>75.459999999999994</v>
          </cell>
          <cell r="N101">
            <v>77.22</v>
          </cell>
          <cell r="O101">
            <v>81.319999999999993</v>
          </cell>
          <cell r="P101">
            <v>80.25</v>
          </cell>
          <cell r="Q101">
            <v>82.46</v>
          </cell>
          <cell r="R101">
            <v>79.709999999999994</v>
          </cell>
          <cell r="S101">
            <v>90.54</v>
          </cell>
          <cell r="T101">
            <v>94.24</v>
          </cell>
          <cell r="U101">
            <v>96.29</v>
          </cell>
          <cell r="V101">
            <v>82.7</v>
          </cell>
          <cell r="W101">
            <v>78.930000000000007</v>
          </cell>
          <cell r="X101">
            <v>75.55</v>
          </cell>
          <cell r="Y101">
            <v>88.16</v>
          </cell>
          <cell r="Z101">
            <v>77.180000000000007</v>
          </cell>
          <cell r="AA101">
            <v>77.19</v>
          </cell>
          <cell r="AB101">
            <v>76.680000000000007</v>
          </cell>
          <cell r="AC101">
            <v>78.459999999999994</v>
          </cell>
          <cell r="AD101">
            <v>82.77</v>
          </cell>
          <cell r="AE101">
            <v>77.7</v>
          </cell>
          <cell r="AF101">
            <v>69.92</v>
          </cell>
          <cell r="AG101">
            <v>72.08</v>
          </cell>
          <cell r="AH101">
            <v>79.64</v>
          </cell>
          <cell r="AI101">
            <v>86.82</v>
          </cell>
          <cell r="AJ101">
            <v>91.25</v>
          </cell>
          <cell r="AK101">
            <v>102.76</v>
          </cell>
          <cell r="AL101">
            <v>107.31</v>
          </cell>
          <cell r="AM101">
            <v>115</v>
          </cell>
          <cell r="AN101">
            <v>102.64</v>
          </cell>
          <cell r="AO101">
            <v>94.9</v>
          </cell>
          <cell r="AP101">
            <v>95.89</v>
          </cell>
          <cell r="AQ101">
            <v>82.59</v>
          </cell>
          <cell r="AR101">
            <v>85</v>
          </cell>
          <cell r="AS101">
            <v>91.28</v>
          </cell>
          <cell r="AT101">
            <v>80.510000000000005</v>
          </cell>
          <cell r="AU101">
            <v>81.55</v>
          </cell>
          <cell r="AV101">
            <v>84.3</v>
          </cell>
          <cell r="AW101">
            <v>86.77</v>
          </cell>
          <cell r="AX101">
            <v>90.32</v>
          </cell>
          <cell r="AY101">
            <v>96.83</v>
          </cell>
          <cell r="AZ101">
            <v>96.33</v>
          </cell>
          <cell r="BA101">
            <v>105.04</v>
          </cell>
          <cell r="BB101">
            <v>111.28</v>
          </cell>
          <cell r="BC101">
            <v>101.59</v>
          </cell>
          <cell r="BD101">
            <v>107.39</v>
          </cell>
          <cell r="BE101">
            <v>101.75</v>
          </cell>
          <cell r="BF101">
            <v>101.53</v>
          </cell>
          <cell r="BG101">
            <v>114.16</v>
          </cell>
          <cell r="BH101">
            <v>110.4</v>
          </cell>
          <cell r="BI101">
            <v>91.46</v>
          </cell>
          <cell r="BJ101">
            <v>94.05</v>
          </cell>
          <cell r="BK101">
            <v>87.07</v>
          </cell>
          <cell r="BL101">
            <v>83.03</v>
          </cell>
          <cell r="BM101">
            <v>73.47</v>
          </cell>
          <cell r="BN101">
            <v>79.67</v>
          </cell>
          <cell r="BO101">
            <v>97.87</v>
          </cell>
          <cell r="BP101">
            <v>92.68</v>
          </cell>
          <cell r="BQ101">
            <v>93.35</v>
          </cell>
          <cell r="BR101">
            <v>96.27</v>
          </cell>
          <cell r="BS101">
            <v>91.34</v>
          </cell>
          <cell r="BT101">
            <v>90.32</v>
          </cell>
          <cell r="BU101">
            <v>109.24</v>
          </cell>
          <cell r="BV101">
            <v>108.04</v>
          </cell>
        </row>
      </sheetData>
      <sheetData sheetId="3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EMTREV"/>
      <sheetName val="PORTFOLIO"/>
      <sheetName val="RETURNS"/>
      <sheetName val="VCMATRIX"/>
      <sheetName val="SECTOR ANALYSIS (D1)"/>
      <sheetName val="COMPANY ANALYSIS (D1)"/>
      <sheetName val="BLOOMBERG"/>
    </sheetNames>
    <sheetDataSet>
      <sheetData sheetId="0"/>
      <sheetData sheetId="1"/>
      <sheetData sheetId="2"/>
      <sheetData sheetId="3">
        <row r="3">
          <cell r="AH3">
            <v>1.7719267741935482E-2</v>
          </cell>
        </row>
        <row r="4">
          <cell r="AH4">
            <v>7.5848387096773989E-4</v>
          </cell>
        </row>
        <row r="5">
          <cell r="AH5">
            <v>1.8926848387096774E-2</v>
          </cell>
        </row>
        <row r="6">
          <cell r="AH6">
            <v>2.0845579999999999E-2</v>
          </cell>
        </row>
        <row r="7">
          <cell r="AH7">
            <v>1.6024493548387097E-2</v>
          </cell>
        </row>
        <row r="8">
          <cell r="AH8">
            <v>2.083606451612904E-2</v>
          </cell>
        </row>
        <row r="9">
          <cell r="AH9">
            <v>-6.0257161290322566E-3</v>
          </cell>
        </row>
        <row r="10">
          <cell r="AH10">
            <v>3.3342445161290327E-2</v>
          </cell>
        </row>
        <row r="11">
          <cell r="AH11">
            <v>2.2781103333333337E-2</v>
          </cell>
        </row>
        <row r="12">
          <cell r="AH12">
            <v>1.3595019354838707E-2</v>
          </cell>
        </row>
        <row r="13">
          <cell r="AH13">
            <v>-1.3108032258064494E-3</v>
          </cell>
        </row>
        <row r="14">
          <cell r="AH14">
            <v>-8.7360645161290156E-4</v>
          </cell>
        </row>
        <row r="15">
          <cell r="AH15">
            <v>-1.2797129032258063E-3</v>
          </cell>
        </row>
        <row r="16">
          <cell r="AH16">
            <v>1.8598861290322583E-2</v>
          </cell>
        </row>
        <row r="17">
          <cell r="AH17">
            <v>1.2860261290322582E-2</v>
          </cell>
        </row>
        <row r="18">
          <cell r="AH18">
            <v>8.8060258064516141E-3</v>
          </cell>
        </row>
        <row r="19">
          <cell r="AH19">
            <v>-1.2228419354838721E-3</v>
          </cell>
        </row>
        <row r="20">
          <cell r="AH20">
            <v>5.5338129032258066E-3</v>
          </cell>
        </row>
        <row r="21">
          <cell r="AH21">
            <v>-1.7706770967741935E-2</v>
          </cell>
        </row>
        <row r="22">
          <cell r="AH22">
            <v>2.9581548387096765E-3</v>
          </cell>
        </row>
        <row r="23">
          <cell r="AH23">
            <v>-5.2043870967741976E-3</v>
          </cell>
        </row>
        <row r="24">
          <cell r="AH24">
            <v>6.0126161290322572E-3</v>
          </cell>
        </row>
        <row r="25">
          <cell r="AH25">
            <v>4.2593333333333534E-5</v>
          </cell>
        </row>
        <row r="26">
          <cell r="AH26">
            <v>1.3966670967741936E-2</v>
          </cell>
        </row>
        <row r="27">
          <cell r="AH27">
            <v>6.9602354838709697E-3</v>
          </cell>
        </row>
        <row r="28">
          <cell r="AH28">
            <v>-6.2577290322580661E-3</v>
          </cell>
        </row>
        <row r="29">
          <cell r="AH29">
            <v>4.5669967741935481E-3</v>
          </cell>
        </row>
        <row r="30">
          <cell r="AH30">
            <v>1.6549138709677422E-2</v>
          </cell>
        </row>
        <row r="31">
          <cell r="AH31">
            <v>1.6328574193548384E-2</v>
          </cell>
        </row>
        <row r="32">
          <cell r="AH32">
            <v>1.9063887096774194E-2</v>
          </cell>
        </row>
        <row r="33">
          <cell r="AH33">
            <v>2.274155161290323E-2</v>
          </cell>
        </row>
        <row r="34">
          <cell r="AH34">
            <v>6.2824451612903251E-3</v>
          </cell>
        </row>
        <row r="35">
          <cell r="AH35">
            <v>-5.1350709677419346E-3</v>
          </cell>
        </row>
        <row r="36">
          <cell r="AH36">
            <v>1.2005774193548382E-3</v>
          </cell>
        </row>
        <row r="37">
          <cell r="AH37">
            <v>1.4992200000000001E-2</v>
          </cell>
        </row>
        <row r="38">
          <cell r="AH38">
            <v>2.514823225806451E-2</v>
          </cell>
        </row>
        <row r="39">
          <cell r="AH39">
            <v>5.5590000000000077E-4</v>
          </cell>
        </row>
        <row r="40">
          <cell r="AH40">
            <v>2.1842096774193541E-2</v>
          </cell>
        </row>
        <row r="41">
          <cell r="AH41">
            <v>-1.5692422580645161E-2</v>
          </cell>
        </row>
        <row r="42">
          <cell r="AH42">
            <v>9.1151483870967765E-3</v>
          </cell>
        </row>
        <row r="43">
          <cell r="AH43">
            <v>-1.54972935483871E-2</v>
          </cell>
        </row>
        <row r="44">
          <cell r="AH44">
            <v>2.6038825806451612E-2</v>
          </cell>
        </row>
        <row r="45">
          <cell r="AH45">
            <v>3.4830451612903237E-3</v>
          </cell>
        </row>
        <row r="46">
          <cell r="AH46">
            <v>3.6065736363636365E-2</v>
          </cell>
        </row>
        <row r="47">
          <cell r="AH47">
            <v>-5.8873580645161273E-3</v>
          </cell>
        </row>
        <row r="48">
          <cell r="AH48">
            <v>-3.9001774193548407E-3</v>
          </cell>
        </row>
        <row r="49">
          <cell r="AH49">
            <v>4.5199774193548379E-3</v>
          </cell>
        </row>
        <row r="50">
          <cell r="AH50">
            <v>-7.4190322580645137E-4</v>
          </cell>
        </row>
        <row r="51">
          <cell r="AH51">
            <v>3.6845635483870973E-2</v>
          </cell>
        </row>
        <row r="52">
          <cell r="AH52">
            <v>2.7482799999999995E-2</v>
          </cell>
        </row>
        <row r="53">
          <cell r="AH53">
            <v>-5.5784903225806455E-3</v>
          </cell>
        </row>
        <row r="54">
          <cell r="AH54">
            <v>2.9270741935483874E-3</v>
          </cell>
        </row>
        <row r="55">
          <cell r="AH55">
            <v>-1.0632032258064532E-3</v>
          </cell>
        </row>
        <row r="56">
          <cell r="AH56">
            <v>1.0595922580645163E-2</v>
          </cell>
        </row>
        <row r="57">
          <cell r="AH57">
            <v>-9.3882870967741984E-3</v>
          </cell>
        </row>
        <row r="58">
          <cell r="AH58">
            <v>2.539445806451613E-2</v>
          </cell>
        </row>
        <row r="59">
          <cell r="AH59">
            <v>-8.2225806451612874E-4</v>
          </cell>
        </row>
        <row r="60">
          <cell r="AH60">
            <v>7.1167516129032292E-3</v>
          </cell>
        </row>
        <row r="61">
          <cell r="AH61">
            <v>-4.7563733333333327E-3</v>
          </cell>
        </row>
        <row r="62">
          <cell r="AH62">
            <v>6.2875064516129051E-3</v>
          </cell>
        </row>
        <row r="63">
          <cell r="AH63">
            <v>-4.9874225806451622E-3</v>
          </cell>
        </row>
        <row r="64">
          <cell r="AH64">
            <v>1.3937793548387098E-2</v>
          </cell>
        </row>
        <row r="65">
          <cell r="AH65">
            <v>3.9053790322580648E-2</v>
          </cell>
        </row>
        <row r="66">
          <cell r="AH66">
            <v>7.4226129032258052E-3</v>
          </cell>
        </row>
        <row r="67">
          <cell r="AH67">
            <v>1.3308454838709679E-2</v>
          </cell>
        </row>
        <row r="68">
          <cell r="AH68">
            <v>3.6916087096774193E-2</v>
          </cell>
        </row>
        <row r="69">
          <cell r="AH69">
            <v>8.6256774193548393E-4</v>
          </cell>
        </row>
        <row r="70">
          <cell r="AH70">
            <v>1.1595987096774193E-2</v>
          </cell>
        </row>
        <row r="71">
          <cell r="AH71">
            <v>-3.4296322580645183E-3</v>
          </cell>
        </row>
        <row r="72">
          <cell r="AH72">
            <v>7.7293548387096754E-3</v>
          </cell>
        </row>
        <row r="73">
          <cell r="AH73">
            <v>-1.4188319354838712E-2</v>
          </cell>
        </row>
        <row r="74">
          <cell r="AH74">
            <v>6.0835225806451596E-3</v>
          </cell>
        </row>
        <row r="75">
          <cell r="AH75">
            <v>1.7556006451612906E-2</v>
          </cell>
        </row>
        <row r="76">
          <cell r="AH76">
            <v>1.2357593548387096E-2</v>
          </cell>
        </row>
        <row r="77">
          <cell r="AH77">
            <v>-9.479416129032258E-3</v>
          </cell>
        </row>
        <row r="78">
          <cell r="AH78">
            <v>9.5758838709677392E-3</v>
          </cell>
        </row>
        <row r="79">
          <cell r="AH79">
            <v>1.5530125806451614E-2</v>
          </cell>
        </row>
        <row r="80">
          <cell r="AH80">
            <v>-3.8893580645161267E-3</v>
          </cell>
        </row>
        <row r="81">
          <cell r="AH81">
            <v>7.1247645161290297E-3</v>
          </cell>
        </row>
        <row r="82">
          <cell r="AH82">
            <v>-7.4931935483870825E-4</v>
          </cell>
        </row>
        <row r="83">
          <cell r="AH83">
            <v>1.4921329032258065E-2</v>
          </cell>
        </row>
        <row r="84">
          <cell r="AH84">
            <v>9.2591566666666639E-3</v>
          </cell>
        </row>
        <row r="85">
          <cell r="AH85">
            <v>-6.0937419354838824E-4</v>
          </cell>
        </row>
        <row r="86">
          <cell r="AH86">
            <v>-3.0390806451612877E-3</v>
          </cell>
        </row>
        <row r="87">
          <cell r="AH87">
            <v>-1.3702032258064514E-3</v>
          </cell>
        </row>
        <row r="88">
          <cell r="AH88">
            <v>3.0208251612903223E-2</v>
          </cell>
        </row>
        <row r="89">
          <cell r="AH89">
            <v>7.3547129032258069E-3</v>
          </cell>
        </row>
        <row r="90">
          <cell r="AH90">
            <v>2.2432216129032252E-2</v>
          </cell>
        </row>
        <row r="91">
          <cell r="AH91">
            <v>1.1046025806451613E-2</v>
          </cell>
        </row>
        <row r="92">
          <cell r="AH92">
            <v>-9.2201161290322627E-3</v>
          </cell>
        </row>
        <row r="93">
          <cell r="AH93">
            <v>4.7407774193548398E-3</v>
          </cell>
        </row>
        <row r="94">
          <cell r="AH94">
            <v>9.7646838709677386E-3</v>
          </cell>
        </row>
        <row r="95">
          <cell r="AH95">
            <v>2.413122580645161E-3</v>
          </cell>
        </row>
        <row r="96">
          <cell r="AH96">
            <v>1.045840322580645E-2</v>
          </cell>
        </row>
        <row r="97">
          <cell r="AH97">
            <v>5.3972774193548397E-3</v>
          </cell>
        </row>
        <row r="98">
          <cell r="AH98">
            <v>1.0529816129032256E-2</v>
          </cell>
        </row>
        <row r="99">
          <cell r="AH99">
            <v>-5.0782266666666688E-3</v>
          </cell>
        </row>
        <row r="100">
          <cell r="AH100">
            <v>-4.0412258064516145E-3</v>
          </cell>
        </row>
        <row r="101">
          <cell r="AH101">
            <v>1.9724580645161293E-3</v>
          </cell>
        </row>
      </sheetData>
      <sheetData sheetId="4">
        <row r="6">
          <cell r="B6">
            <v>9.3826574912455902E-3</v>
          </cell>
          <cell r="C6">
            <v>4.1139755390151283E-3</v>
          </cell>
          <cell r="D6">
            <v>6.8961377952661302E-4</v>
          </cell>
          <cell r="E6">
            <v>5.9234229484127305E-3</v>
          </cell>
          <cell r="F6">
            <v>6.1357846978117849E-3</v>
          </cell>
          <cell r="G6">
            <v>1.4705426829781502E-3</v>
          </cell>
          <cell r="H6">
            <v>6.0200200518294609E-3</v>
          </cell>
          <cell r="I6">
            <v>1.0983959295841718E-3</v>
          </cell>
          <cell r="J6">
            <v>2.9868039487476348E-3</v>
          </cell>
          <cell r="K6">
            <v>5.6630666138644962E-5</v>
          </cell>
          <cell r="L6">
            <v>3.6501894408592253E-3</v>
          </cell>
          <cell r="M6">
            <v>6.5465553553641191E-3</v>
          </cell>
          <cell r="N6">
            <v>3.0860136784982375E-3</v>
          </cell>
          <cell r="O6">
            <v>5.8327698933070445E-3</v>
          </cell>
          <cell r="P6">
            <v>6.5491776415297102E-3</v>
          </cell>
          <cell r="Q6">
            <v>4.0697539456295267E-3</v>
          </cell>
          <cell r="R6">
            <v>6.5687735889309344E-3</v>
          </cell>
          <cell r="S6">
            <v>2.1584826066690971E-3</v>
          </cell>
          <cell r="T6">
            <v>4.8159517498409677E-3</v>
          </cell>
          <cell r="U6">
            <v>5.1303000117858275E-3</v>
          </cell>
          <cell r="V6">
            <v>3.9796291089134305E-3</v>
          </cell>
          <cell r="W6">
            <v>4.5900722349238709E-3</v>
          </cell>
          <cell r="X6">
            <v>2.9821273850933121E-3</v>
          </cell>
          <cell r="Y6">
            <v>1.8215522358113654E-3</v>
          </cell>
          <cell r="Z6">
            <v>3.4146199890358491E-3</v>
          </cell>
          <cell r="AA6">
            <v>4.4065445173496988E-3</v>
          </cell>
          <cell r="AB6">
            <v>1.9694708539632257E-3</v>
          </cell>
          <cell r="AC6">
            <v>6.3477713569832896E-3</v>
          </cell>
          <cell r="AD6">
            <v>1.2501728586141393E-3</v>
          </cell>
          <cell r="AE6">
            <v>3.9932070220859038E-3</v>
          </cell>
          <cell r="AF6">
            <v>1.7031397401947204E-3</v>
          </cell>
          <cell r="AG6">
            <v>2.4787391979528379E-3</v>
          </cell>
          <cell r="AH6">
            <v>8.6907609123202997E-3</v>
          </cell>
          <cell r="AI6">
            <v>8.0135165629058064E-4</v>
          </cell>
          <cell r="AJ6">
            <v>3.6306087786733324E-3</v>
          </cell>
          <cell r="AK6">
            <v>-1.6448734335062576E-3</v>
          </cell>
          <cell r="AL6">
            <v>2.148368281076667E-3</v>
          </cell>
          <cell r="AM6">
            <v>1.5312150141292256E-3</v>
          </cell>
          <cell r="AN6">
            <v>2.6439386802465806E-3</v>
          </cell>
          <cell r="AO6">
            <v>1.4964180286416123E-3</v>
          </cell>
          <cell r="AP6">
            <v>9.7783312253998823E-3</v>
          </cell>
          <cell r="AQ6">
            <v>7.323579453905194E-3</v>
          </cell>
          <cell r="AR6">
            <v>3.4329210527838374E-3</v>
          </cell>
          <cell r="AS6">
            <v>1.5489632921449786E-3</v>
          </cell>
          <cell r="AT6">
            <v>1.7952420435140644E-3</v>
          </cell>
          <cell r="AU6">
            <v>5.4868313887064205E-3</v>
          </cell>
          <cell r="AV6">
            <v>2.9154160072925807E-3</v>
          </cell>
          <cell r="AW6">
            <v>6.2004584164818913E-3</v>
          </cell>
          <cell r="AX6">
            <v>4.508463377118516E-3</v>
          </cell>
          <cell r="AY6">
            <v>-4.8585497269299996E-4</v>
          </cell>
          <cell r="AZ6">
            <v>5.3136579281216562E-3</v>
          </cell>
          <cell r="BA6">
            <v>4.3051804551114724E-3</v>
          </cell>
          <cell r="BB6">
            <v>5.4338459635308919E-3</v>
          </cell>
          <cell r="BC6">
            <v>6.9445170503084196E-3</v>
          </cell>
          <cell r="BD6">
            <v>5.8175538135494297E-3</v>
          </cell>
          <cell r="BE6">
            <v>8.9497221219360238E-4</v>
          </cell>
          <cell r="BF6">
            <v>4.2920199121643972E-3</v>
          </cell>
          <cell r="BG6">
            <v>8.4223734474433883E-3</v>
          </cell>
          <cell r="BH6">
            <v>2.2532392143466019E-3</v>
          </cell>
          <cell r="BI6">
            <v>1.60583823950215E-4</v>
          </cell>
          <cell r="BJ6">
            <v>7.6342254971072448E-3</v>
          </cell>
          <cell r="BK6">
            <v>3.9946804581937854E-3</v>
          </cell>
          <cell r="BL6">
            <v>1.5045496951180107E-3</v>
          </cell>
          <cell r="BM6">
            <v>2.7216015450004295E-3</v>
          </cell>
          <cell r="BN6">
            <v>-1.6039963987950562E-4</v>
          </cell>
          <cell r="BO6">
            <v>-1.172956512633097E-3</v>
          </cell>
          <cell r="BP6">
            <v>5.6356514757172583E-3</v>
          </cell>
          <cell r="BQ6">
            <v>5.9278145033962362E-3</v>
          </cell>
          <cell r="BR6">
            <v>2.7084979374165916E-3</v>
          </cell>
          <cell r="BS6">
            <v>-1.7073633490417208E-4</v>
          </cell>
          <cell r="BT6">
            <v>5.1995316712546884E-3</v>
          </cell>
          <cell r="BU6">
            <v>1.5686842017850863E-3</v>
          </cell>
          <cell r="BV6">
            <v>4.9779930986318804E-3</v>
          </cell>
          <cell r="BW6">
            <v>2.077735246586452E-3</v>
          </cell>
          <cell r="BX6">
            <v>4.7078608864111297E-3</v>
          </cell>
          <cell r="BY6">
            <v>6.7765374979037963E-3</v>
          </cell>
          <cell r="BZ6">
            <v>7.7983498292252666E-4</v>
          </cell>
          <cell r="CA6">
            <v>1.3311460733833977E-3</v>
          </cell>
          <cell r="CB6">
            <v>4.8858092296988169E-3</v>
          </cell>
          <cell r="CC6">
            <v>2.5935488546570216E-3</v>
          </cell>
          <cell r="CD6">
            <v>1.2895545642729672E-3</v>
          </cell>
          <cell r="CE6">
            <v>3.5379775826258064E-3</v>
          </cell>
          <cell r="CF6">
            <v>6.0888254350745267E-3</v>
          </cell>
          <cell r="CG6">
            <v>5.7477097627729777E-3</v>
          </cell>
          <cell r="CH6">
            <v>3.3413172186342256E-3</v>
          </cell>
          <cell r="CI6">
            <v>2.0295853423030539E-3</v>
          </cell>
          <cell r="CJ6">
            <v>1.3924017525000971E-3</v>
          </cell>
          <cell r="CK6">
            <v>2.2575406300465372E-3</v>
          </cell>
          <cell r="CL6">
            <v>2.2643719986495271E-3</v>
          </cell>
          <cell r="CM6">
            <v>5.3957486921687968E-3</v>
          </cell>
          <cell r="CN6">
            <v>5.5259292670575824E-3</v>
          </cell>
          <cell r="CO6">
            <v>1.1108800661487957E-3</v>
          </cell>
          <cell r="CP6">
            <v>2.4362294664884198E-3</v>
          </cell>
          <cell r="CQ6">
            <v>8.3539463651994394E-3</v>
          </cell>
          <cell r="CR6">
            <v>-4.2657498995086077E-5</v>
          </cell>
          <cell r="CS6">
            <v>9.694966484168709E-4</v>
          </cell>
          <cell r="CT6">
            <v>3.0407182597552364E-3</v>
          </cell>
          <cell r="CU6">
            <v>4.3926027233608059E-3</v>
          </cell>
          <cell r="CV6">
            <v>4.7393397735389356E-3</v>
          </cell>
        </row>
        <row r="7">
          <cell r="B7">
            <v>4.1139755390151283E-3</v>
          </cell>
          <cell r="C7">
            <v>9.6193234309467322E-3</v>
          </cell>
          <cell r="D7">
            <v>7.2900159392447325E-4</v>
          </cell>
          <cell r="E7">
            <v>4.9547562182836978E-3</v>
          </cell>
          <cell r="F7">
            <v>3.7752380737662264E-3</v>
          </cell>
          <cell r="G7">
            <v>1.1581154844747422E-3</v>
          </cell>
          <cell r="H7">
            <v>6.0604619783030649E-3</v>
          </cell>
          <cell r="I7">
            <v>-1.5031164439624703E-4</v>
          </cell>
          <cell r="J7">
            <v>4.3564222888108186E-3</v>
          </cell>
          <cell r="K7">
            <v>-1.1506045817743441E-3</v>
          </cell>
          <cell r="L7">
            <v>5.5529356548949466E-3</v>
          </cell>
          <cell r="M7">
            <v>7.1564561727728926E-3</v>
          </cell>
          <cell r="N7">
            <v>4.1181151516437847E-3</v>
          </cell>
          <cell r="O7">
            <v>6.9363378935090201E-3</v>
          </cell>
          <cell r="P7">
            <v>3.6794615502710212E-3</v>
          </cell>
          <cell r="Q7">
            <v>3.6620744179367637E-3</v>
          </cell>
          <cell r="R7">
            <v>6.5369739439089681E-3</v>
          </cell>
          <cell r="S7">
            <v>2.4343521807808815E-3</v>
          </cell>
          <cell r="T7">
            <v>5.3310365533658184E-3</v>
          </cell>
          <cell r="U7">
            <v>6.5689388521325805E-3</v>
          </cell>
          <cell r="V7">
            <v>4.3529996320788829E-3</v>
          </cell>
          <cell r="W7">
            <v>5.5949048661762682E-3</v>
          </cell>
          <cell r="X7">
            <v>5.4295832291336565E-3</v>
          </cell>
          <cell r="Y7">
            <v>1.5295452263168494E-3</v>
          </cell>
          <cell r="Z7">
            <v>3.0578600108062586E-3</v>
          </cell>
          <cell r="AA7">
            <v>1.8894201148481828E-3</v>
          </cell>
          <cell r="AB7">
            <v>1.7995083806126128E-3</v>
          </cell>
          <cell r="AC7">
            <v>4.1303025836669791E-3</v>
          </cell>
          <cell r="AD7">
            <v>1.1889832667079036E-3</v>
          </cell>
          <cell r="AE7">
            <v>2.9456738627267848E-3</v>
          </cell>
          <cell r="AF7">
            <v>3.2495729909468602E-3</v>
          </cell>
          <cell r="AG7">
            <v>-2.0338775564815808E-3</v>
          </cell>
          <cell r="AH7">
            <v>8.095572594852149E-3</v>
          </cell>
          <cell r="AI7">
            <v>2.0905938365096233E-3</v>
          </cell>
          <cell r="AJ7">
            <v>3.969713588255667E-3</v>
          </cell>
          <cell r="AK7">
            <v>-1.186098862232129E-3</v>
          </cell>
          <cell r="AL7">
            <v>1.0840711026186664E-3</v>
          </cell>
          <cell r="AM7">
            <v>9.5985573409027903E-4</v>
          </cell>
          <cell r="AN7">
            <v>3.2714631619099573E-3</v>
          </cell>
          <cell r="AO7">
            <v>1.4731029081918067E-3</v>
          </cell>
          <cell r="AP7">
            <v>1.3578036957337105E-2</v>
          </cell>
          <cell r="AQ7">
            <v>8.4560817893724292E-3</v>
          </cell>
          <cell r="AR7">
            <v>5.189759380895752E-3</v>
          </cell>
          <cell r="AS7">
            <v>4.7376902591065591E-4</v>
          </cell>
          <cell r="AT7">
            <v>4.3099146344113652E-3</v>
          </cell>
          <cell r="AU7">
            <v>7.6767120550547087E-3</v>
          </cell>
          <cell r="AV7">
            <v>1.9296993549369568E-3</v>
          </cell>
          <cell r="AW7">
            <v>8.5268683332956133E-3</v>
          </cell>
          <cell r="AX7">
            <v>7.2569218824635922E-3</v>
          </cell>
          <cell r="AY7">
            <v>-8.8701527890599986E-4</v>
          </cell>
          <cell r="AZ7">
            <v>3.8201648615354949E-3</v>
          </cell>
          <cell r="BA7">
            <v>3.586399370059236E-3</v>
          </cell>
          <cell r="BB7">
            <v>6.7089058017522777E-3</v>
          </cell>
          <cell r="BC7">
            <v>8.2128668260487078E-3</v>
          </cell>
          <cell r="BD7">
            <v>7.5812918272572154E-3</v>
          </cell>
          <cell r="BE7">
            <v>1.4659882109596346E-3</v>
          </cell>
          <cell r="BF7">
            <v>3.696169945060032E-3</v>
          </cell>
          <cell r="BG7">
            <v>8.9888419265785249E-3</v>
          </cell>
          <cell r="BH7">
            <v>2.5400472562396347E-3</v>
          </cell>
          <cell r="BI7">
            <v>6.1987679512777417E-4</v>
          </cell>
          <cell r="BJ7">
            <v>6.8343027569549566E-3</v>
          </cell>
          <cell r="BK7">
            <v>6.9497807015745606E-3</v>
          </cell>
          <cell r="BL7">
            <v>3.0679361861321711E-3</v>
          </cell>
          <cell r="BM7">
            <v>3.2864592911218816E-3</v>
          </cell>
          <cell r="BN7">
            <v>3.5124119953658091E-4</v>
          </cell>
          <cell r="BO7">
            <v>-8.8562051576988161E-4</v>
          </cell>
          <cell r="BP7">
            <v>6.9073258368431284E-3</v>
          </cell>
          <cell r="BQ7">
            <v>6.7692540970051172E-3</v>
          </cell>
          <cell r="BR7">
            <v>3.0191332172154624E-3</v>
          </cell>
          <cell r="BS7">
            <v>1.9948929403024751E-4</v>
          </cell>
          <cell r="BT7">
            <v>5.710570761542343E-3</v>
          </cell>
          <cell r="BU7">
            <v>2.9822767299063765E-3</v>
          </cell>
          <cell r="BV7">
            <v>2.7471610683371074E-3</v>
          </cell>
          <cell r="BW7">
            <v>3.475454554003892E-3</v>
          </cell>
          <cell r="BX7">
            <v>8.4038376728170668E-3</v>
          </cell>
          <cell r="BY7">
            <v>7.6280825732560637E-3</v>
          </cell>
          <cell r="BZ7">
            <v>1.0788914650154302E-3</v>
          </cell>
          <cell r="CA7">
            <v>2.6341099601800322E-3</v>
          </cell>
          <cell r="CB7">
            <v>4.5509922096820758E-3</v>
          </cell>
          <cell r="CC7">
            <v>1.3337301462633439E-3</v>
          </cell>
          <cell r="CD7">
            <v>1.9917023769611504E-3</v>
          </cell>
          <cell r="CE7">
            <v>2.7486522250882361E-3</v>
          </cell>
          <cell r="CF7">
            <v>4.1983354619867632E-3</v>
          </cell>
          <cell r="CG7">
            <v>4.5678263727169906E-3</v>
          </cell>
          <cell r="CH7">
            <v>3.7561130676089455E-3</v>
          </cell>
          <cell r="CI7">
            <v>3.2502876606751931E-3</v>
          </cell>
          <cell r="CJ7">
            <v>2.5769111810945485E-3</v>
          </cell>
          <cell r="CK7">
            <v>8.3696159300293549E-4</v>
          </cell>
          <cell r="CL7">
            <v>2.4555045397250965E-3</v>
          </cell>
          <cell r="CM7">
            <v>5.8440309208967305E-3</v>
          </cell>
          <cell r="CN7">
            <v>4.8805798757282906E-3</v>
          </cell>
          <cell r="CO7">
            <v>9.9990800566306451E-4</v>
          </cell>
          <cell r="CP7">
            <v>3.0079760908413764E-3</v>
          </cell>
          <cell r="CQ7">
            <v>9.8442400681253862E-3</v>
          </cell>
          <cell r="CR7">
            <v>3.6405206497995682E-4</v>
          </cell>
          <cell r="CS7">
            <v>1.3745910989816019E-3</v>
          </cell>
          <cell r="CT7">
            <v>3.4877245722721175E-3</v>
          </cell>
          <cell r="CU7">
            <v>6.1750630408469028E-3</v>
          </cell>
          <cell r="CV7">
            <v>7.2209102435416327E-3</v>
          </cell>
        </row>
        <row r="8">
          <cell r="B8">
            <v>6.8961377952661302E-4</v>
          </cell>
          <cell r="C8">
            <v>7.2900159392447325E-4</v>
          </cell>
          <cell r="D8">
            <v>1.5296786315485804E-3</v>
          </cell>
          <cell r="E8">
            <v>1.0689769761622367E-3</v>
          </cell>
          <cell r="F8">
            <v>1.6550379506849891E-3</v>
          </cell>
          <cell r="G8">
            <v>2.2236673551440823E-5</v>
          </cell>
          <cell r="H8">
            <v>7.004638553558066E-4</v>
          </cell>
          <cell r="I8">
            <v>1.7347617329140839E-4</v>
          </cell>
          <cell r="J8">
            <v>6.3335329832921508E-4</v>
          </cell>
          <cell r="K8">
            <v>6.3860912525369885E-4</v>
          </cell>
          <cell r="L8">
            <v>1.5819442492649474E-4</v>
          </cell>
          <cell r="M8">
            <v>7.4877457454798906E-4</v>
          </cell>
          <cell r="N8">
            <v>5.008275191699783E-4</v>
          </cell>
          <cell r="O8">
            <v>4.4408472187693548E-4</v>
          </cell>
          <cell r="P8">
            <v>1.0337495576089354E-3</v>
          </cell>
          <cell r="Q8">
            <v>5.5739469082204292E-4</v>
          </cell>
          <cell r="R8">
            <v>7.8325894866509667E-4</v>
          </cell>
          <cell r="S8">
            <v>5.5853146574435489E-4</v>
          </cell>
          <cell r="T8">
            <v>2.4334928095688175E-4</v>
          </cell>
          <cell r="U8">
            <v>1.2976075545672581E-3</v>
          </cell>
          <cell r="V8">
            <v>4.6086146889302154E-4</v>
          </cell>
          <cell r="W8">
            <v>4.8755755049719352E-4</v>
          </cell>
          <cell r="X8">
            <v>5.1601251613636557E-4</v>
          </cell>
          <cell r="Y8">
            <v>8.8226868713511841E-4</v>
          </cell>
          <cell r="Z8">
            <v>5.5397130408789234E-4</v>
          </cell>
          <cell r="AA8">
            <v>2.4677931708378482E-4</v>
          </cell>
          <cell r="AB8">
            <v>2.1110394206382785E-4</v>
          </cell>
          <cell r="AC8">
            <v>2.0211125303297305E-3</v>
          </cell>
          <cell r="AD8">
            <v>8.4716528210956955E-5</v>
          </cell>
          <cell r="AE8">
            <v>4.1857436372831196E-4</v>
          </cell>
          <cell r="AF8">
            <v>9.5609677984475261E-4</v>
          </cell>
          <cell r="AG8">
            <v>3.5333665640474191E-4</v>
          </cell>
          <cell r="AH8">
            <v>6.5232096052354857E-4</v>
          </cell>
          <cell r="AI8">
            <v>3.2351548828612905E-4</v>
          </cell>
          <cell r="AJ8">
            <v>7.1377109813966662E-4</v>
          </cell>
          <cell r="AK8">
            <v>1.4093756893697206E-3</v>
          </cell>
          <cell r="AL8">
            <v>8.6310210838733343E-4</v>
          </cell>
          <cell r="AM8">
            <v>1.0654563371891609E-3</v>
          </cell>
          <cell r="AN8">
            <v>2.7880051062379574E-4</v>
          </cell>
          <cell r="AO8">
            <v>1.8530950617691395E-4</v>
          </cell>
          <cell r="AP8">
            <v>1.6308882001626773E-3</v>
          </cell>
          <cell r="AQ8">
            <v>4.8012533467170975E-4</v>
          </cell>
          <cell r="AR8">
            <v>1.5525499136134085E-3</v>
          </cell>
          <cell r="AS8">
            <v>-2.2117442089130115E-4</v>
          </cell>
          <cell r="AT8">
            <v>6.5656368731190344E-4</v>
          </cell>
          <cell r="AU8">
            <v>9.3165938206553778E-4</v>
          </cell>
          <cell r="AV8">
            <v>5.3262746998212888E-4</v>
          </cell>
          <cell r="AW8">
            <v>9.4086089585816138E-4</v>
          </cell>
          <cell r="AX8">
            <v>6.3578292158089232E-4</v>
          </cell>
          <cell r="AY8">
            <v>2.6220654016566661E-4</v>
          </cell>
          <cell r="AZ8">
            <v>8.1297243266851605E-4</v>
          </cell>
          <cell r="BA8">
            <v>1.0680256802079568E-3</v>
          </cell>
          <cell r="BB8">
            <v>5.6589487004149452E-4</v>
          </cell>
          <cell r="BC8">
            <v>1.0267309244055376E-3</v>
          </cell>
          <cell r="BD8">
            <v>7.134090455246881E-4</v>
          </cell>
          <cell r="BE8">
            <v>3.8199175256096715E-5</v>
          </cell>
          <cell r="BF8">
            <v>8.2771242747823682E-4</v>
          </cell>
          <cell r="BG8">
            <v>1.3251947241254196E-3</v>
          </cell>
          <cell r="BH8">
            <v>8.0147455841276345E-4</v>
          </cell>
          <cell r="BI8">
            <v>-1.8971423606632272E-4</v>
          </cell>
          <cell r="BJ8">
            <v>1.1342256979737957E-3</v>
          </cell>
          <cell r="BK8">
            <v>3.8737023170598919E-4</v>
          </cell>
          <cell r="BL8">
            <v>1.0818677750698172E-3</v>
          </cell>
          <cell r="BM8">
            <v>1.0474097386323547E-3</v>
          </cell>
          <cell r="BN8">
            <v>-2.5815592108574195E-4</v>
          </cell>
          <cell r="BO8">
            <v>-2.8282944313548889E-6</v>
          </cell>
          <cell r="BP8">
            <v>1.1048310223736129E-3</v>
          </cell>
          <cell r="BQ8">
            <v>6.2409258725731203E-4</v>
          </cell>
          <cell r="BR8">
            <v>2.2773885308394637E-4</v>
          </cell>
          <cell r="BS8">
            <v>4.3180550097892474E-4</v>
          </cell>
          <cell r="BT8">
            <v>7.2613511029030102E-4</v>
          </cell>
          <cell r="BU8">
            <v>3.4992790635087102E-4</v>
          </cell>
          <cell r="BV8">
            <v>9.1810401753234373E-4</v>
          </cell>
          <cell r="BW8">
            <v>-1.382783953160107E-4</v>
          </cell>
          <cell r="BX8">
            <v>9.1782684491180627E-4</v>
          </cell>
          <cell r="BY8">
            <v>5.5435554103613969E-4</v>
          </cell>
          <cell r="BZ8">
            <v>-2.0443738959995703E-4</v>
          </cell>
          <cell r="CA8">
            <v>7.1713409685423635E-4</v>
          </cell>
          <cell r="CB8">
            <v>1.0564135782304409E-3</v>
          </cell>
          <cell r="CC8">
            <v>3.9990120960863441E-4</v>
          </cell>
          <cell r="CD8">
            <v>1.44807138052215E-4</v>
          </cell>
          <cell r="CE8">
            <v>6.5088369139995681E-4</v>
          </cell>
          <cell r="CF8">
            <v>8.9495299541070966E-4</v>
          </cell>
          <cell r="CG8">
            <v>1.1698003962380319E-3</v>
          </cell>
          <cell r="CH8">
            <v>2.6428422547649456E-4</v>
          </cell>
          <cell r="CI8">
            <v>1.0168884703277532E-3</v>
          </cell>
          <cell r="CJ8">
            <v>3.2481402540135478E-4</v>
          </cell>
          <cell r="CK8">
            <v>7.808067421098601E-4</v>
          </cell>
          <cell r="CL8">
            <v>-2.7530583411295692E-4</v>
          </cell>
          <cell r="CM8">
            <v>4.3685400388313993E-4</v>
          </cell>
          <cell r="CN8">
            <v>9.5552729312612912E-4</v>
          </cell>
          <cell r="CO8">
            <v>1.2932252804113972E-4</v>
          </cell>
          <cell r="CP8">
            <v>7.1563539312253773E-4</v>
          </cell>
          <cell r="CQ8">
            <v>3.9990465873650531E-4</v>
          </cell>
          <cell r="CR8">
            <v>-1.8763113888709834E-6</v>
          </cell>
          <cell r="CS8">
            <v>-4.2413263826806554E-5</v>
          </cell>
          <cell r="CT8">
            <v>1.9449788780997847E-4</v>
          </cell>
          <cell r="CU8">
            <v>1.6414071911539571E-3</v>
          </cell>
          <cell r="CV8">
            <v>1.6877219154267638E-3</v>
          </cell>
        </row>
        <row r="9">
          <cell r="B9">
            <v>5.9234229484127305E-3</v>
          </cell>
          <cell r="C9">
            <v>4.9547562182836978E-3</v>
          </cell>
          <cell r="D9">
            <v>1.0689769761622367E-3</v>
          </cell>
          <cell r="E9">
            <v>1.2266974761385477E-2</v>
          </cell>
          <cell r="F9">
            <v>4.4657367644726125E-3</v>
          </cell>
          <cell r="G9">
            <v>1.5974756008202042E-3</v>
          </cell>
          <cell r="H9">
            <v>6.4641092622123664E-3</v>
          </cell>
          <cell r="I9">
            <v>2.1173136039357092E-3</v>
          </cell>
          <cell r="J9">
            <v>4.4042100228655068E-3</v>
          </cell>
          <cell r="K9">
            <v>6.6173529098282832E-4</v>
          </cell>
          <cell r="L9">
            <v>5.3001109603128061E-3</v>
          </cell>
          <cell r="M9">
            <v>8.0184902788899455E-3</v>
          </cell>
          <cell r="N9">
            <v>4.1741453281565581E-3</v>
          </cell>
          <cell r="O9">
            <v>8.3574000636833425E-3</v>
          </cell>
          <cell r="P9">
            <v>4.3531659519966777E-3</v>
          </cell>
          <cell r="Q9">
            <v>5.6274608003672143E-3</v>
          </cell>
          <cell r="R9">
            <v>7.7396061217974831E-3</v>
          </cell>
          <cell r="S9">
            <v>2.5323038265714407E-3</v>
          </cell>
          <cell r="T9">
            <v>3.1306542695520747E-3</v>
          </cell>
          <cell r="U9">
            <v>7.8715221838612914E-3</v>
          </cell>
          <cell r="V9">
            <v>3.0429648870477746E-3</v>
          </cell>
          <cell r="W9">
            <v>6.1038839414776338E-3</v>
          </cell>
          <cell r="X9">
            <v>4.3820886710597808E-3</v>
          </cell>
          <cell r="Y9">
            <v>2.9408045533789243E-3</v>
          </cell>
          <cell r="Z9">
            <v>4.9355860756501281E-3</v>
          </cell>
          <cell r="AA9">
            <v>3.9144690441672578E-3</v>
          </cell>
          <cell r="AB9">
            <v>1.4168414489401399E-3</v>
          </cell>
          <cell r="AC9">
            <v>6.057168226198323E-3</v>
          </cell>
          <cell r="AD9">
            <v>2.6229573022431185E-3</v>
          </cell>
          <cell r="AE9">
            <v>7.6254101045472233E-3</v>
          </cell>
          <cell r="AF9">
            <v>5.1272234903830954E-3</v>
          </cell>
          <cell r="AG9">
            <v>-7.1984222932795631E-4</v>
          </cell>
          <cell r="AH9">
            <v>8.7824826950840765E-3</v>
          </cell>
          <cell r="AI9">
            <v>1.613459744143978E-3</v>
          </cell>
          <cell r="AJ9">
            <v>9.7550076524046681E-3</v>
          </cell>
          <cell r="AK9">
            <v>4.6384833892526925E-4</v>
          </cell>
          <cell r="AL9">
            <v>1.7312449155230001E-3</v>
          </cell>
          <cell r="AM9">
            <v>2.7272734885491396E-3</v>
          </cell>
          <cell r="AN9">
            <v>1.8161222735969785E-3</v>
          </cell>
          <cell r="AO9">
            <v>2.1460158743165703E-3</v>
          </cell>
          <cell r="AP9">
            <v>1.1114630396959717E-2</v>
          </cell>
          <cell r="AQ9">
            <v>9.5918456963125492E-3</v>
          </cell>
          <cell r="AR9">
            <v>4.31337265493471E-3</v>
          </cell>
          <cell r="AS9">
            <v>1.6823850431116367E-3</v>
          </cell>
          <cell r="AT9">
            <v>4.0441078515791821E-3</v>
          </cell>
          <cell r="AU9">
            <v>7.3716381236500214E-3</v>
          </cell>
          <cell r="AV9">
            <v>3.2177524373739773E-3</v>
          </cell>
          <cell r="AW9">
            <v>1.0471247381317137E-2</v>
          </cell>
          <cell r="AX9">
            <v>9.7093685037264628E-3</v>
          </cell>
          <cell r="AY9">
            <v>3.6014653886890006E-3</v>
          </cell>
          <cell r="AZ9">
            <v>6.9533110965525804E-3</v>
          </cell>
          <cell r="BA9">
            <v>6.8940680105434539E-3</v>
          </cell>
          <cell r="BB9">
            <v>6.2958269793958058E-3</v>
          </cell>
          <cell r="BC9">
            <v>7.5671677954553549E-3</v>
          </cell>
          <cell r="BD9">
            <v>7.1240020871254413E-3</v>
          </cell>
          <cell r="BE9">
            <v>2.4495006991154837E-3</v>
          </cell>
          <cell r="BF9">
            <v>5.7781030055378494E-3</v>
          </cell>
          <cell r="BG9">
            <v>1.2818758735035766E-2</v>
          </cell>
          <cell r="BH9">
            <v>1.935907569797537E-3</v>
          </cell>
          <cell r="BI9">
            <v>1.0617085462537206E-3</v>
          </cell>
          <cell r="BJ9">
            <v>7.6081926081796444E-3</v>
          </cell>
          <cell r="BK9">
            <v>6.6840746295296133E-3</v>
          </cell>
          <cell r="BL9">
            <v>3.492554215598419E-3</v>
          </cell>
          <cell r="BM9">
            <v>4.3066891219184405E-3</v>
          </cell>
          <cell r="BN9">
            <v>6.9583823409995714E-4</v>
          </cell>
          <cell r="BO9">
            <v>-1.8586096816687737E-3</v>
          </cell>
          <cell r="BP9">
            <v>7.6498452620207312E-3</v>
          </cell>
          <cell r="BQ9">
            <v>8.3319700958035588E-3</v>
          </cell>
          <cell r="BR9">
            <v>1.4523937810207311E-3</v>
          </cell>
          <cell r="BS9">
            <v>1.6478277479195706E-4</v>
          </cell>
          <cell r="BT9">
            <v>3.5807528043605053E-3</v>
          </cell>
          <cell r="BU9">
            <v>3.4223593802696884E-3</v>
          </cell>
          <cell r="BV9">
            <v>1.8036196664770537E-3</v>
          </cell>
          <cell r="BW9">
            <v>2.8068819904826119E-3</v>
          </cell>
          <cell r="BX9">
            <v>6.9778384777583651E-3</v>
          </cell>
          <cell r="BY9">
            <v>4.2670982815820324E-3</v>
          </cell>
          <cell r="BZ9">
            <v>3.9881699660632135E-3</v>
          </cell>
          <cell r="CA9">
            <v>1.1451810731118498E-3</v>
          </cell>
          <cell r="CB9">
            <v>5.68665721179287E-3</v>
          </cell>
          <cell r="CC9">
            <v>2.2859760721171724E-3</v>
          </cell>
          <cell r="CD9">
            <v>2.1938718388344091E-3</v>
          </cell>
          <cell r="CE9">
            <v>6.2855671586977179E-3</v>
          </cell>
          <cell r="CF9">
            <v>6.7104798005532158E-3</v>
          </cell>
          <cell r="CG9">
            <v>8.9107698509451622E-3</v>
          </cell>
          <cell r="CH9">
            <v>5.2192115511131409E-3</v>
          </cell>
          <cell r="CI9">
            <v>4.8995214421427655E-3</v>
          </cell>
          <cell r="CJ9">
            <v>1.8088000538777739E-3</v>
          </cell>
          <cell r="CK9">
            <v>3.2729590891999675E-3</v>
          </cell>
          <cell r="CL9">
            <v>2.8877800147795478E-3</v>
          </cell>
          <cell r="CM9">
            <v>5.4155782084250323E-3</v>
          </cell>
          <cell r="CN9">
            <v>6.7144251993713107E-3</v>
          </cell>
          <cell r="CO9">
            <v>2.3529699229116988E-3</v>
          </cell>
          <cell r="CP9">
            <v>3.521645318309354E-3</v>
          </cell>
          <cell r="CQ9">
            <v>1.1253610377425192E-2</v>
          </cell>
          <cell r="CR9">
            <v>2.9154539258297832E-4</v>
          </cell>
          <cell r="CS9">
            <v>1.530117673502634E-3</v>
          </cell>
          <cell r="CT9">
            <v>3.3670557277398622E-3</v>
          </cell>
          <cell r="CU9">
            <v>8.3310553291927845E-3</v>
          </cell>
          <cell r="CV9">
            <v>3.2164645633768166E-3</v>
          </cell>
        </row>
        <row r="10">
          <cell r="B10">
            <v>6.1357846978117849E-3</v>
          </cell>
          <cell r="C10">
            <v>3.7752380737662264E-3</v>
          </cell>
          <cell r="D10">
            <v>1.6550379506849891E-3</v>
          </cell>
          <cell r="E10">
            <v>4.4657367644726125E-3</v>
          </cell>
          <cell r="F10">
            <v>8.3301877317079557E-3</v>
          </cell>
          <cell r="G10">
            <v>-6.8794042591457016E-4</v>
          </cell>
          <cell r="H10">
            <v>4.1943016769832265E-3</v>
          </cell>
          <cell r="I10">
            <v>5.926830942566345E-4</v>
          </cell>
          <cell r="J10">
            <v>5.5141790686919346E-4</v>
          </cell>
          <cell r="K10">
            <v>1.0466789539164626E-3</v>
          </cell>
          <cell r="L10">
            <v>3.6486075560389791E-3</v>
          </cell>
          <cell r="M10">
            <v>4.6361037203212895E-3</v>
          </cell>
          <cell r="N10">
            <v>2.5953217480659142E-3</v>
          </cell>
          <cell r="O10">
            <v>4.0278807583457423E-3</v>
          </cell>
          <cell r="P10">
            <v>5.1923517606834091E-3</v>
          </cell>
          <cell r="Q10">
            <v>3.0366702849725048E-3</v>
          </cell>
          <cell r="R10">
            <v>5.0152639681927211E-3</v>
          </cell>
          <cell r="S10">
            <v>1.4763206065664196E-3</v>
          </cell>
          <cell r="T10">
            <v>3.6645380969885272E-3</v>
          </cell>
          <cell r="U10">
            <v>4.2522451567853659E-3</v>
          </cell>
          <cell r="V10">
            <v>3.0915493008734202E-3</v>
          </cell>
          <cell r="W10">
            <v>3.1565690377734412E-3</v>
          </cell>
          <cell r="X10">
            <v>2.5823811203974623E-3</v>
          </cell>
          <cell r="Y10">
            <v>1.8272744826751397E-3</v>
          </cell>
          <cell r="Z10">
            <v>2.7741381074302364E-3</v>
          </cell>
          <cell r="AA10">
            <v>2.8163874422418062E-3</v>
          </cell>
          <cell r="AB10">
            <v>1.7660868530543119E-3</v>
          </cell>
          <cell r="AC10">
            <v>5.7342187777719242E-3</v>
          </cell>
          <cell r="AD10">
            <v>-1.7547993136917195E-4</v>
          </cell>
          <cell r="AE10">
            <v>2.3428034925329138E-3</v>
          </cell>
          <cell r="AF10">
            <v>3.686281429621345E-3</v>
          </cell>
          <cell r="AG10">
            <v>3.0379254705213002E-3</v>
          </cell>
          <cell r="AH10">
            <v>6.745362167834194E-3</v>
          </cell>
          <cell r="AI10">
            <v>1.2182167409025163E-3</v>
          </cell>
          <cell r="AJ10">
            <v>1.4261216233013335E-3</v>
          </cell>
          <cell r="AK10">
            <v>-3.8126607991611822E-4</v>
          </cell>
          <cell r="AL10">
            <v>1.4534965805363335E-3</v>
          </cell>
          <cell r="AM10">
            <v>1.4778471354756453E-3</v>
          </cell>
          <cell r="AN10">
            <v>2.3409991727091828E-3</v>
          </cell>
          <cell r="AO10">
            <v>1.01259573253656E-4</v>
          </cell>
          <cell r="AP10">
            <v>7.1912883913237092E-3</v>
          </cell>
          <cell r="AQ10">
            <v>4.8575300593911722E-3</v>
          </cell>
          <cell r="AR10">
            <v>3.1053391096886344E-3</v>
          </cell>
          <cell r="AS10">
            <v>4.5501406195712905E-4</v>
          </cell>
          <cell r="AT10">
            <v>2.791141030801613E-3</v>
          </cell>
          <cell r="AU10">
            <v>3.643971098679151E-3</v>
          </cell>
          <cell r="AV10">
            <v>1.9580299427191827E-3</v>
          </cell>
          <cell r="AW10">
            <v>3.9197395467103118E-3</v>
          </cell>
          <cell r="AX10">
            <v>1.9308800179085699E-3</v>
          </cell>
          <cell r="AY10">
            <v>-2.623411153021333E-3</v>
          </cell>
          <cell r="AZ10">
            <v>4.3805737064377308E-3</v>
          </cell>
          <cell r="BA10">
            <v>3.7122972577594946E-3</v>
          </cell>
          <cell r="BB10">
            <v>4.1215320830493112E-3</v>
          </cell>
          <cell r="BC10">
            <v>5.7106638671981505E-3</v>
          </cell>
          <cell r="BD10">
            <v>3.6780160764270861E-3</v>
          </cell>
          <cell r="BE10">
            <v>8.6046895515905382E-4</v>
          </cell>
          <cell r="BF10">
            <v>2.7205128689472796E-3</v>
          </cell>
          <cell r="BG10">
            <v>4.6890386304190117E-3</v>
          </cell>
          <cell r="BH10">
            <v>2.8947917713190536E-3</v>
          </cell>
          <cell r="BI10">
            <v>-8.6532272244624025E-5</v>
          </cell>
          <cell r="BJ10">
            <v>5.2370198204011826E-3</v>
          </cell>
          <cell r="BK10">
            <v>3.6268166226339576E-3</v>
          </cell>
          <cell r="BL10">
            <v>2.983174000441935E-3</v>
          </cell>
          <cell r="BM10">
            <v>2.5445680965250858E-3</v>
          </cell>
          <cell r="BN10">
            <v>-7.0967285621530108E-4</v>
          </cell>
          <cell r="BO10">
            <v>8.3176384954858058E-4</v>
          </cell>
          <cell r="BP10">
            <v>5.6700626257364514E-3</v>
          </cell>
          <cell r="BQ10">
            <v>3.8356275228135809E-3</v>
          </cell>
          <cell r="BR10">
            <v>3.0375130223181182E-3</v>
          </cell>
          <cell r="BS10">
            <v>7.1964389106869871E-4</v>
          </cell>
          <cell r="BT10">
            <v>4.1783841143788712E-3</v>
          </cell>
          <cell r="BU10">
            <v>7.5449037302181734E-4</v>
          </cell>
          <cell r="BV10">
            <v>4.7876207523203764E-3</v>
          </cell>
          <cell r="BW10">
            <v>-2.5117699711104302E-4</v>
          </cell>
          <cell r="BX10">
            <v>4.3590419243958924E-3</v>
          </cell>
          <cell r="BY10">
            <v>4.9467048793878929E-3</v>
          </cell>
          <cell r="BZ10">
            <v>6.2317477011650539E-4</v>
          </cell>
          <cell r="CA10">
            <v>2.3353789306342796E-3</v>
          </cell>
          <cell r="CB10">
            <v>4.2752134717810976E-3</v>
          </cell>
          <cell r="CC10">
            <v>1.3881637056472047E-3</v>
          </cell>
          <cell r="CD10">
            <v>1.3859220342235267E-3</v>
          </cell>
          <cell r="CE10">
            <v>2.4637741645671609E-3</v>
          </cell>
          <cell r="CF10">
            <v>4.1807337569465071E-3</v>
          </cell>
          <cell r="CG10">
            <v>4.6009896491931296E-3</v>
          </cell>
          <cell r="CH10">
            <v>2.1047682702259787E-3</v>
          </cell>
          <cell r="CI10">
            <v>2.6578332188376772E-3</v>
          </cell>
          <cell r="CJ10">
            <v>7.0413344884141945E-4</v>
          </cell>
          <cell r="CK10">
            <v>1.1895487197674411E-3</v>
          </cell>
          <cell r="CL10">
            <v>1.6086080057851723E-3</v>
          </cell>
          <cell r="CM10">
            <v>4.3219092237002255E-3</v>
          </cell>
          <cell r="CN10">
            <v>3.9293088542221829E-3</v>
          </cell>
          <cell r="CO10">
            <v>1.4524475006155905E-4</v>
          </cell>
          <cell r="CP10">
            <v>2.9598645851944849E-3</v>
          </cell>
          <cell r="CQ10">
            <v>5.5059811829270217E-3</v>
          </cell>
          <cell r="CR10">
            <v>-3.1466940974348389E-4</v>
          </cell>
          <cell r="CS10">
            <v>3.9654696682810744E-4</v>
          </cell>
          <cell r="CT10">
            <v>3.2455189202259143E-3</v>
          </cell>
          <cell r="CU10">
            <v>3.2617703429458282E-3</v>
          </cell>
          <cell r="CV10">
            <v>3.1901729776443871E-3</v>
          </cell>
        </row>
        <row r="11">
          <cell r="B11">
            <v>1.4705426829781502E-3</v>
          </cell>
          <cell r="C11">
            <v>1.1581154844747422E-3</v>
          </cell>
          <cell r="D11">
            <v>2.2236673551440823E-5</v>
          </cell>
          <cell r="E11">
            <v>1.5974756008202042E-3</v>
          </cell>
          <cell r="F11">
            <v>-6.8794042591457016E-4</v>
          </cell>
          <cell r="G11">
            <v>6.1781425176676988E-3</v>
          </cell>
          <cell r="H11">
            <v>1.5312309514480752E-3</v>
          </cell>
          <cell r="I11">
            <v>8.7533986179698917E-4</v>
          </cell>
          <cell r="J11">
            <v>4.2089204639987306E-3</v>
          </cell>
          <cell r="K11">
            <v>-6.1379944526062367E-4</v>
          </cell>
          <cell r="L11">
            <v>-5.7027388099118612E-5</v>
          </cell>
          <cell r="M11">
            <v>2.8291815034657631E-3</v>
          </cell>
          <cell r="N11">
            <v>2.6795533310186044E-4</v>
          </cell>
          <cell r="O11">
            <v>1.4768733274412474E-3</v>
          </cell>
          <cell r="P11">
            <v>1.818681705001914E-3</v>
          </cell>
          <cell r="Q11">
            <v>1.3331458778527978E-4</v>
          </cell>
          <cell r="R11">
            <v>2.266181295035463E-3</v>
          </cell>
          <cell r="S11">
            <v>1.4005156359478063E-3</v>
          </cell>
          <cell r="T11">
            <v>5.5175919326173135E-4</v>
          </cell>
          <cell r="U11">
            <v>2.0266330537913441E-3</v>
          </cell>
          <cell r="V11">
            <v>2.2720005859861404E-3</v>
          </cell>
          <cell r="W11">
            <v>1.9451762894485919E-3</v>
          </cell>
          <cell r="X11">
            <v>1.3763518057770432E-3</v>
          </cell>
          <cell r="Y11">
            <v>1.841354069893269E-3</v>
          </cell>
          <cell r="Z11">
            <v>1.5452779031946346E-3</v>
          </cell>
          <cell r="AA11">
            <v>1.5918460403519356E-3</v>
          </cell>
          <cell r="AB11">
            <v>6.6575709366654848E-4</v>
          </cell>
          <cell r="AC11">
            <v>2.0777900265357518E-3</v>
          </cell>
          <cell r="AD11">
            <v>2.7469134648133876E-3</v>
          </cell>
          <cell r="AE11">
            <v>2.9712282917791935E-3</v>
          </cell>
          <cell r="AF11">
            <v>4.4447870049655881E-4</v>
          </cell>
          <cell r="AG11">
            <v>-9.0360560624801038E-4</v>
          </cell>
          <cell r="AH11">
            <v>1.1332434827957311E-3</v>
          </cell>
          <cell r="AI11">
            <v>6.7515497459983884E-4</v>
          </cell>
          <cell r="AJ11">
            <v>2.4330247499583331E-3</v>
          </cell>
          <cell r="AK11">
            <v>3.4091250709751585E-4</v>
          </cell>
          <cell r="AL11">
            <v>4.6107974425706666E-3</v>
          </cell>
          <cell r="AM11">
            <v>1.6587989965848812E-3</v>
          </cell>
          <cell r="AN11">
            <v>-1.2814555313282774E-4</v>
          </cell>
          <cell r="AO11">
            <v>2.7229036296077744E-3</v>
          </cell>
          <cell r="AP11">
            <v>3.7160005262442371E-3</v>
          </cell>
          <cell r="AQ11">
            <v>3.5002809848042799E-3</v>
          </cell>
          <cell r="AR11">
            <v>2.7170959109023229E-3</v>
          </cell>
          <cell r="AS11">
            <v>5.28709181242043E-4</v>
          </cell>
          <cell r="AT11">
            <v>-3.999286526554623E-4</v>
          </cell>
          <cell r="AU11">
            <v>2.9571686489291617E-3</v>
          </cell>
          <cell r="AV11">
            <v>2.3916655934435047E-3</v>
          </cell>
          <cell r="AW11">
            <v>3.8339023402702158E-3</v>
          </cell>
          <cell r="AX11">
            <v>6.4854298064579681E-3</v>
          </cell>
          <cell r="AY11">
            <v>4.2124007602349998E-3</v>
          </cell>
          <cell r="AZ11">
            <v>3.1612495320966888E-3</v>
          </cell>
          <cell r="BA11">
            <v>2.6870401799873873E-3</v>
          </cell>
          <cell r="BB11">
            <v>2.1232023713932155E-3</v>
          </cell>
          <cell r="BC11">
            <v>9.7504856280182799E-4</v>
          </cell>
          <cell r="BD11">
            <v>1.8299788700741398E-3</v>
          </cell>
          <cell r="BE11">
            <v>9.283064814997956E-4</v>
          </cell>
          <cell r="BF11">
            <v>1.2423674942848707E-3</v>
          </cell>
          <cell r="BG11">
            <v>4.4092176069572249E-3</v>
          </cell>
          <cell r="BH11">
            <v>5.0306912851128979E-5</v>
          </cell>
          <cell r="BI11">
            <v>-3.682680747480967E-4</v>
          </cell>
          <cell r="BJ11">
            <v>1.6336414685758388E-3</v>
          </cell>
          <cell r="BK11">
            <v>3.2505772500360974E-3</v>
          </cell>
          <cell r="BL11">
            <v>4.2048806841819795E-3</v>
          </cell>
          <cell r="BM11">
            <v>7.5376785477047317E-4</v>
          </cell>
          <cell r="BN11">
            <v>3.4136180395434406E-4</v>
          </cell>
          <cell r="BO11">
            <v>-1.3158547702921402E-3</v>
          </cell>
          <cell r="BP11">
            <v>3.2907217720781724E-4</v>
          </cell>
          <cell r="BQ11">
            <v>8.2763612789586E-4</v>
          </cell>
          <cell r="BR11">
            <v>-1.1143991408325165E-3</v>
          </cell>
          <cell r="BS11">
            <v>1.2258989288543441E-3</v>
          </cell>
          <cell r="BT11">
            <v>6.3651544504429063E-4</v>
          </cell>
          <cell r="BU11">
            <v>7.3466064003416156E-4</v>
          </cell>
          <cell r="BV11">
            <v>8.3158179500590331E-4</v>
          </cell>
          <cell r="BW11">
            <v>4.3719244082394302E-3</v>
          </cell>
          <cell r="BX11">
            <v>2.7908885428980759E-3</v>
          </cell>
          <cell r="BY11">
            <v>1.0378551480007415E-3</v>
          </cell>
          <cell r="BZ11">
            <v>1.5126888040219459E-3</v>
          </cell>
          <cell r="CA11">
            <v>-1.139974218570129E-3</v>
          </cell>
          <cell r="CB11">
            <v>1.6952166874233655E-3</v>
          </cell>
          <cell r="CC11">
            <v>2.0501047519606236E-3</v>
          </cell>
          <cell r="CD11">
            <v>7.2372707711506462E-4</v>
          </cell>
          <cell r="CE11">
            <v>1.4546103917873869E-3</v>
          </cell>
          <cell r="CF11">
            <v>2.7314136665946131E-3</v>
          </cell>
          <cell r="CG11">
            <v>1.0312016622810428E-3</v>
          </cell>
          <cell r="CH11">
            <v>1.5490031773762144E-3</v>
          </cell>
          <cell r="CI11">
            <v>1.1355478158495589E-3</v>
          </cell>
          <cell r="CJ11">
            <v>2.0840209944061397E-3</v>
          </cell>
          <cell r="CK11">
            <v>2.1691007059002581E-3</v>
          </cell>
          <cell r="CL11">
            <v>-2.110448466305399E-5</v>
          </cell>
          <cell r="CM11">
            <v>5.063833138120754E-4</v>
          </cell>
          <cell r="CN11">
            <v>2.9440225253815058E-3</v>
          </cell>
          <cell r="CO11">
            <v>6.4567591565607534E-4</v>
          </cell>
          <cell r="CP11">
            <v>6.4081492719682796E-4</v>
          </cell>
          <cell r="CQ11">
            <v>1.2372768410431184E-3</v>
          </cell>
          <cell r="CR11">
            <v>9.3743807696983878E-4</v>
          </cell>
          <cell r="CS11">
            <v>4.5286330975125814E-4</v>
          </cell>
          <cell r="CT11">
            <v>2.0629505359061936E-3</v>
          </cell>
          <cell r="CU11">
            <v>3.0626319622577211E-3</v>
          </cell>
          <cell r="CV11">
            <v>1.6938070356041293E-3</v>
          </cell>
        </row>
        <row r="12">
          <cell r="B12">
            <v>6.0200200518294609E-3</v>
          </cell>
          <cell r="C12">
            <v>6.0604619783030649E-3</v>
          </cell>
          <cell r="D12">
            <v>7.004638553558066E-4</v>
          </cell>
          <cell r="E12">
            <v>6.4641092622123664E-3</v>
          </cell>
          <cell r="F12">
            <v>4.1943016769832265E-3</v>
          </cell>
          <cell r="G12">
            <v>1.5312309514480752E-3</v>
          </cell>
          <cell r="H12">
            <v>8.4965431772193994E-3</v>
          </cell>
          <cell r="I12">
            <v>8.5643241027975262E-4</v>
          </cell>
          <cell r="J12">
            <v>4.2688987742438168E-3</v>
          </cell>
          <cell r="K12">
            <v>-8.6084312757067768E-4</v>
          </cell>
          <cell r="L12">
            <v>5.7646793068612794E-3</v>
          </cell>
          <cell r="M12">
            <v>7.3576417085282264E-3</v>
          </cell>
          <cell r="N12">
            <v>2.5810020987911183E-3</v>
          </cell>
          <cell r="O12">
            <v>6.6705063345253541E-3</v>
          </cell>
          <cell r="P12">
            <v>4.0055603552830218E-3</v>
          </cell>
          <cell r="Q12">
            <v>3.9937826020334296E-3</v>
          </cell>
          <cell r="R12">
            <v>7.0790645056219691E-3</v>
          </cell>
          <cell r="S12">
            <v>2.2303585892658817E-3</v>
          </cell>
          <cell r="T12">
            <v>5.4210615796811508E-3</v>
          </cell>
          <cell r="U12">
            <v>7.0311545333155813E-3</v>
          </cell>
          <cell r="V12">
            <v>4.5413552509525491E-3</v>
          </cell>
          <cell r="W12">
            <v>4.6727073522806022E-3</v>
          </cell>
          <cell r="X12">
            <v>5.0438367103163234E-3</v>
          </cell>
          <cell r="Y12">
            <v>1.4430017636785162E-3</v>
          </cell>
          <cell r="Z12">
            <v>3.5683845733519249E-3</v>
          </cell>
          <cell r="AA12">
            <v>3.1409686131725159E-3</v>
          </cell>
          <cell r="AB12">
            <v>1.4461383231129461E-3</v>
          </cell>
          <cell r="AC12">
            <v>4.0020279103023118E-3</v>
          </cell>
          <cell r="AD12">
            <v>1.2824734466542367E-3</v>
          </cell>
          <cell r="AE12">
            <v>4.7639901360311179E-3</v>
          </cell>
          <cell r="AF12">
            <v>1.5001392830015271E-3</v>
          </cell>
          <cell r="AG12">
            <v>-2.1038101137722479E-3</v>
          </cell>
          <cell r="AH12">
            <v>7.7300743194984849E-3</v>
          </cell>
          <cell r="AI12">
            <v>1.3234698408496237E-3</v>
          </cell>
          <cell r="AJ12">
            <v>5.1655887371530006E-3</v>
          </cell>
          <cell r="AK12">
            <v>-1.0632452326631288E-3</v>
          </cell>
          <cell r="AL12">
            <v>3.1089229459786657E-3</v>
          </cell>
          <cell r="AM12">
            <v>5.9400719908294579E-4</v>
          </cell>
          <cell r="AN12">
            <v>3.7616490356906238E-3</v>
          </cell>
          <cell r="AO12">
            <v>1.6974386587864732E-3</v>
          </cell>
          <cell r="AP12">
            <v>1.2699717987012108E-2</v>
          </cell>
          <cell r="AQ12">
            <v>8.2593521473947624E-3</v>
          </cell>
          <cell r="AR12">
            <v>4.984706285827087E-3</v>
          </cell>
          <cell r="AS12">
            <v>1.1124552296406564E-3</v>
          </cell>
          <cell r="AT12">
            <v>2.1434419273476989E-3</v>
          </cell>
          <cell r="AU12">
            <v>6.900197396219377E-3</v>
          </cell>
          <cell r="AV12">
            <v>2.8535710841956241E-3</v>
          </cell>
          <cell r="AW12">
            <v>8.1416372004836125E-3</v>
          </cell>
          <cell r="AX12">
            <v>8.2734389010825932E-3</v>
          </cell>
          <cell r="AY12">
            <v>-1.7718163753813328E-3</v>
          </cell>
          <cell r="AZ12">
            <v>5.3426813673881626E-3</v>
          </cell>
          <cell r="BA12">
            <v>5.0422462123112357E-3</v>
          </cell>
          <cell r="BB12">
            <v>6.25447183545928E-3</v>
          </cell>
          <cell r="BC12">
            <v>8.3112755096900418E-3</v>
          </cell>
          <cell r="BD12">
            <v>7.6587151242152136E-3</v>
          </cell>
          <cell r="BE12">
            <v>1.7146632248016345E-3</v>
          </cell>
          <cell r="BF12">
            <v>4.6746864399540324E-3</v>
          </cell>
          <cell r="BG12">
            <v>1.0391430363688194E-2</v>
          </cell>
          <cell r="BH12">
            <v>2.6792414295179674E-3</v>
          </cell>
          <cell r="BI12">
            <v>3.5191943650177398E-4</v>
          </cell>
          <cell r="BJ12">
            <v>7.942377260430955E-3</v>
          </cell>
          <cell r="BK12">
            <v>5.8407233455338914E-3</v>
          </cell>
          <cell r="BL12">
            <v>6.7632408364517245E-4</v>
          </cell>
          <cell r="BM12">
            <v>4.2351624414448822E-3</v>
          </cell>
          <cell r="BN12">
            <v>4.3135673633391396E-4</v>
          </cell>
          <cell r="BO12">
            <v>-3.2262290429775488E-3</v>
          </cell>
          <cell r="BP12">
            <v>7.648352345768464E-3</v>
          </cell>
          <cell r="BQ12">
            <v>6.5188176338471186E-3</v>
          </cell>
          <cell r="BR12">
            <v>3.7559797170564628E-3</v>
          </cell>
          <cell r="BS12">
            <v>-3.607180441167524E-4</v>
          </cell>
          <cell r="BT12">
            <v>5.9071679042876765E-3</v>
          </cell>
          <cell r="BU12">
            <v>2.8120140578187102E-3</v>
          </cell>
          <cell r="BV12">
            <v>2.6919555246337741E-3</v>
          </cell>
          <cell r="BW12">
            <v>3.0015143058768927E-3</v>
          </cell>
          <cell r="BX12">
            <v>7.4962332780180631E-3</v>
          </cell>
          <cell r="BY12">
            <v>8.6251159823237319E-3</v>
          </cell>
          <cell r="BZ12">
            <v>7.8364191155909715E-4</v>
          </cell>
          <cell r="CA12">
            <v>2.0062442612473657E-3</v>
          </cell>
          <cell r="CB12">
            <v>5.6847726527007418E-3</v>
          </cell>
          <cell r="CC12">
            <v>1.3922001286783441E-3</v>
          </cell>
          <cell r="CD12">
            <v>1.4737602305904839E-3</v>
          </cell>
          <cell r="CE12">
            <v>3.8814923256065702E-3</v>
          </cell>
          <cell r="CF12">
            <v>6.431926581179098E-3</v>
          </cell>
          <cell r="CG12">
            <v>5.5559782852296563E-3</v>
          </cell>
          <cell r="CH12">
            <v>3.8621732005926141E-3</v>
          </cell>
          <cell r="CI12">
            <v>2.9140528276281942E-3</v>
          </cell>
          <cell r="CJ12">
            <v>1.3871555487365483E-3</v>
          </cell>
          <cell r="CK12">
            <v>1.5269289389089359E-3</v>
          </cell>
          <cell r="CL12">
            <v>2.8395629363027627E-3</v>
          </cell>
          <cell r="CM12">
            <v>7.5570922892937327E-3</v>
          </cell>
          <cell r="CN12">
            <v>5.5954366468259579E-3</v>
          </cell>
          <cell r="CO12">
            <v>1.3141053078163977E-3</v>
          </cell>
          <cell r="CP12">
            <v>3.5216525429873765E-3</v>
          </cell>
          <cell r="CQ12">
            <v>9.3191101478467212E-3</v>
          </cell>
          <cell r="CR12">
            <v>3.1464921225429033E-4</v>
          </cell>
          <cell r="CS12">
            <v>1.3787524591929354E-3</v>
          </cell>
          <cell r="CT12">
            <v>3.5259967753027851E-3</v>
          </cell>
          <cell r="CU12">
            <v>6.5404318191719041E-3</v>
          </cell>
          <cell r="CV12">
            <v>5.6743876278453021E-3</v>
          </cell>
        </row>
        <row r="13">
          <cell r="B13">
            <v>1.0983959295841718E-3</v>
          </cell>
          <cell r="C13">
            <v>-1.5031164439624703E-4</v>
          </cell>
          <cell r="D13">
            <v>1.7347617329140839E-4</v>
          </cell>
          <cell r="E13">
            <v>2.1173136039357092E-3</v>
          </cell>
          <cell r="F13">
            <v>5.926830942566345E-4</v>
          </cell>
          <cell r="G13">
            <v>8.7533986179698917E-4</v>
          </cell>
          <cell r="H13">
            <v>8.5643241027975262E-4</v>
          </cell>
          <cell r="I13">
            <v>4.8880938015872268E-3</v>
          </cell>
          <cell r="J13">
            <v>5.1867372767797884E-4</v>
          </cell>
          <cell r="K13">
            <v>2.0728580101224301E-3</v>
          </cell>
          <cell r="L13">
            <v>6.388263274484838E-4</v>
          </cell>
          <cell r="M13">
            <v>1.5543166462863014E-3</v>
          </cell>
          <cell r="N13">
            <v>4.7327203599426882E-4</v>
          </cell>
          <cell r="O13">
            <v>2.4130736604428067E-3</v>
          </cell>
          <cell r="P13">
            <v>1.4435068972864734E-3</v>
          </cell>
          <cell r="Q13">
            <v>2.2142559786367953E-3</v>
          </cell>
          <cell r="R13">
            <v>1.9362076772409564E-3</v>
          </cell>
          <cell r="S13">
            <v>5.6955404678706446E-4</v>
          </cell>
          <cell r="T13">
            <v>1.0729106777206453E-3</v>
          </cell>
          <cell r="U13">
            <v>1.602930691471774E-3</v>
          </cell>
          <cell r="V13">
            <v>2.1394365552397569E-5</v>
          </cell>
          <cell r="W13">
            <v>2.0842543783082469E-3</v>
          </cell>
          <cell r="X13">
            <v>5.5306173160043007E-4</v>
          </cell>
          <cell r="Y13">
            <v>1.3342871948510216E-3</v>
          </cell>
          <cell r="Z13">
            <v>1.9898462298070111E-3</v>
          </cell>
          <cell r="AA13">
            <v>2.9037187409240214E-3</v>
          </cell>
          <cell r="AB13">
            <v>1.3201985129578171E-3</v>
          </cell>
          <cell r="AC13">
            <v>2.8972033058193244E-5</v>
          </cell>
          <cell r="AD13">
            <v>8.733003559892044E-4</v>
          </cell>
          <cell r="AE13">
            <v>2.245334485431935E-3</v>
          </cell>
          <cell r="AF13">
            <v>1.9205703410792574E-3</v>
          </cell>
          <cell r="AG13">
            <v>1.109557419962257E-4</v>
          </cell>
          <cell r="AH13">
            <v>2.168543426120312E-3</v>
          </cell>
          <cell r="AI13">
            <v>1.340519397779387E-3</v>
          </cell>
          <cell r="AJ13">
            <v>1.807154992669E-3</v>
          </cell>
          <cell r="AK13">
            <v>9.3985967813349437E-4</v>
          </cell>
          <cell r="AL13">
            <v>3.6300484044546667E-3</v>
          </cell>
          <cell r="AM13">
            <v>6.8945976282081716E-4</v>
          </cell>
          <cell r="AN13">
            <v>-7.2069667117227937E-4</v>
          </cell>
          <cell r="AO13">
            <v>1.7089440928580758E-3</v>
          </cell>
          <cell r="AP13">
            <v>2.1612793724790328E-3</v>
          </cell>
          <cell r="AQ13">
            <v>2.891502977376796E-3</v>
          </cell>
          <cell r="AR13">
            <v>1.0451541622552257E-3</v>
          </cell>
          <cell r="AS13">
            <v>-3.1617051221923654E-4</v>
          </cell>
          <cell r="AT13">
            <v>1.1023609510177094E-3</v>
          </cell>
          <cell r="AU13">
            <v>7.3940595252793223E-6</v>
          </cell>
          <cell r="AV13">
            <v>8.7911227705605337E-4</v>
          </cell>
          <cell r="AW13">
            <v>1.7838952392321499E-3</v>
          </cell>
          <cell r="AX13">
            <v>1.7269874037863439E-3</v>
          </cell>
          <cell r="AY13">
            <v>2.3343647183836666E-3</v>
          </cell>
          <cell r="AZ13">
            <v>1.3231872464758818E-3</v>
          </cell>
          <cell r="BA13">
            <v>1.2011830483328713E-3</v>
          </cell>
          <cell r="BB13">
            <v>1.8176110250101504E-3</v>
          </cell>
          <cell r="BC13">
            <v>1.6368407530022791E-3</v>
          </cell>
          <cell r="BD13">
            <v>6.2868340104406428E-4</v>
          </cell>
          <cell r="BE13">
            <v>1.332122216246957E-3</v>
          </cell>
          <cell r="BF13">
            <v>6.8289519254137606E-4</v>
          </cell>
          <cell r="BG13">
            <v>1.113380218815258E-3</v>
          </cell>
          <cell r="BH13">
            <v>6.9185997967895695E-4</v>
          </cell>
          <cell r="BI13">
            <v>-6.8075890005863423E-4</v>
          </cell>
          <cell r="BJ13">
            <v>7.1373817672438697E-4</v>
          </cell>
          <cell r="BK13">
            <v>1.6601413035046348E-3</v>
          </cell>
          <cell r="BL13">
            <v>1.1297518260811182E-3</v>
          </cell>
          <cell r="BM13">
            <v>7.2862219907406447E-4</v>
          </cell>
          <cell r="BN13">
            <v>1.0729720695944084E-4</v>
          </cell>
          <cell r="BO13">
            <v>6.336407178206021E-4</v>
          </cell>
          <cell r="BP13">
            <v>1.3640778679285053E-3</v>
          </cell>
          <cell r="BQ13">
            <v>1.5417462492236017E-3</v>
          </cell>
          <cell r="BR13">
            <v>-1.0332811018616145E-4</v>
          </cell>
          <cell r="BS13">
            <v>1.2325370717911075E-3</v>
          </cell>
          <cell r="BT13">
            <v>6.1817145712590304E-4</v>
          </cell>
          <cell r="BU13">
            <v>1.1513388265082796E-3</v>
          </cell>
          <cell r="BV13">
            <v>5.3784748274469875E-4</v>
          </cell>
          <cell r="BW13">
            <v>4.0415587524830109E-4</v>
          </cell>
          <cell r="BX13">
            <v>-1.7756905170265805E-3</v>
          </cell>
          <cell r="BY13">
            <v>4.4542750632308592E-4</v>
          </cell>
          <cell r="BZ13">
            <v>1.2835664242457957E-3</v>
          </cell>
          <cell r="CA13">
            <v>-7.8303521185762353E-4</v>
          </cell>
          <cell r="CB13">
            <v>2.0487415335533224E-3</v>
          </cell>
          <cell r="CC13">
            <v>1.0445103826725699E-3</v>
          </cell>
          <cell r="CD13">
            <v>1.2731637367109786E-3</v>
          </cell>
          <cell r="CE13">
            <v>1.5330779300515376E-3</v>
          </cell>
          <cell r="CF13">
            <v>1.7202077388037953E-3</v>
          </cell>
          <cell r="CG13">
            <v>1.6841765584864297E-3</v>
          </cell>
          <cell r="CH13">
            <v>8.8598997164981714E-4</v>
          </cell>
          <cell r="CI13">
            <v>3.8748563196925792E-4</v>
          </cell>
          <cell r="CJ13">
            <v>1.5990170856703977E-3</v>
          </cell>
          <cell r="CK13">
            <v>7.5023105076191395E-4</v>
          </cell>
          <cell r="CL13">
            <v>-1.8774062413353759E-4</v>
          </cell>
          <cell r="CM13">
            <v>5.372092190007524E-4</v>
          </cell>
          <cell r="CN13">
            <v>1.6901038531610536E-3</v>
          </cell>
          <cell r="CO13">
            <v>2.5622328342741937E-4</v>
          </cell>
          <cell r="CP13">
            <v>2.4774000522461293E-4</v>
          </cell>
          <cell r="CQ13">
            <v>2.1382460811578486E-3</v>
          </cell>
          <cell r="CR13">
            <v>6.3244099167438709E-4</v>
          </cell>
          <cell r="CS13">
            <v>9.239861802491406E-5</v>
          </cell>
          <cell r="CT13">
            <v>1.2540649146946024E-3</v>
          </cell>
          <cell r="CU13">
            <v>1.7727155162205377E-3</v>
          </cell>
          <cell r="CV13">
            <v>1.1969828576432898E-3</v>
          </cell>
        </row>
        <row r="14">
          <cell r="B14">
            <v>2.9868039487476348E-3</v>
          </cell>
          <cell r="C14">
            <v>4.3564222888108186E-3</v>
          </cell>
          <cell r="D14">
            <v>6.3335329832921508E-4</v>
          </cell>
          <cell r="E14">
            <v>4.4042100228655068E-3</v>
          </cell>
          <cell r="F14">
            <v>5.5141790686919346E-4</v>
          </cell>
          <cell r="G14">
            <v>4.2089204639987306E-3</v>
          </cell>
          <cell r="H14">
            <v>4.2688987742438168E-3</v>
          </cell>
          <cell r="I14">
            <v>5.1867372767797884E-4</v>
          </cell>
          <cell r="J14">
            <v>8.4327661877637884E-3</v>
          </cell>
          <cell r="K14">
            <v>3.8263849863808609E-4</v>
          </cell>
          <cell r="L14">
            <v>3.442829731892097E-3</v>
          </cell>
          <cell r="M14">
            <v>4.3503516646691935E-3</v>
          </cell>
          <cell r="N14">
            <v>1.8903838118513872E-3</v>
          </cell>
          <cell r="O14">
            <v>4.1189882587284949E-3</v>
          </cell>
          <cell r="P14">
            <v>2.8783545209758285E-3</v>
          </cell>
          <cell r="Q14">
            <v>2.6154918638045602E-3</v>
          </cell>
          <cell r="R14">
            <v>2.8890913286932583E-3</v>
          </cell>
          <cell r="S14">
            <v>2.2158873568236133E-3</v>
          </cell>
          <cell r="T14">
            <v>2.474924145760463E-3</v>
          </cell>
          <cell r="U14">
            <v>4.0307529828276876E-3</v>
          </cell>
          <cell r="V14">
            <v>1.4150365870162797E-3</v>
          </cell>
          <cell r="W14">
            <v>3.2617938225318489E-3</v>
          </cell>
          <cell r="X14">
            <v>3.5641723107979559E-3</v>
          </cell>
          <cell r="Y14">
            <v>1.641393079676538E-3</v>
          </cell>
          <cell r="Z14">
            <v>2.6750348386849355E-3</v>
          </cell>
          <cell r="AA14">
            <v>2.9127240273632052E-3</v>
          </cell>
          <cell r="AB14">
            <v>1.5123485940243014E-4</v>
          </cell>
          <cell r="AC14">
            <v>2.912629941398839E-3</v>
          </cell>
          <cell r="AD14">
            <v>2.7873479981501081E-3</v>
          </cell>
          <cell r="AE14">
            <v>4.1440801572053872E-3</v>
          </cell>
          <cell r="AF14">
            <v>1.8767772838111836E-4</v>
          </cell>
          <cell r="AG14">
            <v>-7.781433240610212E-4</v>
          </cell>
          <cell r="AH14">
            <v>2.877437632887796E-3</v>
          </cell>
          <cell r="AI14">
            <v>1.3202716097026775E-3</v>
          </cell>
          <cell r="AJ14">
            <v>3.8215316726843336E-3</v>
          </cell>
          <cell r="AK14">
            <v>-2.0752548896130085E-4</v>
          </cell>
          <cell r="AL14">
            <v>2.3102362280490005E-3</v>
          </cell>
          <cell r="AM14">
            <v>1.9663793990844303E-3</v>
          </cell>
          <cell r="AN14">
            <v>9.5653246441011085E-5</v>
          </cell>
          <cell r="AO14">
            <v>3.5983606305495476E-3</v>
          </cell>
          <cell r="AP14">
            <v>7.6382443146964735E-3</v>
          </cell>
          <cell r="AQ14">
            <v>5.7944942059038902E-3</v>
          </cell>
          <cell r="AR14">
            <v>4.7087762813146448E-3</v>
          </cell>
          <cell r="AS14">
            <v>9.071951326254143E-4</v>
          </cell>
          <cell r="AT14">
            <v>-1.852498427069249E-4</v>
          </cell>
          <cell r="AU14">
            <v>4.4430378292059898E-3</v>
          </cell>
          <cell r="AV14">
            <v>3.1063285231686779E-3</v>
          </cell>
          <cell r="AW14">
            <v>3.8577619250327621E-3</v>
          </cell>
          <cell r="AX14">
            <v>8.0815360326219367E-3</v>
          </cell>
          <cell r="AY14">
            <v>2.9519829143886669E-3</v>
          </cell>
          <cell r="AZ14">
            <v>4.2653372549440434E-3</v>
          </cell>
          <cell r="BA14">
            <v>4.4353882058937753E-3</v>
          </cell>
          <cell r="BB14">
            <v>3.5509880934427637E-3</v>
          </cell>
          <cell r="BC14">
            <v>4.0672074464243235E-3</v>
          </cell>
          <cell r="BD14">
            <v>4.0339435960382785E-3</v>
          </cell>
          <cell r="BE14">
            <v>1.6286812539689245E-3</v>
          </cell>
          <cell r="BF14">
            <v>3.1596329564614095E-3</v>
          </cell>
          <cell r="BG14">
            <v>6.1858121188597846E-3</v>
          </cell>
          <cell r="BH14">
            <v>1.3809038923619584E-3</v>
          </cell>
          <cell r="BI14">
            <v>1.9477241113713983E-4</v>
          </cell>
          <cell r="BJ14">
            <v>3.5284889997446774E-3</v>
          </cell>
          <cell r="BK14">
            <v>5.5332482966805284E-3</v>
          </cell>
          <cell r="BL14">
            <v>4.5539432035082896E-3</v>
          </cell>
          <cell r="BM14">
            <v>3.40273234468228E-3</v>
          </cell>
          <cell r="BN14">
            <v>8.9413179274202171E-4</v>
          </cell>
          <cell r="BO14">
            <v>-5.3506048400927956E-4</v>
          </cell>
          <cell r="BP14">
            <v>3.3974360791839682E-3</v>
          </cell>
          <cell r="BQ14">
            <v>5.1034959681497214E-3</v>
          </cell>
          <cell r="BR14">
            <v>-7.8090747711069899E-4</v>
          </cell>
          <cell r="BS14">
            <v>1.0464779605496881E-3</v>
          </cell>
          <cell r="BT14">
            <v>2.0075281558872473E-3</v>
          </cell>
          <cell r="BU14">
            <v>2.0431519681236559E-3</v>
          </cell>
          <cell r="BV14">
            <v>1.3878033681874733E-3</v>
          </cell>
          <cell r="BW14">
            <v>5.176265823189195E-3</v>
          </cell>
          <cell r="BX14">
            <v>2.6530080978398179E-3</v>
          </cell>
          <cell r="BY14">
            <v>2.7114767794341505E-3</v>
          </cell>
          <cell r="BZ14">
            <v>1.3859968990168924E-3</v>
          </cell>
          <cell r="CA14">
            <v>-1.5745030939349246E-3</v>
          </cell>
          <cell r="CB14">
            <v>2.8551483640883984E-3</v>
          </cell>
          <cell r="CC14">
            <v>3.4800108104942476E-3</v>
          </cell>
          <cell r="CD14">
            <v>1.9462060714984626E-3</v>
          </cell>
          <cell r="CE14">
            <v>2.6065945248385726E-3</v>
          </cell>
          <cell r="CF14">
            <v>3.6816846996485593E-3</v>
          </cell>
          <cell r="CG14">
            <v>2.3944147087774192E-3</v>
          </cell>
          <cell r="CH14">
            <v>2.8989370973827632E-3</v>
          </cell>
          <cell r="CI14">
            <v>2.8152735370747849E-3</v>
          </cell>
          <cell r="CJ14">
            <v>2.0823966552136132E-3</v>
          </cell>
          <cell r="CK14">
            <v>2.663269900793182E-3</v>
          </cell>
          <cell r="CL14">
            <v>7.2917635433322585E-4</v>
          </cell>
          <cell r="CM14">
            <v>1.6638377696521509E-3</v>
          </cell>
          <cell r="CN14">
            <v>3.871264668326011E-3</v>
          </cell>
          <cell r="CO14">
            <v>1.1849121508364841E-3</v>
          </cell>
          <cell r="CP14">
            <v>1.3766504113253222E-3</v>
          </cell>
          <cell r="CQ14">
            <v>4.7692402854272366E-3</v>
          </cell>
          <cell r="CR14">
            <v>9.232689459790106E-4</v>
          </cell>
          <cell r="CS14">
            <v>5.2162509778018278E-4</v>
          </cell>
          <cell r="CT14">
            <v>1.3677669799539752E-3</v>
          </cell>
          <cell r="CU14">
            <v>4.257142172115441E-3</v>
          </cell>
          <cell r="CV14">
            <v>4.027492860902592E-3</v>
          </cell>
        </row>
        <row r="15">
          <cell r="B15">
            <v>5.6630666138644962E-5</v>
          </cell>
          <cell r="C15">
            <v>-1.1506045817743441E-3</v>
          </cell>
          <cell r="D15">
            <v>6.3860912525369885E-4</v>
          </cell>
          <cell r="E15">
            <v>6.6173529098282832E-4</v>
          </cell>
          <cell r="F15">
            <v>1.0466789539164626E-3</v>
          </cell>
          <cell r="G15">
            <v>-6.1379944526062367E-4</v>
          </cell>
          <cell r="H15">
            <v>-8.6084312757067768E-4</v>
          </cell>
          <cell r="I15">
            <v>2.0728580101224301E-3</v>
          </cell>
          <cell r="J15">
            <v>3.8263849863808609E-4</v>
          </cell>
          <cell r="K15">
            <v>3.5804294893389461E-3</v>
          </cell>
          <cell r="L15">
            <v>-6.6770849509354207E-6</v>
          </cell>
          <cell r="M15">
            <v>9.5558723974623529E-6</v>
          </cell>
          <cell r="N15">
            <v>1.3473256323099244E-3</v>
          </cell>
          <cell r="O15">
            <v>4.4306035722144074E-4</v>
          </cell>
          <cell r="P15">
            <v>7.548072671934409E-4</v>
          </cell>
          <cell r="Q15">
            <v>7.743683629288172E-4</v>
          </cell>
          <cell r="R15">
            <v>5.1260363011450532E-4</v>
          </cell>
          <cell r="S15">
            <v>2.7632136924086309E-6</v>
          </cell>
          <cell r="T15">
            <v>3.5342394557526824E-6</v>
          </cell>
          <cell r="U15">
            <v>1.1530841102455696E-3</v>
          </cell>
          <cell r="V15">
            <v>-4.1455150097959145E-4</v>
          </cell>
          <cell r="W15">
            <v>4.1603368533867736E-4</v>
          </cell>
          <cell r="X15">
            <v>8.4290799098561296E-4</v>
          </cell>
          <cell r="Y15">
            <v>5.6842602187991414E-4</v>
          </cell>
          <cell r="Z15">
            <v>7.1903447076962371E-4</v>
          </cell>
          <cell r="AA15">
            <v>1.8903438151709139E-3</v>
          </cell>
          <cell r="AB15">
            <v>8.8530322137873136E-4</v>
          </cell>
          <cell r="AC15">
            <v>5.0930379137855948E-4</v>
          </cell>
          <cell r="AD15">
            <v>5.0125452140182816E-5</v>
          </cell>
          <cell r="AE15">
            <v>3.3945946464025814E-4</v>
          </cell>
          <cell r="AF15">
            <v>1.3078013609826341E-3</v>
          </cell>
          <cell r="AG15">
            <v>-3.5483096480390353E-4</v>
          </cell>
          <cell r="AH15">
            <v>-1.3064507617291407E-4</v>
          </cell>
          <cell r="AI15">
            <v>1.8805776589881184E-3</v>
          </cell>
          <cell r="AJ15">
            <v>1.1125539338636664E-3</v>
          </cell>
          <cell r="AK15">
            <v>2.233444097464355E-3</v>
          </cell>
          <cell r="AL15">
            <v>6.9404006328033349E-4</v>
          </cell>
          <cell r="AM15">
            <v>8.5600371904473124E-4</v>
          </cell>
          <cell r="AN15">
            <v>-8.5855927829554845E-4</v>
          </cell>
          <cell r="AO15">
            <v>8.3653962601103226E-4</v>
          </cell>
          <cell r="AP15">
            <v>-8.2186546900846213E-4</v>
          </cell>
          <cell r="AQ15">
            <v>3.1621868371415083E-4</v>
          </cell>
          <cell r="AR15">
            <v>2.0707006695609674E-4</v>
          </cell>
          <cell r="AS15">
            <v>-3.1518314799605396E-4</v>
          </cell>
          <cell r="AT15">
            <v>1.2206564179314946E-3</v>
          </cell>
          <cell r="AU15">
            <v>-8.1584011246145169E-4</v>
          </cell>
          <cell r="AV15">
            <v>4.7644049111911826E-4</v>
          </cell>
          <cell r="AW15">
            <v>-3.7777473092760196E-4</v>
          </cell>
          <cell r="AX15">
            <v>-9.9192346304037646E-4</v>
          </cell>
          <cell r="AY15">
            <v>1.1816092460416668E-3</v>
          </cell>
          <cell r="AZ15">
            <v>3.0531374944047304E-4</v>
          </cell>
          <cell r="BA15">
            <v>5.6030909768618286E-4</v>
          </cell>
          <cell r="BB15">
            <v>3.5166902141306434E-4</v>
          </cell>
          <cell r="BC15">
            <v>1.8187039659881736E-5</v>
          </cell>
          <cell r="BD15">
            <v>-8.4325725557859142E-4</v>
          </cell>
          <cell r="BE15">
            <v>1.4762218786950519E-4</v>
          </cell>
          <cell r="BF15">
            <v>-8.5797393828387889E-6</v>
          </cell>
          <cell r="BG15">
            <v>-5.5110767756803218E-4</v>
          </cell>
          <cell r="BH15">
            <v>4.3595987660750531E-4</v>
          </cell>
          <cell r="BI15">
            <v>-1.0482242684246236E-4</v>
          </cell>
          <cell r="BJ15">
            <v>-8.3772464130388172E-4</v>
          </cell>
          <cell r="BK15">
            <v>2.7568988195112907E-4</v>
          </cell>
          <cell r="BL15">
            <v>2.2454438194991944E-3</v>
          </cell>
          <cell r="BM15">
            <v>2.3834367550440872E-4</v>
          </cell>
          <cell r="BN15">
            <v>-5.3402300071429992E-5</v>
          </cell>
          <cell r="BO15">
            <v>1.8368926244099249E-3</v>
          </cell>
          <cell r="BP15">
            <v>3.0212962781797864E-4</v>
          </cell>
          <cell r="BQ15">
            <v>-3.6848735007574186E-4</v>
          </cell>
          <cell r="BR15">
            <v>-5.28625625923688E-4</v>
          </cell>
          <cell r="BS15">
            <v>1.4903138334282366E-3</v>
          </cell>
          <cell r="BT15">
            <v>-2.5523201436694626E-4</v>
          </cell>
          <cell r="BU15">
            <v>6.3245935751921523E-4</v>
          </cell>
          <cell r="BV15">
            <v>1.4469182607520405E-4</v>
          </cell>
          <cell r="BW15">
            <v>-1.1240195338028706E-3</v>
          </cell>
          <cell r="BX15">
            <v>-3.3647903315376774E-3</v>
          </cell>
          <cell r="BY15">
            <v>-1.2790986806123443E-3</v>
          </cell>
          <cell r="BZ15">
            <v>7.3642601824581717E-4</v>
          </cell>
          <cell r="CA15">
            <v>-1.0861013456178385E-3</v>
          </cell>
          <cell r="CB15">
            <v>-1.8229074529021657E-7</v>
          </cell>
          <cell r="CC15">
            <v>9.372476580637207E-4</v>
          </cell>
          <cell r="CD15">
            <v>5.6496856544875282E-4</v>
          </cell>
          <cell r="CE15">
            <v>4.3237544251518273E-4</v>
          </cell>
          <cell r="CF15">
            <v>5.753388565483891E-6</v>
          </cell>
          <cell r="CG15">
            <v>7.6508848865727939E-4</v>
          </cell>
          <cell r="CH15">
            <v>-1.9725708714526884E-4</v>
          </cell>
          <cell r="CI15">
            <v>4.0593209565596781E-4</v>
          </cell>
          <cell r="CJ15">
            <v>7.9675541356107537E-4</v>
          </cell>
          <cell r="CK15">
            <v>2.6556268450167746E-4</v>
          </cell>
          <cell r="CL15">
            <v>-1.0313856608255159E-3</v>
          </cell>
          <cell r="CM15">
            <v>-1.2189487749580108E-3</v>
          </cell>
          <cell r="CN15">
            <v>2.4400812298211826E-4</v>
          </cell>
          <cell r="CO15">
            <v>1.9790348742655961E-5</v>
          </cell>
          <cell r="CP15">
            <v>-2.8968947138345152E-4</v>
          </cell>
          <cell r="CQ15">
            <v>-5.5585953431064449E-5</v>
          </cell>
          <cell r="CR15">
            <v>7.1556174136878481E-4</v>
          </cell>
          <cell r="CS15">
            <v>-3.7188944918898915E-4</v>
          </cell>
          <cell r="CT15">
            <v>8.5365587075059146E-4</v>
          </cell>
          <cell r="CU15">
            <v>-3.3706782304815044E-4</v>
          </cell>
          <cell r="CV15">
            <v>-2.7176031025816135E-4</v>
          </cell>
        </row>
        <row r="16">
          <cell r="B16">
            <v>3.6501894408592253E-3</v>
          </cell>
          <cell r="C16">
            <v>5.5529356548949466E-3</v>
          </cell>
          <cell r="D16">
            <v>1.5819442492649474E-4</v>
          </cell>
          <cell r="E16">
            <v>5.3001109603128061E-3</v>
          </cell>
          <cell r="F16">
            <v>3.6486075560389791E-3</v>
          </cell>
          <cell r="G16">
            <v>-5.7027388099118612E-5</v>
          </cell>
          <cell r="H16">
            <v>5.7646793068612794E-3</v>
          </cell>
          <cell r="I16">
            <v>6.388263274484838E-4</v>
          </cell>
          <cell r="J16">
            <v>3.442829731892097E-3</v>
          </cell>
          <cell r="K16">
            <v>-6.6770849509354207E-6</v>
          </cell>
          <cell r="L16">
            <v>8.0903942900896562E-3</v>
          </cell>
          <cell r="M16">
            <v>4.9137365232469789E-3</v>
          </cell>
          <cell r="N16">
            <v>3.2140396955109567E-3</v>
          </cell>
          <cell r="O16">
            <v>6.4431461378155379E-3</v>
          </cell>
          <cell r="P16">
            <v>2.8487647993502047E-3</v>
          </cell>
          <cell r="Q16">
            <v>4.1243580538607525E-3</v>
          </cell>
          <cell r="R16">
            <v>5.1809902416481944E-3</v>
          </cell>
          <cell r="S16">
            <v>7.3296211967004274E-4</v>
          </cell>
          <cell r="T16">
            <v>4.8997008025220973E-3</v>
          </cell>
          <cell r="U16">
            <v>5.7133581329678485E-3</v>
          </cell>
          <cell r="V16">
            <v>2.3355415317730431E-3</v>
          </cell>
          <cell r="W16">
            <v>5.1022642338017206E-3</v>
          </cell>
          <cell r="X16">
            <v>5.6230916399863974E-3</v>
          </cell>
          <cell r="Y16">
            <v>6.1695451131256994E-4</v>
          </cell>
          <cell r="Z16">
            <v>2.475875347158785E-3</v>
          </cell>
          <cell r="AA16">
            <v>3.0922901928765695E-3</v>
          </cell>
          <cell r="AB16">
            <v>1.607712940425656E-3</v>
          </cell>
          <cell r="AC16">
            <v>1.8077850279047953E-3</v>
          </cell>
          <cell r="AD16">
            <v>6.0302614527724737E-4</v>
          </cell>
          <cell r="AE16">
            <v>4.0981768516356225E-3</v>
          </cell>
          <cell r="AF16">
            <v>1.4004354118351723E-3</v>
          </cell>
          <cell r="AG16">
            <v>-9.5504340979418311E-4</v>
          </cell>
          <cell r="AH16">
            <v>6.2716000468167644E-3</v>
          </cell>
          <cell r="AI16">
            <v>1.8807209361865911E-3</v>
          </cell>
          <cell r="AJ16">
            <v>3.1968024579536666E-3</v>
          </cell>
          <cell r="AK16">
            <v>-2.6952254915989243E-4</v>
          </cell>
          <cell r="AL16">
            <v>1.4183964792319999E-3</v>
          </cell>
          <cell r="AM16">
            <v>-3.0569300443834412E-4</v>
          </cell>
          <cell r="AN16">
            <v>2.5933649002655916E-3</v>
          </cell>
          <cell r="AO16">
            <v>1.1939582960271611E-3</v>
          </cell>
          <cell r="AP16">
            <v>1.1281117210316688E-2</v>
          </cell>
          <cell r="AQ16">
            <v>7.3725893531117531E-3</v>
          </cell>
          <cell r="AR16">
            <v>4.3236414835338176E-3</v>
          </cell>
          <cell r="AS16">
            <v>4.6270681726373126E-4</v>
          </cell>
          <cell r="AT16">
            <v>2.9887296746194726E-3</v>
          </cell>
          <cell r="AU16">
            <v>4.8747754423250755E-3</v>
          </cell>
          <cell r="AV16">
            <v>1.8374729973375918E-3</v>
          </cell>
          <cell r="AW16">
            <v>5.5275573342529897E-3</v>
          </cell>
          <cell r="AX16">
            <v>5.6528863887927855E-3</v>
          </cell>
          <cell r="AY16">
            <v>-1.6268652725813339E-3</v>
          </cell>
          <cell r="AZ16">
            <v>3.7663915987573662E-3</v>
          </cell>
          <cell r="BA16">
            <v>2.1979480271462478E-3</v>
          </cell>
          <cell r="BB16">
            <v>5.6598318496039893E-3</v>
          </cell>
          <cell r="BC16">
            <v>6.2737714173510756E-3</v>
          </cell>
          <cell r="BD16">
            <v>4.7200558297833765E-3</v>
          </cell>
          <cell r="BE16">
            <v>1.9527606236581934E-3</v>
          </cell>
          <cell r="BF16">
            <v>3.4480573931778076E-3</v>
          </cell>
          <cell r="BG16">
            <v>6.8961041503711705E-3</v>
          </cell>
          <cell r="BH16">
            <v>2.0578538468418606E-3</v>
          </cell>
          <cell r="BI16">
            <v>-3.0410836507397868E-4</v>
          </cell>
          <cell r="BJ16">
            <v>4.1704005571059242E-3</v>
          </cell>
          <cell r="BK16">
            <v>5.2029670390349786E-3</v>
          </cell>
          <cell r="BL16">
            <v>1.9629535588776346E-3</v>
          </cell>
          <cell r="BM16">
            <v>3.0986281215963757E-3</v>
          </cell>
          <cell r="BN16">
            <v>3.0723284147218263E-4</v>
          </cell>
          <cell r="BO16">
            <v>-8.8338451264504303E-4</v>
          </cell>
          <cell r="BP16">
            <v>5.4464300704772251E-3</v>
          </cell>
          <cell r="BQ16">
            <v>6.2947861994662882E-3</v>
          </cell>
          <cell r="BR16">
            <v>2.5631312018708926E-3</v>
          </cell>
          <cell r="BS16">
            <v>6.2401236322818263E-4</v>
          </cell>
          <cell r="BT16">
            <v>4.4824883223866015E-3</v>
          </cell>
          <cell r="BU16">
            <v>2.5660246732150753E-3</v>
          </cell>
          <cell r="BV16">
            <v>1.4760131830453551E-3</v>
          </cell>
          <cell r="BW16">
            <v>2.0016706126229781E-3</v>
          </cell>
          <cell r="BX16">
            <v>5.4912912893466141E-3</v>
          </cell>
          <cell r="BY16">
            <v>7.2253121715256134E-3</v>
          </cell>
          <cell r="BZ16">
            <v>1.0593178378234189E-3</v>
          </cell>
          <cell r="CA16">
            <v>1.2864840338988064E-3</v>
          </cell>
          <cell r="CB16">
            <v>4.4447512903815489E-3</v>
          </cell>
          <cell r="CC16">
            <v>9.4550737820726862E-4</v>
          </cell>
          <cell r="CD16">
            <v>1.5213610756634299E-3</v>
          </cell>
          <cell r="CE16">
            <v>3.2217185651579132E-3</v>
          </cell>
          <cell r="CF16">
            <v>4.4335118444867533E-3</v>
          </cell>
          <cell r="CG16">
            <v>4.0606800960310638E-3</v>
          </cell>
          <cell r="CH16">
            <v>3.1387153294556566E-3</v>
          </cell>
          <cell r="CI16">
            <v>2.7588126247178385E-3</v>
          </cell>
          <cell r="CJ16">
            <v>2.0451059278097099E-3</v>
          </cell>
          <cell r="CK16">
            <v>7.8202293735138667E-4</v>
          </cell>
          <cell r="CL16">
            <v>2.036313309758753E-3</v>
          </cell>
          <cell r="CM16">
            <v>4.6520200291229477E-3</v>
          </cell>
          <cell r="CN16">
            <v>3.6441325515799241E-3</v>
          </cell>
          <cell r="CO16">
            <v>4.6419680822694614E-4</v>
          </cell>
          <cell r="CP16">
            <v>2.9387521412940756E-3</v>
          </cell>
          <cell r="CQ16">
            <v>8.5729540373860099E-3</v>
          </cell>
          <cell r="CR16">
            <v>7.5997206257625801E-4</v>
          </cell>
          <cell r="CS16">
            <v>8.474197612753871E-4</v>
          </cell>
          <cell r="CT16">
            <v>4.0098240615272906E-3</v>
          </cell>
          <cell r="CU16">
            <v>4.2955651148219145E-3</v>
          </cell>
          <cell r="CV16">
            <v>5.0963449806691935E-3</v>
          </cell>
        </row>
        <row r="17">
          <cell r="B17">
            <v>6.5465553553641191E-3</v>
          </cell>
          <cell r="C17">
            <v>7.1564561727728926E-3</v>
          </cell>
          <cell r="D17">
            <v>7.4877457454798906E-4</v>
          </cell>
          <cell r="E17">
            <v>8.0184902788899455E-3</v>
          </cell>
          <cell r="F17">
            <v>4.6361037203212895E-3</v>
          </cell>
          <cell r="G17">
            <v>2.8291815034657631E-3</v>
          </cell>
          <cell r="H17">
            <v>7.3576417085282264E-3</v>
          </cell>
          <cell r="I17">
            <v>1.5543166462863014E-3</v>
          </cell>
          <cell r="J17">
            <v>4.3503516646691935E-3</v>
          </cell>
          <cell r="K17">
            <v>9.5558723974623529E-6</v>
          </cell>
          <cell r="L17">
            <v>4.9137365232469789E-3</v>
          </cell>
          <cell r="M17">
            <v>1.2722655407966623E-2</v>
          </cell>
          <cell r="N17">
            <v>3.7309188561902473E-3</v>
          </cell>
          <cell r="O17">
            <v>1.0576863189172744E-2</v>
          </cell>
          <cell r="P17">
            <v>4.2945726906164087E-3</v>
          </cell>
          <cell r="Q17">
            <v>6.1263166790248387E-3</v>
          </cell>
          <cell r="R17">
            <v>1.115782650619739E-2</v>
          </cell>
          <cell r="S17">
            <v>2.2976880869894196E-3</v>
          </cell>
          <cell r="T17">
            <v>5.3199765445521947E-3</v>
          </cell>
          <cell r="U17">
            <v>7.6803047742560315E-3</v>
          </cell>
          <cell r="V17">
            <v>7.0333360384160866E-3</v>
          </cell>
          <cell r="W17">
            <v>6.4299319026117751E-3</v>
          </cell>
          <cell r="X17">
            <v>6.0121782366394632E-3</v>
          </cell>
          <cell r="Y17">
            <v>1.8094025432144726E-3</v>
          </cell>
          <cell r="Z17">
            <v>4.8198633700102375E-3</v>
          </cell>
          <cell r="AA17">
            <v>3.8039367235024736E-3</v>
          </cell>
          <cell r="AB17">
            <v>1.4764734239996458E-3</v>
          </cell>
          <cell r="AC17">
            <v>5.7852248833909249E-3</v>
          </cell>
          <cell r="AD17">
            <v>1.6010555717031615E-3</v>
          </cell>
          <cell r="AE17">
            <v>6.2132024228012473E-3</v>
          </cell>
          <cell r="AF17">
            <v>6.2882472402143435E-3</v>
          </cell>
          <cell r="AG17">
            <v>-3.725819066442032E-3</v>
          </cell>
          <cell r="AH17">
            <v>1.0191633008154862E-2</v>
          </cell>
          <cell r="AI17">
            <v>1.9331432315898497E-3</v>
          </cell>
          <cell r="AJ17">
            <v>9.5067286740556662E-3</v>
          </cell>
          <cell r="AK17">
            <v>-8.0876061224345141E-4</v>
          </cell>
          <cell r="AL17">
            <v>2.9854011537113331E-3</v>
          </cell>
          <cell r="AM17">
            <v>1.0804653107739785E-3</v>
          </cell>
          <cell r="AN17">
            <v>4.4221051435948495E-3</v>
          </cell>
          <cell r="AO17">
            <v>1.5614040892273221E-3</v>
          </cell>
          <cell r="AP17">
            <v>1.9794094346507377E-2</v>
          </cell>
          <cell r="AQ17">
            <v>1.1740401956228172E-2</v>
          </cell>
          <cell r="AR17">
            <v>6.1467633515763006E-3</v>
          </cell>
          <cell r="AS17">
            <v>6.6221240303579606E-4</v>
          </cell>
          <cell r="AT17">
            <v>3.111193298593946E-3</v>
          </cell>
          <cell r="AU17">
            <v>9.7316930184494829E-3</v>
          </cell>
          <cell r="AV17">
            <v>2.7615215486048502E-3</v>
          </cell>
          <cell r="AW17">
            <v>1.2917896984092984E-2</v>
          </cell>
          <cell r="AX17">
            <v>9.5725934380909029E-3</v>
          </cell>
          <cell r="AY17">
            <v>7.8521164671266699E-4</v>
          </cell>
          <cell r="AZ17">
            <v>6.1317592035527316E-3</v>
          </cell>
          <cell r="BA17">
            <v>6.2160400270874945E-3</v>
          </cell>
          <cell r="BB17">
            <v>9.6591748778403121E-3</v>
          </cell>
          <cell r="BC17">
            <v>1.0476447285119485E-2</v>
          </cell>
          <cell r="BD17">
            <v>1.048526985134242E-2</v>
          </cell>
          <cell r="BE17">
            <v>1.1059809404210539E-3</v>
          </cell>
          <cell r="BF17">
            <v>4.0734461017686132E-3</v>
          </cell>
          <cell r="BG17">
            <v>1.4380845580318678E-2</v>
          </cell>
          <cell r="BH17">
            <v>2.6659591729450544E-3</v>
          </cell>
          <cell r="BI17">
            <v>3.0878302700004318E-4</v>
          </cell>
          <cell r="BJ17">
            <v>1.1175184821059518E-2</v>
          </cell>
          <cell r="BK17">
            <v>8.2588973013006262E-3</v>
          </cell>
          <cell r="BL17">
            <v>1.3749394666689346E-3</v>
          </cell>
          <cell r="BM17">
            <v>3.6668164121070861E-3</v>
          </cell>
          <cell r="BN17">
            <v>3.9850523843769885E-4</v>
          </cell>
          <cell r="BO17">
            <v>-1.7028361287404199E-3</v>
          </cell>
          <cell r="BP17">
            <v>8.0280062590064524E-3</v>
          </cell>
          <cell r="BQ17">
            <v>8.9981408314349139E-3</v>
          </cell>
          <cell r="BR17">
            <v>1.7846007510791179E-3</v>
          </cell>
          <cell r="BS17">
            <v>-1.3507754180303009E-3</v>
          </cell>
          <cell r="BT17">
            <v>6.6132748212585375E-3</v>
          </cell>
          <cell r="BU17">
            <v>2.9584196375564836E-3</v>
          </cell>
          <cell r="BV17">
            <v>1.8552145558167097E-3</v>
          </cell>
          <cell r="BW17">
            <v>4.439193275027958E-3</v>
          </cell>
          <cell r="BX17">
            <v>1.4591135370179894E-2</v>
          </cell>
          <cell r="BY17">
            <v>7.9534712644518928E-3</v>
          </cell>
          <cell r="BZ17">
            <v>2.9775801479128396E-3</v>
          </cell>
          <cell r="CA17">
            <v>1.0639111742176131E-3</v>
          </cell>
          <cell r="CB17">
            <v>6.3461428859304305E-3</v>
          </cell>
          <cell r="CC17">
            <v>1.5808873514128704E-3</v>
          </cell>
          <cell r="CD17">
            <v>1.6144253507008603E-3</v>
          </cell>
          <cell r="CE17">
            <v>4.2816671731188277E-3</v>
          </cell>
          <cell r="CF17">
            <v>7.3004937515271746E-3</v>
          </cell>
          <cell r="CG17">
            <v>6.7597123292064635E-3</v>
          </cell>
          <cell r="CH17">
            <v>4.816998646566646E-3</v>
          </cell>
          <cell r="CI17">
            <v>3.3383768324793447E-3</v>
          </cell>
          <cell r="CJ17">
            <v>1.8659003429794196E-3</v>
          </cell>
          <cell r="CK17">
            <v>1.3685800622177747E-3</v>
          </cell>
          <cell r="CL17">
            <v>3.4834168262815059E-3</v>
          </cell>
          <cell r="CM17">
            <v>7.1633426069472256E-3</v>
          </cell>
          <cell r="CN17">
            <v>7.6127996756918496E-3</v>
          </cell>
          <cell r="CO17">
            <v>1.4439811541318926E-3</v>
          </cell>
          <cell r="CP17">
            <v>3.1964958810721507E-3</v>
          </cell>
          <cell r="CQ17">
            <v>1.4094250179935354E-2</v>
          </cell>
          <cell r="CR17">
            <v>-7.1022678042148384E-4</v>
          </cell>
          <cell r="CS17">
            <v>1.376416486518108E-3</v>
          </cell>
          <cell r="CT17">
            <v>5.456853866109581E-3</v>
          </cell>
          <cell r="CU17">
            <v>8.422288151877828E-3</v>
          </cell>
          <cell r="CV17">
            <v>7.456809451671053E-3</v>
          </cell>
        </row>
        <row r="18">
          <cell r="B18">
            <v>3.0860136784982375E-3</v>
          </cell>
          <cell r="C18">
            <v>4.1181151516437847E-3</v>
          </cell>
          <cell r="D18">
            <v>5.008275191699783E-4</v>
          </cell>
          <cell r="E18">
            <v>4.1741453281565581E-3</v>
          </cell>
          <cell r="F18">
            <v>2.5953217480659142E-3</v>
          </cell>
          <cell r="G18">
            <v>2.6795533310186044E-4</v>
          </cell>
          <cell r="H18">
            <v>2.5810020987911183E-3</v>
          </cell>
          <cell r="I18">
            <v>4.7327203599426882E-4</v>
          </cell>
          <cell r="J18">
            <v>1.8903838118513872E-3</v>
          </cell>
          <cell r="K18">
            <v>1.3473256323099244E-3</v>
          </cell>
          <cell r="L18">
            <v>3.2140396955109567E-3</v>
          </cell>
          <cell r="M18">
            <v>3.7309188561902473E-3</v>
          </cell>
          <cell r="N18">
            <v>8.0028243461138272E-3</v>
          </cell>
          <cell r="O18">
            <v>4.5751866892754832E-3</v>
          </cell>
          <cell r="P18">
            <v>3.6105622635651505E-3</v>
          </cell>
          <cell r="Q18">
            <v>2.2134004175703445E-3</v>
          </cell>
          <cell r="R18">
            <v>3.6288603075684401E-3</v>
          </cell>
          <cell r="S18">
            <v>1.6725828723818388E-3</v>
          </cell>
          <cell r="T18">
            <v>2.8413280597667195E-3</v>
          </cell>
          <cell r="U18">
            <v>5.5926593797660648E-3</v>
          </cell>
          <cell r="V18">
            <v>1.3950382244631721E-3</v>
          </cell>
          <cell r="W18">
            <v>3.9899585681242153E-3</v>
          </cell>
          <cell r="X18">
            <v>2.4285546592532578E-3</v>
          </cell>
          <cell r="Y18">
            <v>1.7329342407889463E-3</v>
          </cell>
          <cell r="Z18">
            <v>2.7402448402168056E-3</v>
          </cell>
          <cell r="AA18">
            <v>2.1260173580096129E-3</v>
          </cell>
          <cell r="AB18">
            <v>1.6018488023699568E-3</v>
          </cell>
          <cell r="AC18">
            <v>5.0872866183928507E-3</v>
          </cell>
          <cell r="AD18">
            <v>1.6468524283763232E-3</v>
          </cell>
          <cell r="AE18">
            <v>1.7301916452488284E-3</v>
          </cell>
          <cell r="AF18">
            <v>2.6293202262363553E-3</v>
          </cell>
          <cell r="AG18">
            <v>-2.9290996752043986E-3</v>
          </cell>
          <cell r="AH18">
            <v>4.6323206163563875E-3</v>
          </cell>
          <cell r="AI18">
            <v>2.1976414254306987E-3</v>
          </cell>
          <cell r="AJ18">
            <v>4.9382528861223332E-3</v>
          </cell>
          <cell r="AK18">
            <v>2.1279749095894306E-3</v>
          </cell>
          <cell r="AL18">
            <v>2.2111012059160004E-3</v>
          </cell>
          <cell r="AM18">
            <v>2.3379707678062903E-3</v>
          </cell>
          <cell r="AN18">
            <v>9.3518139023903238E-4</v>
          </cell>
          <cell r="AO18">
            <v>2.0886465495036457E-3</v>
          </cell>
          <cell r="AP18">
            <v>3.3953303467037523E-3</v>
          </cell>
          <cell r="AQ18">
            <v>3.2870685346733444E-3</v>
          </cell>
          <cell r="AR18">
            <v>2.3951549247169354E-3</v>
          </cell>
          <cell r="AS18">
            <v>1.451907465992581E-4</v>
          </cell>
          <cell r="AT18">
            <v>5.796299825796227E-3</v>
          </cell>
          <cell r="AU18">
            <v>3.9825478668426336E-3</v>
          </cell>
          <cell r="AV18">
            <v>2.2504291649970329E-3</v>
          </cell>
          <cell r="AW18">
            <v>5.8406181770789571E-3</v>
          </cell>
          <cell r="AX18">
            <v>5.6007704953144732E-3</v>
          </cell>
          <cell r="AY18">
            <v>1.6640059530830002E-3</v>
          </cell>
          <cell r="AZ18">
            <v>2.4255358122857954E-3</v>
          </cell>
          <cell r="BA18">
            <v>2.6652737926646563E-3</v>
          </cell>
          <cell r="BB18">
            <v>3.3101859458522908E-3</v>
          </cell>
          <cell r="BC18">
            <v>3.5976785348589679E-3</v>
          </cell>
          <cell r="BD18">
            <v>3.4430316682888392E-3</v>
          </cell>
          <cell r="BE18">
            <v>2.2321997065067739E-3</v>
          </cell>
          <cell r="BF18">
            <v>3.2821079946432252E-3</v>
          </cell>
          <cell r="BG18">
            <v>6.4892189454220216E-3</v>
          </cell>
          <cell r="BH18">
            <v>1.533949564000774E-3</v>
          </cell>
          <cell r="BI18">
            <v>8.4331436568041939E-4</v>
          </cell>
          <cell r="BJ18">
            <v>3.800100739509365E-3</v>
          </cell>
          <cell r="BK18">
            <v>4.3398430713452478E-3</v>
          </cell>
          <cell r="BL18">
            <v>6.4007871367972036E-3</v>
          </cell>
          <cell r="BM18">
            <v>1.754180871244839E-3</v>
          </cell>
          <cell r="BN18">
            <v>1.0274916934740644E-3</v>
          </cell>
          <cell r="BO18">
            <v>-2.1374805295378387E-3</v>
          </cell>
          <cell r="BP18">
            <v>3.5500453197815705E-3</v>
          </cell>
          <cell r="BQ18">
            <v>4.6091568931214948E-3</v>
          </cell>
          <cell r="BR18">
            <v>8.8403057299236374E-5</v>
          </cell>
          <cell r="BS18">
            <v>1.8522204583057316E-3</v>
          </cell>
          <cell r="BT18">
            <v>2.525772805233742E-3</v>
          </cell>
          <cell r="BU18">
            <v>1.8280003532439681E-3</v>
          </cell>
          <cell r="BV18">
            <v>2.8521854107860858E-3</v>
          </cell>
          <cell r="BW18">
            <v>1.4389609471869142E-3</v>
          </cell>
          <cell r="BX18">
            <v>5.3694593740611805E-4</v>
          </cell>
          <cell r="BY18">
            <v>2.5063491339197847E-3</v>
          </cell>
          <cell r="BZ18">
            <v>1.0912298187090107E-3</v>
          </cell>
          <cell r="CA18">
            <v>2.2819662650958926E-3</v>
          </cell>
          <cell r="CB18">
            <v>2.6858997147855275E-3</v>
          </cell>
          <cell r="CC18">
            <v>5.4730793232807523E-4</v>
          </cell>
          <cell r="CD18">
            <v>1.3815927368110543E-3</v>
          </cell>
          <cell r="CE18">
            <v>3.9469218695479891E-3</v>
          </cell>
          <cell r="CF18">
            <v>2.8420979610630113E-3</v>
          </cell>
          <cell r="CG18">
            <v>5.9405129448752573E-3</v>
          </cell>
          <cell r="CH18">
            <v>1.6894920994172903E-3</v>
          </cell>
          <cell r="CI18">
            <v>1.8677404736910214E-3</v>
          </cell>
          <cell r="CJ18">
            <v>1.6985922536238386E-3</v>
          </cell>
          <cell r="CK18">
            <v>1.9819861864122153E-3</v>
          </cell>
          <cell r="CL18">
            <v>1.5581436694213436E-3</v>
          </cell>
          <cell r="CM18">
            <v>8.184862171237852E-4</v>
          </cell>
          <cell r="CN18">
            <v>3.1387494994090321E-3</v>
          </cell>
          <cell r="CO18">
            <v>9.7395180048478482E-4</v>
          </cell>
          <cell r="CP18">
            <v>2.7702859259616359E-3</v>
          </cell>
          <cell r="CQ18">
            <v>6.7745447052170449E-3</v>
          </cell>
          <cell r="CR18">
            <v>7.9556719996903217E-4</v>
          </cell>
          <cell r="CS18">
            <v>4.2140533587188154E-4</v>
          </cell>
          <cell r="CT18">
            <v>2.1376366166264943E-3</v>
          </cell>
          <cell r="CU18">
            <v>2.923373884483656E-3</v>
          </cell>
          <cell r="CV18">
            <v>2.0345424698071076E-3</v>
          </cell>
        </row>
        <row r="19">
          <cell r="B19">
            <v>5.8327698933070445E-3</v>
          </cell>
          <cell r="C19">
            <v>6.9363378935090201E-3</v>
          </cell>
          <cell r="D19">
            <v>4.4408472187693548E-4</v>
          </cell>
          <cell r="E19">
            <v>8.3574000636833425E-3</v>
          </cell>
          <cell r="F19">
            <v>4.0278807583457423E-3</v>
          </cell>
          <cell r="G19">
            <v>1.4768733274412474E-3</v>
          </cell>
          <cell r="H19">
            <v>6.6705063345253541E-3</v>
          </cell>
          <cell r="I19">
            <v>2.4130736604428067E-3</v>
          </cell>
          <cell r="J19">
            <v>4.1189882587284949E-3</v>
          </cell>
          <cell r="K19">
            <v>4.4306035722144074E-4</v>
          </cell>
          <cell r="L19">
            <v>6.4431461378155379E-3</v>
          </cell>
          <cell r="M19">
            <v>1.0576863189172744E-2</v>
          </cell>
          <cell r="N19">
            <v>4.5751866892754832E-3</v>
          </cell>
          <cell r="O19">
            <v>1.3442859381647786E-2</v>
          </cell>
          <cell r="P19">
            <v>3.9972550531624518E-3</v>
          </cell>
          <cell r="Q19">
            <v>7.8772109700626976E-3</v>
          </cell>
          <cell r="R19">
            <v>1.0650718900114989E-2</v>
          </cell>
          <cell r="S19">
            <v>2.0098832985301824E-3</v>
          </cell>
          <cell r="T19">
            <v>5.5360546134951612E-3</v>
          </cell>
          <cell r="U19">
            <v>7.1619628818951932E-3</v>
          </cell>
          <cell r="V19">
            <v>3.9053381831781831E-3</v>
          </cell>
          <cell r="W19">
            <v>8.4605419347369773E-3</v>
          </cell>
          <cell r="X19">
            <v>7.1880842037471094E-3</v>
          </cell>
          <cell r="Y19">
            <v>1.7619876648881717E-3</v>
          </cell>
          <cell r="Z19">
            <v>4.9080374979317528E-3</v>
          </cell>
          <cell r="AA19">
            <v>3.7337212526838389E-3</v>
          </cell>
          <cell r="AB19">
            <v>2.5165361875335375E-3</v>
          </cell>
          <cell r="AC19">
            <v>6.1655568754578807E-3</v>
          </cell>
          <cell r="AD19">
            <v>1.2613683258716347E-3</v>
          </cell>
          <cell r="AE19">
            <v>6.3509164868091493E-3</v>
          </cell>
          <cell r="AF19">
            <v>4.8716195795107326E-3</v>
          </cell>
          <cell r="AG19">
            <v>-1.8113474127965273E-3</v>
          </cell>
          <cell r="AH19">
            <v>1.1131151046178161E-2</v>
          </cell>
          <cell r="AI19">
            <v>2.0010747028934303E-3</v>
          </cell>
          <cell r="AJ19">
            <v>6.9940010226746674E-3</v>
          </cell>
          <cell r="AK19">
            <v>-1.3408105646180426E-3</v>
          </cell>
          <cell r="AL19">
            <v>2.3131314879236671E-3</v>
          </cell>
          <cell r="AM19">
            <v>4.9528090668087043E-4</v>
          </cell>
          <cell r="AN19">
            <v>3.6888469029600973E-3</v>
          </cell>
          <cell r="AO19">
            <v>1.7813191520266026E-3</v>
          </cell>
          <cell r="AP19">
            <v>1.6885421789337923E-2</v>
          </cell>
          <cell r="AQ19">
            <v>1.2554746106859032E-2</v>
          </cell>
          <cell r="AR19">
            <v>5.7463903355481393E-3</v>
          </cell>
          <cell r="AS19">
            <v>7.8794219619210751E-4</v>
          </cell>
          <cell r="AT19">
            <v>4.9994274988730105E-3</v>
          </cell>
          <cell r="AU19">
            <v>8.8365823199025688E-3</v>
          </cell>
          <cell r="AV19">
            <v>1.7211575593487633E-3</v>
          </cell>
          <cell r="AW19">
            <v>1.0987646590999536E-2</v>
          </cell>
          <cell r="AX19">
            <v>8.7548100422430841E-3</v>
          </cell>
          <cell r="AY19">
            <v>2.3254232959453325E-3</v>
          </cell>
          <cell r="AZ19">
            <v>6.1450378872443872E-3</v>
          </cell>
          <cell r="BA19">
            <v>4.6415076261903014E-3</v>
          </cell>
          <cell r="BB19">
            <v>1.0411773715030204E-2</v>
          </cell>
          <cell r="BC19">
            <v>1.0440283071744905E-2</v>
          </cell>
          <cell r="BD19">
            <v>9.6510040134285165E-3</v>
          </cell>
          <cell r="BE19">
            <v>2.4721363076203227E-3</v>
          </cell>
          <cell r="BF19">
            <v>3.710009955888344E-3</v>
          </cell>
          <cell r="BG19">
            <v>1.2416550754035062E-2</v>
          </cell>
          <cell r="BH19">
            <v>1.6240035169736559E-3</v>
          </cell>
          <cell r="BI19">
            <v>4.7197075177992444E-4</v>
          </cell>
          <cell r="BJ19">
            <v>1.0182937725098429E-2</v>
          </cell>
          <cell r="BK19">
            <v>9.362170588844072E-3</v>
          </cell>
          <cell r="BL19">
            <v>5.0483939909458785E-6</v>
          </cell>
          <cell r="BM19">
            <v>3.7970869871418499E-3</v>
          </cell>
          <cell r="BN19">
            <v>6.2145645440286022E-4</v>
          </cell>
          <cell r="BO19">
            <v>-1.4183586244048499E-3</v>
          </cell>
          <cell r="BP19">
            <v>7.4696585746490416E-3</v>
          </cell>
          <cell r="BQ19">
            <v>1.0649867171571483E-2</v>
          </cell>
          <cell r="BR19">
            <v>7.8393510305737636E-4</v>
          </cell>
          <cell r="BS19">
            <v>-1.0260602713334729E-3</v>
          </cell>
          <cell r="BT19">
            <v>5.9731591270242249E-3</v>
          </cell>
          <cell r="BU19">
            <v>2.9372971392795703E-3</v>
          </cell>
          <cell r="BV19">
            <v>9.9170553291859169E-4</v>
          </cell>
          <cell r="BW19">
            <v>3.6090851229050752E-3</v>
          </cell>
          <cell r="BX19">
            <v>1.3376697954454352E-2</v>
          </cell>
          <cell r="BY19">
            <v>7.4185768881216878E-3</v>
          </cell>
          <cell r="BZ19">
            <v>3.8040842491583638E-3</v>
          </cell>
          <cell r="CA19">
            <v>-2.4158180282732219E-4</v>
          </cell>
          <cell r="CB19">
            <v>5.6274479030012465E-3</v>
          </cell>
          <cell r="CC19">
            <v>1.9156839601585593E-3</v>
          </cell>
          <cell r="CD19">
            <v>2.4502208867914935E-3</v>
          </cell>
          <cell r="CE19">
            <v>4.4551079440849671E-3</v>
          </cell>
          <cell r="CF19">
            <v>5.7896181122776983E-3</v>
          </cell>
          <cell r="CG19">
            <v>5.7003422751011074E-3</v>
          </cell>
          <cell r="CH19">
            <v>4.8773254524115371E-3</v>
          </cell>
          <cell r="CI19">
            <v>3.2973078274983968E-3</v>
          </cell>
          <cell r="CJ19">
            <v>3.5427814862541828E-3</v>
          </cell>
          <cell r="CK19">
            <v>1.026044191200645E-3</v>
          </cell>
          <cell r="CL19">
            <v>4.2872618918376989E-3</v>
          </cell>
          <cell r="CM19">
            <v>5.6545897337970221E-3</v>
          </cell>
          <cell r="CN19">
            <v>6.6261614718654315E-3</v>
          </cell>
          <cell r="CO19">
            <v>1.8578688141046883E-3</v>
          </cell>
          <cell r="CP19">
            <v>3.1219738230015698E-3</v>
          </cell>
          <cell r="CQ19">
            <v>1.5651950794383463E-2</v>
          </cell>
          <cell r="CR19">
            <v>-1.5176539987256992E-4</v>
          </cell>
          <cell r="CS19">
            <v>1.9898864044923118E-3</v>
          </cell>
          <cell r="CT19">
            <v>3.8618680334828173E-3</v>
          </cell>
          <cell r="CU19">
            <v>7.4477267565053011E-3</v>
          </cell>
          <cell r="CV19">
            <v>8.2233662516719881E-3</v>
          </cell>
        </row>
        <row r="20">
          <cell r="B20">
            <v>6.5491776415297102E-3</v>
          </cell>
          <cell r="C20">
            <v>3.6794615502710212E-3</v>
          </cell>
          <cell r="D20">
            <v>1.0337495576089354E-3</v>
          </cell>
          <cell r="E20">
            <v>4.3531659519966777E-3</v>
          </cell>
          <cell r="F20">
            <v>5.1923517606834091E-3</v>
          </cell>
          <cell r="G20">
            <v>1.818681705001914E-3</v>
          </cell>
          <cell r="H20">
            <v>4.0055603552830218E-3</v>
          </cell>
          <cell r="I20">
            <v>1.4435068972864734E-3</v>
          </cell>
          <cell r="J20">
            <v>2.8783545209758285E-3</v>
          </cell>
          <cell r="K20">
            <v>7.548072671934409E-4</v>
          </cell>
          <cell r="L20">
            <v>2.8487647993502047E-3</v>
          </cell>
          <cell r="M20">
            <v>4.2945726906164087E-3</v>
          </cell>
          <cell r="N20">
            <v>3.6105622635651505E-3</v>
          </cell>
          <cell r="O20">
            <v>3.9972550531624518E-3</v>
          </cell>
          <cell r="P20">
            <v>6.2553645128304502E-3</v>
          </cell>
          <cell r="Q20">
            <v>2.914364674649699E-3</v>
          </cell>
          <cell r="R20">
            <v>4.0871778514223224E-3</v>
          </cell>
          <cell r="S20">
            <v>2.3071637340618492E-3</v>
          </cell>
          <cell r="T20">
            <v>3.7953428781058282E-3</v>
          </cell>
          <cell r="U20">
            <v>5.1179100976825268E-3</v>
          </cell>
          <cell r="V20">
            <v>2.4297677952161835E-3</v>
          </cell>
          <cell r="W20">
            <v>4.6278932120043127E-3</v>
          </cell>
          <cell r="X20">
            <v>2.7745966077191075E-3</v>
          </cell>
          <cell r="Y20">
            <v>2.2139611183741728E-3</v>
          </cell>
          <cell r="Z20">
            <v>2.9632865761864196E-3</v>
          </cell>
          <cell r="AA20">
            <v>3.8084518631795062E-3</v>
          </cell>
          <cell r="AB20">
            <v>1.8958955265702042E-3</v>
          </cell>
          <cell r="AC20">
            <v>6.3911534279065488E-3</v>
          </cell>
          <cell r="AD20">
            <v>1.9200918466179683E-3</v>
          </cell>
          <cell r="AE20">
            <v>2.876793387714818E-3</v>
          </cell>
          <cell r="AF20">
            <v>1.8492168321347312E-3</v>
          </cell>
          <cell r="AG20">
            <v>1.6057066256074724E-3</v>
          </cell>
          <cell r="AH20">
            <v>6.3954962216028286E-3</v>
          </cell>
          <cell r="AI20">
            <v>1.4178674098870967E-3</v>
          </cell>
          <cell r="AJ20">
            <v>2.2803947937040008E-3</v>
          </cell>
          <cell r="AK20">
            <v>1.6718660443295702E-4</v>
          </cell>
          <cell r="AL20">
            <v>3.6652149512793339E-3</v>
          </cell>
          <cell r="AM20">
            <v>2.4756934326682039E-3</v>
          </cell>
          <cell r="AN20">
            <v>1.3417142154714301E-3</v>
          </cell>
          <cell r="AO20">
            <v>2.0452446653299356E-3</v>
          </cell>
          <cell r="AP20">
            <v>6.5437014542562583E-3</v>
          </cell>
          <cell r="AQ20">
            <v>5.537541467304034E-3</v>
          </cell>
          <cell r="AR20">
            <v>3.9029379551414733E-3</v>
          </cell>
          <cell r="AS20">
            <v>9.8284680295544118E-4</v>
          </cell>
          <cell r="AT20">
            <v>2.6617035513623443E-3</v>
          </cell>
          <cell r="AU20">
            <v>4.0360855100299037E-3</v>
          </cell>
          <cell r="AV20">
            <v>3.07910413071843E-3</v>
          </cell>
          <cell r="AW20">
            <v>4.0414501195195369E-3</v>
          </cell>
          <cell r="AX20">
            <v>4.4939645822674196E-3</v>
          </cell>
          <cell r="AY20">
            <v>1.7000594267060003E-3</v>
          </cell>
          <cell r="AZ20">
            <v>4.3422688758073865E-3</v>
          </cell>
          <cell r="BA20">
            <v>3.310324932701635E-3</v>
          </cell>
          <cell r="BB20">
            <v>3.6118404948062037E-3</v>
          </cell>
          <cell r="BC20">
            <v>4.8379814133185702E-3</v>
          </cell>
          <cell r="BD20">
            <v>3.3127494073695164E-3</v>
          </cell>
          <cell r="BE20">
            <v>1.7671154067933231E-3</v>
          </cell>
          <cell r="BF20">
            <v>3.4271201110866777E-3</v>
          </cell>
          <cell r="BG20">
            <v>6.0217191185567313E-3</v>
          </cell>
          <cell r="BH20">
            <v>2.0098085798656556E-3</v>
          </cell>
          <cell r="BI20">
            <v>-3.6746628019774196E-4</v>
          </cell>
          <cell r="BJ20">
            <v>4.64988640991043E-3</v>
          </cell>
          <cell r="BK20">
            <v>3.3937668575630756E-3</v>
          </cell>
          <cell r="BL20">
            <v>4.5231602837762794E-3</v>
          </cell>
          <cell r="BM20">
            <v>2.1443557678411827E-3</v>
          </cell>
          <cell r="BN20">
            <v>-4.5194714454514009E-4</v>
          </cell>
          <cell r="BO20">
            <v>-3.2664423179318318E-4</v>
          </cell>
          <cell r="BP20">
            <v>4.7475934437060429E-3</v>
          </cell>
          <cell r="BQ20">
            <v>4.1741828742738168E-3</v>
          </cell>
          <cell r="BR20">
            <v>2.0911410746657093E-3</v>
          </cell>
          <cell r="BS20">
            <v>1.3397170599981935E-3</v>
          </cell>
          <cell r="BT20">
            <v>3.9187876589542254E-3</v>
          </cell>
          <cell r="BU20">
            <v>1.9164802967729035E-3</v>
          </cell>
          <cell r="BV20">
            <v>4.8619444152089254E-3</v>
          </cell>
          <cell r="BW20">
            <v>1.8638666591224088E-3</v>
          </cell>
          <cell r="BX20">
            <v>1.9997360393183548E-3</v>
          </cell>
          <cell r="BY20">
            <v>4.5323494036600218E-3</v>
          </cell>
          <cell r="BZ20">
            <v>1.0092887675760324E-3</v>
          </cell>
          <cell r="CA20">
            <v>9.4363665326334411E-4</v>
          </cell>
          <cell r="CB20">
            <v>4.0524902831465806E-3</v>
          </cell>
          <cell r="CC20">
            <v>2.4239824113878924E-3</v>
          </cell>
          <cell r="CD20">
            <v>1.4806645654268278E-3</v>
          </cell>
          <cell r="CE20">
            <v>3.0849788915626344E-3</v>
          </cell>
          <cell r="CF20">
            <v>4.7756263859080319E-3</v>
          </cell>
          <cell r="CG20">
            <v>4.6764857941651071E-3</v>
          </cell>
          <cell r="CH20">
            <v>2.4547694340892046E-3</v>
          </cell>
          <cell r="CI20">
            <v>2.2181070689047313E-3</v>
          </cell>
          <cell r="CJ20">
            <v>2.4033539914771829E-3</v>
          </cell>
          <cell r="CK20">
            <v>2.5027533248719791E-3</v>
          </cell>
          <cell r="CL20">
            <v>1.0659014973006991E-3</v>
          </cell>
          <cell r="CM20">
            <v>3.2731761575900218E-3</v>
          </cell>
          <cell r="CN20">
            <v>4.3326366528197635E-3</v>
          </cell>
          <cell r="CO20">
            <v>4.7689880532268805E-4</v>
          </cell>
          <cell r="CP20">
            <v>2.0965763833115702E-3</v>
          </cell>
          <cell r="CQ20">
            <v>5.7206863638437945E-3</v>
          </cell>
          <cell r="CR20">
            <v>6.6364775110743001E-4</v>
          </cell>
          <cell r="CS20">
            <v>2.4647741280164507E-4</v>
          </cell>
          <cell r="CT20">
            <v>2.7716738704311504E-3</v>
          </cell>
          <cell r="CU20">
            <v>4.1203334342503018E-3</v>
          </cell>
          <cell r="CV20">
            <v>3.9083291752213221E-3</v>
          </cell>
        </row>
        <row r="21">
          <cell r="B21">
            <v>4.0697539456295267E-3</v>
          </cell>
          <cell r="C21">
            <v>3.6620744179367637E-3</v>
          </cell>
          <cell r="D21">
            <v>5.5739469082204292E-4</v>
          </cell>
          <cell r="E21">
            <v>5.6274608003672143E-3</v>
          </cell>
          <cell r="F21">
            <v>3.0366702849725048E-3</v>
          </cell>
          <cell r="G21">
            <v>1.3331458778527978E-4</v>
          </cell>
          <cell r="H21">
            <v>3.9937826020334296E-3</v>
          </cell>
          <cell r="I21">
            <v>2.2142559786367953E-3</v>
          </cell>
          <cell r="J21">
            <v>2.6154918638045602E-3</v>
          </cell>
          <cell r="K21">
            <v>7.743683629288172E-4</v>
          </cell>
          <cell r="L21">
            <v>4.1243580538607525E-3</v>
          </cell>
          <cell r="M21">
            <v>6.1263166790248387E-3</v>
          </cell>
          <cell r="N21">
            <v>2.2134004175703445E-3</v>
          </cell>
          <cell r="O21">
            <v>7.8772109700626976E-3</v>
          </cell>
          <cell r="P21">
            <v>2.914364674649699E-3</v>
          </cell>
          <cell r="Q21">
            <v>6.1480297087159784E-3</v>
          </cell>
          <cell r="R21">
            <v>6.2985413257717858E-3</v>
          </cell>
          <cell r="S21">
            <v>1.210298923009989E-3</v>
          </cell>
          <cell r="T21">
            <v>2.7216638507705586E-3</v>
          </cell>
          <cell r="U21">
            <v>3.8495887728635372E-3</v>
          </cell>
          <cell r="V21">
            <v>1.5041538715986561E-3</v>
          </cell>
          <cell r="W21">
            <v>5.1245170159272364E-3</v>
          </cell>
          <cell r="X21">
            <v>3.8750114012764832E-3</v>
          </cell>
          <cell r="Y21">
            <v>1.4631010353257743E-3</v>
          </cell>
          <cell r="Z21">
            <v>3.1793835988283875E-3</v>
          </cell>
          <cell r="AA21">
            <v>3.0219207962157743E-3</v>
          </cell>
          <cell r="AB21">
            <v>1.139965913178086E-3</v>
          </cell>
          <cell r="AC21">
            <v>3.0399156670769673E-3</v>
          </cell>
          <cell r="AD21">
            <v>5.7312747296502163E-4</v>
          </cell>
          <cell r="AE21">
            <v>4.2178646727970108E-3</v>
          </cell>
          <cell r="AF21">
            <v>4.0694811602842891E-3</v>
          </cell>
          <cell r="AG21">
            <v>1.9373806776961284E-3</v>
          </cell>
          <cell r="AH21">
            <v>6.930200888685894E-3</v>
          </cell>
          <cell r="AI21">
            <v>1.1181275884899354E-3</v>
          </cell>
          <cell r="AJ21">
            <v>5.4992543511173343E-3</v>
          </cell>
          <cell r="AK21">
            <v>-8.3476774356686036E-4</v>
          </cell>
          <cell r="AL21">
            <v>9.210712624246665E-4</v>
          </cell>
          <cell r="AM21">
            <v>4.3445507850641918E-4</v>
          </cell>
          <cell r="AN21">
            <v>1.4090139378872689E-3</v>
          </cell>
          <cell r="AO21">
            <v>8.7545783150704329E-4</v>
          </cell>
          <cell r="AP21">
            <v>1.0198733040405493E-2</v>
          </cell>
          <cell r="AQ21">
            <v>7.6560096896606446E-3</v>
          </cell>
          <cell r="AR21">
            <v>3.2189790547181288E-3</v>
          </cell>
          <cell r="AS21">
            <v>5.8726911781848388E-4</v>
          </cell>
          <cell r="AT21">
            <v>2.4855552805538817E-3</v>
          </cell>
          <cell r="AU21">
            <v>3.8758340176023981E-3</v>
          </cell>
          <cell r="AV21">
            <v>1.4533104919536022E-3</v>
          </cell>
          <cell r="AW21">
            <v>5.7031381461250851E-3</v>
          </cell>
          <cell r="AX21">
            <v>4.5944443350837217E-3</v>
          </cell>
          <cell r="AY21">
            <v>2.0722215630226675E-3</v>
          </cell>
          <cell r="AZ21">
            <v>3.7973429137024084E-3</v>
          </cell>
          <cell r="BA21">
            <v>3.1612041721446878E-3</v>
          </cell>
          <cell r="BB21">
            <v>6.4303123309977514E-3</v>
          </cell>
          <cell r="BC21">
            <v>6.4780802984623961E-3</v>
          </cell>
          <cell r="BD21">
            <v>5.1459095863199905E-3</v>
          </cell>
          <cell r="BE21">
            <v>1.4773241075247848E-3</v>
          </cell>
          <cell r="BF21">
            <v>1.9629170736202147E-3</v>
          </cell>
          <cell r="BG21">
            <v>7.0402320310072892E-3</v>
          </cell>
          <cell r="BH21">
            <v>9.9615601882478482E-4</v>
          </cell>
          <cell r="BI21">
            <v>2.9928185829494386E-5</v>
          </cell>
          <cell r="BJ21">
            <v>5.7870463730806017E-3</v>
          </cell>
          <cell r="BK21">
            <v>5.0529674925101735E-3</v>
          </cell>
          <cell r="BL21">
            <v>2.4339384924325775E-4</v>
          </cell>
          <cell r="BM21">
            <v>2.6934020935456557E-3</v>
          </cell>
          <cell r="BN21">
            <v>6.586356403502048E-4</v>
          </cell>
          <cell r="BO21">
            <v>8.158936868133442E-4</v>
          </cell>
          <cell r="BP21">
            <v>4.6120496639658606E-3</v>
          </cell>
          <cell r="BQ21">
            <v>7.5789159918183439E-3</v>
          </cell>
          <cell r="BR21">
            <v>-3.1509614999514056E-4</v>
          </cell>
          <cell r="BS21">
            <v>-7.1033542148212913E-4</v>
          </cell>
          <cell r="BT21">
            <v>2.8081056669121821E-3</v>
          </cell>
          <cell r="BU21">
            <v>1.847263427225065E-3</v>
          </cell>
          <cell r="BV21">
            <v>8.1442745949316124E-4</v>
          </cell>
          <cell r="BW21">
            <v>2.0391253146755054E-3</v>
          </cell>
          <cell r="BX21">
            <v>5.4984424410984304E-3</v>
          </cell>
          <cell r="BY21">
            <v>3.7012477541000966E-3</v>
          </cell>
          <cell r="BZ21">
            <v>2.7443326772799786E-3</v>
          </cell>
          <cell r="CA21">
            <v>-8.6525972858578508E-4</v>
          </cell>
          <cell r="CB21">
            <v>3.8455448761666134E-3</v>
          </cell>
          <cell r="CC21">
            <v>2.0471620098221829E-3</v>
          </cell>
          <cell r="CD21">
            <v>1.9484144321162259E-3</v>
          </cell>
          <cell r="CE21">
            <v>2.6846885023486884E-3</v>
          </cell>
          <cell r="CF21">
            <v>3.7779950860466452E-3</v>
          </cell>
          <cell r="CG21">
            <v>3.3860201608178165E-3</v>
          </cell>
          <cell r="CH21">
            <v>3.1209883418760872E-3</v>
          </cell>
          <cell r="CI21">
            <v>2.0950208555956238E-3</v>
          </cell>
          <cell r="CJ21">
            <v>1.8690513782589891E-3</v>
          </cell>
          <cell r="CK21">
            <v>7.4654676730990328E-4</v>
          </cell>
          <cell r="CL21">
            <v>2.4954040234573117E-3</v>
          </cell>
          <cell r="CM21">
            <v>3.4001527802574307E-3</v>
          </cell>
          <cell r="CN21">
            <v>4.3422185298569345E-3</v>
          </cell>
          <cell r="CO21">
            <v>1.4181120396420967E-3</v>
          </cell>
          <cell r="CP21">
            <v>1.8682586929223977E-3</v>
          </cell>
          <cell r="CQ21">
            <v>9.4283617095365802E-3</v>
          </cell>
          <cell r="CR21">
            <v>-2.1613144977906449E-4</v>
          </cell>
          <cell r="CS21">
            <v>1.2510731074102364E-3</v>
          </cell>
          <cell r="CT21">
            <v>1.7865488400163445E-3</v>
          </cell>
          <cell r="CU21">
            <v>4.8376092027480203E-3</v>
          </cell>
          <cell r="CV21">
            <v>4.2599488736641171E-3</v>
          </cell>
        </row>
        <row r="22">
          <cell r="B22">
            <v>6.5687735889309344E-3</v>
          </cell>
          <cell r="C22">
            <v>6.5369739439089681E-3</v>
          </cell>
          <cell r="D22">
            <v>7.8325894866509667E-4</v>
          </cell>
          <cell r="E22">
            <v>7.7396061217974831E-3</v>
          </cell>
          <cell r="F22">
            <v>5.0152639681927211E-3</v>
          </cell>
          <cell r="G22">
            <v>2.266181295035463E-3</v>
          </cell>
          <cell r="H22">
            <v>7.0790645056219691E-3</v>
          </cell>
          <cell r="I22">
            <v>1.9362076772409564E-3</v>
          </cell>
          <cell r="J22">
            <v>2.8890913286932583E-3</v>
          </cell>
          <cell r="K22">
            <v>5.1260363011450532E-4</v>
          </cell>
          <cell r="L22">
            <v>5.1809902416481944E-3</v>
          </cell>
          <cell r="M22">
            <v>1.115782650619739E-2</v>
          </cell>
          <cell r="N22">
            <v>3.6288603075684401E-3</v>
          </cell>
          <cell r="O22">
            <v>1.0650718900114989E-2</v>
          </cell>
          <cell r="P22">
            <v>4.0871778514223224E-3</v>
          </cell>
          <cell r="Q22">
            <v>6.2985413257717858E-3</v>
          </cell>
          <cell r="R22">
            <v>1.2998844825648521E-2</v>
          </cell>
          <cell r="S22">
            <v>1.5526969458905587E-3</v>
          </cell>
          <cell r="T22">
            <v>5.4847599920925909E-3</v>
          </cell>
          <cell r="U22">
            <v>7.2784081830553756E-3</v>
          </cell>
          <cell r="V22">
            <v>6.402565296501894E-3</v>
          </cell>
          <cell r="W22">
            <v>6.5024854555650316E-3</v>
          </cell>
          <cell r="X22">
            <v>6.5699749450005051E-3</v>
          </cell>
          <cell r="Y22">
            <v>2.2900845427464085E-3</v>
          </cell>
          <cell r="Z22">
            <v>4.4451680432535381E-3</v>
          </cell>
          <cell r="AA22">
            <v>4.5777928569984095E-3</v>
          </cell>
          <cell r="AB22">
            <v>2.8321125476538601E-3</v>
          </cell>
          <cell r="AC22">
            <v>5.0150633297706779E-3</v>
          </cell>
          <cell r="AD22">
            <v>5.6169231786354845E-4</v>
          </cell>
          <cell r="AE22">
            <v>5.4963984353581076E-3</v>
          </cell>
          <cell r="AF22">
            <v>5.7405331634332347E-3</v>
          </cell>
          <cell r="AG22">
            <v>-7.0371817069937693E-4</v>
          </cell>
          <cell r="AH22">
            <v>1.0951302907925259E-2</v>
          </cell>
          <cell r="AI22">
            <v>2.399557730612021E-3</v>
          </cell>
          <cell r="AJ22">
            <v>9.4135383485043338E-3</v>
          </cell>
          <cell r="AK22">
            <v>8.6195360229839794E-4</v>
          </cell>
          <cell r="AL22">
            <v>2.672493205957333E-3</v>
          </cell>
          <cell r="AM22">
            <v>2.7807104761219339E-4</v>
          </cell>
          <cell r="AN22">
            <v>4.2961664283390219E-3</v>
          </cell>
          <cell r="AO22">
            <v>1.3140387937020965E-3</v>
          </cell>
          <cell r="AP22">
            <v>1.8092099929488611E-2</v>
          </cell>
          <cell r="AQ22">
            <v>1.2249528887306118E-2</v>
          </cell>
          <cell r="AR22">
            <v>4.9568967671542903E-3</v>
          </cell>
          <cell r="AS22">
            <v>7.2242119067717186E-4</v>
          </cell>
          <cell r="AT22">
            <v>3.5214820208038168E-3</v>
          </cell>
          <cell r="AU22">
            <v>8.9719001396073115E-3</v>
          </cell>
          <cell r="AV22">
            <v>1.6278443804506881E-3</v>
          </cell>
          <cell r="AW22">
            <v>1.261887959592886E-2</v>
          </cell>
          <cell r="AX22">
            <v>8.8591452881985385E-3</v>
          </cell>
          <cell r="AY22">
            <v>1.1943726206949995E-3</v>
          </cell>
          <cell r="AZ22">
            <v>6.4246793342510851E-3</v>
          </cell>
          <cell r="BA22">
            <v>4.495787244863215E-3</v>
          </cell>
          <cell r="BB22">
            <v>1.128002452119886E-2</v>
          </cell>
          <cell r="BC22">
            <v>1.0613269819071312E-2</v>
          </cell>
          <cell r="BD22">
            <v>1.0014587743646558E-2</v>
          </cell>
          <cell r="BE22">
            <v>9.4394930625384978E-4</v>
          </cell>
          <cell r="BF22">
            <v>3.9637026853994841E-3</v>
          </cell>
          <cell r="BG22">
            <v>1.2717735396111903E-2</v>
          </cell>
          <cell r="BH22">
            <v>3.1138823993955159E-3</v>
          </cell>
          <cell r="BI22">
            <v>2.2282539604361265E-4</v>
          </cell>
          <cell r="BJ22">
            <v>1.0057857025416356E-2</v>
          </cell>
          <cell r="BK22">
            <v>8.007460465140389E-3</v>
          </cell>
          <cell r="BL22">
            <v>1.9152830513062462E-3</v>
          </cell>
          <cell r="BM22">
            <v>3.3783980280582249E-3</v>
          </cell>
          <cell r="BN22">
            <v>8.731745317037096E-4</v>
          </cell>
          <cell r="BO22">
            <v>-7.6098188212255934E-4</v>
          </cell>
          <cell r="BP22">
            <v>7.4075507420446008E-3</v>
          </cell>
          <cell r="BQ22">
            <v>8.5572828729841063E-3</v>
          </cell>
          <cell r="BR22">
            <v>1.2246870442772684E-3</v>
          </cell>
          <cell r="BS22">
            <v>-9.7276784274995698E-4</v>
          </cell>
          <cell r="BT22">
            <v>6.7230656848771596E-3</v>
          </cell>
          <cell r="BU22">
            <v>2.8057811947409788E-3</v>
          </cell>
          <cell r="BV22">
            <v>1.7728416758382795E-3</v>
          </cell>
          <cell r="BW22">
            <v>3.3806340538510538E-3</v>
          </cell>
          <cell r="BX22">
            <v>1.32216245853773E-2</v>
          </cell>
          <cell r="BY22">
            <v>8.7993525214499681E-3</v>
          </cell>
          <cell r="BZ22">
            <v>3.0390193150434527E-3</v>
          </cell>
          <cell r="CA22">
            <v>1.6185552975818175E-3</v>
          </cell>
          <cell r="CB22">
            <v>6.4914104856604619E-3</v>
          </cell>
          <cell r="CC22">
            <v>1.7207968216921611E-3</v>
          </cell>
          <cell r="CD22">
            <v>1.8311020229949244E-3</v>
          </cell>
          <cell r="CE22">
            <v>3.9904319029148818E-3</v>
          </cell>
          <cell r="CF22">
            <v>6.9851592791464519E-3</v>
          </cell>
          <cell r="CG22">
            <v>6.8925391149051718E-3</v>
          </cell>
          <cell r="CH22">
            <v>4.086542636971194E-3</v>
          </cell>
          <cell r="CI22">
            <v>2.9058194869255702E-3</v>
          </cell>
          <cell r="CJ22">
            <v>2.7234182975852251E-3</v>
          </cell>
          <cell r="CK22">
            <v>5.5936983299803209E-4</v>
          </cell>
          <cell r="CL22">
            <v>3.4913292303484513E-3</v>
          </cell>
          <cell r="CM22">
            <v>6.8738463881919684E-3</v>
          </cell>
          <cell r="CN22">
            <v>7.1904042946493553E-3</v>
          </cell>
          <cell r="CO22">
            <v>2.0932391914403005E-3</v>
          </cell>
          <cell r="CP22">
            <v>4.0737291940483112E-3</v>
          </cell>
          <cell r="CQ22">
            <v>1.4405294128623137E-2</v>
          </cell>
          <cell r="CR22">
            <v>-3.7185617399697872E-4</v>
          </cell>
          <cell r="CS22">
            <v>2.0743436686046991E-3</v>
          </cell>
          <cell r="CT22">
            <v>4.548266818951441E-3</v>
          </cell>
          <cell r="CU22">
            <v>8.2032322184442171E-3</v>
          </cell>
          <cell r="CV22">
            <v>7.9505015085338492E-3</v>
          </cell>
        </row>
        <row r="23">
          <cell r="B23">
            <v>2.1584826066690971E-3</v>
          </cell>
          <cell r="C23">
            <v>2.4343521807808815E-3</v>
          </cell>
          <cell r="D23">
            <v>5.5853146574435489E-4</v>
          </cell>
          <cell r="E23">
            <v>2.5323038265714407E-3</v>
          </cell>
          <cell r="F23">
            <v>1.4763206065664196E-3</v>
          </cell>
          <cell r="G23">
            <v>1.4005156359478063E-3</v>
          </cell>
          <cell r="H23">
            <v>2.2303585892658817E-3</v>
          </cell>
          <cell r="I23">
            <v>5.6955404678706446E-4</v>
          </cell>
          <cell r="J23">
            <v>2.2158873568236133E-3</v>
          </cell>
          <cell r="K23">
            <v>2.7632136924086309E-6</v>
          </cell>
          <cell r="L23">
            <v>7.3296211967004274E-4</v>
          </cell>
          <cell r="M23">
            <v>2.2976880869894196E-3</v>
          </cell>
          <cell r="N23">
            <v>1.6725828723818388E-3</v>
          </cell>
          <cell r="O23">
            <v>2.0098832985301824E-3</v>
          </cell>
          <cell r="P23">
            <v>2.3071637340618492E-3</v>
          </cell>
          <cell r="Q23">
            <v>1.210298923009989E-3</v>
          </cell>
          <cell r="R23">
            <v>1.5526969458905587E-3</v>
          </cell>
          <cell r="S23">
            <v>3.7190540481758278E-3</v>
          </cell>
          <cell r="T23">
            <v>8.0433348670594612E-4</v>
          </cell>
          <cell r="U23">
            <v>3.4380850119776021E-3</v>
          </cell>
          <cell r="V23">
            <v>1.5147864378264946E-3</v>
          </cell>
          <cell r="W23">
            <v>2.0162130787887847E-3</v>
          </cell>
          <cell r="X23">
            <v>1.6807787676880752E-3</v>
          </cell>
          <cell r="Y23">
            <v>1.5480770428877206E-3</v>
          </cell>
          <cell r="Z23">
            <v>1.595551255946193E-3</v>
          </cell>
          <cell r="AA23">
            <v>7.9065785620738695E-4</v>
          </cell>
          <cell r="AB23">
            <v>1.896464463810431E-4</v>
          </cell>
          <cell r="AC23">
            <v>3.2042071294458175E-3</v>
          </cell>
          <cell r="AD23">
            <v>1.8486409862806775E-3</v>
          </cell>
          <cell r="AE23">
            <v>1.9143544416468385E-3</v>
          </cell>
          <cell r="AF23">
            <v>2.0043225644363117E-3</v>
          </cell>
          <cell r="AG23">
            <v>-8.9085287217660234E-4</v>
          </cell>
          <cell r="AH23">
            <v>3.7230497877136135E-3</v>
          </cell>
          <cell r="AI23">
            <v>8.0430432655830117E-4</v>
          </cell>
          <cell r="AJ23">
            <v>1.2459227440396665E-3</v>
          </cell>
          <cell r="AK23">
            <v>3.1749777102456995E-4</v>
          </cell>
          <cell r="AL23">
            <v>1.9014435701130003E-3</v>
          </cell>
          <cell r="AM23">
            <v>1.2056592513417096E-3</v>
          </cell>
          <cell r="AN23">
            <v>1.3964831039363452E-4</v>
          </cell>
          <cell r="AO23">
            <v>1.1656149373886879E-3</v>
          </cell>
          <cell r="AP23">
            <v>2.9170676618282469E-3</v>
          </cell>
          <cell r="AQ23">
            <v>2.6538201450563219E-3</v>
          </cell>
          <cell r="AR23">
            <v>2.2975319496193977E-3</v>
          </cell>
          <cell r="AS23">
            <v>8.2161827244907522E-4</v>
          </cell>
          <cell r="AT23">
            <v>1.3277740649341077E-3</v>
          </cell>
          <cell r="AU23">
            <v>2.2443909764013653E-3</v>
          </cell>
          <cell r="AV23">
            <v>1.2240947208409681E-3</v>
          </cell>
          <cell r="AW23">
            <v>2.8442791933437094E-3</v>
          </cell>
          <cell r="AX23">
            <v>3.8439876915708601E-3</v>
          </cell>
          <cell r="AY23">
            <v>6.5548665654166656E-4</v>
          </cell>
          <cell r="AZ23">
            <v>2.5553693820268711E-3</v>
          </cell>
          <cell r="BA23">
            <v>3.7065490888830111E-3</v>
          </cell>
          <cell r="BB23">
            <v>1.4845388618940428E-3</v>
          </cell>
          <cell r="BC23">
            <v>2.2799231876666983E-3</v>
          </cell>
          <cell r="BD23">
            <v>2.1353343797668274E-3</v>
          </cell>
          <cell r="BE23">
            <v>1.0501079192745592E-3</v>
          </cell>
          <cell r="BF23">
            <v>1.779165590603441E-3</v>
          </cell>
          <cell r="BG23">
            <v>4.7860542595056458E-3</v>
          </cell>
          <cell r="BH23">
            <v>9.9564183634089239E-4</v>
          </cell>
          <cell r="BI23">
            <v>2.4247638338258063E-4</v>
          </cell>
          <cell r="BJ23">
            <v>2.9423229399669678E-3</v>
          </cell>
          <cell r="BK23">
            <v>2.7893662331977525E-3</v>
          </cell>
          <cell r="BL23">
            <v>3.0194424184557958E-3</v>
          </cell>
          <cell r="BM23">
            <v>1.4871146942421615E-3</v>
          </cell>
          <cell r="BN23">
            <v>-5.2825490412039783E-4</v>
          </cell>
          <cell r="BO23">
            <v>-1.3272717694428281E-3</v>
          </cell>
          <cell r="BP23">
            <v>2.4763137602514299E-3</v>
          </cell>
          <cell r="BQ23">
            <v>2.2860855871508381E-3</v>
          </cell>
          <cell r="BR23">
            <v>1.3308338567657638E-3</v>
          </cell>
          <cell r="BS23">
            <v>9.3703741602726921E-4</v>
          </cell>
          <cell r="BT23">
            <v>9.7090610316159136E-4</v>
          </cell>
          <cell r="BU23">
            <v>4.9395668019203229E-4</v>
          </cell>
          <cell r="BV23">
            <v>1.1195438484199144E-3</v>
          </cell>
          <cell r="BW23">
            <v>1.4996807775520858E-3</v>
          </cell>
          <cell r="BX23">
            <v>1.3023523469405482E-3</v>
          </cell>
          <cell r="BY23">
            <v>1.0494896861015484E-3</v>
          </cell>
          <cell r="BZ23">
            <v>1.2987554273823224E-3</v>
          </cell>
          <cell r="CA23">
            <v>1.162951920035441E-3</v>
          </cell>
          <cell r="CB23">
            <v>1.2299520102774732E-3</v>
          </cell>
          <cell r="CC23">
            <v>1.0896209116075912E-3</v>
          </cell>
          <cell r="CD23">
            <v>9.9463702937994578E-4</v>
          </cell>
          <cell r="CE23">
            <v>1.4083105479573443E-3</v>
          </cell>
          <cell r="CF23">
            <v>2.4442493581613225E-3</v>
          </cell>
          <cell r="CG23">
            <v>1.6395097544874087E-3</v>
          </cell>
          <cell r="CH23">
            <v>1.5388196556383761E-3</v>
          </cell>
          <cell r="CI23">
            <v>2.3966493791813116E-3</v>
          </cell>
          <cell r="CJ23">
            <v>1.4396057667034946E-3</v>
          </cell>
          <cell r="CK23">
            <v>9.0658282115411851E-4</v>
          </cell>
          <cell r="CL23">
            <v>9.2613610289498923E-4</v>
          </cell>
          <cell r="CM23">
            <v>1.4949989921428819E-3</v>
          </cell>
          <cell r="CN23">
            <v>2.1702566341036344E-3</v>
          </cell>
          <cell r="CO23">
            <v>3.4782985780654825E-4</v>
          </cell>
          <cell r="CP23">
            <v>2.4080339480869907E-4</v>
          </cell>
          <cell r="CQ23">
            <v>1.8802971641222902E-3</v>
          </cell>
          <cell r="CR23">
            <v>3.0690459925930108E-4</v>
          </cell>
          <cell r="CS23">
            <v>-1.2204442524288181E-4</v>
          </cell>
          <cell r="CT23">
            <v>1.7875988897068393E-3</v>
          </cell>
          <cell r="CU23">
            <v>2.3539968882900103E-3</v>
          </cell>
          <cell r="CV23">
            <v>2.0111791792535591E-3</v>
          </cell>
        </row>
        <row r="24">
          <cell r="B24">
            <v>4.8159517498409677E-3</v>
          </cell>
          <cell r="C24">
            <v>5.3310365533658184E-3</v>
          </cell>
          <cell r="D24">
            <v>2.4334928095688175E-4</v>
          </cell>
          <cell r="E24">
            <v>3.1306542695520747E-3</v>
          </cell>
          <cell r="F24">
            <v>3.6645380969885272E-3</v>
          </cell>
          <cell r="G24">
            <v>5.5175919326173135E-4</v>
          </cell>
          <cell r="H24">
            <v>5.4210615796811508E-3</v>
          </cell>
          <cell r="I24">
            <v>1.0729106777206453E-3</v>
          </cell>
          <cell r="J24">
            <v>2.474924145760463E-3</v>
          </cell>
          <cell r="K24">
            <v>3.5342394557526824E-6</v>
          </cell>
          <cell r="L24">
            <v>4.8997008025220973E-3</v>
          </cell>
          <cell r="M24">
            <v>5.3199765445521947E-3</v>
          </cell>
          <cell r="N24">
            <v>2.8413280597667195E-3</v>
          </cell>
          <cell r="O24">
            <v>5.5360546134951612E-3</v>
          </cell>
          <cell r="P24">
            <v>3.7953428781058282E-3</v>
          </cell>
          <cell r="Q24">
            <v>2.7216638507705586E-3</v>
          </cell>
          <cell r="R24">
            <v>5.4847599920925909E-3</v>
          </cell>
          <cell r="S24">
            <v>8.0433348670594612E-4</v>
          </cell>
          <cell r="T24">
            <v>6.2997506873034613E-3</v>
          </cell>
          <cell r="U24">
            <v>5.2611273863260215E-3</v>
          </cell>
          <cell r="V24">
            <v>3.4069666042252792E-3</v>
          </cell>
          <cell r="W24">
            <v>4.4045087075455158E-3</v>
          </cell>
          <cell r="X24">
            <v>4.5604327696727514E-3</v>
          </cell>
          <cell r="Y24">
            <v>2.3486506934420446E-4</v>
          </cell>
          <cell r="Z24">
            <v>2.3470720140009354E-3</v>
          </cell>
          <cell r="AA24">
            <v>3.1984216425332045E-3</v>
          </cell>
          <cell r="AB24">
            <v>1.9225951384274299E-3</v>
          </cell>
          <cell r="AC24">
            <v>3.3417846380878391E-3</v>
          </cell>
          <cell r="AD24">
            <v>5.3530291988110768E-4</v>
          </cell>
          <cell r="AE24">
            <v>2.0573400800307207E-3</v>
          </cell>
          <cell r="AF24">
            <v>-3.8404515801521475E-4</v>
          </cell>
          <cell r="AG24">
            <v>-2.9434947130113553E-3</v>
          </cell>
          <cell r="AH24">
            <v>6.5245850229651301E-3</v>
          </cell>
          <cell r="AI24">
            <v>1.7400530347756772E-3</v>
          </cell>
          <cell r="AJ24">
            <v>5.8348965695599988E-4</v>
          </cell>
          <cell r="AK24">
            <v>-5.814955751343012E-4</v>
          </cell>
          <cell r="AL24">
            <v>2.5669133608769998E-3</v>
          </cell>
          <cell r="AM24">
            <v>3.3961259192242962E-4</v>
          </cell>
          <cell r="AN24">
            <v>3.5351177859056773E-3</v>
          </cell>
          <cell r="AO24">
            <v>1.1878122413068817E-3</v>
          </cell>
          <cell r="AP24">
            <v>1.133483924141614E-2</v>
          </cell>
          <cell r="AQ24">
            <v>6.6879387167318918E-3</v>
          </cell>
          <cell r="AR24">
            <v>3.8494736649696457E-3</v>
          </cell>
          <cell r="AS24">
            <v>4.3130485525241948E-4</v>
          </cell>
          <cell r="AT24">
            <v>2.696235286698075E-3</v>
          </cell>
          <cell r="AU24">
            <v>5.9141420570466563E-3</v>
          </cell>
          <cell r="AV24">
            <v>1.1268904436536773E-3</v>
          </cell>
          <cell r="AW24">
            <v>5.2552392019254296E-3</v>
          </cell>
          <cell r="AX24">
            <v>3.485021905386603E-3</v>
          </cell>
          <cell r="AY24">
            <v>-1.4283789010880001E-3</v>
          </cell>
          <cell r="AZ24">
            <v>2.6634549741530434E-3</v>
          </cell>
          <cell r="BA24">
            <v>8.7460863734810737E-4</v>
          </cell>
          <cell r="BB24">
            <v>5.1210903668907634E-3</v>
          </cell>
          <cell r="BC24">
            <v>6.7721061999829893E-3</v>
          </cell>
          <cell r="BD24">
            <v>5.7263554252806126E-3</v>
          </cell>
          <cell r="BE24">
            <v>1.0324385261445918E-3</v>
          </cell>
          <cell r="BF24">
            <v>2.4917198706947419E-3</v>
          </cell>
          <cell r="BG24">
            <v>5.7607302825964518E-3</v>
          </cell>
          <cell r="BH24">
            <v>2.4334085665015915E-3</v>
          </cell>
          <cell r="BI24">
            <v>-2.4528033445386029E-4</v>
          </cell>
          <cell r="BJ24">
            <v>5.6948496319740088E-3</v>
          </cell>
          <cell r="BK24">
            <v>3.5910992794178603E-3</v>
          </cell>
          <cell r="BL24">
            <v>2.3656809433129019E-4</v>
          </cell>
          <cell r="BM24">
            <v>2.3726182368372789E-3</v>
          </cell>
          <cell r="BN24">
            <v>-2.720391760349786E-4</v>
          </cell>
          <cell r="BO24">
            <v>-1.6055507977949467E-3</v>
          </cell>
          <cell r="BP24">
            <v>5.6150008593009683E-3</v>
          </cell>
          <cell r="BQ24">
            <v>4.0858813832727204E-3</v>
          </cell>
          <cell r="BR24">
            <v>3.5266157463893009E-3</v>
          </cell>
          <cell r="BS24">
            <v>3.1077215944568838E-4</v>
          </cell>
          <cell r="BT24">
            <v>6.2920249062389131E-3</v>
          </cell>
          <cell r="BU24">
            <v>2.4381903735733227E-3</v>
          </cell>
          <cell r="BV24">
            <v>2.92192543552614E-3</v>
          </cell>
          <cell r="BW24">
            <v>1.4343718834951935E-3</v>
          </cell>
          <cell r="BX24">
            <v>7.8544361400134845E-3</v>
          </cell>
          <cell r="BY24">
            <v>7.6970108458111501E-3</v>
          </cell>
          <cell r="BZ24">
            <v>-3.0181622661277412E-4</v>
          </cell>
          <cell r="CA24">
            <v>1.4020589664337421E-3</v>
          </cell>
          <cell r="CB24">
            <v>4.4248721301460648E-3</v>
          </cell>
          <cell r="CC24">
            <v>5.6349526534458041E-4</v>
          </cell>
          <cell r="CD24">
            <v>8.9445610040712908E-4</v>
          </cell>
          <cell r="CE24">
            <v>1.7377014285207741E-3</v>
          </cell>
          <cell r="CF24">
            <v>4.276616663694892E-3</v>
          </cell>
          <cell r="CG24">
            <v>3.5399483075730857E-3</v>
          </cell>
          <cell r="CH24">
            <v>2.2790935481017635E-3</v>
          </cell>
          <cell r="CI24">
            <v>1.3165058055607849E-3</v>
          </cell>
          <cell r="CJ24">
            <v>1.9925213654062796E-3</v>
          </cell>
          <cell r="CK24">
            <v>5.3349004095318286E-4</v>
          </cell>
          <cell r="CL24">
            <v>1.712361541202559E-3</v>
          </cell>
          <cell r="CM24">
            <v>5.4461247021138186E-3</v>
          </cell>
          <cell r="CN24">
            <v>3.6001176061453439E-3</v>
          </cell>
          <cell r="CO24">
            <v>1.186513507481735E-5</v>
          </cell>
          <cell r="CP24">
            <v>2.4882604800569893E-3</v>
          </cell>
          <cell r="CQ24">
            <v>8.1335847388335682E-3</v>
          </cell>
          <cell r="CR24">
            <v>4.0527293391101073E-4</v>
          </cell>
          <cell r="CS24">
            <v>6.2311015569784943E-4</v>
          </cell>
          <cell r="CT24">
            <v>3.601833449932387E-3</v>
          </cell>
          <cell r="CU24">
            <v>3.771397295581107E-3</v>
          </cell>
          <cell r="CV24">
            <v>6.2329651339662583E-3</v>
          </cell>
        </row>
        <row r="25">
          <cell r="B25">
            <v>5.1303000117858275E-3</v>
          </cell>
          <cell r="C25">
            <v>6.5689388521325805E-3</v>
          </cell>
          <cell r="D25">
            <v>1.2976075545672581E-3</v>
          </cell>
          <cell r="E25">
            <v>7.8715221838612914E-3</v>
          </cell>
          <cell r="F25">
            <v>4.2522451567853659E-3</v>
          </cell>
          <cell r="G25">
            <v>2.0266330537913441E-3</v>
          </cell>
          <cell r="H25">
            <v>7.0311545333155813E-3</v>
          </cell>
          <cell r="I25">
            <v>1.602930691471774E-3</v>
          </cell>
          <cell r="J25">
            <v>4.0307529828276876E-3</v>
          </cell>
          <cell r="K25">
            <v>1.1530841102455696E-3</v>
          </cell>
          <cell r="L25">
            <v>5.7133581329678485E-3</v>
          </cell>
          <cell r="M25">
            <v>7.6803047742560315E-3</v>
          </cell>
          <cell r="N25">
            <v>5.5926593797660648E-3</v>
          </cell>
          <cell r="O25">
            <v>7.1619628818951932E-3</v>
          </cell>
          <cell r="P25">
            <v>5.1179100976825268E-3</v>
          </cell>
          <cell r="Q25">
            <v>3.8495887728635372E-3</v>
          </cell>
          <cell r="R25">
            <v>7.2784081830553756E-3</v>
          </cell>
          <cell r="S25">
            <v>3.4380850119776021E-3</v>
          </cell>
          <cell r="T25">
            <v>5.2611273863260215E-3</v>
          </cell>
          <cell r="U25">
            <v>1.2881606526890559E-2</v>
          </cell>
          <cell r="V25">
            <v>5.011912398174603E-3</v>
          </cell>
          <cell r="W25">
            <v>5.7481170463297522E-3</v>
          </cell>
          <cell r="X25">
            <v>6.8174539739292361E-3</v>
          </cell>
          <cell r="Y25">
            <v>1.1605786554916451E-3</v>
          </cell>
          <cell r="Z25">
            <v>4.475164062489323E-3</v>
          </cell>
          <cell r="AA25">
            <v>3.7053830625573122E-3</v>
          </cell>
          <cell r="AB25">
            <v>2.2311401973075162E-3</v>
          </cell>
          <cell r="AC25">
            <v>5.9608319913401391E-3</v>
          </cell>
          <cell r="AD25">
            <v>2.3319807005147959E-3</v>
          </cell>
          <cell r="AE25">
            <v>5.7026852680837313E-3</v>
          </cell>
          <cell r="AF25">
            <v>3.135587080233075E-3</v>
          </cell>
          <cell r="AG25">
            <v>-6.5009638372538923E-3</v>
          </cell>
          <cell r="AH25">
            <v>8.1688874703846892E-3</v>
          </cell>
          <cell r="AI25">
            <v>3.3000386481709465E-3</v>
          </cell>
          <cell r="AJ25">
            <v>6.2136441194749993E-3</v>
          </cell>
          <cell r="AK25">
            <v>3.2603125067938383E-3</v>
          </cell>
          <cell r="AL25">
            <v>3.8340590435880007E-3</v>
          </cell>
          <cell r="AM25">
            <v>2.1874480393778493E-3</v>
          </cell>
          <cell r="AN25">
            <v>3.2176230167569467E-3</v>
          </cell>
          <cell r="AO25">
            <v>9.5351864837392431E-4</v>
          </cell>
          <cell r="AP25">
            <v>1.363919171809597E-2</v>
          </cell>
          <cell r="AQ25">
            <v>7.4664077462662055E-3</v>
          </cell>
          <cell r="AR25">
            <v>6.9022873807717735E-3</v>
          </cell>
          <cell r="AS25">
            <v>1.5113147142879033E-3</v>
          </cell>
          <cell r="AT25">
            <v>6.8086773021292894E-3</v>
          </cell>
          <cell r="AU25">
            <v>9.0953520604327188E-3</v>
          </cell>
          <cell r="AV25">
            <v>3.6812826551769462E-3</v>
          </cell>
          <cell r="AW25">
            <v>1.1123334927064849E-2</v>
          </cell>
          <cell r="AX25">
            <v>9.0624044950416583E-3</v>
          </cell>
          <cell r="AY25">
            <v>2.9853576754136665E-3</v>
          </cell>
          <cell r="AZ25">
            <v>4.9393214003354514E-3</v>
          </cell>
          <cell r="BA25">
            <v>5.1757405547877972E-3</v>
          </cell>
          <cell r="BB25">
            <v>6.0607136021181823E-3</v>
          </cell>
          <cell r="BC25">
            <v>7.4284535532027204E-3</v>
          </cell>
          <cell r="BD25">
            <v>7.4110790314909367E-3</v>
          </cell>
          <cell r="BE25">
            <v>3.1769687657300437E-3</v>
          </cell>
          <cell r="BF25">
            <v>6.0823259992486244E-3</v>
          </cell>
          <cell r="BG25">
            <v>1.3358489923643743E-2</v>
          </cell>
          <cell r="BH25">
            <v>2.3138550542260434E-3</v>
          </cell>
          <cell r="BI25">
            <v>3.0403710502696754E-4</v>
          </cell>
          <cell r="BJ25">
            <v>7.622287372879945E-3</v>
          </cell>
          <cell r="BK25">
            <v>5.5878593115196995E-3</v>
          </cell>
          <cell r="BL25">
            <v>5.3647123382908803E-3</v>
          </cell>
          <cell r="BM25">
            <v>3.715913253933935E-3</v>
          </cell>
          <cell r="BN25">
            <v>7.0713097769559171E-5</v>
          </cell>
          <cell r="BO25">
            <v>-3.2809234650829351E-3</v>
          </cell>
          <cell r="BP25">
            <v>7.6586841515721609E-3</v>
          </cell>
          <cell r="BQ25">
            <v>5.763840882328064E-3</v>
          </cell>
          <cell r="BR25">
            <v>5.1981340441901612E-3</v>
          </cell>
          <cell r="BS25">
            <v>4.1146524857189269E-4</v>
          </cell>
          <cell r="BT25">
            <v>6.1859017852380965E-3</v>
          </cell>
          <cell r="BU25">
            <v>4.3776645883343871E-3</v>
          </cell>
          <cell r="BV25">
            <v>2.7225358895793012E-3</v>
          </cell>
          <cell r="BW25">
            <v>2.5679612889636994E-3</v>
          </cell>
          <cell r="BX25">
            <v>7.246701985426581E-3</v>
          </cell>
          <cell r="BY25">
            <v>8.140629952332246E-3</v>
          </cell>
          <cell r="BZ25">
            <v>2.1238466819818707E-3</v>
          </cell>
          <cell r="CA25">
            <v>2.6763205804362913E-3</v>
          </cell>
          <cell r="CB25">
            <v>5.1969459104046776E-3</v>
          </cell>
          <cell r="CC25">
            <v>6.1940594859009673E-4</v>
          </cell>
          <cell r="CD25">
            <v>1.4651896829973548E-3</v>
          </cell>
          <cell r="CE25">
            <v>5.861435997905463E-3</v>
          </cell>
          <cell r="CF25">
            <v>6.7225803736122051E-3</v>
          </cell>
          <cell r="CG25">
            <v>7.7210894907072374E-3</v>
          </cell>
          <cell r="CH25">
            <v>4.9968499859421832E-3</v>
          </cell>
          <cell r="CI25">
            <v>4.2735278212754088E-3</v>
          </cell>
          <cell r="CJ25">
            <v>3.4545530299942688E-3</v>
          </cell>
          <cell r="CK25">
            <v>1.8046008695307531E-3</v>
          </cell>
          <cell r="CL25">
            <v>2.4362960513295375E-3</v>
          </cell>
          <cell r="CM25">
            <v>6.0819780838389133E-3</v>
          </cell>
          <cell r="CN25">
            <v>4.8548440299452803E-3</v>
          </cell>
          <cell r="CO25">
            <v>1.4608990605885807E-3</v>
          </cell>
          <cell r="CP25">
            <v>3.2885135041283869E-3</v>
          </cell>
          <cell r="CQ25">
            <v>9.8901554255931504E-3</v>
          </cell>
          <cell r="CR25">
            <v>1.0335208137022794E-3</v>
          </cell>
          <cell r="CS25">
            <v>1.2676898880350856E-3</v>
          </cell>
          <cell r="CT25">
            <v>5.7780691478410643E-3</v>
          </cell>
          <cell r="CU25">
            <v>8.2403648828961278E-3</v>
          </cell>
          <cell r="CV25">
            <v>6.6729828693747094E-3</v>
          </cell>
        </row>
        <row r="26">
          <cell r="B26">
            <v>3.9796291089134305E-3</v>
          </cell>
          <cell r="C26">
            <v>4.3529996320788829E-3</v>
          </cell>
          <cell r="D26">
            <v>4.6086146889302154E-4</v>
          </cell>
          <cell r="E26">
            <v>3.0429648870477746E-3</v>
          </cell>
          <cell r="F26">
            <v>3.0915493008734202E-3</v>
          </cell>
          <cell r="G26">
            <v>2.2720005859861404E-3</v>
          </cell>
          <cell r="H26">
            <v>4.5413552509525491E-3</v>
          </cell>
          <cell r="I26">
            <v>2.1394365552397569E-5</v>
          </cell>
          <cell r="J26">
            <v>1.4150365870162797E-3</v>
          </cell>
          <cell r="K26">
            <v>-4.1455150097959145E-4</v>
          </cell>
          <cell r="L26">
            <v>2.3355415317730431E-3</v>
          </cell>
          <cell r="M26">
            <v>7.0333360384160866E-3</v>
          </cell>
          <cell r="N26">
            <v>1.3950382244631721E-3</v>
          </cell>
          <cell r="O26">
            <v>3.9053381831781831E-3</v>
          </cell>
          <cell r="P26">
            <v>2.4297677952161835E-3</v>
          </cell>
          <cell r="Q26">
            <v>1.5041538715986561E-3</v>
          </cell>
          <cell r="R26">
            <v>6.402565296501894E-3</v>
          </cell>
          <cell r="S26">
            <v>1.5147864378264946E-3</v>
          </cell>
          <cell r="T26">
            <v>3.4069666042252792E-3</v>
          </cell>
          <cell r="U26">
            <v>5.011912398174603E-3</v>
          </cell>
          <cell r="V26">
            <v>7.9372371374931625E-3</v>
          </cell>
          <cell r="W26">
            <v>2.113549900669785E-3</v>
          </cell>
          <cell r="X26">
            <v>3.8674330280104091E-3</v>
          </cell>
          <cell r="Y26">
            <v>1.1703433940190541E-3</v>
          </cell>
          <cell r="Z26">
            <v>1.6057620175761939E-3</v>
          </cell>
          <cell r="AA26">
            <v>1.1224398171687207E-3</v>
          </cell>
          <cell r="AB26">
            <v>8.8476844841737666E-4</v>
          </cell>
          <cell r="AC26">
            <v>3.2410971528808175E-3</v>
          </cell>
          <cell r="AD26">
            <v>9.8647719728344339E-5</v>
          </cell>
          <cell r="AE26">
            <v>2.6033998531328393E-3</v>
          </cell>
          <cell r="AF26">
            <v>2.9582753536679797E-3</v>
          </cell>
          <cell r="AG26">
            <v>-3.6685672691939364E-3</v>
          </cell>
          <cell r="AH26">
            <v>5.3700260690402795E-3</v>
          </cell>
          <cell r="AI26">
            <v>1.6477137394493011E-3</v>
          </cell>
          <cell r="AJ26">
            <v>4.9483251122903332E-3</v>
          </cell>
          <cell r="AK26">
            <v>4.3995245914356992E-4</v>
          </cell>
          <cell r="AL26">
            <v>1.4201312921776669E-3</v>
          </cell>
          <cell r="AM26">
            <v>2.6556395863404304E-4</v>
          </cell>
          <cell r="AN26">
            <v>3.3948287388359676E-3</v>
          </cell>
          <cell r="AO26">
            <v>1.2827813915702142E-4</v>
          </cell>
          <cell r="AP26">
            <v>1.2193990676987249E-2</v>
          </cell>
          <cell r="AQ26">
            <v>4.5629290567839893E-3</v>
          </cell>
          <cell r="AR26">
            <v>2.8408918665977314E-3</v>
          </cell>
          <cell r="AS26">
            <v>6.2966218444440844E-4</v>
          </cell>
          <cell r="AT26">
            <v>2.3209551329897737E-3</v>
          </cell>
          <cell r="AU26">
            <v>5.4597966095293647E-3</v>
          </cell>
          <cell r="AV26">
            <v>1.0816823009063012E-3</v>
          </cell>
          <cell r="AW26">
            <v>8.3656210183683764E-3</v>
          </cell>
          <cell r="AX26">
            <v>4.9816888400045283E-3</v>
          </cell>
          <cell r="AY26">
            <v>-2.0497099727670005E-3</v>
          </cell>
          <cell r="AZ26">
            <v>3.6890850805188719E-3</v>
          </cell>
          <cell r="BA26">
            <v>2.7994356129736769E-3</v>
          </cell>
          <cell r="BB26">
            <v>5.3828916134797105E-3</v>
          </cell>
          <cell r="BC26">
            <v>5.5598218334943659E-3</v>
          </cell>
          <cell r="BD26">
            <v>6.0086130529818276E-3</v>
          </cell>
          <cell r="BE26">
            <v>-2.0837769286344057E-4</v>
          </cell>
          <cell r="BF26">
            <v>2.5221214098431078E-3</v>
          </cell>
          <cell r="BG26">
            <v>8.4551599648643137E-3</v>
          </cell>
          <cell r="BH26">
            <v>2.1376871344492262E-3</v>
          </cell>
          <cell r="BI26">
            <v>2.0453427103658047E-4</v>
          </cell>
          <cell r="BJ26">
            <v>6.1627926696613015E-3</v>
          </cell>
          <cell r="BK26">
            <v>3.6229955306264195E-3</v>
          </cell>
          <cell r="BL26">
            <v>9.3327267546279569E-4</v>
          </cell>
          <cell r="BM26">
            <v>1.3740599236948283E-3</v>
          </cell>
          <cell r="BN26">
            <v>-1.1057988178973117E-4</v>
          </cell>
          <cell r="BO26">
            <v>-1.0569810240534947E-3</v>
          </cell>
          <cell r="BP26">
            <v>5.1034811718810979E-3</v>
          </cell>
          <cell r="BQ26">
            <v>2.5128120225745062E-3</v>
          </cell>
          <cell r="BR26">
            <v>2.8531873434830967E-3</v>
          </cell>
          <cell r="BS26">
            <v>-5.2667803041139773E-4</v>
          </cell>
          <cell r="BT26">
            <v>4.5127358795055911E-3</v>
          </cell>
          <cell r="BU26">
            <v>1.1033997625450322E-3</v>
          </cell>
          <cell r="BV26">
            <v>1.3708718595289136E-3</v>
          </cell>
          <cell r="BW26">
            <v>1.5608840258734197E-3</v>
          </cell>
          <cell r="BX26">
            <v>7.9614975027472133E-3</v>
          </cell>
          <cell r="BY26">
            <v>4.4319372755238819E-3</v>
          </cell>
          <cell r="BZ26">
            <v>4.6244450474998932E-4</v>
          </cell>
          <cell r="CA26">
            <v>2.696931764661441E-3</v>
          </cell>
          <cell r="CB26">
            <v>3.0251021639091402E-3</v>
          </cell>
          <cell r="CC26">
            <v>-3.378240846407529E-5</v>
          </cell>
          <cell r="CD26">
            <v>1.9042785368194633E-4</v>
          </cell>
          <cell r="CE26">
            <v>1.7928373396510111E-3</v>
          </cell>
          <cell r="CF26">
            <v>4.0710858001539903E-3</v>
          </cell>
          <cell r="CG26">
            <v>3.9039746352907416E-3</v>
          </cell>
          <cell r="CH26">
            <v>2.2517603968253766E-3</v>
          </cell>
          <cell r="CI26">
            <v>1.1467308409339786E-3</v>
          </cell>
          <cell r="CJ26">
            <v>1.8015884221616099E-4</v>
          </cell>
          <cell r="CK26">
            <v>1.4203230298678521E-4</v>
          </cell>
          <cell r="CL26">
            <v>1.5179505439943228E-3</v>
          </cell>
          <cell r="CM26">
            <v>5.3175275432188829E-3</v>
          </cell>
          <cell r="CN26">
            <v>4.3363841762353011E-3</v>
          </cell>
          <cell r="CO26">
            <v>4.1260003320188178E-4</v>
          </cell>
          <cell r="CP26">
            <v>1.8772405380693656E-3</v>
          </cell>
          <cell r="CQ26">
            <v>5.652270860923958E-3</v>
          </cell>
          <cell r="CR26">
            <v>-6.9813283162236555E-4</v>
          </cell>
          <cell r="CS26">
            <v>7.2592113982111804E-4</v>
          </cell>
          <cell r="CT26">
            <v>3.8828266777558395E-3</v>
          </cell>
          <cell r="CU26">
            <v>4.7228587844080107E-3</v>
          </cell>
          <cell r="CV26">
            <v>4.1397349773228927E-3</v>
          </cell>
        </row>
        <row r="27">
          <cell r="B27">
            <v>4.5900722349238709E-3</v>
          </cell>
          <cell r="C27">
            <v>5.5949048661762682E-3</v>
          </cell>
          <cell r="D27">
            <v>4.8755755049719352E-4</v>
          </cell>
          <cell r="E27">
            <v>6.1038839414776338E-3</v>
          </cell>
          <cell r="F27">
            <v>3.1565690377734412E-3</v>
          </cell>
          <cell r="G27">
            <v>1.9451762894485919E-3</v>
          </cell>
          <cell r="H27">
            <v>4.6727073522806022E-3</v>
          </cell>
          <cell r="I27">
            <v>2.0842543783082469E-3</v>
          </cell>
          <cell r="J27">
            <v>3.2617938225318489E-3</v>
          </cell>
          <cell r="K27">
            <v>4.1603368533867736E-4</v>
          </cell>
          <cell r="L27">
            <v>5.1022642338017206E-3</v>
          </cell>
          <cell r="M27">
            <v>6.4299319026117751E-3</v>
          </cell>
          <cell r="N27">
            <v>3.9899585681242153E-3</v>
          </cell>
          <cell r="O27">
            <v>8.4605419347369773E-3</v>
          </cell>
          <cell r="P27">
            <v>4.6278932120043127E-3</v>
          </cell>
          <cell r="Q27">
            <v>5.1245170159272364E-3</v>
          </cell>
          <cell r="R27">
            <v>6.5024854555650316E-3</v>
          </cell>
          <cell r="S27">
            <v>2.0162130787887847E-3</v>
          </cell>
          <cell r="T27">
            <v>4.4045087075455158E-3</v>
          </cell>
          <cell r="U27">
            <v>5.7481170463297522E-3</v>
          </cell>
          <cell r="V27">
            <v>2.113549900669785E-3</v>
          </cell>
          <cell r="W27">
            <v>8.8078805162413992E-3</v>
          </cell>
          <cell r="X27">
            <v>6.0206856657353423E-3</v>
          </cell>
          <cell r="Y27">
            <v>2.4787369766788177E-3</v>
          </cell>
          <cell r="Z27">
            <v>3.3557275491604079E-3</v>
          </cell>
          <cell r="AA27">
            <v>3.050210709668817E-3</v>
          </cell>
          <cell r="AB27">
            <v>2.9292063903280535E-3</v>
          </cell>
          <cell r="AC27">
            <v>5.5186388483273547E-3</v>
          </cell>
          <cell r="AD27">
            <v>2.4891045234740972E-3</v>
          </cell>
          <cell r="AE27">
            <v>4.5846482480602158E-3</v>
          </cell>
          <cell r="AF27">
            <v>3.3265915027074727E-3</v>
          </cell>
          <cell r="AG27">
            <v>-1.3088776601144192E-3</v>
          </cell>
          <cell r="AH27">
            <v>8.5622737412455168E-3</v>
          </cell>
          <cell r="AI27">
            <v>2.1513768168230428E-3</v>
          </cell>
          <cell r="AJ27">
            <v>4.5105085193853332E-3</v>
          </cell>
          <cell r="AK27">
            <v>-9.1530684223920433E-4</v>
          </cell>
          <cell r="AL27">
            <v>3.9693581053283338E-3</v>
          </cell>
          <cell r="AM27">
            <v>1.8122234197870532E-3</v>
          </cell>
          <cell r="AN27">
            <v>2.7172507309080429E-3</v>
          </cell>
          <cell r="AO27">
            <v>2.6437749032321945E-3</v>
          </cell>
          <cell r="AP27">
            <v>1.142243562434489E-2</v>
          </cell>
          <cell r="AQ27">
            <v>1.0532254487366903E-2</v>
          </cell>
          <cell r="AR27">
            <v>5.1915066344692482E-3</v>
          </cell>
          <cell r="AS27">
            <v>1.0371240705023441E-3</v>
          </cell>
          <cell r="AT27">
            <v>3.9198004351913016E-3</v>
          </cell>
          <cell r="AU27">
            <v>6.3389714639246241E-3</v>
          </cell>
          <cell r="AV27">
            <v>2.5135094742383766E-3</v>
          </cell>
          <cell r="AW27">
            <v>7.3183523393413868E-3</v>
          </cell>
          <cell r="AX27">
            <v>6.5993005020884062E-3</v>
          </cell>
          <cell r="AY27">
            <v>3.8507611015346668E-3</v>
          </cell>
          <cell r="AZ27">
            <v>4.9858476976551731E-3</v>
          </cell>
          <cell r="BA27">
            <v>2.6209958066797634E-3</v>
          </cell>
          <cell r="BB27">
            <v>7.0410345383293861E-3</v>
          </cell>
          <cell r="BC27">
            <v>7.0857554893919567E-3</v>
          </cell>
          <cell r="BD27">
            <v>5.8864764445974525E-3</v>
          </cell>
          <cell r="BE27">
            <v>1.7733762146533653E-3</v>
          </cell>
          <cell r="BF27">
            <v>3.0167774321633008E-3</v>
          </cell>
          <cell r="BG27">
            <v>9.3467129213368038E-3</v>
          </cell>
          <cell r="BH27">
            <v>8.9073170962536571E-4</v>
          </cell>
          <cell r="BI27">
            <v>-4.140721679201077E-4</v>
          </cell>
          <cell r="BJ27">
            <v>5.9124290777390421E-3</v>
          </cell>
          <cell r="BK27">
            <v>6.0862661312151064E-3</v>
          </cell>
          <cell r="BL27">
            <v>1.5539569018378275E-3</v>
          </cell>
          <cell r="BM27">
            <v>2.5563326422221181E-3</v>
          </cell>
          <cell r="BN27">
            <v>-6.2669610251724723E-4</v>
          </cell>
          <cell r="BO27">
            <v>-1.2182635326464524E-3</v>
          </cell>
          <cell r="BP27">
            <v>5.7718585640238714E-3</v>
          </cell>
          <cell r="BQ27">
            <v>6.7384969911092147E-3</v>
          </cell>
          <cell r="BR27">
            <v>1.4889716390215377E-3</v>
          </cell>
          <cell r="BS27">
            <v>1.0389011513917529E-3</v>
          </cell>
          <cell r="BT27">
            <v>4.8194004327823219E-3</v>
          </cell>
          <cell r="BU27">
            <v>3.4984592514952905E-3</v>
          </cell>
          <cell r="BV27">
            <v>1.7296284521028922E-3</v>
          </cell>
          <cell r="BW27">
            <v>2.7144093899761084E-3</v>
          </cell>
          <cell r="BX27">
            <v>8.3261979415522689E-3</v>
          </cell>
          <cell r="BY27">
            <v>6.533222084107935E-3</v>
          </cell>
          <cell r="BZ27">
            <v>3.0685812487492364E-3</v>
          </cell>
          <cell r="CA27">
            <v>-1.7339952219369903E-4</v>
          </cell>
          <cell r="CB27">
            <v>4.6551400570225918E-3</v>
          </cell>
          <cell r="CC27">
            <v>2.5043220246996553E-3</v>
          </cell>
          <cell r="CD27">
            <v>2.0546089496498495E-3</v>
          </cell>
          <cell r="CE27">
            <v>3.3393452922700967E-3</v>
          </cell>
          <cell r="CF27">
            <v>5.0137067614432363E-3</v>
          </cell>
          <cell r="CG27">
            <v>4.5278381624030114E-3</v>
          </cell>
          <cell r="CH27">
            <v>3.6497392725113871E-3</v>
          </cell>
          <cell r="CI27">
            <v>2.9779118904541394E-3</v>
          </cell>
          <cell r="CJ27">
            <v>4.7127174528377854E-3</v>
          </cell>
          <cell r="CK27">
            <v>2.206063741898398E-3</v>
          </cell>
          <cell r="CL27">
            <v>1.9708371028535694E-3</v>
          </cell>
          <cell r="CM27">
            <v>4.8739632179192706E-3</v>
          </cell>
          <cell r="CN27">
            <v>5.5879922452907096E-3</v>
          </cell>
          <cell r="CO27">
            <v>7.8585531321193557E-4</v>
          </cell>
          <cell r="CP27">
            <v>1.8256045682522903E-3</v>
          </cell>
          <cell r="CQ27">
            <v>1.0262144514852944E-2</v>
          </cell>
          <cell r="CR27">
            <v>1.4308551691820429E-3</v>
          </cell>
          <cell r="CS27">
            <v>6.5246104209306451E-4</v>
          </cell>
          <cell r="CT27">
            <v>4.2242852968182153E-3</v>
          </cell>
          <cell r="CU27">
            <v>6.6480197514274296E-3</v>
          </cell>
          <cell r="CV27">
            <v>6.5275756867983646E-3</v>
          </cell>
        </row>
        <row r="28">
          <cell r="B28">
            <v>2.9821273850933121E-3</v>
          </cell>
          <cell r="C28">
            <v>5.4295832291336565E-3</v>
          </cell>
          <cell r="D28">
            <v>5.1601251613636557E-4</v>
          </cell>
          <cell r="E28">
            <v>4.3820886710597808E-3</v>
          </cell>
          <cell r="F28">
            <v>2.5823811203974623E-3</v>
          </cell>
          <cell r="G28">
            <v>1.3763518057770432E-3</v>
          </cell>
          <cell r="H28">
            <v>5.0438367103163234E-3</v>
          </cell>
          <cell r="I28">
            <v>5.5306173160043007E-4</v>
          </cell>
          <cell r="J28">
            <v>3.5641723107979559E-3</v>
          </cell>
          <cell r="K28">
            <v>8.4290799098561296E-4</v>
          </cell>
          <cell r="L28">
            <v>5.6230916399863974E-3</v>
          </cell>
          <cell r="M28">
            <v>6.0121782366394632E-3</v>
          </cell>
          <cell r="N28">
            <v>2.4285546592532578E-3</v>
          </cell>
          <cell r="O28">
            <v>7.1880842037471094E-3</v>
          </cell>
          <cell r="P28">
            <v>2.7745966077191075E-3</v>
          </cell>
          <cell r="Q28">
            <v>3.8750114012764832E-3</v>
          </cell>
          <cell r="R28">
            <v>6.5699749450005051E-3</v>
          </cell>
          <cell r="S28">
            <v>1.6807787676880752E-3</v>
          </cell>
          <cell r="T28">
            <v>4.5604327696727514E-3</v>
          </cell>
          <cell r="U28">
            <v>6.8174539739292361E-3</v>
          </cell>
          <cell r="V28">
            <v>3.8674330280104091E-3</v>
          </cell>
          <cell r="W28">
            <v>6.0206856657353423E-3</v>
          </cell>
          <cell r="X28">
            <v>8.3944416876290274E-3</v>
          </cell>
          <cell r="Y28">
            <v>9.4447359924624739E-4</v>
          </cell>
          <cell r="Z28">
            <v>2.2458280765692909E-3</v>
          </cell>
          <cell r="AA28">
            <v>2.0492193584642476E-3</v>
          </cell>
          <cell r="AB28">
            <v>2.2362505895240645E-3</v>
          </cell>
          <cell r="AC28">
            <v>4.068502749784559E-3</v>
          </cell>
          <cell r="AD28">
            <v>1.2395083652775168E-3</v>
          </cell>
          <cell r="AE28">
            <v>3.8534536341519256E-3</v>
          </cell>
          <cell r="AF28">
            <v>1.6141452881293014E-3</v>
          </cell>
          <cell r="AG28">
            <v>-3.2726383137589034E-3</v>
          </cell>
          <cell r="AH28">
            <v>6.4559256248994199E-3</v>
          </cell>
          <cell r="AI28">
            <v>2.6271104931687851E-3</v>
          </cell>
          <cell r="AJ28">
            <v>3.6518888813703325E-3</v>
          </cell>
          <cell r="AK28">
            <v>4.838057644733547E-4</v>
          </cell>
          <cell r="AL28">
            <v>1.5252024060046672E-3</v>
          </cell>
          <cell r="AM28">
            <v>2.2085670992073105E-4</v>
          </cell>
          <cell r="AN28">
            <v>3.1428134475391186E-3</v>
          </cell>
          <cell r="AO28">
            <v>7.827519107743658E-4</v>
          </cell>
          <cell r="AP28">
            <v>1.2864386729164869E-2</v>
          </cell>
          <cell r="AQ28">
            <v>8.4880806688078184E-3</v>
          </cell>
          <cell r="AR28">
            <v>5.7932924796300963E-3</v>
          </cell>
          <cell r="AS28">
            <v>6.7192142941505052E-4</v>
          </cell>
          <cell r="AT28">
            <v>3.4558760431268282E-3</v>
          </cell>
          <cell r="AU28">
            <v>6.8458230379038832E-3</v>
          </cell>
          <cell r="AV28">
            <v>1.3078407961161183E-3</v>
          </cell>
          <cell r="AW28">
            <v>7.1347966031620642E-3</v>
          </cell>
          <cell r="AX28">
            <v>5.4394015339559584E-3</v>
          </cell>
          <cell r="AY28">
            <v>7.5792011890566681E-4</v>
          </cell>
          <cell r="AZ28">
            <v>4.1825944945848067E-3</v>
          </cell>
          <cell r="BA28">
            <v>1.1357775541648498E-3</v>
          </cell>
          <cell r="BB28">
            <v>6.6792131192330633E-3</v>
          </cell>
          <cell r="BC28">
            <v>6.2583799914215478E-3</v>
          </cell>
          <cell r="BD28">
            <v>6.100494923645409E-3</v>
          </cell>
          <cell r="BE28">
            <v>1.4531405974345054E-3</v>
          </cell>
          <cell r="BF28">
            <v>2.9600535469501616E-3</v>
          </cell>
          <cell r="BG28">
            <v>9.1293558729449685E-3</v>
          </cell>
          <cell r="BH28">
            <v>1.057332078376016E-3</v>
          </cell>
          <cell r="BI28">
            <v>-5.3475567261546239E-4</v>
          </cell>
          <cell r="BJ28">
            <v>5.4854782309387848E-3</v>
          </cell>
          <cell r="BK28">
            <v>5.5562464853811293E-3</v>
          </cell>
          <cell r="BL28">
            <v>8.6657942625752648E-4</v>
          </cell>
          <cell r="BM28">
            <v>2.3290676845827423E-3</v>
          </cell>
          <cell r="BN28">
            <v>-1.0798209579457635E-3</v>
          </cell>
          <cell r="BO28">
            <v>-5.8431885472007511E-4</v>
          </cell>
          <cell r="BP28">
            <v>5.5318184019356453E-3</v>
          </cell>
          <cell r="BQ28">
            <v>4.4989888915822574E-3</v>
          </cell>
          <cell r="BR28">
            <v>2.6533568300529786E-3</v>
          </cell>
          <cell r="BS28">
            <v>2.0152813563857023E-4</v>
          </cell>
          <cell r="BT28">
            <v>5.2339069687417205E-3</v>
          </cell>
          <cell r="BU28">
            <v>3.2146807445822146E-3</v>
          </cell>
          <cell r="BV28">
            <v>3.7435003845453764E-4</v>
          </cell>
          <cell r="BW28">
            <v>2.3019051939264629E-3</v>
          </cell>
          <cell r="BX28">
            <v>8.5677857370443245E-3</v>
          </cell>
          <cell r="BY28">
            <v>6.4097295422949896E-3</v>
          </cell>
          <cell r="BZ28">
            <v>1.8403993692904836E-3</v>
          </cell>
          <cell r="CA28">
            <v>6.3220029354946833E-6</v>
          </cell>
          <cell r="CB28">
            <v>2.9881341474307095E-3</v>
          </cell>
          <cell r="CC28">
            <v>1.3358551432510538E-3</v>
          </cell>
          <cell r="CD28">
            <v>1.0779802246577526E-3</v>
          </cell>
          <cell r="CE28">
            <v>2.5942079428362538E-3</v>
          </cell>
          <cell r="CF28">
            <v>3.9205594046248177E-3</v>
          </cell>
          <cell r="CG28">
            <v>3.0850658791736129E-3</v>
          </cell>
          <cell r="CH28">
            <v>3.0612696240200654E-3</v>
          </cell>
          <cell r="CI28">
            <v>2.4717400153679678E-3</v>
          </cell>
          <cell r="CJ28">
            <v>4.2017402702557412E-3</v>
          </cell>
          <cell r="CK28">
            <v>-1.9294840067198926E-4</v>
          </cell>
          <cell r="CL28">
            <v>1.452441044285484E-3</v>
          </cell>
          <cell r="CM28">
            <v>5.2560170002099891E-3</v>
          </cell>
          <cell r="CN28">
            <v>3.9161310050657852E-3</v>
          </cell>
          <cell r="CO28">
            <v>9.0414887629655831E-5</v>
          </cell>
          <cell r="CP28">
            <v>1.4808720050845483E-3</v>
          </cell>
          <cell r="CQ28">
            <v>8.556887302182601E-3</v>
          </cell>
          <cell r="CR28">
            <v>9.2648631724078499E-4</v>
          </cell>
          <cell r="CS28">
            <v>3.4090006344967736E-4</v>
          </cell>
          <cell r="CT28">
            <v>4.2661895412271179E-3</v>
          </cell>
          <cell r="CU28">
            <v>5.8417936799648488E-3</v>
          </cell>
          <cell r="CV28">
            <v>7.5088617100915059E-3</v>
          </cell>
        </row>
        <row r="29">
          <cell r="B29">
            <v>1.8215522358113654E-3</v>
          </cell>
          <cell r="C29">
            <v>1.5295452263168494E-3</v>
          </cell>
          <cell r="D29">
            <v>8.8226868713511841E-4</v>
          </cell>
          <cell r="E29">
            <v>2.9408045533789243E-3</v>
          </cell>
          <cell r="F29">
            <v>1.8272744826751397E-3</v>
          </cell>
          <cell r="G29">
            <v>1.841354069893269E-3</v>
          </cell>
          <cell r="H29">
            <v>1.4430017636785162E-3</v>
          </cell>
          <cell r="I29">
            <v>1.3342871948510216E-3</v>
          </cell>
          <cell r="J29">
            <v>1.641393079676538E-3</v>
          </cell>
          <cell r="K29">
            <v>5.6842602187991414E-4</v>
          </cell>
          <cell r="L29">
            <v>6.1695451131256994E-4</v>
          </cell>
          <cell r="M29">
            <v>1.8094025432144726E-3</v>
          </cell>
          <cell r="N29">
            <v>1.7329342407889463E-3</v>
          </cell>
          <cell r="O29">
            <v>1.7619876648881717E-3</v>
          </cell>
          <cell r="P29">
            <v>2.2139611183741728E-3</v>
          </cell>
          <cell r="Q29">
            <v>1.4631010353257743E-3</v>
          </cell>
          <cell r="R29">
            <v>2.2900845427464085E-3</v>
          </cell>
          <cell r="S29">
            <v>1.5480770428877206E-3</v>
          </cell>
          <cell r="T29">
            <v>2.3486506934420446E-4</v>
          </cell>
          <cell r="U29">
            <v>1.1605786554916451E-3</v>
          </cell>
          <cell r="V29">
            <v>1.1703433940190541E-3</v>
          </cell>
          <cell r="W29">
            <v>2.4787369766788177E-3</v>
          </cell>
          <cell r="X29">
            <v>9.4447359924624739E-4</v>
          </cell>
          <cell r="Y29">
            <v>2.9509156743407964E-3</v>
          </cell>
          <cell r="Z29">
            <v>1.543701960756065E-3</v>
          </cell>
          <cell r="AA29">
            <v>1.3232139221451291E-3</v>
          </cell>
          <cell r="AB29">
            <v>1.0138614586629032E-3</v>
          </cell>
          <cell r="AC29">
            <v>3.1948789405488289E-3</v>
          </cell>
          <cell r="AD29">
            <v>1.361420504736226E-3</v>
          </cell>
          <cell r="AE29">
            <v>1.937801895386613E-3</v>
          </cell>
          <cell r="AF29">
            <v>2.7768567757135484E-3</v>
          </cell>
          <cell r="AG29">
            <v>2.3538795142543545E-3</v>
          </cell>
          <cell r="AH29">
            <v>2.7752181845722037E-3</v>
          </cell>
          <cell r="AI29">
            <v>8.2414052916098934E-4</v>
          </cell>
          <cell r="AJ29">
            <v>3.9110369692450008E-3</v>
          </cell>
          <cell r="AK29">
            <v>9.0454505942396811E-4</v>
          </cell>
          <cell r="AL29">
            <v>2.584157985515E-3</v>
          </cell>
          <cell r="AM29">
            <v>1.7742918256639032E-3</v>
          </cell>
          <cell r="AN29">
            <v>-4.1136890155534406E-4</v>
          </cell>
          <cell r="AO29">
            <v>2.0274911148754518E-3</v>
          </cell>
          <cell r="AP29">
            <v>1.2141400755055268E-3</v>
          </cell>
          <cell r="AQ29">
            <v>2.9840178981274412E-3</v>
          </cell>
          <cell r="AR29">
            <v>1.3068164582720218E-3</v>
          </cell>
          <cell r="AS29">
            <v>2.3936796723324737E-4</v>
          </cell>
          <cell r="AT29">
            <v>1.1277647146419249E-3</v>
          </cell>
          <cell r="AU29">
            <v>9.0005619628201103E-4</v>
          </cell>
          <cell r="AV29">
            <v>1.5373354441099894E-3</v>
          </cell>
          <cell r="AW29">
            <v>2.7876770010789031E-3</v>
          </cell>
          <cell r="AX29">
            <v>4.1041391313040645E-3</v>
          </cell>
          <cell r="AY29">
            <v>1.980781028224667E-3</v>
          </cell>
          <cell r="AZ29">
            <v>3.2080943370559568E-3</v>
          </cell>
          <cell r="BA29">
            <v>2.8451155582158928E-3</v>
          </cell>
          <cell r="BB29">
            <v>2.319780971356569E-3</v>
          </cell>
          <cell r="BC29">
            <v>1.8078952233536777E-3</v>
          </cell>
          <cell r="BD29">
            <v>1.218193007943054E-3</v>
          </cell>
          <cell r="BE29">
            <v>6.5585220826174212E-4</v>
          </cell>
          <cell r="BF29">
            <v>1.3994227311912584E-3</v>
          </cell>
          <cell r="BG29">
            <v>3.2538882297538821E-3</v>
          </cell>
          <cell r="BH29">
            <v>8.9424803848774201E-4</v>
          </cell>
          <cell r="BI29">
            <v>-7.402685443880641E-5</v>
          </cell>
          <cell r="BJ29">
            <v>1.3705172659893225E-3</v>
          </cell>
          <cell r="BK29">
            <v>2.9533649501278067E-3</v>
          </cell>
          <cell r="BL29">
            <v>3.773754747750044E-3</v>
          </cell>
          <cell r="BM29">
            <v>1.2669560929743872E-3</v>
          </cell>
          <cell r="BN29">
            <v>9.7995560791645176E-5</v>
          </cell>
          <cell r="BO29">
            <v>2.6557595712494651E-4</v>
          </cell>
          <cell r="BP29">
            <v>2.0699268117243658E-3</v>
          </cell>
          <cell r="BQ29">
            <v>2.1875107609822799E-3</v>
          </cell>
          <cell r="BR29">
            <v>-8.6800719003763478E-4</v>
          </cell>
          <cell r="BS29">
            <v>1.6327796089626453E-3</v>
          </cell>
          <cell r="BT29">
            <v>1.8665011142241929E-4</v>
          </cell>
          <cell r="BU29">
            <v>5.7083743079701073E-4</v>
          </cell>
          <cell r="BV29">
            <v>1.4291150041611934E-3</v>
          </cell>
          <cell r="BW29">
            <v>1.4260482617001397E-3</v>
          </cell>
          <cell r="BX29">
            <v>-8.1714684517115023E-4</v>
          </cell>
          <cell r="BY29">
            <v>2.3062353919551574E-4</v>
          </cell>
          <cell r="BZ29">
            <v>1.522239554147774E-3</v>
          </cell>
          <cell r="CA29">
            <v>4.2632745808892443E-4</v>
          </cell>
          <cell r="CB29">
            <v>1.9133996272609351E-3</v>
          </cell>
          <cell r="CC29">
            <v>1.8518179182217529E-3</v>
          </cell>
          <cell r="CD29">
            <v>1.261563721073871E-3</v>
          </cell>
          <cell r="CE29">
            <v>1.7199359702478924E-3</v>
          </cell>
          <cell r="CF29">
            <v>1.9071313202301072E-3</v>
          </cell>
          <cell r="CG29">
            <v>2.553565414513913E-3</v>
          </cell>
          <cell r="CH29">
            <v>8.9842488593123646E-4</v>
          </cell>
          <cell r="CI29">
            <v>1.646887899279882E-3</v>
          </cell>
          <cell r="CJ29">
            <v>1.2599450528650534E-3</v>
          </cell>
          <cell r="CK29">
            <v>1.8006447140348177E-3</v>
          </cell>
          <cell r="CL29">
            <v>1.5995048908710747E-4</v>
          </cell>
          <cell r="CM29">
            <v>6.6534807404484953E-4</v>
          </cell>
          <cell r="CN29">
            <v>3.1223417508016568E-3</v>
          </cell>
          <cell r="CO29">
            <v>6.1471321776251616E-4</v>
          </cell>
          <cell r="CP29">
            <v>1.116075945840344E-3</v>
          </cell>
          <cell r="CQ29">
            <v>1.8160446961817634E-3</v>
          </cell>
          <cell r="CR29">
            <v>7.17404627451656E-4</v>
          </cell>
          <cell r="CS29">
            <v>6.8926186574150495E-5</v>
          </cell>
          <cell r="CT29">
            <v>5.8062461316727982E-4</v>
          </cell>
          <cell r="CU29">
            <v>2.8200676839972255E-3</v>
          </cell>
          <cell r="CV29">
            <v>7.5193746874174208E-4</v>
          </cell>
        </row>
        <row r="30">
          <cell r="B30">
            <v>3.4146199890358491E-3</v>
          </cell>
          <cell r="C30">
            <v>3.0578600108062586E-3</v>
          </cell>
          <cell r="D30">
            <v>5.5397130408789234E-4</v>
          </cell>
          <cell r="E30">
            <v>4.9355860756501281E-3</v>
          </cell>
          <cell r="F30">
            <v>2.7741381074302364E-3</v>
          </cell>
          <cell r="G30">
            <v>1.5452779031946346E-3</v>
          </cell>
          <cell r="H30">
            <v>3.5683845733519249E-3</v>
          </cell>
          <cell r="I30">
            <v>1.9898462298070111E-3</v>
          </cell>
          <cell r="J30">
            <v>2.6750348386849355E-3</v>
          </cell>
          <cell r="K30">
            <v>7.1903447076962371E-4</v>
          </cell>
          <cell r="L30">
            <v>2.475875347158785E-3</v>
          </cell>
          <cell r="M30">
            <v>4.8198633700102375E-3</v>
          </cell>
          <cell r="N30">
            <v>2.7402448402168056E-3</v>
          </cell>
          <cell r="O30">
            <v>4.9080374979317528E-3</v>
          </cell>
          <cell r="P30">
            <v>2.9632865761864196E-3</v>
          </cell>
          <cell r="Q30">
            <v>3.1793835988283875E-3</v>
          </cell>
          <cell r="R30">
            <v>4.4451680432535381E-3</v>
          </cell>
          <cell r="S30">
            <v>1.595551255946193E-3</v>
          </cell>
          <cell r="T30">
            <v>2.3470720140009354E-3</v>
          </cell>
          <cell r="U30">
            <v>4.475164062489323E-3</v>
          </cell>
          <cell r="V30">
            <v>1.6057620175761939E-3</v>
          </cell>
          <cell r="W30">
            <v>3.3557275491604079E-3</v>
          </cell>
          <cell r="X30">
            <v>2.2458280765692909E-3</v>
          </cell>
          <cell r="Y30">
            <v>1.543701960756065E-3</v>
          </cell>
          <cell r="Z30">
            <v>3.3930566133970326E-3</v>
          </cell>
          <cell r="AA30">
            <v>2.8652936190663976E-3</v>
          </cell>
          <cell r="AB30">
            <v>1.2664153464651182E-3</v>
          </cell>
          <cell r="AC30">
            <v>3.5934290298665805E-3</v>
          </cell>
          <cell r="AD30">
            <v>1.586334205193613E-3</v>
          </cell>
          <cell r="AE30">
            <v>3.7029349124478059E-3</v>
          </cell>
          <cell r="AF30">
            <v>3.2658756843987743E-3</v>
          </cell>
          <cell r="AG30">
            <v>-4.9117117161332272E-4</v>
          </cell>
          <cell r="AH30">
            <v>5.0114319378936024E-3</v>
          </cell>
          <cell r="AI30">
            <v>1.1832012531164946E-3</v>
          </cell>
          <cell r="AJ30">
            <v>4.2269731031939995E-3</v>
          </cell>
          <cell r="AK30">
            <v>2.5312620585515064E-4</v>
          </cell>
          <cell r="AL30">
            <v>3.011829794186334E-3</v>
          </cell>
          <cell r="AM30">
            <v>1.5884318544614516E-3</v>
          </cell>
          <cell r="AN30">
            <v>1.1144543155114947E-3</v>
          </cell>
          <cell r="AO30">
            <v>1.6469291633948926E-3</v>
          </cell>
          <cell r="AP30">
            <v>6.0451445610754297E-3</v>
          </cell>
          <cell r="AQ30">
            <v>5.3835214766417205E-3</v>
          </cell>
          <cell r="AR30">
            <v>3.1567851993793434E-3</v>
          </cell>
          <cell r="AS30">
            <v>4.691447212756236E-4</v>
          </cell>
          <cell r="AT30">
            <v>2.0294437086014624E-3</v>
          </cell>
          <cell r="AU30">
            <v>4.1750412188861722E-3</v>
          </cell>
          <cell r="AV30">
            <v>2.1730760992868287E-3</v>
          </cell>
          <cell r="AW30">
            <v>5.4412727784857859E-3</v>
          </cell>
          <cell r="AX30">
            <v>5.5280390127113678E-3</v>
          </cell>
          <cell r="AY30">
            <v>2.0207780046326666E-3</v>
          </cell>
          <cell r="AZ30">
            <v>3.6081338559929782E-3</v>
          </cell>
          <cell r="BA30">
            <v>4.2215342279446127E-3</v>
          </cell>
          <cell r="BB30">
            <v>3.8562676913964514E-3</v>
          </cell>
          <cell r="BC30">
            <v>4.3710778345208388E-3</v>
          </cell>
          <cell r="BD30">
            <v>3.9935216297828612E-3</v>
          </cell>
          <cell r="BE30">
            <v>1.8919246742072043E-3</v>
          </cell>
          <cell r="BF30">
            <v>2.5250138435474619E-3</v>
          </cell>
          <cell r="BG30">
            <v>6.358734508102773E-3</v>
          </cell>
          <cell r="BH30">
            <v>1.1862885832462043E-3</v>
          </cell>
          <cell r="BI30">
            <v>2.303031363924301E-4</v>
          </cell>
          <cell r="BJ30">
            <v>4.5016770898331608E-3</v>
          </cell>
          <cell r="BK30">
            <v>4.5465245159845699E-3</v>
          </cell>
          <cell r="BL30">
            <v>2.7855273161753549E-3</v>
          </cell>
          <cell r="BM30">
            <v>2.3428824979278601E-3</v>
          </cell>
          <cell r="BN30">
            <v>3.2171600838432226E-4</v>
          </cell>
          <cell r="BO30">
            <v>-9.4544045766419363E-4</v>
          </cell>
          <cell r="BP30">
            <v>3.913517503442516E-3</v>
          </cell>
          <cell r="BQ30">
            <v>4.4868957369101391E-3</v>
          </cell>
          <cell r="BR30">
            <v>6.0846692631351612E-4</v>
          </cell>
          <cell r="BS30">
            <v>3.540190632246561E-4</v>
          </cell>
          <cell r="BT30">
            <v>2.4917053664767095E-3</v>
          </cell>
          <cell r="BU30">
            <v>1.4907042644451722E-3</v>
          </cell>
          <cell r="BV30">
            <v>1.8854377344437638E-3</v>
          </cell>
          <cell r="BW30">
            <v>2.24071341726757E-3</v>
          </cell>
          <cell r="BX30">
            <v>3.3549970947585922E-3</v>
          </cell>
          <cell r="BY30">
            <v>3.222676174458258E-3</v>
          </cell>
          <cell r="BZ30">
            <v>2.1446404165537201E-3</v>
          </cell>
          <cell r="CA30">
            <v>2.0913899466079564E-4</v>
          </cell>
          <cell r="CB30">
            <v>3.6296379726533014E-3</v>
          </cell>
          <cell r="CC30">
            <v>1.5935203515533758E-3</v>
          </cell>
          <cell r="CD30">
            <v>1.6132703726446024E-3</v>
          </cell>
          <cell r="CE30">
            <v>3.2374810090106125E-3</v>
          </cell>
          <cell r="CF30">
            <v>3.9870552677607205E-3</v>
          </cell>
          <cell r="CG30">
            <v>4.1123710438396239E-3</v>
          </cell>
          <cell r="CH30">
            <v>2.7460406534401184E-3</v>
          </cell>
          <cell r="CI30">
            <v>2.1769397650427741E-3</v>
          </cell>
          <cell r="CJ30">
            <v>1.5652466381011936E-3</v>
          </cell>
          <cell r="CK30">
            <v>1.8146695234077417E-3</v>
          </cell>
          <cell r="CL30">
            <v>1.5539097299117205E-3</v>
          </cell>
          <cell r="CM30">
            <v>2.7952577531765921E-3</v>
          </cell>
          <cell r="CN30">
            <v>3.7814569957598273E-3</v>
          </cell>
          <cell r="CO30">
            <v>1.0412264993829245E-3</v>
          </cell>
          <cell r="CP30">
            <v>1.9037117198088388E-3</v>
          </cell>
          <cell r="CQ30">
            <v>5.9158102164548806E-3</v>
          </cell>
          <cell r="CR30">
            <v>4.7703022676182793E-4</v>
          </cell>
          <cell r="CS30">
            <v>6.4949542305074172E-4</v>
          </cell>
          <cell r="CT30">
            <v>2.277990550143473E-3</v>
          </cell>
          <cell r="CU30">
            <v>4.2592969629962792E-3</v>
          </cell>
          <cell r="CV30">
            <v>2.4108062811092042E-3</v>
          </cell>
        </row>
        <row r="31">
          <cell r="B31">
            <v>4.4065445173496988E-3</v>
          </cell>
          <cell r="C31">
            <v>1.8894201148481828E-3</v>
          </cell>
          <cell r="D31">
            <v>2.4677931708378482E-4</v>
          </cell>
          <cell r="E31">
            <v>3.9144690441672578E-3</v>
          </cell>
          <cell r="F31">
            <v>2.8163874422418062E-3</v>
          </cell>
          <cell r="G31">
            <v>1.5918460403519356E-3</v>
          </cell>
          <cell r="H31">
            <v>3.1409686131725159E-3</v>
          </cell>
          <cell r="I31">
            <v>2.9037187409240214E-3</v>
          </cell>
          <cell r="J31">
            <v>2.9127240273632052E-3</v>
          </cell>
          <cell r="K31">
            <v>1.8903438151709139E-3</v>
          </cell>
          <cell r="L31">
            <v>3.0922901928765695E-3</v>
          </cell>
          <cell r="M31">
            <v>3.8039367235024736E-3</v>
          </cell>
          <cell r="N31">
            <v>2.1260173580096129E-3</v>
          </cell>
          <cell r="O31">
            <v>3.7337212526838389E-3</v>
          </cell>
          <cell r="P31">
            <v>3.8084518631795062E-3</v>
          </cell>
          <cell r="Q31">
            <v>3.0219207962157743E-3</v>
          </cell>
          <cell r="R31">
            <v>4.5777928569984095E-3</v>
          </cell>
          <cell r="S31">
            <v>7.9065785620738695E-4</v>
          </cell>
          <cell r="T31">
            <v>3.1984216425332045E-3</v>
          </cell>
          <cell r="U31">
            <v>3.7053830625573122E-3</v>
          </cell>
          <cell r="V31">
            <v>1.1224398171687207E-3</v>
          </cell>
          <cell r="W31">
            <v>3.050210709668817E-3</v>
          </cell>
          <cell r="X31">
            <v>2.0492193584642476E-3</v>
          </cell>
          <cell r="Y31">
            <v>1.3232139221451291E-3</v>
          </cell>
          <cell r="Z31">
            <v>2.8652936190663976E-3</v>
          </cell>
          <cell r="AA31">
            <v>5.6854621084367956E-3</v>
          </cell>
          <cell r="AB31">
            <v>1.85303256884257E-3</v>
          </cell>
          <cell r="AC31">
            <v>2.2337592233854942E-3</v>
          </cell>
          <cell r="AD31">
            <v>1.2288769895488925E-3</v>
          </cell>
          <cell r="AE31">
            <v>2.8761106534806124E-3</v>
          </cell>
          <cell r="AF31">
            <v>1.6714706107695478E-3</v>
          </cell>
          <cell r="AG31">
            <v>2.167334582962021E-3</v>
          </cell>
          <cell r="AH31">
            <v>4.5838807139292042E-3</v>
          </cell>
          <cell r="AI31">
            <v>1.7639366567473226E-3</v>
          </cell>
          <cell r="AJ31">
            <v>3.4155802467103332E-3</v>
          </cell>
          <cell r="AK31">
            <v>1.577779693122634E-3</v>
          </cell>
          <cell r="AL31">
            <v>3.5993744370769998E-3</v>
          </cell>
          <cell r="AM31">
            <v>7.8790025952690302E-4</v>
          </cell>
          <cell r="AN31">
            <v>4.3505561588965633E-4</v>
          </cell>
          <cell r="AO31">
            <v>2.5757170114017853E-3</v>
          </cell>
          <cell r="AP31">
            <v>6.3089365414981929E-3</v>
          </cell>
          <cell r="AQ31">
            <v>5.6201232137471071E-3</v>
          </cell>
          <cell r="AR31">
            <v>2.6176699710736885E-3</v>
          </cell>
          <cell r="AS31">
            <v>2.0608502345691396E-4</v>
          </cell>
          <cell r="AT31">
            <v>7.2661751883459154E-4</v>
          </cell>
          <cell r="AU31">
            <v>2.5755047517963441E-3</v>
          </cell>
          <cell r="AV31">
            <v>2.2119682855043228E-3</v>
          </cell>
          <cell r="AW31">
            <v>2.9429202326712359E-3</v>
          </cell>
          <cell r="AX31">
            <v>4.3850003853017324E-3</v>
          </cell>
          <cell r="AY31">
            <v>2.0690406287893334E-3</v>
          </cell>
          <cell r="AZ31">
            <v>3.1276427152332905E-3</v>
          </cell>
          <cell r="BA31">
            <v>3.1573920149185601E-3</v>
          </cell>
          <cell r="BB31">
            <v>3.7202031430875705E-3</v>
          </cell>
          <cell r="BC31">
            <v>3.9913460183343442E-3</v>
          </cell>
          <cell r="BD31">
            <v>2.2888633675503867E-3</v>
          </cell>
          <cell r="BE31">
            <v>1.3698002201997419E-3</v>
          </cell>
          <cell r="BF31">
            <v>2.1957230476622588E-3</v>
          </cell>
          <cell r="BG31">
            <v>3.7389526435878816E-3</v>
          </cell>
          <cell r="BH31">
            <v>1.985194668096075E-3</v>
          </cell>
          <cell r="BI31">
            <v>-6.6295517307180636E-4</v>
          </cell>
          <cell r="BJ31">
            <v>2.3852917542459898E-3</v>
          </cell>
          <cell r="BK31">
            <v>3.086222642341473E-3</v>
          </cell>
          <cell r="BL31">
            <v>4.8390410270793766E-3</v>
          </cell>
          <cell r="BM31">
            <v>1.916388270935387E-3</v>
          </cell>
          <cell r="BN31">
            <v>3.834481842243118E-4</v>
          </cell>
          <cell r="BO31">
            <v>9.4547161457094646E-4</v>
          </cell>
          <cell r="BP31">
            <v>3.0052937022606988E-3</v>
          </cell>
          <cell r="BQ31">
            <v>3.8356384004636116E-3</v>
          </cell>
          <cell r="BR31">
            <v>8.4902877557203199E-4</v>
          </cell>
          <cell r="BS31">
            <v>1.2569357252526453E-3</v>
          </cell>
          <cell r="BT31">
            <v>2.5983661752820861E-3</v>
          </cell>
          <cell r="BU31">
            <v>1.8957030410103441E-3</v>
          </cell>
          <cell r="BV31">
            <v>2.6586496220025275E-3</v>
          </cell>
          <cell r="BW31">
            <v>1.9639743856644733E-3</v>
          </cell>
          <cell r="BX31">
            <v>1.5696679257318306E-4</v>
          </cell>
          <cell r="BY31">
            <v>4.1179516073151824E-3</v>
          </cell>
          <cell r="BZ31">
            <v>1.514053617083441E-3</v>
          </cell>
          <cell r="CA31">
            <v>-7.9001522202307519E-4</v>
          </cell>
          <cell r="CB31">
            <v>3.9267352129859342E-3</v>
          </cell>
          <cell r="CC31">
            <v>2.3345894615467524E-3</v>
          </cell>
          <cell r="CD31">
            <v>1.3604299827382042E-3</v>
          </cell>
          <cell r="CE31">
            <v>2.1832005169802253E-3</v>
          </cell>
          <cell r="CF31">
            <v>3.9773501395924411E-3</v>
          </cell>
          <cell r="CG31">
            <v>3.272798181277581E-3</v>
          </cell>
          <cell r="CH31">
            <v>1.9713473477845698E-3</v>
          </cell>
          <cell r="CI31">
            <v>1.6850923804102151E-3</v>
          </cell>
          <cell r="CJ31">
            <v>1.5867029044913869E-3</v>
          </cell>
          <cell r="CK31">
            <v>1.5755947020898175E-3</v>
          </cell>
          <cell r="CL31">
            <v>3.4894617645410777E-4</v>
          </cell>
          <cell r="CM31">
            <v>1.8723487845858497E-3</v>
          </cell>
          <cell r="CN31">
            <v>3.3838432240119887E-3</v>
          </cell>
          <cell r="CO31">
            <v>7.7204231476951624E-4</v>
          </cell>
          <cell r="CP31">
            <v>1.8267416240483438E-3</v>
          </cell>
          <cell r="CQ31">
            <v>5.4197399616534303E-3</v>
          </cell>
          <cell r="CR31">
            <v>1.1806603738753227E-3</v>
          </cell>
          <cell r="CS31">
            <v>4.5630247074081727E-4</v>
          </cell>
          <cell r="CT31">
            <v>2.4742059709742794E-3</v>
          </cell>
          <cell r="CU31">
            <v>2.765357609922893E-3</v>
          </cell>
          <cell r="CV31">
            <v>2.5681957111444087E-3</v>
          </cell>
        </row>
        <row r="32">
          <cell r="B32">
            <v>1.9694708539632257E-3</v>
          </cell>
          <cell r="C32">
            <v>1.7995083806126128E-3</v>
          </cell>
          <cell r="D32">
            <v>2.1110394206382785E-4</v>
          </cell>
          <cell r="E32">
            <v>1.4168414489401399E-3</v>
          </cell>
          <cell r="F32">
            <v>1.7660868530543119E-3</v>
          </cell>
          <cell r="G32">
            <v>6.6575709366654848E-4</v>
          </cell>
          <cell r="H32">
            <v>1.4461383231129461E-3</v>
          </cell>
          <cell r="I32">
            <v>1.3201985129578171E-3</v>
          </cell>
          <cell r="J32">
            <v>1.5123485940243014E-4</v>
          </cell>
          <cell r="K32">
            <v>8.8530322137873136E-4</v>
          </cell>
          <cell r="L32">
            <v>1.607712940425656E-3</v>
          </cell>
          <cell r="M32">
            <v>1.4764734239996458E-3</v>
          </cell>
          <cell r="N32">
            <v>1.6018488023699568E-3</v>
          </cell>
          <cell r="O32">
            <v>2.5165361875335375E-3</v>
          </cell>
          <cell r="P32">
            <v>1.8958955265702042E-3</v>
          </cell>
          <cell r="Q32">
            <v>1.139965913178086E-3</v>
          </cell>
          <cell r="R32">
            <v>2.8321125476538601E-3</v>
          </cell>
          <cell r="S32">
            <v>1.896464463810431E-4</v>
          </cell>
          <cell r="T32">
            <v>1.9225951384274299E-3</v>
          </cell>
          <cell r="U32">
            <v>2.2311401973075162E-3</v>
          </cell>
          <cell r="V32">
            <v>8.8476844841737666E-4</v>
          </cell>
          <cell r="W32">
            <v>2.9292063903280535E-3</v>
          </cell>
          <cell r="X32">
            <v>2.2362505895240645E-3</v>
          </cell>
          <cell r="Y32">
            <v>1.0138614586629032E-3</v>
          </cell>
          <cell r="Z32">
            <v>1.2664153464651182E-3</v>
          </cell>
          <cell r="AA32">
            <v>1.85303256884257E-3</v>
          </cell>
          <cell r="AB32">
            <v>2.5682949937376556E-3</v>
          </cell>
          <cell r="AC32">
            <v>1.7601769101641296E-3</v>
          </cell>
          <cell r="AD32">
            <v>4.8991115541524718E-4</v>
          </cell>
          <cell r="AE32">
            <v>1.0026322346866237E-3</v>
          </cell>
          <cell r="AF32">
            <v>9.1833218450950512E-4</v>
          </cell>
          <cell r="AG32">
            <v>2.655023040931506E-4</v>
          </cell>
          <cell r="AH32">
            <v>3.1423970075890968E-3</v>
          </cell>
          <cell r="AI32">
            <v>1.458888476783258E-3</v>
          </cell>
          <cell r="AJ32">
            <v>7.0102239060833348E-4</v>
          </cell>
          <cell r="AK32">
            <v>4.0955580927644081E-4</v>
          </cell>
          <cell r="AL32">
            <v>2.1579265403960002E-3</v>
          </cell>
          <cell r="AM32">
            <v>5.4671456477698918E-4</v>
          </cell>
          <cell r="AN32">
            <v>1.1407521220082582E-3</v>
          </cell>
          <cell r="AO32">
            <v>1.0755187198864945E-3</v>
          </cell>
          <cell r="AP32">
            <v>1.9979291446750222E-3</v>
          </cell>
          <cell r="AQ32">
            <v>3.616003042202086E-3</v>
          </cell>
          <cell r="AR32">
            <v>1.5117691876391504E-3</v>
          </cell>
          <cell r="AS32">
            <v>-2.1193736735268934E-5</v>
          </cell>
          <cell r="AT32">
            <v>1.8176124350434732E-3</v>
          </cell>
          <cell r="AU32">
            <v>2.0695821280344085E-3</v>
          </cell>
          <cell r="AV32">
            <v>7.6400986160892479E-4</v>
          </cell>
          <cell r="AW32">
            <v>2.6220212367373224E-3</v>
          </cell>
          <cell r="AX32">
            <v>1.8179223720191189E-3</v>
          </cell>
          <cell r="AY32">
            <v>7.9171946864800005E-4</v>
          </cell>
          <cell r="AZ32">
            <v>1.6498257958670326E-3</v>
          </cell>
          <cell r="BA32">
            <v>6.1616579326824743E-4</v>
          </cell>
          <cell r="BB32">
            <v>2.7370264984636562E-3</v>
          </cell>
          <cell r="BC32">
            <v>2.1377624578437422E-3</v>
          </cell>
          <cell r="BD32">
            <v>1.6613598315227097E-3</v>
          </cell>
          <cell r="BE32">
            <v>5.145961427875269E-4</v>
          </cell>
          <cell r="BF32">
            <v>1.198718459007473E-3</v>
          </cell>
          <cell r="BG32">
            <v>2.449318017263506E-3</v>
          </cell>
          <cell r="BH32">
            <v>3.5474212551152697E-4</v>
          </cell>
          <cell r="BI32">
            <v>-1.9249724417197848E-4</v>
          </cell>
          <cell r="BJ32">
            <v>1.3601986475725916E-3</v>
          </cell>
          <cell r="BK32">
            <v>2.244645637913979E-3</v>
          </cell>
          <cell r="BL32">
            <v>1.5977496382399679E-3</v>
          </cell>
          <cell r="BM32">
            <v>6.4497052130137633E-4</v>
          </cell>
          <cell r="BN32">
            <v>-4.1439727518448403E-4</v>
          </cell>
          <cell r="BO32">
            <v>-2.0864070442004306E-4</v>
          </cell>
          <cell r="BP32">
            <v>1.4162037924888924E-3</v>
          </cell>
          <cell r="BQ32">
            <v>1.0495443617206239E-3</v>
          </cell>
          <cell r="BR32">
            <v>1.0726518144288924E-3</v>
          </cell>
          <cell r="BS32">
            <v>8.6460085880418237E-4</v>
          </cell>
          <cell r="BT32">
            <v>2.1010811165722686E-3</v>
          </cell>
          <cell r="BU32">
            <v>1.2429440825994088E-3</v>
          </cell>
          <cell r="BV32">
            <v>1.2950491044886883E-3</v>
          </cell>
          <cell r="BW32">
            <v>3.3592886743097849E-4</v>
          </cell>
          <cell r="BX32">
            <v>9.4803139456494647E-4</v>
          </cell>
          <cell r="BY32">
            <v>3.3677912372169464E-3</v>
          </cell>
          <cell r="BZ32">
            <v>7.7800606289941954E-4</v>
          </cell>
          <cell r="CA32">
            <v>2.515404644898065E-4</v>
          </cell>
          <cell r="CB32">
            <v>1.801757692179215E-3</v>
          </cell>
          <cell r="CC32">
            <v>1.0842483670126023E-3</v>
          </cell>
          <cell r="CD32">
            <v>7.7847449666376342E-4</v>
          </cell>
          <cell r="CE32">
            <v>1.1573024328839139E-3</v>
          </cell>
          <cell r="CF32">
            <v>1.6506619432564197E-3</v>
          </cell>
          <cell r="CG32">
            <v>1.9368402988233979E-3</v>
          </cell>
          <cell r="CH32">
            <v>1.0866313521596563E-3</v>
          </cell>
          <cell r="CI32">
            <v>5.379609959858387E-4</v>
          </cell>
          <cell r="CJ32">
            <v>2.1794748072967098E-3</v>
          </cell>
          <cell r="CK32">
            <v>7.4740802122838718E-4</v>
          </cell>
          <cell r="CL32">
            <v>6.0342283204752658E-5</v>
          </cell>
          <cell r="CM32">
            <v>1.7381661068139468E-3</v>
          </cell>
          <cell r="CN32">
            <v>1.6768005807822582E-3</v>
          </cell>
          <cell r="CO32">
            <v>3.2675281555994627E-4</v>
          </cell>
          <cell r="CP32">
            <v>8.3026430039607536E-4</v>
          </cell>
          <cell r="CQ32">
            <v>2.8157322472473433E-3</v>
          </cell>
          <cell r="CR32">
            <v>1.3473471439785912E-3</v>
          </cell>
          <cell r="CS32">
            <v>5.1424859931538706E-4</v>
          </cell>
          <cell r="CT32">
            <v>1.8686225624822903E-3</v>
          </cell>
          <cell r="CU32">
            <v>1.780188425126914E-3</v>
          </cell>
          <cell r="CV32">
            <v>2.5169540036998604E-3</v>
          </cell>
        </row>
        <row r="33">
          <cell r="B33">
            <v>6.3477713569832896E-3</v>
          </cell>
          <cell r="C33">
            <v>4.1303025836669791E-3</v>
          </cell>
          <cell r="D33">
            <v>2.0211125303297305E-3</v>
          </cell>
          <cell r="E33">
            <v>6.057168226198323E-3</v>
          </cell>
          <cell r="F33">
            <v>5.7342187777719242E-3</v>
          </cell>
          <cell r="G33">
            <v>2.0777900265357518E-3</v>
          </cell>
          <cell r="H33">
            <v>4.0020279103023118E-3</v>
          </cell>
          <cell r="I33">
            <v>2.8972033058193244E-5</v>
          </cell>
          <cell r="J33">
            <v>2.912629941398839E-3</v>
          </cell>
          <cell r="K33">
            <v>5.0930379137855948E-4</v>
          </cell>
          <cell r="L33">
            <v>1.8077850279047953E-3</v>
          </cell>
          <cell r="M33">
            <v>5.7852248833909249E-3</v>
          </cell>
          <cell r="N33">
            <v>5.0872866183928507E-3</v>
          </cell>
          <cell r="O33">
            <v>6.1655568754578807E-3</v>
          </cell>
          <cell r="P33">
            <v>6.3911534279065488E-3</v>
          </cell>
          <cell r="Q33">
            <v>3.0399156670769673E-3</v>
          </cell>
          <cell r="R33">
            <v>5.0150633297706779E-3</v>
          </cell>
          <cell r="S33">
            <v>3.2042071294458175E-3</v>
          </cell>
          <cell r="T33">
            <v>3.3417846380878391E-3</v>
          </cell>
          <cell r="U33">
            <v>5.9608319913401391E-3</v>
          </cell>
          <cell r="V33">
            <v>3.2410971528808175E-3</v>
          </cell>
          <cell r="W33">
            <v>5.5186388483273547E-3</v>
          </cell>
          <cell r="X33">
            <v>4.068502749784559E-3</v>
          </cell>
          <cell r="Y33">
            <v>3.1948789405488289E-3</v>
          </cell>
          <cell r="Z33">
            <v>3.5934290298665805E-3</v>
          </cell>
          <cell r="AA33">
            <v>2.2337592233854942E-3</v>
          </cell>
          <cell r="AB33">
            <v>1.7601769101641296E-3</v>
          </cell>
          <cell r="AC33">
            <v>1.2695955241909787E-2</v>
          </cell>
          <cell r="AD33">
            <v>2.2882281626120326E-3</v>
          </cell>
          <cell r="AE33">
            <v>3.7870445278265154E-3</v>
          </cell>
          <cell r="AF33">
            <v>3.1147642721246027E-3</v>
          </cell>
          <cell r="AG33">
            <v>-6.0158001352747373E-4</v>
          </cell>
          <cell r="AH33">
            <v>7.7754458826065076E-3</v>
          </cell>
          <cell r="AI33">
            <v>5.5436331285923677E-4</v>
          </cell>
          <cell r="AJ33">
            <v>4.3494999494153334E-3</v>
          </cell>
          <cell r="AK33">
            <v>1.2666267466340433E-3</v>
          </cell>
          <cell r="AL33">
            <v>3.8605443658970002E-3</v>
          </cell>
          <cell r="AM33">
            <v>3.4580289916574625E-3</v>
          </cell>
          <cell r="AN33">
            <v>2.0590889689415704E-3</v>
          </cell>
          <cell r="AO33">
            <v>1.4791153030593977E-3</v>
          </cell>
          <cell r="AP33">
            <v>6.1578725050474075E-3</v>
          </cell>
          <cell r="AQ33">
            <v>5.5210698668173019E-3</v>
          </cell>
          <cell r="AR33">
            <v>5.622885931883528E-3</v>
          </cell>
          <cell r="AS33">
            <v>1.2738060406838926E-3</v>
          </cell>
          <cell r="AT33">
            <v>4.1242965243146563E-3</v>
          </cell>
          <cell r="AU33">
            <v>6.4759775740140975E-3</v>
          </cell>
          <cell r="AV33">
            <v>3.0538331572265705E-3</v>
          </cell>
          <cell r="AW33">
            <v>6.2358357285224623E-3</v>
          </cell>
          <cell r="AX33">
            <v>6.110015246638581E-3</v>
          </cell>
          <cell r="AY33">
            <v>3.3508545881743334E-3</v>
          </cell>
          <cell r="AZ33">
            <v>6.2605546614192811E-3</v>
          </cell>
          <cell r="BA33">
            <v>4.860199399895699E-3</v>
          </cell>
          <cell r="BB33">
            <v>4.2796317693597954E-3</v>
          </cell>
          <cell r="BC33">
            <v>5.1455794626254301E-3</v>
          </cell>
          <cell r="BD33">
            <v>4.9478205127714836E-3</v>
          </cell>
          <cell r="BE33">
            <v>1.8787616704220114E-3</v>
          </cell>
          <cell r="BF33">
            <v>4.1320231212843223E-3</v>
          </cell>
          <cell r="BG33">
            <v>8.4665437784292672E-3</v>
          </cell>
          <cell r="BH33">
            <v>1.4026356657143443E-3</v>
          </cell>
          <cell r="BI33">
            <v>-4.9261027140259136E-4</v>
          </cell>
          <cell r="BJ33">
            <v>6.7405733800205685E-3</v>
          </cell>
          <cell r="BK33">
            <v>5.2116471130689247E-3</v>
          </cell>
          <cell r="BL33">
            <v>4.1075499788170537E-3</v>
          </cell>
          <cell r="BM33">
            <v>2.2275924006384838E-3</v>
          </cell>
          <cell r="BN33">
            <v>-1.9499442279038602E-3</v>
          </cell>
          <cell r="BO33">
            <v>-2.2902872629074838E-3</v>
          </cell>
          <cell r="BP33">
            <v>6.229704145529957E-3</v>
          </cell>
          <cell r="BQ33">
            <v>4.708558236193182E-3</v>
          </cell>
          <cell r="BR33">
            <v>1.5539252639232906E-3</v>
          </cell>
          <cell r="BS33">
            <v>1.0247148133721402E-3</v>
          </cell>
          <cell r="BT33">
            <v>4.2496620950694406E-3</v>
          </cell>
          <cell r="BU33">
            <v>1.1832901806444302E-3</v>
          </cell>
          <cell r="BV33">
            <v>4.61182096476641E-3</v>
          </cell>
          <cell r="BW33">
            <v>1.767555839859925E-3</v>
          </cell>
          <cell r="BX33">
            <v>6.0933225489373122E-3</v>
          </cell>
          <cell r="BY33">
            <v>3.1426925763663122E-3</v>
          </cell>
          <cell r="BZ33">
            <v>2.2413522322709679E-3</v>
          </cell>
          <cell r="CA33">
            <v>7.762210708656558E-4</v>
          </cell>
          <cell r="CB33">
            <v>3.5208108451720865E-3</v>
          </cell>
          <cell r="CC33">
            <v>1.8597431937444403E-3</v>
          </cell>
          <cell r="CD33">
            <v>8.2460962967150528E-4</v>
          </cell>
          <cell r="CE33">
            <v>4.4735526125326995E-3</v>
          </cell>
          <cell r="CF33">
            <v>4.0456369245006341E-3</v>
          </cell>
          <cell r="CG33">
            <v>5.6572611508615605E-3</v>
          </cell>
          <cell r="CH33">
            <v>2.233651321790796E-3</v>
          </cell>
          <cell r="CI33">
            <v>3.1117751036006027E-3</v>
          </cell>
          <cell r="CJ33">
            <v>2.6105658336024848E-3</v>
          </cell>
          <cell r="CK33">
            <v>3.2944686561156892E-3</v>
          </cell>
          <cell r="CL33">
            <v>8.9678024452063444E-4</v>
          </cell>
          <cell r="CM33">
            <v>2.889826191971979E-3</v>
          </cell>
          <cell r="CN33">
            <v>5.2137001436335694E-3</v>
          </cell>
          <cell r="CO33">
            <v>-1.0379095475602128E-4</v>
          </cell>
          <cell r="CP33">
            <v>2.149210629111763E-3</v>
          </cell>
          <cell r="CQ33">
            <v>7.171404930018538E-3</v>
          </cell>
          <cell r="CR33">
            <v>1.5928671582890314E-4</v>
          </cell>
          <cell r="CS33">
            <v>-9.6879033160097874E-4</v>
          </cell>
          <cell r="CT33">
            <v>1.2564469379091831E-3</v>
          </cell>
          <cell r="CU33">
            <v>5.5487038883166974E-3</v>
          </cell>
          <cell r="CV33">
            <v>4.2920470298050111E-3</v>
          </cell>
        </row>
        <row r="34">
          <cell r="B34">
            <v>1.2501728586141393E-3</v>
          </cell>
          <cell r="C34">
            <v>1.1889832667079036E-3</v>
          </cell>
          <cell r="D34">
            <v>8.4716528210956955E-5</v>
          </cell>
          <cell r="E34">
            <v>2.6229573022431185E-3</v>
          </cell>
          <cell r="F34">
            <v>-1.7547993136917195E-4</v>
          </cell>
          <cell r="G34">
            <v>2.7469134648133876E-3</v>
          </cell>
          <cell r="H34">
            <v>1.2824734466542367E-3</v>
          </cell>
          <cell r="I34">
            <v>8.733003559892044E-4</v>
          </cell>
          <cell r="J34">
            <v>2.7873479981501081E-3</v>
          </cell>
          <cell r="K34">
            <v>5.0125452140182816E-5</v>
          </cell>
          <cell r="L34">
            <v>6.0302614527724737E-4</v>
          </cell>
          <cell r="M34">
            <v>1.6010555717031615E-3</v>
          </cell>
          <cell r="N34">
            <v>1.6468524283763232E-3</v>
          </cell>
          <cell r="O34">
            <v>1.2613683258716347E-3</v>
          </cell>
          <cell r="P34">
            <v>1.9200918466179683E-3</v>
          </cell>
          <cell r="Q34">
            <v>5.7312747296502163E-4</v>
          </cell>
          <cell r="R34">
            <v>5.6169231786354845E-4</v>
          </cell>
          <cell r="S34">
            <v>1.8486409862806775E-3</v>
          </cell>
          <cell r="T34">
            <v>5.3530291988110768E-4</v>
          </cell>
          <cell r="U34">
            <v>2.3319807005147959E-3</v>
          </cell>
          <cell r="V34">
            <v>9.8647719728344339E-5</v>
          </cell>
          <cell r="W34">
            <v>2.4891045234740972E-3</v>
          </cell>
          <cell r="X34">
            <v>1.2395083652775168E-3</v>
          </cell>
          <cell r="Y34">
            <v>1.361420504736226E-3</v>
          </cell>
          <cell r="Z34">
            <v>1.586334205193613E-3</v>
          </cell>
          <cell r="AA34">
            <v>1.2288769895488925E-3</v>
          </cell>
          <cell r="AB34">
            <v>4.8991115541524718E-4</v>
          </cell>
          <cell r="AC34">
            <v>2.2882281626120326E-3</v>
          </cell>
          <cell r="AD34">
            <v>3.3307013730646453E-3</v>
          </cell>
          <cell r="AE34">
            <v>2.2432012967686559E-3</v>
          </cell>
          <cell r="AF34">
            <v>1.05169713244071E-3</v>
          </cell>
          <cell r="AG34">
            <v>-1.9755157411661299E-3</v>
          </cell>
          <cell r="AH34">
            <v>1.3215070440281073E-3</v>
          </cell>
          <cell r="AI34">
            <v>8.7609916226973105E-4</v>
          </cell>
          <cell r="AJ34">
            <v>1.7030713196903337E-3</v>
          </cell>
          <cell r="AK34">
            <v>1.3348210017852675E-4</v>
          </cell>
          <cell r="AL34">
            <v>3.8520481097313337E-3</v>
          </cell>
          <cell r="AM34">
            <v>2.2112677721015809E-3</v>
          </cell>
          <cell r="AN34">
            <v>-2.0351261863226853E-4</v>
          </cell>
          <cell r="AO34">
            <v>2.4690579892116234E-3</v>
          </cell>
          <cell r="AP34">
            <v>1.3536532908258389E-3</v>
          </cell>
          <cell r="AQ34">
            <v>3.1950872893086887E-3</v>
          </cell>
          <cell r="AR34">
            <v>2.3410004945642045E-3</v>
          </cell>
          <cell r="AS34">
            <v>4.3579520135751616E-4</v>
          </cell>
          <cell r="AT34">
            <v>5.5330912447785203E-5</v>
          </cell>
          <cell r="AU34">
            <v>2.326025643711936E-3</v>
          </cell>
          <cell r="AV34">
            <v>2.402944917012398E-3</v>
          </cell>
          <cell r="AW34">
            <v>2.5818462496275808E-3</v>
          </cell>
          <cell r="AX34">
            <v>5.031629276383948E-3</v>
          </cell>
          <cell r="AY34">
            <v>2.4885758328510002E-3</v>
          </cell>
          <cell r="AZ34">
            <v>2.2820987639955918E-3</v>
          </cell>
          <cell r="BA34">
            <v>2.7239953873603113E-3</v>
          </cell>
          <cell r="BB34">
            <v>3.0668282372824736E-4</v>
          </cell>
          <cell r="BC34">
            <v>5.114698787589357E-4</v>
          </cell>
          <cell r="BD34">
            <v>9.5099003344901144E-4</v>
          </cell>
          <cell r="BE34">
            <v>1.6446455378805486E-3</v>
          </cell>
          <cell r="BF34">
            <v>1.3917776746494516E-3</v>
          </cell>
          <cell r="BG34">
            <v>4.5953479772170439E-3</v>
          </cell>
          <cell r="BH34">
            <v>-1.5297848432745161E-4</v>
          </cell>
          <cell r="BI34">
            <v>2.0114119769950537E-4</v>
          </cell>
          <cell r="BJ34">
            <v>1.1482103421203982E-3</v>
          </cell>
          <cell r="BK34">
            <v>2.1060187584024948E-3</v>
          </cell>
          <cell r="BL34">
            <v>2.908617300718409E-3</v>
          </cell>
          <cell r="BM34">
            <v>9.5131247153134408E-4</v>
          </cell>
          <cell r="BN34">
            <v>-1.6681414637537834E-5</v>
          </cell>
          <cell r="BO34">
            <v>-1.5713178715513439E-3</v>
          </cell>
          <cell r="BP34">
            <v>9.7226654003614E-4</v>
          </cell>
          <cell r="BQ34">
            <v>1.4218197790696562E-3</v>
          </cell>
          <cell r="BR34">
            <v>-5.6214238169086008E-4</v>
          </cell>
          <cell r="BS34">
            <v>1.321215977135129E-3</v>
          </cell>
          <cell r="BT34">
            <v>3.0817415894581721E-4</v>
          </cell>
          <cell r="BU34">
            <v>1.4662493680399357E-3</v>
          </cell>
          <cell r="BV34">
            <v>7.9020599951783893E-4</v>
          </cell>
          <cell r="BW34">
            <v>2.5827607950184945E-3</v>
          </cell>
          <cell r="BX34">
            <v>-1.1056015443009608E-4</v>
          </cell>
          <cell r="BY34">
            <v>1.4643831249257008E-4</v>
          </cell>
          <cell r="BZ34">
            <v>1.9775914511200219E-3</v>
          </cell>
          <cell r="CA34">
            <v>-4.9746949130321518E-4</v>
          </cell>
          <cell r="CB34">
            <v>1.4215187505380535E-3</v>
          </cell>
          <cell r="CC34">
            <v>1.7416139910384838E-3</v>
          </cell>
          <cell r="CD34">
            <v>6.3233806189377426E-4</v>
          </cell>
          <cell r="CE34">
            <v>1.4734679559233121E-3</v>
          </cell>
          <cell r="CF34">
            <v>2.5099027126146887E-3</v>
          </cell>
          <cell r="CG34">
            <v>1.8679998084768497E-3</v>
          </cell>
          <cell r="CH34">
            <v>1.4047204638465806E-3</v>
          </cell>
          <cell r="CI34">
            <v>1.355707344078043E-3</v>
          </cell>
          <cell r="CJ34">
            <v>2.6419680877236775E-3</v>
          </cell>
          <cell r="CK34">
            <v>1.8753436057637638E-3</v>
          </cell>
          <cell r="CL34">
            <v>1.5389724329235494E-4</v>
          </cell>
          <cell r="CM34">
            <v>6.6826800640123649E-4</v>
          </cell>
          <cell r="CN34">
            <v>2.2316268863917309E-3</v>
          </cell>
          <cell r="CO34">
            <v>4.2136362002490328E-4</v>
          </cell>
          <cell r="CP34">
            <v>1.7455439828593548E-4</v>
          </cell>
          <cell r="CQ34">
            <v>1.3904943981154193E-3</v>
          </cell>
          <cell r="CR34">
            <v>1.0681265335813978E-3</v>
          </cell>
          <cell r="CS34">
            <v>-5.6640306998569883E-5</v>
          </cell>
          <cell r="CT34">
            <v>2.3618769422289886E-3</v>
          </cell>
          <cell r="CU34">
            <v>2.3422698091363128E-3</v>
          </cell>
          <cell r="CV34">
            <v>6.1551184813554856E-4</v>
          </cell>
        </row>
        <row r="35">
          <cell r="B35">
            <v>3.9932070220859038E-3</v>
          </cell>
          <cell r="C35">
            <v>2.9456738627267848E-3</v>
          </cell>
          <cell r="D35">
            <v>4.1857436372831196E-4</v>
          </cell>
          <cell r="E35">
            <v>7.6254101045472233E-3</v>
          </cell>
          <cell r="F35">
            <v>2.3428034925329138E-3</v>
          </cell>
          <cell r="G35">
            <v>2.9712282917791935E-3</v>
          </cell>
          <cell r="H35">
            <v>4.7639901360311179E-3</v>
          </cell>
          <cell r="I35">
            <v>2.245334485431935E-3</v>
          </cell>
          <cell r="J35">
            <v>4.1440801572053872E-3</v>
          </cell>
          <cell r="K35">
            <v>3.3945946464025814E-4</v>
          </cell>
          <cell r="L35">
            <v>4.0981768516356225E-3</v>
          </cell>
          <cell r="M35">
            <v>6.2132024228012473E-3</v>
          </cell>
          <cell r="N35">
            <v>1.7301916452488284E-3</v>
          </cell>
          <cell r="O35">
            <v>6.3509164868091493E-3</v>
          </cell>
          <cell r="P35">
            <v>2.876793387714818E-3</v>
          </cell>
          <cell r="Q35">
            <v>4.2178646727970108E-3</v>
          </cell>
          <cell r="R35">
            <v>5.4963984353581076E-3</v>
          </cell>
          <cell r="S35">
            <v>1.9143544416468385E-3</v>
          </cell>
          <cell r="T35">
            <v>2.0573400800307207E-3</v>
          </cell>
          <cell r="U35">
            <v>5.7026852680837313E-3</v>
          </cell>
          <cell r="V35">
            <v>2.6033998531328393E-3</v>
          </cell>
          <cell r="W35">
            <v>4.5846482480602158E-3</v>
          </cell>
          <cell r="X35">
            <v>3.8534536341519256E-3</v>
          </cell>
          <cell r="Y35">
            <v>1.937801895386613E-3</v>
          </cell>
          <cell r="Z35">
            <v>3.7029349124478059E-3</v>
          </cell>
          <cell r="AA35">
            <v>2.8761106534806124E-3</v>
          </cell>
          <cell r="AB35">
            <v>1.0026322346866237E-3</v>
          </cell>
          <cell r="AC35">
            <v>3.7870445278265154E-3</v>
          </cell>
          <cell r="AD35">
            <v>2.2432012967686559E-3</v>
          </cell>
          <cell r="AE35">
            <v>6.9641721680644957E-3</v>
          </cell>
          <cell r="AF35">
            <v>3.6982599603190207E-3</v>
          </cell>
          <cell r="AG35">
            <v>-1.6327861064143983E-3</v>
          </cell>
          <cell r="AH35">
            <v>6.2124204213270537E-3</v>
          </cell>
          <cell r="AI35">
            <v>1.033891457820699E-3</v>
          </cell>
          <cell r="AJ35">
            <v>6.7576650280650012E-3</v>
          </cell>
          <cell r="AK35">
            <v>-1.2101352536656988E-4</v>
          </cell>
          <cell r="AL35">
            <v>3.1463694837016677E-3</v>
          </cell>
          <cell r="AM35">
            <v>1.3992680459772903E-3</v>
          </cell>
          <cell r="AN35">
            <v>1.1023709555560324E-3</v>
          </cell>
          <cell r="AO35">
            <v>1.3343414914649785E-3</v>
          </cell>
          <cell r="AP35">
            <v>8.7127786519567516E-3</v>
          </cell>
          <cell r="AQ35">
            <v>7.573419878600678E-3</v>
          </cell>
          <cell r="AR35">
            <v>4.2715501868552689E-3</v>
          </cell>
          <cell r="AS35">
            <v>1.2471179142315915E-3</v>
          </cell>
          <cell r="AT35">
            <v>1.825713885859559E-3</v>
          </cell>
          <cell r="AU35">
            <v>5.0387156657653023E-3</v>
          </cell>
          <cell r="AV35">
            <v>2.893891781242699E-3</v>
          </cell>
          <cell r="AW35">
            <v>7.8857797989909575E-3</v>
          </cell>
          <cell r="AX35">
            <v>7.331895883234474E-3</v>
          </cell>
          <cell r="AY35">
            <v>3.4170489646519991E-3</v>
          </cell>
          <cell r="AZ35">
            <v>5.4387566261494625E-3</v>
          </cell>
          <cell r="BA35">
            <v>5.204642405814656E-3</v>
          </cell>
          <cell r="BB35">
            <v>5.1746891343409573E-3</v>
          </cell>
          <cell r="BC35">
            <v>5.1015249741746347E-3</v>
          </cell>
          <cell r="BD35">
            <v>4.8246659976518393E-3</v>
          </cell>
          <cell r="BE35">
            <v>1.7659939718317743E-3</v>
          </cell>
          <cell r="BF35">
            <v>3.9353896875168924E-3</v>
          </cell>
          <cell r="BG35">
            <v>9.4795701131350218E-3</v>
          </cell>
          <cell r="BH35">
            <v>5.8961947734044093E-4</v>
          </cell>
          <cell r="BI35">
            <v>-1.4876350027258071E-4</v>
          </cell>
          <cell r="BJ35">
            <v>5.0826219238690332E-3</v>
          </cell>
          <cell r="BK35">
            <v>5.4016400488205822E-3</v>
          </cell>
          <cell r="BL35">
            <v>1.5302948601042042E-3</v>
          </cell>
          <cell r="BM35">
            <v>2.6795832490628386E-3</v>
          </cell>
          <cell r="BN35">
            <v>5.8456040740643488E-6</v>
          </cell>
          <cell r="BO35">
            <v>-1.9356265005748385E-3</v>
          </cell>
          <cell r="BP35">
            <v>4.7958078663882363E-3</v>
          </cell>
          <cell r="BQ35">
            <v>5.688760534125494E-3</v>
          </cell>
          <cell r="BR35">
            <v>6.1017298891690298E-4</v>
          </cell>
          <cell r="BS35">
            <v>4.4592815445064469E-5</v>
          </cell>
          <cell r="BT35">
            <v>2.4172532128137417E-3</v>
          </cell>
          <cell r="BU35">
            <v>1.9899448433236345E-3</v>
          </cell>
          <cell r="BV35">
            <v>5.7304872406708596E-4</v>
          </cell>
          <cell r="BW35">
            <v>3.2666868842905813E-3</v>
          </cell>
          <cell r="BX35">
            <v>5.0799824079444528E-3</v>
          </cell>
          <cell r="BY35">
            <v>3.9807571659871178E-3</v>
          </cell>
          <cell r="BZ35">
            <v>3.2833995203390099E-3</v>
          </cell>
          <cell r="CA35">
            <v>-5.6342440538377405E-4</v>
          </cell>
          <cell r="CB35">
            <v>4.1045612539665263E-3</v>
          </cell>
          <cell r="CC35">
            <v>1.9526719093417423E-3</v>
          </cell>
          <cell r="CD35">
            <v>1.4717747443167208E-3</v>
          </cell>
          <cell r="CE35">
            <v>4.8463263178453219E-3</v>
          </cell>
          <cell r="CF35">
            <v>5.435369267607011E-3</v>
          </cell>
          <cell r="CG35">
            <v>5.0784321961262575E-3</v>
          </cell>
          <cell r="CH35">
            <v>3.8592038525189576E-3</v>
          </cell>
          <cell r="CI35">
            <v>3.3177028152363546E-3</v>
          </cell>
          <cell r="CJ35">
            <v>2.0702207992315058E-3</v>
          </cell>
          <cell r="CK35">
            <v>2.574962441653548E-3</v>
          </cell>
          <cell r="CL35">
            <v>1.5505503925286777E-3</v>
          </cell>
          <cell r="CM35">
            <v>3.6205576575004525E-3</v>
          </cell>
          <cell r="CN35">
            <v>4.9496600253393658E-3</v>
          </cell>
          <cell r="CO35">
            <v>1.1367118740807848E-3</v>
          </cell>
          <cell r="CP35">
            <v>1.5361253567539681E-3</v>
          </cell>
          <cell r="CQ35">
            <v>7.4642948307030443E-3</v>
          </cell>
          <cell r="CR35">
            <v>3.5737660724436548E-4</v>
          </cell>
          <cell r="CS35">
            <v>6.2484892438921503E-4</v>
          </cell>
          <cell r="CT35">
            <v>3.2009897405718283E-3</v>
          </cell>
          <cell r="CU35">
            <v>5.8582971419059897E-3</v>
          </cell>
          <cell r="CV35">
            <v>2.8860747365094404E-3</v>
          </cell>
        </row>
        <row r="36">
          <cell r="B36">
            <v>1.7031397401947204E-3</v>
          </cell>
          <cell r="C36">
            <v>3.2495729909468602E-3</v>
          </cell>
          <cell r="D36">
            <v>9.5609677984475261E-4</v>
          </cell>
          <cell r="E36">
            <v>5.1272234903830954E-3</v>
          </cell>
          <cell r="F36">
            <v>3.686281429621345E-3</v>
          </cell>
          <cell r="G36">
            <v>4.4447870049655881E-4</v>
          </cell>
          <cell r="H36">
            <v>1.5001392830015271E-3</v>
          </cell>
          <cell r="I36">
            <v>1.9205703410792574E-3</v>
          </cell>
          <cell r="J36">
            <v>1.8767772838111836E-4</v>
          </cell>
          <cell r="K36">
            <v>1.3078013609826341E-3</v>
          </cell>
          <cell r="L36">
            <v>1.4004354118351723E-3</v>
          </cell>
          <cell r="M36">
            <v>6.2882472402143435E-3</v>
          </cell>
          <cell r="N36">
            <v>2.6293202262363553E-3</v>
          </cell>
          <cell r="O36">
            <v>4.8716195795107326E-3</v>
          </cell>
          <cell r="P36">
            <v>1.8492168321347312E-3</v>
          </cell>
          <cell r="Q36">
            <v>4.0694811602842891E-3</v>
          </cell>
          <cell r="R36">
            <v>5.7405331634332347E-3</v>
          </cell>
          <cell r="S36">
            <v>2.0043225644363117E-3</v>
          </cell>
          <cell r="T36">
            <v>-3.8404515801521475E-4</v>
          </cell>
          <cell r="U36">
            <v>3.135587080233075E-3</v>
          </cell>
          <cell r="V36">
            <v>2.9582753536679797E-3</v>
          </cell>
          <cell r="W36">
            <v>3.3265915027074727E-3</v>
          </cell>
          <cell r="X36">
            <v>1.6141452881293014E-3</v>
          </cell>
          <cell r="Y36">
            <v>2.7768567757135484E-3</v>
          </cell>
          <cell r="Z36">
            <v>3.2658756843987743E-3</v>
          </cell>
          <cell r="AA36">
            <v>1.6714706107695478E-3</v>
          </cell>
          <cell r="AB36">
            <v>9.1833218450950512E-4</v>
          </cell>
          <cell r="AC36">
            <v>3.1147642721246027E-3</v>
          </cell>
          <cell r="AD36">
            <v>1.05169713244071E-3</v>
          </cell>
          <cell r="AE36">
            <v>3.6982599603190207E-3</v>
          </cell>
          <cell r="AF36">
            <v>9.8508546188405804E-3</v>
          </cell>
          <cell r="AG36">
            <v>1.0708683833859241E-3</v>
          </cell>
          <cell r="AH36">
            <v>5.6913880919147843E-3</v>
          </cell>
          <cell r="AI36">
            <v>1.6146494699792039E-3</v>
          </cell>
          <cell r="AJ36">
            <v>8.2678743276183332E-3</v>
          </cell>
          <cell r="AK36">
            <v>9.7009654297161303E-4</v>
          </cell>
          <cell r="AL36">
            <v>2.1557039831373343E-3</v>
          </cell>
          <cell r="AM36">
            <v>1.5056999779068383E-3</v>
          </cell>
          <cell r="AN36">
            <v>7.3724188418320487E-4</v>
          </cell>
          <cell r="AO36">
            <v>6.6560247060908615E-4</v>
          </cell>
          <cell r="AP36">
            <v>6.8990192923753212E-3</v>
          </cell>
          <cell r="AQ36">
            <v>5.8439349827792914E-3</v>
          </cell>
          <cell r="AR36">
            <v>2.3832050742809258E-3</v>
          </cell>
          <cell r="AS36">
            <v>-8.0167780939032035E-5</v>
          </cell>
          <cell r="AT36">
            <v>2.1375787176827628E-3</v>
          </cell>
          <cell r="AU36">
            <v>2.7678874899307961E-3</v>
          </cell>
          <cell r="AV36">
            <v>1.8445538061575377E-3</v>
          </cell>
          <cell r="AW36">
            <v>7.1466512453891703E-3</v>
          </cell>
          <cell r="AX36">
            <v>5.2723951269631076E-3</v>
          </cell>
          <cell r="AY36">
            <v>1.6965066383609999E-3</v>
          </cell>
          <cell r="AZ36">
            <v>4.0168881955378174E-3</v>
          </cell>
          <cell r="BA36">
            <v>5.8051579382383724E-3</v>
          </cell>
          <cell r="BB36">
            <v>5.1484657844198378E-3</v>
          </cell>
          <cell r="BC36">
            <v>4.2855704431494614E-3</v>
          </cell>
          <cell r="BD36">
            <v>3.405513776918979E-3</v>
          </cell>
          <cell r="BE36">
            <v>1.0160154472929033E-3</v>
          </cell>
          <cell r="BF36">
            <v>1.275117309926097E-3</v>
          </cell>
          <cell r="BG36">
            <v>7.1834865690849131E-3</v>
          </cell>
          <cell r="BH36">
            <v>1.1390848464639034E-3</v>
          </cell>
          <cell r="BI36">
            <v>2.4739692064065587E-4</v>
          </cell>
          <cell r="BJ36">
            <v>3.8992451982468711E-3</v>
          </cell>
          <cell r="BK36">
            <v>5.2967611434860118E-3</v>
          </cell>
          <cell r="BL36">
            <v>3.8664129417101817E-3</v>
          </cell>
          <cell r="BM36">
            <v>1.4040042106173119E-3</v>
          </cell>
          <cell r="BN36">
            <v>2.294870235530754E-4</v>
          </cell>
          <cell r="BO36">
            <v>1.6628371117023539E-3</v>
          </cell>
          <cell r="BP36">
            <v>3.8443219698053874E-3</v>
          </cell>
          <cell r="BQ36">
            <v>5.1035456153720191E-3</v>
          </cell>
          <cell r="BR36">
            <v>-1.2087275105132794E-3</v>
          </cell>
          <cell r="BS36">
            <v>2.8720840118674171E-4</v>
          </cell>
          <cell r="BT36">
            <v>5.6191503039036575E-4</v>
          </cell>
          <cell r="BU36">
            <v>5.929656856314624E-4</v>
          </cell>
          <cell r="BV36">
            <v>4.4910628188432242E-4</v>
          </cell>
          <cell r="BW36">
            <v>1.3955047699683437E-3</v>
          </cell>
          <cell r="BX36">
            <v>3.0141573238521937E-3</v>
          </cell>
          <cell r="BY36">
            <v>4.5335935544519381E-4</v>
          </cell>
          <cell r="BZ36">
            <v>4.4607618239039561E-3</v>
          </cell>
          <cell r="CA36">
            <v>1.1072690084297633E-3</v>
          </cell>
          <cell r="CB36">
            <v>3.275203236976559E-3</v>
          </cell>
          <cell r="CC36">
            <v>1.5449922614833651E-3</v>
          </cell>
          <cell r="CD36">
            <v>1.8397270671141179E-3</v>
          </cell>
          <cell r="CE36">
            <v>2.8049104720550434E-3</v>
          </cell>
          <cell r="CF36">
            <v>3.6312518876619568E-3</v>
          </cell>
          <cell r="CG36">
            <v>4.1439414757909665E-3</v>
          </cell>
          <cell r="CH36">
            <v>2.4271841158005057E-3</v>
          </cell>
          <cell r="CI36">
            <v>2.80841896076558E-3</v>
          </cell>
          <cell r="CJ36">
            <v>1.2114622486669787E-3</v>
          </cell>
          <cell r="CK36">
            <v>1.1680589791724732E-3</v>
          </cell>
          <cell r="CL36">
            <v>1.3634191306892906E-3</v>
          </cell>
          <cell r="CM36">
            <v>2.1657753592255274E-3</v>
          </cell>
          <cell r="CN36">
            <v>4.5823807315945372E-3</v>
          </cell>
          <cell r="CO36">
            <v>1.1588314329028598E-3</v>
          </cell>
          <cell r="CP36">
            <v>1.4437086756844623E-3</v>
          </cell>
          <cell r="CQ36">
            <v>5.7257117059294942E-3</v>
          </cell>
          <cell r="CR36">
            <v>-3.2748842556512905E-4</v>
          </cell>
          <cell r="CS36">
            <v>3.180477572374731E-4</v>
          </cell>
          <cell r="CT36">
            <v>3.1055469949796883E-3</v>
          </cell>
          <cell r="CU36">
            <v>4.9683182878533768E-3</v>
          </cell>
          <cell r="CV36">
            <v>5.3048494499723651E-4</v>
          </cell>
        </row>
        <row r="37">
          <cell r="B37">
            <v>2.4787391979528379E-3</v>
          </cell>
          <cell r="C37">
            <v>-2.0338775564815808E-3</v>
          </cell>
          <cell r="D37">
            <v>3.5333665640474191E-4</v>
          </cell>
          <cell r="E37">
            <v>-7.1984222932795631E-4</v>
          </cell>
          <cell r="F37">
            <v>3.0379254705213002E-3</v>
          </cell>
          <cell r="G37">
            <v>-9.0360560624801038E-4</v>
          </cell>
          <cell r="H37">
            <v>-2.1038101137722479E-3</v>
          </cell>
          <cell r="I37">
            <v>1.109557419962257E-4</v>
          </cell>
          <cell r="J37">
            <v>-7.781433240610212E-4</v>
          </cell>
          <cell r="K37">
            <v>-3.5483096480390353E-4</v>
          </cell>
          <cell r="L37">
            <v>-9.5504340979418311E-4</v>
          </cell>
          <cell r="M37">
            <v>-3.725819066442032E-3</v>
          </cell>
          <cell r="N37">
            <v>-2.9290996752043986E-3</v>
          </cell>
          <cell r="O37">
            <v>-1.8113474127965273E-3</v>
          </cell>
          <cell r="P37">
            <v>1.6057066256074724E-3</v>
          </cell>
          <cell r="Q37">
            <v>1.9373806776961284E-3</v>
          </cell>
          <cell r="R37">
            <v>-7.0371817069937693E-4</v>
          </cell>
          <cell r="S37">
            <v>-8.9085287217660234E-4</v>
          </cell>
          <cell r="T37">
            <v>-2.9434947130113553E-3</v>
          </cell>
          <cell r="U37">
            <v>-6.5009638372538923E-3</v>
          </cell>
          <cell r="V37">
            <v>-3.6685672691939364E-3</v>
          </cell>
          <cell r="W37">
            <v>-1.3088776601144192E-3</v>
          </cell>
          <cell r="X37">
            <v>-3.2726383137589034E-3</v>
          </cell>
          <cell r="Y37">
            <v>2.3538795142543545E-3</v>
          </cell>
          <cell r="Z37">
            <v>-4.9117117161332272E-4</v>
          </cell>
          <cell r="AA37">
            <v>2.167334582962021E-3</v>
          </cell>
          <cell r="AB37">
            <v>2.655023040931506E-4</v>
          </cell>
          <cell r="AC37">
            <v>-6.0158001352747373E-4</v>
          </cell>
          <cell r="AD37">
            <v>-1.9755157411661299E-3</v>
          </cell>
          <cell r="AE37">
            <v>-1.6327861064143983E-3</v>
          </cell>
          <cell r="AF37">
            <v>1.0708683833859241E-3</v>
          </cell>
          <cell r="AG37">
            <v>2.1646688008291226E-2</v>
          </cell>
          <cell r="AH37">
            <v>-3.1983510209868858E-4</v>
          </cell>
          <cell r="AI37">
            <v>-2.1513961649492802E-3</v>
          </cell>
          <cell r="AJ37">
            <v>4.9396293418499946E-4</v>
          </cell>
          <cell r="AK37">
            <v>-1.3482103947481717E-3</v>
          </cell>
          <cell r="AL37">
            <v>-4.1842248470719988E-3</v>
          </cell>
          <cell r="AM37">
            <v>-1.235324595856849E-3</v>
          </cell>
          <cell r="AN37">
            <v>-3.87758005465328E-3</v>
          </cell>
          <cell r="AO37">
            <v>6.4300395530807533E-4</v>
          </cell>
          <cell r="AP37">
            <v>-5.8045781920283016E-3</v>
          </cell>
          <cell r="AQ37">
            <v>-1.0229236370265383E-3</v>
          </cell>
          <cell r="AR37">
            <v>-3.5349970996637753E-3</v>
          </cell>
          <cell r="AS37">
            <v>1.6106320212776369E-4</v>
          </cell>
          <cell r="AT37">
            <v>-2.8031906488526236E-3</v>
          </cell>
          <cell r="AU37">
            <v>-5.150880418754388E-3</v>
          </cell>
          <cell r="AV37">
            <v>-3.7474021114561313E-4</v>
          </cell>
          <cell r="AW37">
            <v>-6.8959161269355152E-3</v>
          </cell>
          <cell r="AX37">
            <v>-3.0118892063509895E-3</v>
          </cell>
          <cell r="AY37">
            <v>3.8864599386333948E-5</v>
          </cell>
          <cell r="AZ37">
            <v>8.6773973867888159E-4</v>
          </cell>
          <cell r="BA37">
            <v>1.474727337222042E-4</v>
          </cell>
          <cell r="BB37">
            <v>-6.9560930901584961E-4</v>
          </cell>
          <cell r="BC37">
            <v>-2.3604521732690539E-3</v>
          </cell>
          <cell r="BD37">
            <v>-4.6577604578872693E-3</v>
          </cell>
          <cell r="BE37">
            <v>3.8556112334962335E-4</v>
          </cell>
          <cell r="BF37">
            <v>-1.8372397856179566E-3</v>
          </cell>
          <cell r="BG37">
            <v>-6.9595377956420765E-3</v>
          </cell>
          <cell r="BH37">
            <v>2.9544057577290172E-5</v>
          </cell>
          <cell r="BI37">
            <v>-2.6142743995296778E-4</v>
          </cell>
          <cell r="BJ37">
            <v>-3.2435027516666132E-3</v>
          </cell>
          <cell r="BK37">
            <v>9.768212813963427E-5</v>
          </cell>
          <cell r="BL37">
            <v>3.2453579123661192E-3</v>
          </cell>
          <cell r="BM37">
            <v>-5.9942129803026891E-4</v>
          </cell>
          <cell r="BN37">
            <v>1.0768523174721077E-3</v>
          </cell>
          <cell r="BO37">
            <v>8.6356188721246029E-3</v>
          </cell>
          <cell r="BP37">
            <v>-3.539058941099829E-3</v>
          </cell>
          <cell r="BQ37">
            <v>1.4122029768062687E-3</v>
          </cell>
          <cell r="BR37">
            <v>-2.2408709827424949E-3</v>
          </cell>
          <cell r="BS37">
            <v>2.4710180672610747E-4</v>
          </cell>
          <cell r="BT37">
            <v>-4.1069827777357633E-3</v>
          </cell>
          <cell r="BU37">
            <v>-2.3605987265550537E-3</v>
          </cell>
          <cell r="BV37">
            <v>2.6870044758020321E-3</v>
          </cell>
          <cell r="BW37">
            <v>3.0957170532763443E-4</v>
          </cell>
          <cell r="BX37">
            <v>-8.937573706323915E-3</v>
          </cell>
          <cell r="BY37">
            <v>-2.168537697990581E-3</v>
          </cell>
          <cell r="BZ37">
            <v>5.0691050634129037E-5</v>
          </cell>
          <cell r="CA37">
            <v>-1.4655463423826241E-3</v>
          </cell>
          <cell r="CB37">
            <v>-1.2972083036683444E-3</v>
          </cell>
          <cell r="CC37">
            <v>2.7997331713675699E-3</v>
          </cell>
          <cell r="CD37">
            <v>1.8732848997499783E-3</v>
          </cell>
          <cell r="CE37">
            <v>-1.3948317239831295E-3</v>
          </cell>
          <cell r="CF37">
            <v>-2.8564401294358718E-3</v>
          </cell>
          <cell r="CG37">
            <v>-2.8719689032885706E-3</v>
          </cell>
          <cell r="CH37">
            <v>-2.7180003146018314E-4</v>
          </cell>
          <cell r="CI37">
            <v>3.3858887123258107E-5</v>
          </cell>
          <cell r="CJ37">
            <v>-1.2923509204976022E-3</v>
          </cell>
          <cell r="CK37">
            <v>-9.9858744954975311E-4</v>
          </cell>
          <cell r="CL37">
            <v>8.6599751502146273E-4</v>
          </cell>
          <cell r="CM37">
            <v>-3.6000050539305812E-3</v>
          </cell>
          <cell r="CN37">
            <v>-1.5298955430927973E-4</v>
          </cell>
          <cell r="CO37">
            <v>1.1277594672864197E-3</v>
          </cell>
          <cell r="CP37">
            <v>1.6401982833127949E-4</v>
          </cell>
          <cell r="CQ37">
            <v>-3.8347612417111514E-3</v>
          </cell>
          <cell r="CR37">
            <v>4.0823758251772046E-4</v>
          </cell>
          <cell r="CS37">
            <v>1.0571133294695805E-3</v>
          </cell>
          <cell r="CT37">
            <v>-4.5135011264400646E-3</v>
          </cell>
          <cell r="CU37">
            <v>-1.842362541711796E-3</v>
          </cell>
          <cell r="CV37">
            <v>-2.5398185358093757E-3</v>
          </cell>
        </row>
        <row r="38">
          <cell r="B38">
            <v>8.6907609123202997E-3</v>
          </cell>
          <cell r="C38">
            <v>8.095572594852149E-3</v>
          </cell>
          <cell r="D38">
            <v>6.5232096052354857E-4</v>
          </cell>
          <cell r="E38">
            <v>8.7824826950840765E-3</v>
          </cell>
          <cell r="F38">
            <v>6.745362167834194E-3</v>
          </cell>
          <cell r="G38">
            <v>1.1332434827957311E-3</v>
          </cell>
          <cell r="H38">
            <v>7.7300743194984849E-3</v>
          </cell>
          <cell r="I38">
            <v>2.168543426120312E-3</v>
          </cell>
          <cell r="J38">
            <v>2.877437632887796E-3</v>
          </cell>
          <cell r="K38">
            <v>-1.3064507617291407E-4</v>
          </cell>
          <cell r="L38">
            <v>6.2716000468167644E-3</v>
          </cell>
          <cell r="M38">
            <v>1.0191633008154862E-2</v>
          </cell>
          <cell r="N38">
            <v>4.6323206163563875E-3</v>
          </cell>
          <cell r="O38">
            <v>1.1131151046178161E-2</v>
          </cell>
          <cell r="P38">
            <v>6.3954962216028286E-3</v>
          </cell>
          <cell r="Q38">
            <v>6.930200888685894E-3</v>
          </cell>
          <cell r="R38">
            <v>1.0951302907925259E-2</v>
          </cell>
          <cell r="S38">
            <v>3.7230497877136135E-3</v>
          </cell>
          <cell r="T38">
            <v>6.5245850229651301E-3</v>
          </cell>
          <cell r="U38">
            <v>8.1688874703846892E-3</v>
          </cell>
          <cell r="V38">
            <v>5.3700260690402795E-3</v>
          </cell>
          <cell r="W38">
            <v>8.5622737412455168E-3</v>
          </cell>
          <cell r="X38">
            <v>6.4559256248994199E-3</v>
          </cell>
          <cell r="Y38">
            <v>2.7752181845722037E-3</v>
          </cell>
          <cell r="Z38">
            <v>5.0114319378936024E-3</v>
          </cell>
          <cell r="AA38">
            <v>4.5838807139292042E-3</v>
          </cell>
          <cell r="AB38">
            <v>3.1423970075890968E-3</v>
          </cell>
          <cell r="AC38">
            <v>7.7754458826065076E-3</v>
          </cell>
          <cell r="AD38">
            <v>1.3215070440281073E-3</v>
          </cell>
          <cell r="AE38">
            <v>6.2124204213270537E-3</v>
          </cell>
          <cell r="AF38">
            <v>5.6913880919147843E-3</v>
          </cell>
          <cell r="AG38">
            <v>-3.1983510209868858E-4</v>
          </cell>
          <cell r="AH38">
            <v>1.4573340486015465E-2</v>
          </cell>
          <cell r="AI38">
            <v>2.0783955534410107E-3</v>
          </cell>
          <cell r="AJ38">
            <v>6.4870347023683337E-3</v>
          </cell>
          <cell r="AK38">
            <v>-1.1462413954543009E-3</v>
          </cell>
          <cell r="AL38">
            <v>2.9910630516166671E-3</v>
          </cell>
          <cell r="AM38">
            <v>1.0590810695807632E-3</v>
          </cell>
          <cell r="AN38">
            <v>4.245578402825678E-3</v>
          </cell>
          <cell r="AO38">
            <v>9.6850390543988161E-4</v>
          </cell>
          <cell r="AP38">
            <v>1.5803666917040805E-2</v>
          </cell>
          <cell r="AQ38">
            <v>1.2888826673408894E-2</v>
          </cell>
          <cell r="AR38">
            <v>5.2167737129583122E-3</v>
          </cell>
          <cell r="AS38">
            <v>1.8359632205657518E-3</v>
          </cell>
          <cell r="AT38">
            <v>4.983253169432076E-3</v>
          </cell>
          <cell r="AU38">
            <v>8.7740025774783216E-3</v>
          </cell>
          <cell r="AV38">
            <v>1.9175683306233437E-3</v>
          </cell>
          <cell r="AW38">
            <v>1.1554584318540761E-2</v>
          </cell>
          <cell r="AX38">
            <v>7.2171028846789364E-3</v>
          </cell>
          <cell r="AY38">
            <v>1.2815945519456661E-3</v>
          </cell>
          <cell r="AZ38">
            <v>6.8610090379643777E-3</v>
          </cell>
          <cell r="BA38">
            <v>5.631452738274108E-3</v>
          </cell>
          <cell r="BB38">
            <v>1.0493934593792765E-2</v>
          </cell>
          <cell r="BC38">
            <v>1.1493186697482656E-2</v>
          </cell>
          <cell r="BD38">
            <v>9.5662421237576144E-3</v>
          </cell>
          <cell r="BE38">
            <v>1.2215532184555917E-3</v>
          </cell>
          <cell r="BF38">
            <v>4.3195236580267421E-3</v>
          </cell>
          <cell r="BG38">
            <v>1.2633568545965455E-2</v>
          </cell>
          <cell r="BH38">
            <v>2.7726301126322589E-3</v>
          </cell>
          <cell r="BI38">
            <v>1.010973928318062E-4</v>
          </cell>
          <cell r="BJ38">
            <v>1.0608127575732009E-2</v>
          </cell>
          <cell r="BK38">
            <v>8.1081132091575282E-3</v>
          </cell>
          <cell r="BL38">
            <v>1.4331949280569562E-3</v>
          </cell>
          <cell r="BM38">
            <v>3.6849137509702792E-3</v>
          </cell>
          <cell r="BN38">
            <v>-7.2573598557531215E-4</v>
          </cell>
          <cell r="BO38">
            <v>-1.7946615515352796E-3</v>
          </cell>
          <cell r="BP38">
            <v>8.9415113651059655E-3</v>
          </cell>
          <cell r="BQ38">
            <v>9.5595303724787199E-3</v>
          </cell>
          <cell r="BR38">
            <v>3.3729514997126353E-3</v>
          </cell>
          <cell r="BS38">
            <v>-5.867940822697839E-5</v>
          </cell>
          <cell r="BT38">
            <v>7.394080791777247E-3</v>
          </cell>
          <cell r="BU38">
            <v>2.5065468975709899E-3</v>
          </cell>
          <cell r="BV38">
            <v>3.4462994524874732E-3</v>
          </cell>
          <cell r="BW38">
            <v>2.5556726804695259E-3</v>
          </cell>
          <cell r="BX38">
            <v>1.2330787729254484E-2</v>
          </cell>
          <cell r="BY38">
            <v>9.8222952760931518E-3</v>
          </cell>
          <cell r="BZ38">
            <v>3.3697880601105592E-3</v>
          </cell>
          <cell r="CA38">
            <v>2.0199924537437422E-3</v>
          </cell>
          <cell r="CB38">
            <v>6.9886171382163992E-3</v>
          </cell>
          <cell r="CC38">
            <v>2.0878346440949139E-3</v>
          </cell>
          <cell r="CD38">
            <v>2.5123975572871296E-3</v>
          </cell>
          <cell r="CE38">
            <v>4.4750882579367738E-3</v>
          </cell>
          <cell r="CF38">
            <v>7.6350007571965584E-3</v>
          </cell>
          <cell r="CG38">
            <v>7.0597969465207525E-3</v>
          </cell>
          <cell r="CH38">
            <v>4.9014215226510964E-3</v>
          </cell>
          <cell r="CI38">
            <v>4.1742838707344533E-3</v>
          </cell>
          <cell r="CJ38">
            <v>3.2069134488056125E-3</v>
          </cell>
          <cell r="CK38">
            <v>1.9614052201315166E-3</v>
          </cell>
          <cell r="CL38">
            <v>3.5469309706735591E-3</v>
          </cell>
          <cell r="CM38">
            <v>7.7554692478538191E-3</v>
          </cell>
          <cell r="CN38">
            <v>7.5739512110796778E-3</v>
          </cell>
          <cell r="CO38">
            <v>1.2698143075878169E-3</v>
          </cell>
          <cell r="CP38">
            <v>3.1251797252479898E-3</v>
          </cell>
          <cell r="CQ38">
            <v>1.4553402834271903E-2</v>
          </cell>
          <cell r="CR38">
            <v>2.3991269810201083E-4</v>
          </cell>
          <cell r="CS38">
            <v>1.2566203991021825E-3</v>
          </cell>
          <cell r="CT38">
            <v>5.0449703675283872E-3</v>
          </cell>
          <cell r="CU38">
            <v>7.7905991688951076E-3</v>
          </cell>
          <cell r="CV38">
            <v>7.8326144462402582E-3</v>
          </cell>
        </row>
        <row r="39">
          <cell r="B39">
            <v>8.0135165629058064E-4</v>
          </cell>
          <cell r="C39">
            <v>2.0905938365096233E-3</v>
          </cell>
          <cell r="D39">
            <v>3.2351548828612905E-4</v>
          </cell>
          <cell r="E39">
            <v>1.613459744143978E-3</v>
          </cell>
          <cell r="F39">
            <v>1.2182167409025163E-3</v>
          </cell>
          <cell r="G39">
            <v>6.7515497459983884E-4</v>
          </cell>
          <cell r="H39">
            <v>1.3234698408496237E-3</v>
          </cell>
          <cell r="I39">
            <v>1.340519397779387E-3</v>
          </cell>
          <cell r="J39">
            <v>1.3202716097026775E-3</v>
          </cell>
          <cell r="K39">
            <v>1.8805776589881184E-3</v>
          </cell>
          <cell r="L39">
            <v>1.8807209361865911E-3</v>
          </cell>
          <cell r="M39">
            <v>1.9331432315898497E-3</v>
          </cell>
          <cell r="N39">
            <v>2.1976414254306987E-3</v>
          </cell>
          <cell r="O39">
            <v>2.0010747028934303E-3</v>
          </cell>
          <cell r="P39">
            <v>1.4178674098870967E-3</v>
          </cell>
          <cell r="Q39">
            <v>1.1181275884899354E-3</v>
          </cell>
          <cell r="R39">
            <v>2.399557730612021E-3</v>
          </cell>
          <cell r="S39">
            <v>8.0430432655830117E-4</v>
          </cell>
          <cell r="T39">
            <v>1.7400530347756772E-3</v>
          </cell>
          <cell r="U39">
            <v>3.3000386481709465E-3</v>
          </cell>
          <cell r="V39">
            <v>1.6477137394493011E-3</v>
          </cell>
          <cell r="W39">
            <v>2.1513768168230428E-3</v>
          </cell>
          <cell r="X39">
            <v>2.6271104931687851E-3</v>
          </cell>
          <cell r="Y39">
            <v>8.2414052916098934E-4</v>
          </cell>
          <cell r="Z39">
            <v>1.1832012531164946E-3</v>
          </cell>
          <cell r="AA39">
            <v>1.7639366567473226E-3</v>
          </cell>
          <cell r="AB39">
            <v>1.458888476783258E-3</v>
          </cell>
          <cell r="AC39">
            <v>5.5436331285923677E-4</v>
          </cell>
          <cell r="AD39">
            <v>8.7609916226973105E-4</v>
          </cell>
          <cell r="AE39">
            <v>1.033891457820699E-3</v>
          </cell>
          <cell r="AF39">
            <v>1.6146494699792039E-3</v>
          </cell>
          <cell r="AG39">
            <v>-2.1513961649492802E-3</v>
          </cell>
          <cell r="AH39">
            <v>2.0783955534410107E-3</v>
          </cell>
          <cell r="AI39">
            <v>2.5524881155251406E-3</v>
          </cell>
          <cell r="AJ39">
            <v>1.5495394382219997E-3</v>
          </cell>
          <cell r="AK39">
            <v>1.4417298050500857E-3</v>
          </cell>
          <cell r="AL39">
            <v>1.8198700166026671E-3</v>
          </cell>
          <cell r="AM39">
            <v>9.3594406961259116E-4</v>
          </cell>
          <cell r="AN39">
            <v>6.5471467379980678E-4</v>
          </cell>
          <cell r="AO39">
            <v>1.3314765651891288E-3</v>
          </cell>
          <cell r="AP39">
            <v>3.5501249701974827E-3</v>
          </cell>
          <cell r="AQ39">
            <v>3.0635850410232687E-3</v>
          </cell>
          <cell r="AR39">
            <v>1.5186565957127202E-3</v>
          </cell>
          <cell r="AS39">
            <v>-1.1373068551188167E-4</v>
          </cell>
          <cell r="AT39">
            <v>2.389406349988645E-3</v>
          </cell>
          <cell r="AU39">
            <v>1.8512392644778599E-3</v>
          </cell>
          <cell r="AV39">
            <v>9.141952573881398E-4</v>
          </cell>
          <cell r="AW39">
            <v>2.8885201767085917E-3</v>
          </cell>
          <cell r="AX39">
            <v>2.3959707683691616E-3</v>
          </cell>
          <cell r="AY39">
            <v>5.2339500442633306E-4</v>
          </cell>
          <cell r="AZ39">
            <v>1.2480361061598928E-3</v>
          </cell>
          <cell r="BA39">
            <v>1.1188671443907313E-3</v>
          </cell>
          <cell r="BB39">
            <v>2.2910320007615914E-3</v>
          </cell>
          <cell r="BC39">
            <v>2.2842960029425268E-3</v>
          </cell>
          <cell r="BD39">
            <v>1.5183827773473011E-3</v>
          </cell>
          <cell r="BE39">
            <v>8.0420039721468804E-4</v>
          </cell>
          <cell r="BF39">
            <v>9.1910640797097855E-4</v>
          </cell>
          <cell r="BG39">
            <v>3.0956613430152043E-3</v>
          </cell>
          <cell r="BH39">
            <v>9.3730291994968803E-4</v>
          </cell>
          <cell r="BI39">
            <v>3.1733309035581717E-4</v>
          </cell>
          <cell r="BJ39">
            <v>1.0405557264241397E-3</v>
          </cell>
          <cell r="BK39">
            <v>2.1257195288898489E-3</v>
          </cell>
          <cell r="BL39">
            <v>3.0396224734644405E-3</v>
          </cell>
          <cell r="BM39">
            <v>9.8086849620896777E-4</v>
          </cell>
          <cell r="BN39">
            <v>3.5388453152827962E-4</v>
          </cell>
          <cell r="BO39">
            <v>5.0271390489236558E-4</v>
          </cell>
          <cell r="BP39">
            <v>2.0703641148482476E-3</v>
          </cell>
          <cell r="BQ39">
            <v>1.0794329003070318E-3</v>
          </cell>
          <cell r="BR39">
            <v>7.1997288956258054E-4</v>
          </cell>
          <cell r="BS39">
            <v>1.4751142046766129E-3</v>
          </cell>
          <cell r="BT39">
            <v>1.6268653545898815E-3</v>
          </cell>
          <cell r="BU39">
            <v>1.7094469591725271E-3</v>
          </cell>
          <cell r="BV39">
            <v>5.6575906246315053E-4</v>
          </cell>
          <cell r="BW39">
            <v>4.6016846050884948E-4</v>
          </cell>
          <cell r="BX39">
            <v>1.7538411612595713E-4</v>
          </cell>
          <cell r="BY39">
            <v>1.5696189327849568E-3</v>
          </cell>
          <cell r="BZ39">
            <v>1.0128364385322687E-3</v>
          </cell>
          <cell r="CA39">
            <v>4.2184285266564514E-4</v>
          </cell>
          <cell r="CB39">
            <v>1.5304838090185052E-3</v>
          </cell>
          <cell r="CC39">
            <v>9.4052960154088173E-4</v>
          </cell>
          <cell r="CD39">
            <v>9.3664762865001082E-4</v>
          </cell>
          <cell r="CE39">
            <v>8.0955747603906453E-4</v>
          </cell>
          <cell r="CF39">
            <v>1.878982765253602E-3</v>
          </cell>
          <cell r="CG39">
            <v>1.9178865925277846E-3</v>
          </cell>
          <cell r="CH39">
            <v>1.1292983598529247E-3</v>
          </cell>
          <cell r="CI39">
            <v>1.093035572517871E-3</v>
          </cell>
          <cell r="CJ39">
            <v>1.9062582451113007E-3</v>
          </cell>
          <cell r="CK39">
            <v>3.6315442479604299E-4</v>
          </cell>
          <cell r="CL39">
            <v>1.4554644237026887E-4</v>
          </cell>
          <cell r="CM39">
            <v>1.396865473827624E-3</v>
          </cell>
          <cell r="CN39">
            <v>1.7474330070111398E-3</v>
          </cell>
          <cell r="CO39">
            <v>5.1255561995629045E-4</v>
          </cell>
          <cell r="CP39">
            <v>8.5637972571286024E-4</v>
          </cell>
          <cell r="CQ39">
            <v>2.6330506243077418E-3</v>
          </cell>
          <cell r="CR39">
            <v>1.0212859923718065E-3</v>
          </cell>
          <cell r="CS39">
            <v>6.0263874263337641E-4</v>
          </cell>
          <cell r="CT39">
            <v>2.8290099706556981E-3</v>
          </cell>
          <cell r="CU39">
            <v>1.8553263823627313E-3</v>
          </cell>
          <cell r="CV39">
            <v>1.856681624109688E-3</v>
          </cell>
        </row>
        <row r="40">
          <cell r="B40">
            <v>3.6306087786733324E-3</v>
          </cell>
          <cell r="C40">
            <v>3.969713588255667E-3</v>
          </cell>
          <cell r="D40">
            <v>7.1377109813966662E-4</v>
          </cell>
          <cell r="E40">
            <v>9.7550076524046681E-3</v>
          </cell>
          <cell r="F40">
            <v>1.4261216233013335E-3</v>
          </cell>
          <cell r="G40">
            <v>2.4330247499583331E-3</v>
          </cell>
          <cell r="H40">
            <v>5.1655887371530006E-3</v>
          </cell>
          <cell r="I40">
            <v>1.807154992669E-3</v>
          </cell>
          <cell r="J40">
            <v>3.8215316726843336E-3</v>
          </cell>
          <cell r="K40">
            <v>1.1125539338636664E-3</v>
          </cell>
          <cell r="L40">
            <v>3.1968024579536666E-3</v>
          </cell>
          <cell r="M40">
            <v>9.5067286740556662E-3</v>
          </cell>
          <cell r="N40">
            <v>4.9382528861223332E-3</v>
          </cell>
          <cell r="O40">
            <v>6.9940010226746674E-3</v>
          </cell>
          <cell r="P40">
            <v>2.2803947937040008E-3</v>
          </cell>
          <cell r="Q40">
            <v>5.4992543511173343E-3</v>
          </cell>
          <cell r="R40">
            <v>9.4135383485043338E-3</v>
          </cell>
          <cell r="S40">
            <v>1.2459227440396665E-3</v>
          </cell>
          <cell r="T40">
            <v>5.8348965695599988E-4</v>
          </cell>
          <cell r="U40">
            <v>6.2136441194749993E-3</v>
          </cell>
          <cell r="V40">
            <v>4.9483251122903332E-3</v>
          </cell>
          <cell r="W40">
            <v>4.5105085193853332E-3</v>
          </cell>
          <cell r="X40">
            <v>3.6518888813703325E-3</v>
          </cell>
          <cell r="Y40">
            <v>3.9110369692450008E-3</v>
          </cell>
          <cell r="Z40">
            <v>4.2269731031939995E-3</v>
          </cell>
          <cell r="AA40">
            <v>3.4155802467103332E-3</v>
          </cell>
          <cell r="AB40">
            <v>7.0102239060833348E-4</v>
          </cell>
          <cell r="AC40">
            <v>4.3494999494153334E-3</v>
          </cell>
          <cell r="AD40">
            <v>1.7030713196903337E-3</v>
          </cell>
          <cell r="AE40">
            <v>6.7576650280650012E-3</v>
          </cell>
          <cell r="AF40">
            <v>8.2678743276183332E-3</v>
          </cell>
          <cell r="AG40">
            <v>4.9396293418499946E-4</v>
          </cell>
          <cell r="AH40">
            <v>6.4870347023683337E-3</v>
          </cell>
          <cell r="AI40">
            <v>1.5495394382219997E-3</v>
          </cell>
          <cell r="AJ40">
            <v>1.8991581380761999E-2</v>
          </cell>
          <cell r="AK40">
            <v>3.4735238398276667E-3</v>
          </cell>
          <cell r="AL40">
            <v>1.3814369716460002E-3</v>
          </cell>
          <cell r="AM40">
            <v>1.7765332656816666E-3</v>
          </cell>
          <cell r="AN40">
            <v>5.0951930583700031E-4</v>
          </cell>
          <cell r="AO40">
            <v>1.8660962968376665E-3</v>
          </cell>
          <cell r="AP40">
            <v>1.0541432465695002E-2</v>
          </cell>
          <cell r="AQ40">
            <v>7.7029742561526664E-3</v>
          </cell>
          <cell r="AR40">
            <v>2.9787000088036669E-3</v>
          </cell>
          <cell r="AS40">
            <v>1.0211335624796664E-3</v>
          </cell>
          <cell r="AT40">
            <v>3.2436963564509993E-3</v>
          </cell>
          <cell r="AU40">
            <v>5.3277025273063333E-3</v>
          </cell>
          <cell r="AV40">
            <v>3.926964280794666E-3</v>
          </cell>
          <cell r="AW40">
            <v>1.3010440513044334E-2</v>
          </cell>
          <cell r="AX40">
            <v>1.1852600526132667E-2</v>
          </cell>
          <cell r="AY40">
            <v>5.092766957378334E-3</v>
          </cell>
          <cell r="AZ40">
            <v>6.1990030706336663E-3</v>
          </cell>
          <cell r="BA40">
            <v>7.175715233422998E-3</v>
          </cell>
          <cell r="BB40">
            <v>7.9279537400466678E-3</v>
          </cell>
          <cell r="BC40">
            <v>6.0058442306946671E-3</v>
          </cell>
          <cell r="BD40">
            <v>6.8652166238426671E-3</v>
          </cell>
          <cell r="BE40">
            <v>1.0870710246286669E-3</v>
          </cell>
          <cell r="BF40">
            <v>4.7649990193053332E-3</v>
          </cell>
          <cell r="BG40">
            <v>1.3591489677776665E-2</v>
          </cell>
          <cell r="BH40">
            <v>1.3668579008646671E-3</v>
          </cell>
          <cell r="BI40">
            <v>6.3432077248900013E-4</v>
          </cell>
          <cell r="BJ40">
            <v>6.3151176556513356E-3</v>
          </cell>
          <cell r="BK40">
            <v>7.0224471344469998E-3</v>
          </cell>
          <cell r="BL40">
            <v>5.5918207859259987E-3</v>
          </cell>
          <cell r="BM40">
            <v>2.8337607722916671E-3</v>
          </cell>
          <cell r="BN40">
            <v>2.2011229537023331E-3</v>
          </cell>
          <cell r="BO40">
            <v>-2.4050913700333013E-5</v>
          </cell>
          <cell r="BP40">
            <v>5.5502138465043328E-3</v>
          </cell>
          <cell r="BQ40">
            <v>8.6413794119789989E-3</v>
          </cell>
          <cell r="BR40">
            <v>-2.1794840397950008E-3</v>
          </cell>
          <cell r="BS40">
            <v>-6.6882361329566699E-4</v>
          </cell>
          <cell r="BT40">
            <v>1.279292637231333E-3</v>
          </cell>
          <cell r="BU40">
            <v>2.971345823071667E-3</v>
          </cell>
          <cell r="BV40">
            <v>-9.9799427802000081E-5</v>
          </cell>
          <cell r="BW40">
            <v>4.4700771058863329E-3</v>
          </cell>
          <cell r="BX40">
            <v>2.4172747970166676E-3</v>
          </cell>
          <cell r="BY40">
            <v>3.001138404274334E-3</v>
          </cell>
          <cell r="BZ40">
            <v>4.4248329854583331E-3</v>
          </cell>
          <cell r="CA40">
            <v>3.9328615478299996E-4</v>
          </cell>
          <cell r="CB40">
            <v>4.4088283077586658E-3</v>
          </cell>
          <cell r="CC40">
            <v>1.8408472792553335E-3</v>
          </cell>
          <cell r="CD40">
            <v>1.7187044716493335E-3</v>
          </cell>
          <cell r="CE40">
            <v>6.2815717583920008E-3</v>
          </cell>
          <cell r="CF40">
            <v>4.7776163520516658E-3</v>
          </cell>
          <cell r="CG40">
            <v>8.7380806471940003E-3</v>
          </cell>
          <cell r="CH40">
            <v>3.6970647635536664E-3</v>
          </cell>
          <cell r="CI40">
            <v>2.9980708392376666E-3</v>
          </cell>
          <cell r="CJ40">
            <v>3.9758701517533308E-4</v>
          </cell>
          <cell r="CK40">
            <v>2.2742314420246667E-3</v>
          </cell>
          <cell r="CL40">
            <v>2.0182716998123338E-3</v>
          </cell>
          <cell r="CM40">
            <v>2.6802917073686667E-3</v>
          </cell>
          <cell r="CN40">
            <v>6.9519950460739995E-3</v>
          </cell>
          <cell r="CO40">
            <v>2.6809105155243336E-3</v>
          </cell>
          <cell r="CP40">
            <v>2.9470797860006669E-3</v>
          </cell>
          <cell r="CQ40">
            <v>1.0482297476245668E-2</v>
          </cell>
          <cell r="CR40">
            <v>1.787257651183331E-4</v>
          </cell>
          <cell r="CS40">
            <v>1.0724948303259996E-3</v>
          </cell>
          <cell r="CT40">
            <v>1.4203463428993331E-3</v>
          </cell>
          <cell r="CU40">
            <v>8.5230465611489999E-3</v>
          </cell>
          <cell r="CV40">
            <v>1.0945851642343331E-3</v>
          </cell>
        </row>
        <row r="41">
          <cell r="B41">
            <v>-1.6448734335062576E-3</v>
          </cell>
          <cell r="C41">
            <v>-1.186098862232129E-3</v>
          </cell>
          <cell r="D41">
            <v>1.4093756893697206E-3</v>
          </cell>
          <cell r="E41">
            <v>4.6384833892526925E-4</v>
          </cell>
          <cell r="F41">
            <v>-3.8126607991611822E-4</v>
          </cell>
          <cell r="G41">
            <v>3.4091250709751585E-4</v>
          </cell>
          <cell r="H41">
            <v>-1.0632452326631288E-3</v>
          </cell>
          <cell r="I41">
            <v>9.3985967813349437E-4</v>
          </cell>
          <cell r="J41">
            <v>-2.0752548896130085E-4</v>
          </cell>
          <cell r="K41">
            <v>2.233444097464355E-3</v>
          </cell>
          <cell r="L41">
            <v>-2.6952254915989243E-4</v>
          </cell>
          <cell r="M41">
            <v>-8.0876061224345141E-4</v>
          </cell>
          <cell r="N41">
            <v>2.1279749095894306E-3</v>
          </cell>
          <cell r="O41">
            <v>-1.3408105646180426E-3</v>
          </cell>
          <cell r="P41">
            <v>1.6718660443295702E-4</v>
          </cell>
          <cell r="Q41">
            <v>-8.3476774356686036E-4</v>
          </cell>
          <cell r="R41">
            <v>8.6195360229839794E-4</v>
          </cell>
          <cell r="S41">
            <v>3.1749777102456995E-4</v>
          </cell>
          <cell r="T41">
            <v>-5.814955751343012E-4</v>
          </cell>
          <cell r="U41">
            <v>3.2603125067938383E-3</v>
          </cell>
          <cell r="V41">
            <v>4.3995245914356992E-4</v>
          </cell>
          <cell r="W41">
            <v>-9.1530684223920433E-4</v>
          </cell>
          <cell r="X41">
            <v>4.838057644733547E-4</v>
          </cell>
          <cell r="Y41">
            <v>9.0454505942396811E-4</v>
          </cell>
          <cell r="Z41">
            <v>2.5312620585515064E-4</v>
          </cell>
          <cell r="AA41">
            <v>1.577779693122634E-3</v>
          </cell>
          <cell r="AB41">
            <v>4.0955580927644081E-4</v>
          </cell>
          <cell r="AC41">
            <v>1.2666267466340433E-3</v>
          </cell>
          <cell r="AD41">
            <v>1.3348210017852675E-4</v>
          </cell>
          <cell r="AE41">
            <v>-1.2101352536656988E-4</v>
          </cell>
          <cell r="AF41">
            <v>9.7009654297161303E-4</v>
          </cell>
          <cell r="AG41">
            <v>-1.3482103947481717E-3</v>
          </cell>
          <cell r="AH41">
            <v>-1.1462413954543009E-3</v>
          </cell>
          <cell r="AI41">
            <v>1.4417298050500857E-3</v>
          </cell>
          <cell r="AJ41">
            <v>3.4735238398276667E-3</v>
          </cell>
          <cell r="AK41">
            <v>7.568301766990926E-3</v>
          </cell>
          <cell r="AL41">
            <v>2.249347020431666E-3</v>
          </cell>
          <cell r="AM41">
            <v>1.0308062632407742E-3</v>
          </cell>
          <cell r="AN41">
            <v>-1.3407178903372468E-3</v>
          </cell>
          <cell r="AO41">
            <v>2.7492870747638717E-4</v>
          </cell>
          <cell r="AP41">
            <v>-1.0432105105798819E-3</v>
          </cell>
          <cell r="AQ41">
            <v>-2.0630706044978608E-3</v>
          </cell>
          <cell r="AR41">
            <v>9.2073519208249466E-4</v>
          </cell>
          <cell r="AS41">
            <v>-5.094496737636455E-4</v>
          </cell>
          <cell r="AT41">
            <v>1.7053333710506026E-3</v>
          </cell>
          <cell r="AU41">
            <v>-2.0214164676941952E-4</v>
          </cell>
          <cell r="AV41">
            <v>1.4767546429575275E-4</v>
          </cell>
          <cell r="AW41">
            <v>1.5063500906727749E-3</v>
          </cell>
          <cell r="AX41">
            <v>2.1237857524531506E-3</v>
          </cell>
          <cell r="AY41">
            <v>3.1900800236533329E-3</v>
          </cell>
          <cell r="AZ41">
            <v>-3.0674411344322846E-5</v>
          </cell>
          <cell r="BA41">
            <v>2.6529317598252705E-4</v>
          </cell>
          <cell r="BB41">
            <v>1.249714787914408E-4</v>
          </cell>
          <cell r="BC41">
            <v>-1.4966121188934197E-3</v>
          </cell>
          <cell r="BD41">
            <v>-1.461599200216097E-3</v>
          </cell>
          <cell r="BE41">
            <v>7.1583116765873097E-4</v>
          </cell>
          <cell r="BF41">
            <v>1.0458995168996024E-3</v>
          </cell>
          <cell r="BG41">
            <v>7.673030858712797E-4</v>
          </cell>
          <cell r="BH41">
            <v>1.2931424452623979E-3</v>
          </cell>
          <cell r="BI41">
            <v>-7.3417371480954821E-4</v>
          </cell>
          <cell r="BJ41">
            <v>-1.9977219573369133E-3</v>
          </cell>
          <cell r="BK41">
            <v>-8.1863654856911881E-4</v>
          </cell>
          <cell r="BL41">
            <v>6.1869240408686564E-3</v>
          </cell>
          <cell r="BM41">
            <v>1.8847901127236643E-5</v>
          </cell>
          <cell r="BN41">
            <v>3.7061383328083864E-4</v>
          </cell>
          <cell r="BO41">
            <v>4.1900914013409728E-4</v>
          </cell>
          <cell r="BP41">
            <v>-7.1988185806759106E-4</v>
          </cell>
          <cell r="BQ41">
            <v>-9.3298588572490282E-4</v>
          </cell>
          <cell r="BR41">
            <v>-6.815405880269248E-4</v>
          </cell>
          <cell r="BS41">
            <v>1.4279061792321719E-3</v>
          </cell>
          <cell r="BT41">
            <v>-5.7960705183702165E-4</v>
          </cell>
          <cell r="BU41">
            <v>5.7059718103424722E-4</v>
          </cell>
          <cell r="BV41">
            <v>-1.3824364364988198E-4</v>
          </cell>
          <cell r="BW41">
            <v>-5.3993665405411835E-4</v>
          </cell>
          <cell r="BX41">
            <v>-3.2901646226787956E-3</v>
          </cell>
          <cell r="BY41">
            <v>-7.129740653684626E-4</v>
          </cell>
          <cell r="BZ41">
            <v>2.106342736658064E-4</v>
          </cell>
          <cell r="CA41">
            <v>1.1927759618059355E-3</v>
          </cell>
          <cell r="CB41">
            <v>4.218118680718495E-4</v>
          </cell>
          <cell r="CC41">
            <v>-8.1214910111068836E-4</v>
          </cell>
          <cell r="CD41">
            <v>-3.64206876707301E-4</v>
          </cell>
          <cell r="CE41">
            <v>1.2684409765345271E-3</v>
          </cell>
          <cell r="CF41">
            <v>2.2968890485213994E-4</v>
          </cell>
          <cell r="CG41">
            <v>2.2008157086783552E-3</v>
          </cell>
          <cell r="CH41">
            <v>-8.8384819925789253E-4</v>
          </cell>
          <cell r="CI41">
            <v>7.163082344296129E-4</v>
          </cell>
          <cell r="CJ41">
            <v>5.5896345830023641E-4</v>
          </cell>
          <cell r="CK41">
            <v>4.1752064805379574E-4</v>
          </cell>
          <cell r="CL41">
            <v>-1.4192574877445266E-3</v>
          </cell>
          <cell r="CM41">
            <v>-3.0457052027834624E-3</v>
          </cell>
          <cell r="CN41">
            <v>-5.25346812290914E-4</v>
          </cell>
          <cell r="CO41">
            <v>1.0135914109987112E-4</v>
          </cell>
          <cell r="CP41">
            <v>7.8706975248958057E-4</v>
          </cell>
          <cell r="CQ41">
            <v>-1.2316013595894408E-3</v>
          </cell>
          <cell r="CR41">
            <v>7.9252328377808594E-4</v>
          </cell>
          <cell r="CS41">
            <v>-6.1700057342820426E-4</v>
          </cell>
          <cell r="CT41">
            <v>3.4888112061763151E-5</v>
          </cell>
          <cell r="CU41">
            <v>1.2356154617038605E-3</v>
          </cell>
          <cell r="CV41">
            <v>4.5733108025073152E-4</v>
          </cell>
        </row>
        <row r="42">
          <cell r="B42">
            <v>2.148368281076667E-3</v>
          </cell>
          <cell r="C42">
            <v>1.0840711026186664E-3</v>
          </cell>
          <cell r="D42">
            <v>8.6310210838733343E-4</v>
          </cell>
          <cell r="E42">
            <v>1.7312449155230001E-3</v>
          </cell>
          <cell r="F42">
            <v>1.4534965805363335E-3</v>
          </cell>
          <cell r="G42">
            <v>4.6107974425706666E-3</v>
          </cell>
          <cell r="H42">
            <v>3.1089229459786657E-3</v>
          </cell>
          <cell r="I42">
            <v>3.6300484044546667E-3</v>
          </cell>
          <cell r="J42">
            <v>2.3102362280490005E-3</v>
          </cell>
          <cell r="K42">
            <v>6.9404006328033349E-4</v>
          </cell>
          <cell r="L42">
            <v>1.4183964792319999E-3</v>
          </cell>
          <cell r="M42">
            <v>2.9854011537113331E-3</v>
          </cell>
          <cell r="N42">
            <v>2.2111012059160004E-3</v>
          </cell>
          <cell r="O42">
            <v>2.3131314879236671E-3</v>
          </cell>
          <cell r="P42">
            <v>3.6652149512793339E-3</v>
          </cell>
          <cell r="Q42">
            <v>9.210712624246665E-4</v>
          </cell>
          <cell r="R42">
            <v>2.672493205957333E-3</v>
          </cell>
          <cell r="S42">
            <v>1.9014435701130003E-3</v>
          </cell>
          <cell r="T42">
            <v>2.5669133608769998E-3</v>
          </cell>
          <cell r="U42">
            <v>3.8340590435880007E-3</v>
          </cell>
          <cell r="V42">
            <v>1.4201312921776669E-3</v>
          </cell>
          <cell r="W42">
            <v>3.9693581053283338E-3</v>
          </cell>
          <cell r="X42">
            <v>1.5252024060046672E-3</v>
          </cell>
          <cell r="Y42">
            <v>2.584157985515E-3</v>
          </cell>
          <cell r="Z42">
            <v>3.011829794186334E-3</v>
          </cell>
          <cell r="AA42">
            <v>3.5993744370769998E-3</v>
          </cell>
          <cell r="AB42">
            <v>2.1579265403960002E-3</v>
          </cell>
          <cell r="AC42">
            <v>3.8605443658970002E-3</v>
          </cell>
          <cell r="AD42">
            <v>3.8520481097313337E-3</v>
          </cell>
          <cell r="AE42">
            <v>3.1463694837016677E-3</v>
          </cell>
          <cell r="AF42">
            <v>2.1557039831373343E-3</v>
          </cell>
          <cell r="AG42">
            <v>-4.1842248470719988E-3</v>
          </cell>
          <cell r="AH42">
            <v>2.9910630516166671E-3</v>
          </cell>
          <cell r="AI42">
            <v>1.8198700166026671E-3</v>
          </cell>
          <cell r="AJ42">
            <v>1.3814369716460002E-3</v>
          </cell>
          <cell r="AK42">
            <v>2.249347020431666E-3</v>
          </cell>
          <cell r="AL42">
            <v>1.1565937016962669E-2</v>
          </cell>
          <cell r="AM42">
            <v>2.7494828781086671E-3</v>
          </cell>
          <cell r="AN42">
            <v>9.5682834987966708E-4</v>
          </cell>
          <cell r="AO42">
            <v>4.0031073291163337E-3</v>
          </cell>
          <cell r="AP42">
            <v>3.111971459144E-3</v>
          </cell>
          <cell r="AQ42">
            <v>5.2681056658820001E-3</v>
          </cell>
          <cell r="AR42">
            <v>4.7203175725426677E-3</v>
          </cell>
          <cell r="AS42">
            <v>-5.90186800685E-4</v>
          </cell>
          <cell r="AT42">
            <v>-4.2163336156999957E-5</v>
          </cell>
          <cell r="AU42">
            <v>2.386337616601667E-3</v>
          </cell>
          <cell r="AV42">
            <v>3.7264939891589999E-3</v>
          </cell>
          <cell r="AW42">
            <v>3.868083727326332E-3</v>
          </cell>
          <cell r="AX42">
            <v>7.8132957857556702E-3</v>
          </cell>
          <cell r="AY42">
            <v>2.8971963839596665E-3</v>
          </cell>
          <cell r="AZ42">
            <v>3.8844179165360006E-3</v>
          </cell>
          <cell r="BA42">
            <v>4.210386421463333E-3</v>
          </cell>
          <cell r="BB42">
            <v>2.3572352501103335E-3</v>
          </cell>
          <cell r="BC42">
            <v>2.4062518374376664E-3</v>
          </cell>
          <cell r="BD42">
            <v>1.2638212971560002E-3</v>
          </cell>
          <cell r="BE42">
            <v>2.443682590055334E-3</v>
          </cell>
          <cell r="BF42">
            <v>1.7669166038679998E-3</v>
          </cell>
          <cell r="BG42">
            <v>5.2907970983700012E-3</v>
          </cell>
          <cell r="BH42">
            <v>1.2155353075333334E-3</v>
          </cell>
          <cell r="BI42">
            <v>-1.4073094231086666E-3</v>
          </cell>
          <cell r="BJ42">
            <v>1.4585336160173339E-3</v>
          </cell>
          <cell r="BK42">
            <v>3.177540510533E-3</v>
          </cell>
          <cell r="BL42">
            <v>4.7462990956540002E-3</v>
          </cell>
          <cell r="BM42">
            <v>1.7083324375949999E-3</v>
          </cell>
          <cell r="BN42">
            <v>-4.3700233166466717E-4</v>
          </cell>
          <cell r="BO42">
            <v>-3.7292079358096672E-3</v>
          </cell>
          <cell r="BP42">
            <v>2.8301562579006669E-3</v>
          </cell>
          <cell r="BQ42">
            <v>1.4584585898489999E-3</v>
          </cell>
          <cell r="BR42">
            <v>-8.2644261872666649E-5</v>
          </cell>
          <cell r="BS42">
            <v>2.8418289859499998E-3</v>
          </cell>
          <cell r="BT42">
            <v>2.3300257481123337E-3</v>
          </cell>
          <cell r="BU42">
            <v>1.7221758016340001E-3</v>
          </cell>
          <cell r="BV42">
            <v>2.5051691257420004E-3</v>
          </cell>
          <cell r="BW42">
            <v>2.9210837585306668E-3</v>
          </cell>
          <cell r="BX42">
            <v>-8.0686909409995473E-6</v>
          </cell>
          <cell r="BY42">
            <v>3.6512543949973331E-3</v>
          </cell>
          <cell r="BZ42">
            <v>2.159598304163333E-3</v>
          </cell>
          <cell r="CA42">
            <v>-1.4678064088400014E-4</v>
          </cell>
          <cell r="CB42">
            <v>5.0016933111879996E-3</v>
          </cell>
          <cell r="CC42">
            <v>2.0788795396780007E-3</v>
          </cell>
          <cell r="CD42">
            <v>7.2320813321533365E-4</v>
          </cell>
          <cell r="CE42">
            <v>2.2731383664763337E-3</v>
          </cell>
          <cell r="CF42">
            <v>5.6368493058776671E-3</v>
          </cell>
          <cell r="CG42">
            <v>2.8999809617593336E-3</v>
          </cell>
          <cell r="CH42">
            <v>9.2808393211566678E-4</v>
          </cell>
          <cell r="CI42">
            <v>1.3261414715223338E-3</v>
          </cell>
          <cell r="CJ42">
            <v>3.911074243460334E-3</v>
          </cell>
          <cell r="CK42">
            <v>3.441568031354667E-3</v>
          </cell>
          <cell r="CL42">
            <v>-6.5442354559133308E-4</v>
          </cell>
          <cell r="CM42">
            <v>2.0778757483850001E-3</v>
          </cell>
          <cell r="CN42">
            <v>4.2178694141480006E-3</v>
          </cell>
          <cell r="CO42">
            <v>-1.0772945050366653E-4</v>
          </cell>
          <cell r="CP42">
            <v>1.640819897261E-3</v>
          </cell>
          <cell r="CQ42">
            <v>2.4225263575913336E-3</v>
          </cell>
          <cell r="CR42">
            <v>1.8954786529186668E-3</v>
          </cell>
          <cell r="CS42">
            <v>-4.6712636988833356E-4</v>
          </cell>
          <cell r="CT42">
            <v>4.2582350367430001E-3</v>
          </cell>
          <cell r="CU42">
            <v>3.7824399456350003E-3</v>
          </cell>
          <cell r="CV42">
            <v>2.3375204503770005E-3</v>
          </cell>
        </row>
        <row r="43">
          <cell r="B43">
            <v>1.5312150141292256E-3</v>
          </cell>
          <cell r="C43">
            <v>9.5985573409027903E-4</v>
          </cell>
          <cell r="D43">
            <v>1.0654563371891609E-3</v>
          </cell>
          <cell r="E43">
            <v>2.7272734885491396E-3</v>
          </cell>
          <cell r="F43">
            <v>1.4778471354756453E-3</v>
          </cell>
          <cell r="G43">
            <v>1.6587989965848812E-3</v>
          </cell>
          <cell r="H43">
            <v>5.9400719908294579E-4</v>
          </cell>
          <cell r="I43">
            <v>6.8945976282081716E-4</v>
          </cell>
          <cell r="J43">
            <v>1.9663793990844303E-3</v>
          </cell>
          <cell r="K43">
            <v>8.5600371904473124E-4</v>
          </cell>
          <cell r="L43">
            <v>-3.0569300443834412E-4</v>
          </cell>
          <cell r="M43">
            <v>1.0804653107739785E-3</v>
          </cell>
          <cell r="N43">
            <v>2.3379707678062903E-3</v>
          </cell>
          <cell r="O43">
            <v>4.9528090668087043E-4</v>
          </cell>
          <cell r="P43">
            <v>2.4756934326682039E-3</v>
          </cell>
          <cell r="Q43">
            <v>4.3445507850641918E-4</v>
          </cell>
          <cell r="R43">
            <v>2.7807104761219339E-4</v>
          </cell>
          <cell r="S43">
            <v>1.2056592513417096E-3</v>
          </cell>
          <cell r="T43">
            <v>3.3961259192242962E-4</v>
          </cell>
          <cell r="U43">
            <v>2.1874480393778493E-3</v>
          </cell>
          <cell r="V43">
            <v>2.6556395863404304E-4</v>
          </cell>
          <cell r="W43">
            <v>1.8122234197870532E-3</v>
          </cell>
          <cell r="X43">
            <v>2.2085670992073105E-4</v>
          </cell>
          <cell r="Y43">
            <v>1.7742918256639032E-3</v>
          </cell>
          <cell r="Z43">
            <v>1.5884318544614516E-3</v>
          </cell>
          <cell r="AA43">
            <v>7.8790025952690302E-4</v>
          </cell>
          <cell r="AB43">
            <v>5.4671456477698918E-4</v>
          </cell>
          <cell r="AC43">
            <v>3.4580289916574625E-3</v>
          </cell>
          <cell r="AD43">
            <v>2.2112677721015809E-3</v>
          </cell>
          <cell r="AE43">
            <v>1.3992680459772903E-3</v>
          </cell>
          <cell r="AF43">
            <v>1.5056999779068383E-3</v>
          </cell>
          <cell r="AG43">
            <v>-1.235324595856849E-3</v>
          </cell>
          <cell r="AH43">
            <v>1.0590810695807632E-3</v>
          </cell>
          <cell r="AI43">
            <v>9.3594406961259116E-4</v>
          </cell>
          <cell r="AJ43">
            <v>1.7765332656816666E-3</v>
          </cell>
          <cell r="AK43">
            <v>1.0308062632407742E-3</v>
          </cell>
          <cell r="AL43">
            <v>2.7494828781086671E-3</v>
          </cell>
          <cell r="AM43">
            <v>3.3606344503289889E-3</v>
          </cell>
          <cell r="AN43">
            <v>-2.4814712504774169E-4</v>
          </cell>
          <cell r="AO43">
            <v>1.7100669694418277E-3</v>
          </cell>
          <cell r="AP43">
            <v>-1.759259612903119E-4</v>
          </cell>
          <cell r="AQ43">
            <v>1.3358273172020859E-3</v>
          </cell>
          <cell r="AR43">
            <v>1.6531098868128168E-3</v>
          </cell>
          <cell r="AS43">
            <v>2.681765260153976E-4</v>
          </cell>
          <cell r="AT43">
            <v>1.1933047422704728E-3</v>
          </cell>
          <cell r="AU43">
            <v>1.624035517976075E-3</v>
          </cell>
          <cell r="AV43">
            <v>1.9089067818015908E-3</v>
          </cell>
          <cell r="AW43">
            <v>2.2446482077176557E-3</v>
          </cell>
          <cell r="AX43">
            <v>2.9824364358684513E-3</v>
          </cell>
          <cell r="AY43">
            <v>3.0404109472370001E-3</v>
          </cell>
          <cell r="AZ43">
            <v>1.9201642183066987E-3</v>
          </cell>
          <cell r="BA43">
            <v>2.1931380808792472E-3</v>
          </cell>
          <cell r="BB43">
            <v>2.1121159908232243E-4</v>
          </cell>
          <cell r="BC43">
            <v>6.4734175060840839E-4</v>
          </cell>
          <cell r="BD43">
            <v>8.1856081630670981E-4</v>
          </cell>
          <cell r="BE43">
            <v>9.0797950460086028E-4</v>
          </cell>
          <cell r="BF43">
            <v>1.3769882255821398E-3</v>
          </cell>
          <cell r="BG43">
            <v>3.5153601548135044E-3</v>
          </cell>
          <cell r="BH43">
            <v>3.0810896319286008E-4</v>
          </cell>
          <cell r="BI43">
            <v>3.7847054733702152E-4</v>
          </cell>
          <cell r="BJ43">
            <v>1.2876244561922582E-3</v>
          </cell>
          <cell r="BK43">
            <v>1.1233046590689783E-3</v>
          </cell>
          <cell r="BL43">
            <v>3.4885843787429674E-3</v>
          </cell>
          <cell r="BM43">
            <v>1.3083515984410434E-3</v>
          </cell>
          <cell r="BN43">
            <v>4.3912270755160926E-6</v>
          </cell>
          <cell r="BO43">
            <v>-7.5266059596537649E-4</v>
          </cell>
          <cell r="BP43">
            <v>1.5471245520852254E-3</v>
          </cell>
          <cell r="BQ43">
            <v>9.7096400431395712E-4</v>
          </cell>
          <cell r="BR43">
            <v>-8.3993367648344094E-4</v>
          </cell>
          <cell r="BS43">
            <v>1.3007059355581827E-3</v>
          </cell>
          <cell r="BT43">
            <v>3.9465798644960237E-4</v>
          </cell>
          <cell r="BU43">
            <v>1.0632912667127418E-3</v>
          </cell>
          <cell r="BV43">
            <v>1.8219342130553551E-3</v>
          </cell>
          <cell r="BW43">
            <v>1.0926877179953116E-3</v>
          </cell>
          <cell r="BX43">
            <v>-5.6720910484072047E-4</v>
          </cell>
          <cell r="BY43">
            <v>-8.1260653223172062E-4</v>
          </cell>
          <cell r="BZ43">
            <v>1.1168966459234194E-3</v>
          </cell>
          <cell r="CA43">
            <v>7.8860292639473025E-5</v>
          </cell>
          <cell r="CB43">
            <v>1.7386958682628815E-3</v>
          </cell>
          <cell r="CC43">
            <v>1.7398257028406023E-3</v>
          </cell>
          <cell r="CD43">
            <v>8.1460468027009679E-4</v>
          </cell>
          <cell r="CE43">
            <v>1.6627707141459137E-3</v>
          </cell>
          <cell r="CF43">
            <v>2.1990912988544198E-3</v>
          </cell>
          <cell r="CG43">
            <v>3.1136953731733985E-3</v>
          </cell>
          <cell r="CH43">
            <v>1.092672526780656E-3</v>
          </cell>
          <cell r="CI43">
            <v>1.211702421287838E-3</v>
          </cell>
          <cell r="CJ43">
            <v>1.3880669439640426E-3</v>
          </cell>
          <cell r="CK43">
            <v>2.6199744999100536E-3</v>
          </cell>
          <cell r="CL43">
            <v>-1.5667019944558071E-4</v>
          </cell>
          <cell r="CM43">
            <v>3.7097517060494581E-4</v>
          </cell>
          <cell r="CN43">
            <v>2.2657446789585913E-3</v>
          </cell>
          <cell r="CO43">
            <v>4.7147175482961298E-4</v>
          </cell>
          <cell r="CP43">
            <v>7.3259334587740844E-4</v>
          </cell>
          <cell r="CQ43">
            <v>7.6831393033701095E-4</v>
          </cell>
          <cell r="CR43">
            <v>7.2751454009692461E-4</v>
          </cell>
          <cell r="CS43">
            <v>-9.7376843002279661E-5</v>
          </cell>
          <cell r="CT43">
            <v>1.128935632746957E-3</v>
          </cell>
          <cell r="CU43">
            <v>2.5118371870792469E-3</v>
          </cell>
          <cell r="CV43">
            <v>2.3870735535719349E-4</v>
          </cell>
        </row>
        <row r="44">
          <cell r="B44">
            <v>2.6439386802465806E-3</v>
          </cell>
          <cell r="C44">
            <v>3.2714631619099573E-3</v>
          </cell>
          <cell r="D44">
            <v>2.7880051062379574E-4</v>
          </cell>
          <cell r="E44">
            <v>1.8161222735969785E-3</v>
          </cell>
          <cell r="F44">
            <v>2.3409991727091828E-3</v>
          </cell>
          <cell r="G44">
            <v>-1.2814555313282774E-4</v>
          </cell>
          <cell r="H44">
            <v>3.7616490356906238E-3</v>
          </cell>
          <cell r="I44">
            <v>-7.2069667117227937E-4</v>
          </cell>
          <cell r="J44">
            <v>9.5653246441011085E-5</v>
          </cell>
          <cell r="K44">
            <v>-8.5855927829554845E-4</v>
          </cell>
          <cell r="L44">
            <v>2.5933649002655916E-3</v>
          </cell>
          <cell r="M44">
            <v>4.4221051435948495E-3</v>
          </cell>
          <cell r="N44">
            <v>9.3518139023903238E-4</v>
          </cell>
          <cell r="O44">
            <v>3.6888469029600973E-3</v>
          </cell>
          <cell r="P44">
            <v>1.3417142154714301E-3</v>
          </cell>
          <cell r="Q44">
            <v>1.4090139378872689E-3</v>
          </cell>
          <cell r="R44">
            <v>4.2961664283390219E-3</v>
          </cell>
          <cell r="S44">
            <v>1.3964831039363452E-4</v>
          </cell>
          <cell r="T44">
            <v>3.5351177859056773E-3</v>
          </cell>
          <cell r="U44">
            <v>3.2176230167569467E-3</v>
          </cell>
          <cell r="V44">
            <v>3.3948287388359676E-3</v>
          </cell>
          <cell r="W44">
            <v>2.7172507309080429E-3</v>
          </cell>
          <cell r="X44">
            <v>3.1428134475391186E-3</v>
          </cell>
          <cell r="Y44">
            <v>-4.1136890155534406E-4</v>
          </cell>
          <cell r="Z44">
            <v>1.1144543155114947E-3</v>
          </cell>
          <cell r="AA44">
            <v>4.3505561588965633E-4</v>
          </cell>
          <cell r="AB44">
            <v>1.1407521220082582E-3</v>
          </cell>
          <cell r="AC44">
            <v>2.0590889689415704E-3</v>
          </cell>
          <cell r="AD44">
            <v>-2.0351261863226853E-4</v>
          </cell>
          <cell r="AE44">
            <v>1.1023709555560324E-3</v>
          </cell>
          <cell r="AF44">
            <v>7.3724188418320487E-4</v>
          </cell>
          <cell r="AG44">
            <v>-3.87758005465328E-3</v>
          </cell>
          <cell r="AH44">
            <v>4.245578402825678E-3</v>
          </cell>
          <cell r="AI44">
            <v>6.5471467379980678E-4</v>
          </cell>
          <cell r="AJ44">
            <v>5.0951930583700031E-4</v>
          </cell>
          <cell r="AK44">
            <v>-1.3407178903372468E-3</v>
          </cell>
          <cell r="AL44">
            <v>9.5682834987966708E-4</v>
          </cell>
          <cell r="AM44">
            <v>-2.4814712504774169E-4</v>
          </cell>
          <cell r="AN44">
            <v>4.3091046329811391E-3</v>
          </cell>
          <cell r="AO44">
            <v>-1.8091926928487088E-4</v>
          </cell>
          <cell r="AP44">
            <v>9.0649806837548186E-3</v>
          </cell>
          <cell r="AQ44">
            <v>4.5183967821962687E-3</v>
          </cell>
          <cell r="AR44">
            <v>2.5807342958410538E-3</v>
          </cell>
          <cell r="AS44">
            <v>5.2903292181345188E-4</v>
          </cell>
          <cell r="AT44">
            <v>1.0534984785323118E-3</v>
          </cell>
          <cell r="AU44">
            <v>5.1080743826505282E-3</v>
          </cell>
          <cell r="AV44">
            <v>2.2858385215614001E-4</v>
          </cell>
          <cell r="AW44">
            <v>4.4477755856419249E-3</v>
          </cell>
          <cell r="AX44">
            <v>1.7015158952358282E-3</v>
          </cell>
          <cell r="AY44">
            <v>-2.1006006098116667E-3</v>
          </cell>
          <cell r="AZ44">
            <v>1.7090321755142263E-3</v>
          </cell>
          <cell r="BA44">
            <v>4.7876505797239818E-4</v>
          </cell>
          <cell r="BB44">
            <v>3.7227916729655917E-3</v>
          </cell>
          <cell r="BC44">
            <v>4.8669060512755271E-3</v>
          </cell>
          <cell r="BD44">
            <v>4.987391146482968E-3</v>
          </cell>
          <cell r="BE44">
            <v>-1.5165347669331153E-4</v>
          </cell>
          <cell r="BF44">
            <v>1.2214046292789787E-3</v>
          </cell>
          <cell r="BG44">
            <v>4.9829099423438711E-3</v>
          </cell>
          <cell r="BH44">
            <v>1.1224411457873549E-3</v>
          </cell>
          <cell r="BI44">
            <v>7.1438018735150519E-5</v>
          </cell>
          <cell r="BJ44">
            <v>5.1688434245144741E-3</v>
          </cell>
          <cell r="BK44">
            <v>1.9018421012238498E-3</v>
          </cell>
          <cell r="BL44">
            <v>-3.0795720070712256E-3</v>
          </cell>
          <cell r="BM44">
            <v>1.3340576069649677E-3</v>
          </cell>
          <cell r="BN44">
            <v>-7.2672239261672023E-4</v>
          </cell>
          <cell r="BO44">
            <v>-2.3631668213399677E-3</v>
          </cell>
          <cell r="BP44">
            <v>3.9201983617772477E-3</v>
          </cell>
          <cell r="BQ44">
            <v>1.9043725189983656E-3</v>
          </cell>
          <cell r="BR44">
            <v>2.9264294340529138E-3</v>
          </cell>
          <cell r="BS44">
            <v>-9.1196971133338694E-4</v>
          </cell>
          <cell r="BT44">
            <v>4.8747887285898817E-3</v>
          </cell>
          <cell r="BU44">
            <v>1.1628907508765267E-3</v>
          </cell>
          <cell r="BV44">
            <v>7.9822072370681701E-4</v>
          </cell>
          <cell r="BW44">
            <v>1.5680318678516415E-5</v>
          </cell>
          <cell r="BX44">
            <v>9.7618323765029571E-3</v>
          </cell>
          <cell r="BY44">
            <v>5.4364649652269567E-3</v>
          </cell>
          <cell r="BZ44">
            <v>-1.664340287973097E-5</v>
          </cell>
          <cell r="CA44">
            <v>1.8243393532999782E-3</v>
          </cell>
          <cell r="CB44">
            <v>2.7933243050055055E-3</v>
          </cell>
          <cell r="CC44">
            <v>-4.1405061649545154E-4</v>
          </cell>
          <cell r="CD44">
            <v>-1.6936952980322437E-5</v>
          </cell>
          <cell r="CE44">
            <v>7.959154592430646E-4</v>
          </cell>
          <cell r="CF44">
            <v>3.2426361830126022E-3</v>
          </cell>
          <cell r="CG44">
            <v>2.0145856290971187E-3</v>
          </cell>
          <cell r="CH44">
            <v>1.6376773295525915E-3</v>
          </cell>
          <cell r="CI44">
            <v>5.6633916027687111E-4</v>
          </cell>
          <cell r="CJ44">
            <v>7.4805530380430134E-4</v>
          </cell>
          <cell r="CK44">
            <v>1.5873052414270972E-4</v>
          </cell>
          <cell r="CL44">
            <v>1.442715697163602E-3</v>
          </cell>
          <cell r="CM44">
            <v>5.7164180505956241E-3</v>
          </cell>
          <cell r="CN44">
            <v>2.4545756874704738E-3</v>
          </cell>
          <cell r="CO44">
            <v>1.5531239855629049E-4</v>
          </cell>
          <cell r="CP44">
            <v>1.7116782673598603E-3</v>
          </cell>
          <cell r="CQ44">
            <v>5.3072679351640747E-3</v>
          </cell>
          <cell r="CR44">
            <v>-2.492320331318601E-4</v>
          </cell>
          <cell r="CS44">
            <v>4.5815685553970975E-4</v>
          </cell>
          <cell r="CT44">
            <v>2.9095380522200314E-3</v>
          </cell>
          <cell r="CU44">
            <v>3.5206039487570644E-3</v>
          </cell>
          <cell r="CV44">
            <v>3.9836783669963544E-3</v>
          </cell>
        </row>
        <row r="45">
          <cell r="B45">
            <v>1.4964180286416123E-3</v>
          </cell>
          <cell r="C45">
            <v>1.4731029081918067E-3</v>
          </cell>
          <cell r="D45">
            <v>1.8530950617691395E-4</v>
          </cell>
          <cell r="E45">
            <v>2.1460158743165703E-3</v>
          </cell>
          <cell r="F45">
            <v>1.01259573253656E-4</v>
          </cell>
          <cell r="G45">
            <v>2.7229036296077744E-3</v>
          </cell>
          <cell r="H45">
            <v>1.6974386587864732E-3</v>
          </cell>
          <cell r="I45">
            <v>1.7089440928580758E-3</v>
          </cell>
          <cell r="J45">
            <v>3.5983606305495476E-3</v>
          </cell>
          <cell r="K45">
            <v>8.3653962601103226E-4</v>
          </cell>
          <cell r="L45">
            <v>1.1939582960271611E-3</v>
          </cell>
          <cell r="M45">
            <v>1.5614040892273221E-3</v>
          </cell>
          <cell r="N45">
            <v>2.0886465495036457E-3</v>
          </cell>
          <cell r="O45">
            <v>1.7813191520266026E-3</v>
          </cell>
          <cell r="P45">
            <v>2.0452446653299356E-3</v>
          </cell>
          <cell r="Q45">
            <v>8.7545783150704329E-4</v>
          </cell>
          <cell r="R45">
            <v>1.3140387937020965E-3</v>
          </cell>
          <cell r="S45">
            <v>1.1656149373886879E-3</v>
          </cell>
          <cell r="T45">
            <v>1.1878122413068817E-3</v>
          </cell>
          <cell r="U45">
            <v>9.5351864837392431E-4</v>
          </cell>
          <cell r="V45">
            <v>1.2827813915702142E-4</v>
          </cell>
          <cell r="W45">
            <v>2.6437749032321945E-3</v>
          </cell>
          <cell r="X45">
            <v>7.827519107743658E-4</v>
          </cell>
          <cell r="Y45">
            <v>2.0274911148754518E-3</v>
          </cell>
          <cell r="Z45">
            <v>1.6469291633948926E-3</v>
          </cell>
          <cell r="AA45">
            <v>2.5757170114017853E-3</v>
          </cell>
          <cell r="AB45">
            <v>1.0755187198864945E-3</v>
          </cell>
          <cell r="AC45">
            <v>1.4791153030593977E-3</v>
          </cell>
          <cell r="AD45">
            <v>2.4690579892116234E-3</v>
          </cell>
          <cell r="AE45">
            <v>1.3343414914649785E-3</v>
          </cell>
          <cell r="AF45">
            <v>6.6560247060908615E-4</v>
          </cell>
          <cell r="AG45">
            <v>6.4300395530807533E-4</v>
          </cell>
          <cell r="AH45">
            <v>9.6850390543988161E-4</v>
          </cell>
          <cell r="AI45">
            <v>1.3314765651891288E-3</v>
          </cell>
          <cell r="AJ45">
            <v>1.8660962968376665E-3</v>
          </cell>
          <cell r="AK45">
            <v>2.7492870747638717E-4</v>
          </cell>
          <cell r="AL45">
            <v>4.0031073291163337E-3</v>
          </cell>
          <cell r="AM45">
            <v>1.7100669694418277E-3</v>
          </cell>
          <cell r="AN45">
            <v>-1.8091926928487088E-4</v>
          </cell>
          <cell r="AO45">
            <v>4.440454391819915E-3</v>
          </cell>
          <cell r="AP45">
            <v>2.0629700582400112E-3</v>
          </cell>
          <cell r="AQ45">
            <v>3.6653443123563761E-3</v>
          </cell>
          <cell r="AR45">
            <v>1.7415642209570755E-3</v>
          </cell>
          <cell r="AS45">
            <v>-2.3742143973634424E-5</v>
          </cell>
          <cell r="AT45">
            <v>-3.3786170524976322E-4</v>
          </cell>
          <cell r="AU45">
            <v>1.4790595823785369E-3</v>
          </cell>
          <cell r="AV45">
            <v>2.1455749187617949E-3</v>
          </cell>
          <cell r="AW45">
            <v>1.003515790546161E-3</v>
          </cell>
          <cell r="AX45">
            <v>5.7151471854475586E-3</v>
          </cell>
          <cell r="AY45">
            <v>1.604798924907333E-3</v>
          </cell>
          <cell r="AZ45">
            <v>2.680763712461183E-3</v>
          </cell>
          <cell r="BA45">
            <v>2.7091313407932908E-3</v>
          </cell>
          <cell r="BB45">
            <v>1.2096828011231616E-3</v>
          </cell>
          <cell r="BC45">
            <v>1.4117311722405374E-3</v>
          </cell>
          <cell r="BD45">
            <v>9.2857929446435515E-4</v>
          </cell>
          <cell r="BE45">
            <v>1.7452095007737633E-3</v>
          </cell>
          <cell r="BF45">
            <v>1.3459509539699036E-3</v>
          </cell>
          <cell r="BG45">
            <v>2.4128394809784189E-3</v>
          </cell>
          <cell r="BH45">
            <v>1.1387287222477632E-3</v>
          </cell>
          <cell r="BI45">
            <v>2.3688916964001089E-4</v>
          </cell>
          <cell r="BJ45">
            <v>7.1491312479746237E-4</v>
          </cell>
          <cell r="BK45">
            <v>3.2350009771076574E-3</v>
          </cell>
          <cell r="BL45">
            <v>4.1472811730141508E-3</v>
          </cell>
          <cell r="BM45">
            <v>1.5291392381560217E-3</v>
          </cell>
          <cell r="BN45">
            <v>8.769260952659248E-4</v>
          </cell>
          <cell r="BO45">
            <v>-2.6698429403435481E-4</v>
          </cell>
          <cell r="BP45">
            <v>1.3514698873516133E-3</v>
          </cell>
          <cell r="BQ45">
            <v>2.0724672890356454E-3</v>
          </cell>
          <cell r="BR45">
            <v>-9.1182594544205386E-4</v>
          </cell>
          <cell r="BS45">
            <v>2.2366004048072576E-3</v>
          </cell>
          <cell r="BT45">
            <v>5.6288874661696768E-4</v>
          </cell>
          <cell r="BU45">
            <v>1.3682137838208713E-3</v>
          </cell>
          <cell r="BV45">
            <v>1.3859852284850108E-3</v>
          </cell>
          <cell r="BW45">
            <v>2.4959572301179889E-3</v>
          </cell>
          <cell r="BX45">
            <v>-1.1003380458131933E-3</v>
          </cell>
          <cell r="BY45">
            <v>5.0564953972813951E-4</v>
          </cell>
          <cell r="BZ45">
            <v>1.202629196812043E-3</v>
          </cell>
          <cell r="CA45">
            <v>-2.5805825619309655E-4</v>
          </cell>
          <cell r="CB45">
            <v>1.9555302793051082E-3</v>
          </cell>
          <cell r="CC45">
            <v>2.3915008845983008E-3</v>
          </cell>
          <cell r="CD45">
            <v>1.4554168974988818E-3</v>
          </cell>
          <cell r="CE45">
            <v>1.1515171950192903E-3</v>
          </cell>
          <cell r="CF45">
            <v>2.2605382940523761E-3</v>
          </cell>
          <cell r="CG45">
            <v>1.6431314827983661E-3</v>
          </cell>
          <cell r="CH45">
            <v>1.0600994965448275E-3</v>
          </cell>
          <cell r="CI45">
            <v>1.1832253809680863E-3</v>
          </cell>
          <cell r="CJ45">
            <v>1.9633536950876881E-3</v>
          </cell>
          <cell r="CK45">
            <v>2.0441711643081938E-3</v>
          </cell>
          <cell r="CL45">
            <v>3.0292856277404297E-4</v>
          </cell>
          <cell r="CM45">
            <v>5.0695947971513976E-4</v>
          </cell>
          <cell r="CN45">
            <v>2.7635859565277956E-3</v>
          </cell>
          <cell r="CO45">
            <v>9.6253630012613982E-4</v>
          </cell>
          <cell r="CP45">
            <v>1.2268538304042046E-3</v>
          </cell>
          <cell r="CQ45">
            <v>1.6388888314865055E-3</v>
          </cell>
          <cell r="CR45">
            <v>1.4101720908874624E-3</v>
          </cell>
          <cell r="CS45">
            <v>3.6680573193086026E-4</v>
          </cell>
          <cell r="CT45">
            <v>1.3601567789449786E-3</v>
          </cell>
          <cell r="CU45">
            <v>2.1737005920076241E-3</v>
          </cell>
          <cell r="CV45">
            <v>1.0625698549280973E-3</v>
          </cell>
        </row>
        <row r="46">
          <cell r="B46">
            <v>9.7783312253998823E-3</v>
          </cell>
          <cell r="C46">
            <v>1.3578036957337105E-2</v>
          </cell>
          <cell r="D46">
            <v>1.6308882001626773E-3</v>
          </cell>
          <cell r="E46">
            <v>1.1114630396959717E-2</v>
          </cell>
          <cell r="F46">
            <v>7.1912883913237092E-3</v>
          </cell>
          <cell r="G46">
            <v>3.7160005262442371E-3</v>
          </cell>
          <cell r="H46">
            <v>1.2699717987012108E-2</v>
          </cell>
          <cell r="I46">
            <v>2.1612793724790328E-3</v>
          </cell>
          <cell r="J46">
            <v>7.6382443146964735E-3</v>
          </cell>
          <cell r="K46">
            <v>-8.2186546900846213E-4</v>
          </cell>
          <cell r="L46">
            <v>1.1281117210316688E-2</v>
          </cell>
          <cell r="M46">
            <v>1.9794094346507377E-2</v>
          </cell>
          <cell r="N46">
            <v>3.3953303467037523E-3</v>
          </cell>
          <cell r="O46">
            <v>1.6885421789337923E-2</v>
          </cell>
          <cell r="P46">
            <v>6.5437014542562583E-3</v>
          </cell>
          <cell r="Q46">
            <v>1.0198733040405493E-2</v>
          </cell>
          <cell r="R46">
            <v>1.8092099929488611E-2</v>
          </cell>
          <cell r="S46">
            <v>2.9170676618282469E-3</v>
          </cell>
          <cell r="T46">
            <v>1.133483924141614E-2</v>
          </cell>
          <cell r="U46">
            <v>1.363919171809597E-2</v>
          </cell>
          <cell r="V46">
            <v>1.2193990676987249E-2</v>
          </cell>
          <cell r="W46">
            <v>1.142243562434489E-2</v>
          </cell>
          <cell r="X46">
            <v>1.2864386729164869E-2</v>
          </cell>
          <cell r="Y46">
            <v>1.2141400755055268E-3</v>
          </cell>
          <cell r="Z46">
            <v>6.0451445610754297E-3</v>
          </cell>
          <cell r="AA46">
            <v>6.3089365414981929E-3</v>
          </cell>
          <cell r="AB46">
            <v>1.9979291446750222E-3</v>
          </cell>
          <cell r="AC46">
            <v>6.1578725050474075E-3</v>
          </cell>
          <cell r="AD46">
            <v>1.3536532908258389E-3</v>
          </cell>
          <cell r="AE46">
            <v>8.7127786519567516E-3</v>
          </cell>
          <cell r="AF46">
            <v>6.8990192923753212E-3</v>
          </cell>
          <cell r="AG46">
            <v>-5.8045781920283016E-3</v>
          </cell>
          <cell r="AH46">
            <v>1.5803666917040805E-2</v>
          </cell>
          <cell r="AI46">
            <v>3.5501249701974827E-3</v>
          </cell>
          <cell r="AJ46">
            <v>1.0541432465695002E-2</v>
          </cell>
          <cell r="AK46">
            <v>-1.0432105105798819E-3</v>
          </cell>
          <cell r="AL46">
            <v>3.111971459144E-3</v>
          </cell>
          <cell r="AM46">
            <v>-1.759259612903119E-4</v>
          </cell>
          <cell r="AN46">
            <v>9.0649806837548186E-3</v>
          </cell>
          <cell r="AO46">
            <v>2.0629700582400112E-3</v>
          </cell>
          <cell r="AP46">
            <v>4.3294074348496622E-2</v>
          </cell>
          <cell r="AQ46">
            <v>1.9982093590066825E-2</v>
          </cell>
          <cell r="AR46">
            <v>1.22277043097857E-2</v>
          </cell>
          <cell r="AS46">
            <v>1.2944607850808719E-3</v>
          </cell>
          <cell r="AT46">
            <v>4.5927545479820531E-3</v>
          </cell>
          <cell r="AU46">
            <v>1.7462065441143849E-2</v>
          </cell>
          <cell r="AV46">
            <v>3.0262007864298177E-3</v>
          </cell>
          <cell r="AW46">
            <v>1.8845718745146355E-2</v>
          </cell>
          <cell r="AX46">
            <v>1.2152469117861098E-2</v>
          </cell>
          <cell r="AY46">
            <v>1.3907910864533298E-4</v>
          </cell>
          <cell r="AZ46">
            <v>8.5875602326616011E-3</v>
          </cell>
          <cell r="BA46">
            <v>4.9490451259708397E-3</v>
          </cell>
          <cell r="BB46">
            <v>1.6436403598375022E-2</v>
          </cell>
          <cell r="BC46">
            <v>1.8197932173101849E-2</v>
          </cell>
          <cell r="BD46">
            <v>1.7699583567719581E-2</v>
          </cell>
          <cell r="BE46">
            <v>1.3436668252189462E-3</v>
          </cell>
          <cell r="BF46">
            <v>6.2009773559173883E-3</v>
          </cell>
          <cell r="BG46">
            <v>2.1804132555646324E-2</v>
          </cell>
          <cell r="BH46">
            <v>5.4889187190176143E-3</v>
          </cell>
          <cell r="BI46">
            <v>-1.1449829926147097E-3</v>
          </cell>
          <cell r="BJ46">
            <v>1.7439512210805481E-2</v>
          </cell>
          <cell r="BK46">
            <v>1.0588160000954376E-2</v>
          </cell>
          <cell r="BL46">
            <v>-1.0030335928526031E-3</v>
          </cell>
          <cell r="BM46">
            <v>6.1084473994825802E-3</v>
          </cell>
          <cell r="BN46">
            <v>-1.774188184426982E-4</v>
          </cell>
          <cell r="BO46">
            <v>-9.3157578570891495E-4</v>
          </cell>
          <cell r="BP46">
            <v>1.4001268147785547E-2</v>
          </cell>
          <cell r="BQ46">
            <v>1.383688383296275E-2</v>
          </cell>
          <cell r="BR46">
            <v>6.6299486622735477E-3</v>
          </cell>
          <cell r="BS46">
            <v>-2.3830205949533657E-3</v>
          </cell>
          <cell r="BT46">
            <v>1.3494144803441795E-2</v>
          </cell>
          <cell r="BU46">
            <v>6.3108253376861819E-3</v>
          </cell>
          <cell r="BV46">
            <v>2.1926266470352904E-3</v>
          </cell>
          <cell r="BW46">
            <v>6.294058491185711E-3</v>
          </cell>
          <cell r="BX46">
            <v>2.9400445840569108E-2</v>
          </cell>
          <cell r="BY46">
            <v>1.637653145181444E-2</v>
          </cell>
          <cell r="BZ46">
            <v>2.7346919018411608E-3</v>
          </cell>
          <cell r="CA46">
            <v>2.8115824109583871E-3</v>
          </cell>
          <cell r="CB46">
            <v>1.0458688501646236E-2</v>
          </cell>
          <cell r="CC46">
            <v>2.0235542055371284E-3</v>
          </cell>
          <cell r="CD46">
            <v>1.9489148769268072E-3</v>
          </cell>
          <cell r="CE46">
            <v>4.8362752702218381E-3</v>
          </cell>
          <cell r="CF46">
            <v>1.1701739008125827E-2</v>
          </cell>
          <cell r="CG46">
            <v>8.0183283072232034E-3</v>
          </cell>
          <cell r="CH46">
            <v>8.0847868143006894E-3</v>
          </cell>
          <cell r="CI46">
            <v>5.6225066549856562E-3</v>
          </cell>
          <cell r="CJ46">
            <v>4.4969984579745804E-3</v>
          </cell>
          <cell r="CK46">
            <v>-1.8382374709344102E-4</v>
          </cell>
          <cell r="CL46">
            <v>5.7894910498688277E-3</v>
          </cell>
          <cell r="CM46">
            <v>1.4768171268374446E-2</v>
          </cell>
          <cell r="CN46">
            <v>1.1561142977779486E-2</v>
          </cell>
          <cell r="CO46">
            <v>1.524106575656441E-3</v>
          </cell>
          <cell r="CP46">
            <v>5.4265191894411844E-3</v>
          </cell>
          <cell r="CQ46">
            <v>2.3011618986570646E-2</v>
          </cell>
          <cell r="CR46">
            <v>-1.499411218953183E-3</v>
          </cell>
          <cell r="CS46">
            <v>1.9764896526865586E-3</v>
          </cell>
          <cell r="CT46">
            <v>1.0422628623659086E-2</v>
          </cell>
          <cell r="CU46">
            <v>1.532668901976984E-2</v>
          </cell>
          <cell r="CV46">
            <v>1.7893520623867943E-2</v>
          </cell>
        </row>
        <row r="47">
          <cell r="B47">
            <v>7.323579453905194E-3</v>
          </cell>
          <cell r="C47">
            <v>8.4560817893724292E-3</v>
          </cell>
          <cell r="D47">
            <v>4.8012533467170975E-4</v>
          </cell>
          <cell r="E47">
            <v>9.5918456963125492E-3</v>
          </cell>
          <cell r="F47">
            <v>4.8575300593911722E-3</v>
          </cell>
          <cell r="G47">
            <v>3.5002809848042799E-3</v>
          </cell>
          <cell r="H47">
            <v>8.2593521473947624E-3</v>
          </cell>
          <cell r="I47">
            <v>2.891502977376796E-3</v>
          </cell>
          <cell r="J47">
            <v>5.7944942059038902E-3</v>
          </cell>
          <cell r="K47">
            <v>3.1621868371415083E-4</v>
          </cell>
          <cell r="L47">
            <v>7.3725893531117531E-3</v>
          </cell>
          <cell r="M47">
            <v>1.1740401956228172E-2</v>
          </cell>
          <cell r="N47">
            <v>3.2870685346733444E-3</v>
          </cell>
          <cell r="O47">
            <v>1.2554746106859032E-2</v>
          </cell>
          <cell r="P47">
            <v>5.537541467304034E-3</v>
          </cell>
          <cell r="Q47">
            <v>7.6560096896606446E-3</v>
          </cell>
          <cell r="R47">
            <v>1.2249528887306118E-2</v>
          </cell>
          <cell r="S47">
            <v>2.6538201450563219E-3</v>
          </cell>
          <cell r="T47">
            <v>6.6879387167318918E-3</v>
          </cell>
          <cell r="U47">
            <v>7.4664077462662055E-3</v>
          </cell>
          <cell r="V47">
            <v>4.5629290567839893E-3</v>
          </cell>
          <cell r="W47">
            <v>1.0532254487366903E-2</v>
          </cell>
          <cell r="X47">
            <v>8.4880806688078184E-3</v>
          </cell>
          <cell r="Y47">
            <v>2.9840178981274412E-3</v>
          </cell>
          <cell r="Z47">
            <v>5.3835214766417205E-3</v>
          </cell>
          <cell r="AA47">
            <v>5.6201232137471071E-3</v>
          </cell>
          <cell r="AB47">
            <v>3.616003042202086E-3</v>
          </cell>
          <cell r="AC47">
            <v>5.5210698668173019E-3</v>
          </cell>
          <cell r="AD47">
            <v>3.1950872893086887E-3</v>
          </cell>
          <cell r="AE47">
            <v>7.573419878600678E-3</v>
          </cell>
          <cell r="AF47">
            <v>5.8439349827792914E-3</v>
          </cell>
          <cell r="AG47">
            <v>-1.0229236370265383E-3</v>
          </cell>
          <cell r="AH47">
            <v>1.2888826673408894E-2</v>
          </cell>
          <cell r="AI47">
            <v>3.0635850410232687E-3</v>
          </cell>
          <cell r="AJ47">
            <v>7.7029742561526664E-3</v>
          </cell>
          <cell r="AK47">
            <v>-2.0630706044978608E-3</v>
          </cell>
          <cell r="AL47">
            <v>5.2681056658820001E-3</v>
          </cell>
          <cell r="AM47">
            <v>1.3358273172020859E-3</v>
          </cell>
          <cell r="AN47">
            <v>4.5183967821962687E-3</v>
          </cell>
          <cell r="AO47">
            <v>3.6653443123563761E-3</v>
          </cell>
          <cell r="AP47">
            <v>1.9982093590066825E-2</v>
          </cell>
          <cell r="AQ47">
            <v>1.7720997183437316E-2</v>
          </cell>
          <cell r="AR47">
            <v>7.2480257893861285E-3</v>
          </cell>
          <cell r="AS47">
            <v>1.0379630034621505E-3</v>
          </cell>
          <cell r="AT47">
            <v>2.3609629417615488E-3</v>
          </cell>
          <cell r="AU47">
            <v>1.0330794794332401E-2</v>
          </cell>
          <cell r="AV47">
            <v>2.9701278871369359E-3</v>
          </cell>
          <cell r="AW47">
            <v>1.2013676466638083E-2</v>
          </cell>
          <cell r="AX47">
            <v>1.0538049581741727E-2</v>
          </cell>
          <cell r="AY47">
            <v>2.5660579950160011E-3</v>
          </cell>
          <cell r="AZ47">
            <v>7.760399462770743E-3</v>
          </cell>
          <cell r="BA47">
            <v>5.575228501587687E-3</v>
          </cell>
          <cell r="BB47">
            <v>1.1496412587323753E-2</v>
          </cell>
          <cell r="BC47">
            <v>1.2095884878538399E-2</v>
          </cell>
          <cell r="BD47">
            <v>1.0073325403047657E-2</v>
          </cell>
          <cell r="BE47">
            <v>2.0090116879744519E-3</v>
          </cell>
          <cell r="BF47">
            <v>4.2596575151712156E-3</v>
          </cell>
          <cell r="BG47">
            <v>1.4468483215554958E-2</v>
          </cell>
          <cell r="BH47">
            <v>2.4405878476017853E-3</v>
          </cell>
          <cell r="BI47">
            <v>-6.6497434905050663E-6</v>
          </cell>
          <cell r="BJ47">
            <v>9.9703260881169355E-3</v>
          </cell>
          <cell r="BK47">
            <v>9.9088746051695063E-3</v>
          </cell>
          <cell r="BL47">
            <v>9.4011697390459083E-4</v>
          </cell>
          <cell r="BM47">
            <v>4.2256168067876555E-3</v>
          </cell>
          <cell r="BN47">
            <v>-8.9729527914129072E-5</v>
          </cell>
          <cell r="BO47">
            <v>-9.9363199783665556E-4</v>
          </cell>
          <cell r="BP47">
            <v>8.8434537929255284E-3</v>
          </cell>
          <cell r="BQ47">
            <v>1.016256581466601E-2</v>
          </cell>
          <cell r="BR47">
            <v>1.7312113820438595E-3</v>
          </cell>
          <cell r="BS47">
            <v>3.9964322274920464E-4</v>
          </cell>
          <cell r="BT47">
            <v>7.5792966251401828E-3</v>
          </cell>
          <cell r="BU47">
            <v>4.6002116671067317E-3</v>
          </cell>
          <cell r="BV47">
            <v>1.9196409077614947E-3</v>
          </cell>
          <cell r="BW47">
            <v>5.1800836968601697E-3</v>
          </cell>
          <cell r="BX47">
            <v>1.4504741323453097E-2</v>
          </cell>
          <cell r="BY47">
            <v>1.0788244227425765E-2</v>
          </cell>
          <cell r="BZ47">
            <v>4.6472420941729795E-3</v>
          </cell>
          <cell r="CA47">
            <v>-2.0336811363211825E-4</v>
          </cell>
          <cell r="CB47">
            <v>7.8629899434529468E-3</v>
          </cell>
          <cell r="CC47">
            <v>3.8589276165005158E-3</v>
          </cell>
          <cell r="CD47">
            <v>2.8899228417842257E-3</v>
          </cell>
          <cell r="CE47">
            <v>4.2491957232453558E-3</v>
          </cell>
          <cell r="CF47">
            <v>9.1967307595909788E-3</v>
          </cell>
          <cell r="CG47">
            <v>6.4109308624648179E-3</v>
          </cell>
          <cell r="CH47">
            <v>5.7133905132470877E-3</v>
          </cell>
          <cell r="CI47">
            <v>4.6996780561402891E-3</v>
          </cell>
          <cell r="CJ47">
            <v>5.8253444179486562E-3</v>
          </cell>
          <cell r="CK47">
            <v>2.2233047410999034E-3</v>
          </cell>
          <cell r="CL47">
            <v>3.4368421580513119E-3</v>
          </cell>
          <cell r="CM47">
            <v>8.5516894638184328E-3</v>
          </cell>
          <cell r="CN47">
            <v>9.0399669029406025E-3</v>
          </cell>
          <cell r="CO47">
            <v>1.8207498107767641E-3</v>
          </cell>
          <cell r="CP47">
            <v>3.0975623567743977E-3</v>
          </cell>
          <cell r="CQ47">
            <v>1.6088778074295911E-2</v>
          </cell>
          <cell r="CR47">
            <v>1.1803857138846022E-3</v>
          </cell>
          <cell r="CS47">
            <v>1.8379408419462371E-3</v>
          </cell>
          <cell r="CT47">
            <v>6.9196537260350095E-3</v>
          </cell>
          <cell r="CU47">
            <v>9.8130326333150213E-3</v>
          </cell>
          <cell r="CV47">
            <v>9.7757516278884522E-3</v>
          </cell>
        </row>
        <row r="48">
          <cell r="B48">
            <v>3.4329210527838374E-3</v>
          </cell>
          <cell r="C48">
            <v>5.189759380895752E-3</v>
          </cell>
          <cell r="D48">
            <v>1.5525499136134085E-3</v>
          </cell>
          <cell r="E48">
            <v>4.31337265493471E-3</v>
          </cell>
          <cell r="F48">
            <v>3.1053391096886344E-3</v>
          </cell>
          <cell r="G48">
            <v>2.7170959109023229E-3</v>
          </cell>
          <cell r="H48">
            <v>4.984706285827087E-3</v>
          </cell>
          <cell r="I48">
            <v>1.0451541622552257E-3</v>
          </cell>
          <cell r="J48">
            <v>4.7087762813146448E-3</v>
          </cell>
          <cell r="K48">
            <v>2.0707006695609674E-4</v>
          </cell>
          <cell r="L48">
            <v>4.3236414835338176E-3</v>
          </cell>
          <cell r="M48">
            <v>6.1467633515763006E-3</v>
          </cell>
          <cell r="N48">
            <v>2.3951549247169354E-3</v>
          </cell>
          <cell r="O48">
            <v>5.7463903355481393E-3</v>
          </cell>
          <cell r="P48">
            <v>3.9029379551414733E-3</v>
          </cell>
          <cell r="Q48">
            <v>3.2189790547181288E-3</v>
          </cell>
          <cell r="R48">
            <v>4.9568967671542903E-3</v>
          </cell>
          <cell r="S48">
            <v>2.2975319496193977E-3</v>
          </cell>
          <cell r="T48">
            <v>3.8494736649696457E-3</v>
          </cell>
          <cell r="U48">
            <v>6.9022873807717735E-3</v>
          </cell>
          <cell r="V48">
            <v>2.8408918665977314E-3</v>
          </cell>
          <cell r="W48">
            <v>5.1915066344692482E-3</v>
          </cell>
          <cell r="X48">
            <v>5.7932924796300963E-3</v>
          </cell>
          <cell r="Y48">
            <v>1.3068164582720218E-3</v>
          </cell>
          <cell r="Z48">
            <v>3.1567851993793434E-3</v>
          </cell>
          <cell r="AA48">
            <v>2.6176699710736885E-3</v>
          </cell>
          <cell r="AB48">
            <v>1.5117691876391504E-3</v>
          </cell>
          <cell r="AC48">
            <v>5.622885931883528E-3</v>
          </cell>
          <cell r="AD48">
            <v>2.3410004945642045E-3</v>
          </cell>
          <cell r="AE48">
            <v>4.2715501868552689E-3</v>
          </cell>
          <cell r="AF48">
            <v>2.3832050742809258E-3</v>
          </cell>
          <cell r="AG48">
            <v>-3.5349970996637753E-3</v>
          </cell>
          <cell r="AH48">
            <v>5.2167737129583122E-3</v>
          </cell>
          <cell r="AI48">
            <v>1.5186565957127202E-3</v>
          </cell>
          <cell r="AJ48">
            <v>2.9787000088036669E-3</v>
          </cell>
          <cell r="AK48">
            <v>9.2073519208249466E-4</v>
          </cell>
          <cell r="AL48">
            <v>4.7203175725426677E-3</v>
          </cell>
          <cell r="AM48">
            <v>1.6531098868128168E-3</v>
          </cell>
          <cell r="AN48">
            <v>2.5807342958410538E-3</v>
          </cell>
          <cell r="AO48">
            <v>1.7415642209570755E-3</v>
          </cell>
          <cell r="AP48">
            <v>1.22277043097857E-2</v>
          </cell>
          <cell r="AQ48">
            <v>7.2480257893861285E-3</v>
          </cell>
          <cell r="AR48">
            <v>7.7802190839012268E-3</v>
          </cell>
          <cell r="AS48">
            <v>8.1462645332430099E-5</v>
          </cell>
          <cell r="AT48">
            <v>1.7704886548280429E-3</v>
          </cell>
          <cell r="AU48">
            <v>6.7407226965632804E-3</v>
          </cell>
          <cell r="AV48">
            <v>3.0214550326673876E-3</v>
          </cell>
          <cell r="AW48">
            <v>6.2280870418894834E-3</v>
          </cell>
          <cell r="AX48">
            <v>7.0786932459363456E-3</v>
          </cell>
          <cell r="AY48">
            <v>1.9897328343633329E-3</v>
          </cell>
          <cell r="AZ48">
            <v>4.4320854788938826E-3</v>
          </cell>
          <cell r="BA48">
            <v>3.3957224770025381E-3</v>
          </cell>
          <cell r="BB48">
            <v>4.82464262788915E-3</v>
          </cell>
          <cell r="BC48">
            <v>5.4343678522959463E-3</v>
          </cell>
          <cell r="BD48">
            <v>5.375157694649732E-3</v>
          </cell>
          <cell r="BE48">
            <v>2.0443062279769577E-3</v>
          </cell>
          <cell r="BF48">
            <v>3.99720599426771E-3</v>
          </cell>
          <cell r="BG48">
            <v>8.8435932630129242E-3</v>
          </cell>
          <cell r="BH48">
            <v>1.5873119452152903E-3</v>
          </cell>
          <cell r="BI48">
            <v>-1.3784219608176346E-3</v>
          </cell>
          <cell r="BJ48">
            <v>5.3941855566490542E-3</v>
          </cell>
          <cell r="BK48">
            <v>5.133211575405968E-3</v>
          </cell>
          <cell r="BL48">
            <v>3.0401592742131177E-3</v>
          </cell>
          <cell r="BM48">
            <v>2.9591832842030649E-3</v>
          </cell>
          <cell r="BN48">
            <v>-1.3987207061812261E-3</v>
          </cell>
          <cell r="BO48">
            <v>-2.1338116777120659E-3</v>
          </cell>
          <cell r="BP48">
            <v>5.3231688075535038E-3</v>
          </cell>
          <cell r="BQ48">
            <v>4.6120555805759349E-3</v>
          </cell>
          <cell r="BR48">
            <v>2.2924841051838387E-3</v>
          </cell>
          <cell r="BS48">
            <v>4.032776918454407E-4</v>
          </cell>
          <cell r="BT48">
            <v>4.7859651968329012E-3</v>
          </cell>
          <cell r="BU48">
            <v>2.8316084811512801E-3</v>
          </cell>
          <cell r="BV48">
            <v>2.178092953093699E-3</v>
          </cell>
          <cell r="BW48">
            <v>3.4848428557336343E-3</v>
          </cell>
          <cell r="BX48">
            <v>7.3923105374510845E-3</v>
          </cell>
          <cell r="BY48">
            <v>6.158324148155086E-3</v>
          </cell>
          <cell r="BZ48">
            <v>1.4568421128727954E-3</v>
          </cell>
          <cell r="CA48">
            <v>2.4525210674704301E-4</v>
          </cell>
          <cell r="CB48">
            <v>4.2867603999143227E-3</v>
          </cell>
          <cell r="CC48">
            <v>1.8759413711932371E-3</v>
          </cell>
          <cell r="CD48">
            <v>8.7959491351364508E-4</v>
          </cell>
          <cell r="CE48">
            <v>3.6494798375598706E-3</v>
          </cell>
          <cell r="CF48">
            <v>5.1504339976724631E-3</v>
          </cell>
          <cell r="CG48">
            <v>3.6651585142527627E-3</v>
          </cell>
          <cell r="CH48">
            <v>2.9924451669934844E-3</v>
          </cell>
          <cell r="CI48">
            <v>3.0705518927539245E-3</v>
          </cell>
          <cell r="CJ48">
            <v>3.7249169326417308E-3</v>
          </cell>
          <cell r="CK48">
            <v>1.8644940180165812E-3</v>
          </cell>
          <cell r="CL48">
            <v>5.2015755093846232E-4</v>
          </cell>
          <cell r="CM48">
            <v>4.5231707132437531E-3</v>
          </cell>
          <cell r="CN48">
            <v>4.2122489576377209E-3</v>
          </cell>
          <cell r="CO48">
            <v>-1.6287904171724725E-4</v>
          </cell>
          <cell r="CP48">
            <v>1.8891048143822795E-3</v>
          </cell>
          <cell r="CQ48">
            <v>6.9391015544111824E-3</v>
          </cell>
          <cell r="CR48">
            <v>6.351594346993871E-4</v>
          </cell>
          <cell r="CS48">
            <v>-4.639539184874195E-4</v>
          </cell>
          <cell r="CT48">
            <v>3.7072892916242693E-3</v>
          </cell>
          <cell r="CU48">
            <v>6.4707853963485379E-3</v>
          </cell>
          <cell r="CV48">
            <v>7.4265338434606233E-3</v>
          </cell>
        </row>
        <row r="49">
          <cell r="B49">
            <v>1.5489632921449786E-3</v>
          </cell>
          <cell r="C49">
            <v>4.7376902591065591E-4</v>
          </cell>
          <cell r="D49">
            <v>-2.2117442089130115E-4</v>
          </cell>
          <cell r="E49">
            <v>1.6823850431116367E-3</v>
          </cell>
          <cell r="F49">
            <v>4.5501406195712905E-4</v>
          </cell>
          <cell r="G49">
            <v>5.28709181242043E-4</v>
          </cell>
          <cell r="H49">
            <v>1.1124552296406564E-3</v>
          </cell>
          <cell r="I49">
            <v>-3.1617051221923654E-4</v>
          </cell>
          <cell r="J49">
            <v>9.071951326254143E-4</v>
          </cell>
          <cell r="K49">
            <v>-3.1518314799605396E-4</v>
          </cell>
          <cell r="L49">
            <v>4.6270681726373126E-4</v>
          </cell>
          <cell r="M49">
            <v>6.6221240303579606E-4</v>
          </cell>
          <cell r="N49">
            <v>1.451907465992581E-4</v>
          </cell>
          <cell r="O49">
            <v>7.8794219619210751E-4</v>
          </cell>
          <cell r="P49">
            <v>9.8284680295544118E-4</v>
          </cell>
          <cell r="Q49">
            <v>5.8726911781848388E-4</v>
          </cell>
          <cell r="R49">
            <v>7.2242119067717186E-4</v>
          </cell>
          <cell r="S49">
            <v>8.2161827244907522E-4</v>
          </cell>
          <cell r="T49">
            <v>4.3130485525241948E-4</v>
          </cell>
          <cell r="U49">
            <v>1.5113147142879033E-3</v>
          </cell>
          <cell r="V49">
            <v>6.2966218444440844E-4</v>
          </cell>
          <cell r="W49">
            <v>1.0371240705023441E-3</v>
          </cell>
          <cell r="X49">
            <v>6.7192142941505052E-4</v>
          </cell>
          <cell r="Y49">
            <v>2.3936796723324737E-4</v>
          </cell>
          <cell r="Z49">
            <v>4.691447212756236E-4</v>
          </cell>
          <cell r="AA49">
            <v>2.0608502345691396E-4</v>
          </cell>
          <cell r="AB49">
            <v>-2.1193736735268934E-5</v>
          </cell>
          <cell r="AC49">
            <v>1.2738060406838926E-3</v>
          </cell>
          <cell r="AD49">
            <v>4.3579520135751616E-4</v>
          </cell>
          <cell r="AE49">
            <v>1.2471179142315915E-3</v>
          </cell>
          <cell r="AF49">
            <v>-8.0167780939032035E-5</v>
          </cell>
          <cell r="AG49">
            <v>1.6106320212776369E-4</v>
          </cell>
          <cell r="AH49">
            <v>1.8359632205657518E-3</v>
          </cell>
          <cell r="AI49">
            <v>-1.1373068551188167E-4</v>
          </cell>
          <cell r="AJ49">
            <v>1.0211335624796664E-3</v>
          </cell>
          <cell r="AK49">
            <v>-5.094496737636455E-4</v>
          </cell>
          <cell r="AL49">
            <v>-5.90186800685E-4</v>
          </cell>
          <cell r="AM49">
            <v>2.681765260153976E-4</v>
          </cell>
          <cell r="AN49">
            <v>5.2903292181345188E-4</v>
          </cell>
          <cell r="AO49">
            <v>-2.3742143973634424E-5</v>
          </cell>
          <cell r="AP49">
            <v>1.2944607850808719E-3</v>
          </cell>
          <cell r="AQ49">
            <v>1.0379630034621505E-3</v>
          </cell>
          <cell r="AR49">
            <v>8.1462645332430099E-5</v>
          </cell>
          <cell r="AS49">
            <v>2.1872595528430643E-3</v>
          </cell>
          <cell r="AT49">
            <v>4.9518724770349467E-4</v>
          </cell>
          <cell r="AU49">
            <v>1.4001847487452152E-3</v>
          </cell>
          <cell r="AV49">
            <v>7.0149753452978505E-4</v>
          </cell>
          <cell r="AW49">
            <v>1.1885566806177307E-3</v>
          </cell>
          <cell r="AX49">
            <v>8.1690450178495747E-4</v>
          </cell>
          <cell r="AY49">
            <v>1.3358949469773332E-3</v>
          </cell>
          <cell r="AZ49">
            <v>1.41394433217014E-3</v>
          </cell>
          <cell r="BA49">
            <v>9.2930634363051637E-4</v>
          </cell>
          <cell r="BB49">
            <v>7.9538323113839812E-4</v>
          </cell>
          <cell r="BC49">
            <v>9.60701630838882E-4</v>
          </cell>
          <cell r="BD49">
            <v>1.0878324774847422E-3</v>
          </cell>
          <cell r="BE49">
            <v>1.9323256767183876E-4</v>
          </cell>
          <cell r="BF49">
            <v>6.7066423847482795E-4</v>
          </cell>
          <cell r="BG49">
            <v>1.5803649793659673E-3</v>
          </cell>
          <cell r="BH49">
            <v>-1.0598568700198987E-4</v>
          </cell>
          <cell r="BI49">
            <v>3.9792082019320449E-4</v>
          </cell>
          <cell r="BJ49">
            <v>1.3766415500064517E-3</v>
          </cell>
          <cell r="BK49">
            <v>3.893469113194626E-4</v>
          </cell>
          <cell r="BL49">
            <v>-8.2633405346647351E-4</v>
          </cell>
          <cell r="BM49">
            <v>2.9590190310807541E-4</v>
          </cell>
          <cell r="BN49">
            <v>3.4051996611569993E-5</v>
          </cell>
          <cell r="BO49">
            <v>-4.0755032329207552E-4</v>
          </cell>
          <cell r="BP49">
            <v>1.0658985948453123E-3</v>
          </cell>
          <cell r="BQ49">
            <v>8.4542007975125773E-4</v>
          </cell>
          <cell r="BR49">
            <v>9.1564365868231231E-4</v>
          </cell>
          <cell r="BS49">
            <v>-1.7749509278543012E-4</v>
          </cell>
          <cell r="BT49">
            <v>7.0314243967705369E-4</v>
          </cell>
          <cell r="BU49">
            <v>1.9826856039721505E-4</v>
          </cell>
          <cell r="BV49">
            <v>1.9843872161287102E-4</v>
          </cell>
          <cell r="BW49">
            <v>1.8623254471346234E-4</v>
          </cell>
          <cell r="BX49">
            <v>1.7523032634939896E-3</v>
          </cell>
          <cell r="BY49">
            <v>7.7420035754965596E-4</v>
          </cell>
          <cell r="BZ49">
            <v>8.6491697685081744E-4</v>
          </cell>
          <cell r="CA49">
            <v>1.3823787734682798E-4</v>
          </cell>
          <cell r="CB49">
            <v>1.7047307646537649E-4</v>
          </cell>
          <cell r="CC49">
            <v>3.5959995203405364E-4</v>
          </cell>
          <cell r="CD49">
            <v>4.079101215897528E-4</v>
          </cell>
          <cell r="CE49">
            <v>7.2302674992946454E-4</v>
          </cell>
          <cell r="CF49">
            <v>7.244576157821505E-4</v>
          </cell>
          <cell r="CG49">
            <v>5.9947464641727974E-4</v>
          </cell>
          <cell r="CH49">
            <v>1.0041372624907316E-3</v>
          </cell>
          <cell r="CI49">
            <v>6.2249697361763448E-4</v>
          </cell>
          <cell r="CJ49">
            <v>3.3661394231040851E-4</v>
          </cell>
          <cell r="CK49">
            <v>5.1463506455901075E-4</v>
          </cell>
          <cell r="CL49">
            <v>8.0996148503448382E-4</v>
          </cell>
          <cell r="CM49">
            <v>1.2441403850646561E-3</v>
          </cell>
          <cell r="CN49">
            <v>7.1696604694311853E-4</v>
          </cell>
          <cell r="CO49">
            <v>5.8945489628998927E-4</v>
          </cell>
          <cell r="CP49">
            <v>7.5551032577215091E-5</v>
          </cell>
          <cell r="CQ49">
            <v>8.9564802204260242E-4</v>
          </cell>
          <cell r="CR49">
            <v>1.4326894724451717E-5</v>
          </cell>
          <cell r="CS49">
            <v>2.3915688504334414E-4</v>
          </cell>
          <cell r="CT49">
            <v>3.1440635335126278E-4</v>
          </cell>
          <cell r="CU49">
            <v>1.2412255739288501E-3</v>
          </cell>
          <cell r="CV49">
            <v>-2.902551189221614E-4</v>
          </cell>
        </row>
        <row r="50">
          <cell r="B50">
            <v>1.7952420435140644E-3</v>
          </cell>
          <cell r="C50">
            <v>4.3099146344113652E-3</v>
          </cell>
          <cell r="D50">
            <v>6.5656368731190344E-4</v>
          </cell>
          <cell r="E50">
            <v>4.0441078515791821E-3</v>
          </cell>
          <cell r="F50">
            <v>2.791141030801613E-3</v>
          </cell>
          <cell r="G50">
            <v>-3.999286526554623E-4</v>
          </cell>
          <cell r="H50">
            <v>2.1434419273476989E-3</v>
          </cell>
          <cell r="I50">
            <v>1.1023609510177094E-3</v>
          </cell>
          <cell r="J50">
            <v>-1.852498427069249E-4</v>
          </cell>
          <cell r="K50">
            <v>1.2206564179314946E-3</v>
          </cell>
          <cell r="L50">
            <v>2.9887296746194726E-3</v>
          </cell>
          <cell r="M50">
            <v>3.111193298593946E-3</v>
          </cell>
          <cell r="N50">
            <v>5.796299825796227E-3</v>
          </cell>
          <cell r="O50">
            <v>4.9994274988730105E-3</v>
          </cell>
          <cell r="P50">
            <v>2.6617035513623443E-3</v>
          </cell>
          <cell r="Q50">
            <v>2.4855552805538817E-3</v>
          </cell>
          <cell r="R50">
            <v>3.5214820208038168E-3</v>
          </cell>
          <cell r="S50">
            <v>1.3277740649341077E-3</v>
          </cell>
          <cell r="T50">
            <v>2.696235286698075E-3</v>
          </cell>
          <cell r="U50">
            <v>6.8086773021292894E-3</v>
          </cell>
          <cell r="V50">
            <v>2.3209551329897737E-3</v>
          </cell>
          <cell r="W50">
            <v>3.9198004351913016E-3</v>
          </cell>
          <cell r="X50">
            <v>3.4558760431268282E-3</v>
          </cell>
          <cell r="Y50">
            <v>1.1277647146419249E-3</v>
          </cell>
          <cell r="Z50">
            <v>2.0294437086014624E-3</v>
          </cell>
          <cell r="AA50">
            <v>7.2661751883459154E-4</v>
          </cell>
          <cell r="AB50">
            <v>1.8176124350434732E-3</v>
          </cell>
          <cell r="AC50">
            <v>4.1242965243146563E-3</v>
          </cell>
          <cell r="AD50">
            <v>5.5330912447785203E-5</v>
          </cell>
          <cell r="AE50">
            <v>1.825713885859559E-3</v>
          </cell>
          <cell r="AF50">
            <v>2.1375787176827628E-3</v>
          </cell>
          <cell r="AG50">
            <v>-2.8031906488526236E-3</v>
          </cell>
          <cell r="AH50">
            <v>4.983253169432076E-3</v>
          </cell>
          <cell r="AI50">
            <v>2.389406349988645E-3</v>
          </cell>
          <cell r="AJ50">
            <v>3.2436963564509993E-3</v>
          </cell>
          <cell r="AK50">
            <v>1.7053333710506026E-3</v>
          </cell>
          <cell r="AL50">
            <v>-4.2163336156999957E-5</v>
          </cell>
          <cell r="AM50">
            <v>1.1933047422704728E-3</v>
          </cell>
          <cell r="AN50">
            <v>1.0534984785323118E-3</v>
          </cell>
          <cell r="AO50">
            <v>-3.3786170524976322E-4</v>
          </cell>
          <cell r="AP50">
            <v>4.5927545479820531E-3</v>
          </cell>
          <cell r="AQ50">
            <v>2.3609629417615488E-3</v>
          </cell>
          <cell r="AR50">
            <v>1.7704886548280429E-3</v>
          </cell>
          <cell r="AS50">
            <v>4.9518724770349467E-4</v>
          </cell>
          <cell r="AT50">
            <v>8.9255010752171803E-3</v>
          </cell>
          <cell r="AU50">
            <v>3.9483091093670221E-3</v>
          </cell>
          <cell r="AV50">
            <v>1.1156370862129784E-3</v>
          </cell>
          <cell r="AW50">
            <v>6.3290404987964731E-3</v>
          </cell>
          <cell r="AX50">
            <v>2.7938117478321298E-3</v>
          </cell>
          <cell r="AY50">
            <v>2.1528779498176673E-3</v>
          </cell>
          <cell r="AZ50">
            <v>1.345634488656247E-3</v>
          </cell>
          <cell r="BA50">
            <v>1.0954568068127848E-3</v>
          </cell>
          <cell r="BB50">
            <v>3.3334296828671393E-3</v>
          </cell>
          <cell r="BC50">
            <v>3.9247709084550214E-3</v>
          </cell>
          <cell r="BD50">
            <v>3.4788825463424405E-3</v>
          </cell>
          <cell r="BE50">
            <v>1.893940029856151E-3</v>
          </cell>
          <cell r="BF50">
            <v>2.48215736999585E-3</v>
          </cell>
          <cell r="BG50">
            <v>5.4198644611874311E-3</v>
          </cell>
          <cell r="BH50">
            <v>6.7188714964248365E-4</v>
          </cell>
          <cell r="BI50">
            <v>8.9339389956038704E-4</v>
          </cell>
          <cell r="BJ50">
            <v>3.6389070041379788E-3</v>
          </cell>
          <cell r="BK50">
            <v>3.3518603937136141E-3</v>
          </cell>
          <cell r="BL50">
            <v>3.9085202046984192E-3</v>
          </cell>
          <cell r="BM50">
            <v>1.1472347811987739E-3</v>
          </cell>
          <cell r="BN50">
            <v>6.4056780384695708E-4</v>
          </cell>
          <cell r="BO50">
            <v>-8.5143723352577405E-4</v>
          </cell>
          <cell r="BP50">
            <v>4.0736524323650653E-3</v>
          </cell>
          <cell r="BQ50">
            <v>3.2167094212855597E-3</v>
          </cell>
          <cell r="BR50">
            <v>2.6748641632717307E-3</v>
          </cell>
          <cell r="BS50">
            <v>1.1144857020809571E-3</v>
          </cell>
          <cell r="BT50">
            <v>2.6679708946638386E-3</v>
          </cell>
          <cell r="BU50">
            <v>2.3134209238263545E-3</v>
          </cell>
          <cell r="BV50">
            <v>1.7718468861873872E-3</v>
          </cell>
          <cell r="BW50">
            <v>-2.6006000041172014E-4</v>
          </cell>
          <cell r="BX50">
            <v>2.520022103956365E-3</v>
          </cell>
          <cell r="BY50">
            <v>2.5487405732160318E-3</v>
          </cell>
          <cell r="BZ50">
            <v>8.837618802312149E-4</v>
          </cell>
          <cell r="CA50">
            <v>2.175152194308849E-3</v>
          </cell>
          <cell r="CB50">
            <v>1.4980351012872041E-3</v>
          </cell>
          <cell r="CC50">
            <v>-9.5044428231116148E-4</v>
          </cell>
          <cell r="CD50">
            <v>1.1588448202020751E-3</v>
          </cell>
          <cell r="CE50">
            <v>3.2114913059457851E-3</v>
          </cell>
          <cell r="CF50">
            <v>8.0465496405054851E-4</v>
          </cell>
          <cell r="CG50">
            <v>4.4889192947648281E-3</v>
          </cell>
          <cell r="CH50">
            <v>2.2513347175148069E-3</v>
          </cell>
          <cell r="CI50">
            <v>2.0384360031430963E-3</v>
          </cell>
          <cell r="CJ50">
            <v>1.4985806318801073E-3</v>
          </cell>
          <cell r="CK50">
            <v>2.1327869409096766E-4</v>
          </cell>
          <cell r="CL50">
            <v>1.8332937632055486E-3</v>
          </cell>
          <cell r="CM50">
            <v>1.6654632764963656E-3</v>
          </cell>
          <cell r="CN50">
            <v>1.9500346450163119E-3</v>
          </cell>
          <cell r="CO50">
            <v>9.0257463457203246E-4</v>
          </cell>
          <cell r="CP50">
            <v>2.3045699346690212E-3</v>
          </cell>
          <cell r="CQ50">
            <v>6.5719933960881926E-3</v>
          </cell>
          <cell r="CR50">
            <v>4.8013804396564521E-4</v>
          </cell>
          <cell r="CS50">
            <v>1.4534627615723013E-3</v>
          </cell>
          <cell r="CT50">
            <v>2.1522715707775592E-3</v>
          </cell>
          <cell r="CU50">
            <v>3.1836461572127845E-3</v>
          </cell>
          <cell r="CV50">
            <v>2.5284112408914838E-3</v>
          </cell>
        </row>
        <row r="51">
          <cell r="B51">
            <v>5.4868313887064205E-3</v>
          </cell>
          <cell r="C51">
            <v>7.6767120550547087E-3</v>
          </cell>
          <cell r="D51">
            <v>9.3165938206553778E-4</v>
          </cell>
          <cell r="E51">
            <v>7.3716381236500214E-3</v>
          </cell>
          <cell r="F51">
            <v>3.643971098679151E-3</v>
          </cell>
          <cell r="G51">
            <v>2.9571686489291617E-3</v>
          </cell>
          <cell r="H51">
            <v>6.900197396219377E-3</v>
          </cell>
          <cell r="I51">
            <v>7.3940595252793223E-6</v>
          </cell>
          <cell r="J51">
            <v>4.4430378292059898E-3</v>
          </cell>
          <cell r="K51">
            <v>-8.1584011246145169E-4</v>
          </cell>
          <cell r="L51">
            <v>4.8747754423250755E-3</v>
          </cell>
          <cell r="M51">
            <v>9.7316930184494829E-3</v>
          </cell>
          <cell r="N51">
            <v>3.9825478668426336E-3</v>
          </cell>
          <cell r="O51">
            <v>8.8365823199025688E-3</v>
          </cell>
          <cell r="P51">
            <v>4.0360855100299037E-3</v>
          </cell>
          <cell r="Q51">
            <v>3.8758340176023981E-3</v>
          </cell>
          <cell r="R51">
            <v>8.9719001396073115E-3</v>
          </cell>
          <cell r="S51">
            <v>2.2443909764013653E-3</v>
          </cell>
          <cell r="T51">
            <v>5.9141420570466563E-3</v>
          </cell>
          <cell r="U51">
            <v>9.0953520604327188E-3</v>
          </cell>
          <cell r="V51">
            <v>5.4597966095293647E-3</v>
          </cell>
          <cell r="W51">
            <v>6.3389714639246241E-3</v>
          </cell>
          <cell r="X51">
            <v>6.8458230379038832E-3</v>
          </cell>
          <cell r="Y51">
            <v>9.0005619628201103E-4</v>
          </cell>
          <cell r="Z51">
            <v>4.1750412188861722E-3</v>
          </cell>
          <cell r="AA51">
            <v>2.5755047517963441E-3</v>
          </cell>
          <cell r="AB51">
            <v>2.0695821280344085E-3</v>
          </cell>
          <cell r="AC51">
            <v>6.4759775740140975E-3</v>
          </cell>
          <cell r="AD51">
            <v>2.326025643711936E-3</v>
          </cell>
          <cell r="AE51">
            <v>5.0387156657653023E-3</v>
          </cell>
          <cell r="AF51">
            <v>2.7678874899307961E-3</v>
          </cell>
          <cell r="AG51">
            <v>-5.150880418754388E-3</v>
          </cell>
          <cell r="AH51">
            <v>8.7740025774783216E-3</v>
          </cell>
          <cell r="AI51">
            <v>1.8512392644778599E-3</v>
          </cell>
          <cell r="AJ51">
            <v>5.3277025273063333E-3</v>
          </cell>
          <cell r="AK51">
            <v>-2.0214164676941952E-4</v>
          </cell>
          <cell r="AL51">
            <v>2.386337616601667E-3</v>
          </cell>
          <cell r="AM51">
            <v>1.624035517976075E-3</v>
          </cell>
          <cell r="AN51">
            <v>5.1080743826505282E-3</v>
          </cell>
          <cell r="AO51">
            <v>1.4790595823785369E-3</v>
          </cell>
          <cell r="AP51">
            <v>1.7462065441143849E-2</v>
          </cell>
          <cell r="AQ51">
            <v>1.0330794794332401E-2</v>
          </cell>
          <cell r="AR51">
            <v>6.7407226965632804E-3</v>
          </cell>
          <cell r="AS51">
            <v>1.4001847487452152E-3</v>
          </cell>
          <cell r="AT51">
            <v>3.9483091093670221E-3</v>
          </cell>
          <cell r="AU51">
            <v>1.2030959029993805E-2</v>
          </cell>
          <cell r="AV51">
            <v>2.3501754503571946E-3</v>
          </cell>
          <cell r="AW51">
            <v>1.1732967847564408E-2</v>
          </cell>
          <cell r="AX51">
            <v>8.4884503233558402E-3</v>
          </cell>
          <cell r="AY51">
            <v>1.515837910459999E-3</v>
          </cell>
          <cell r="AZ51">
            <v>5.0662790518454419E-3</v>
          </cell>
          <cell r="BA51">
            <v>3.8860569411652691E-3</v>
          </cell>
          <cell r="BB51">
            <v>7.3243867590030744E-3</v>
          </cell>
          <cell r="BC51">
            <v>8.550217317962806E-3</v>
          </cell>
          <cell r="BD51">
            <v>9.8460503056510308E-3</v>
          </cell>
          <cell r="BE51">
            <v>2.0475573143173124E-3</v>
          </cell>
          <cell r="BF51">
            <v>4.3383464028533564E-3</v>
          </cell>
          <cell r="BG51">
            <v>1.323329251719013E-2</v>
          </cell>
          <cell r="BH51">
            <v>1.9197350006806453E-3</v>
          </cell>
          <cell r="BI51">
            <v>6.6407323435384942E-4</v>
          </cell>
          <cell r="BJ51">
            <v>1.0214234021235859E-2</v>
          </cell>
          <cell r="BK51">
            <v>6.922732088527484E-3</v>
          </cell>
          <cell r="BL51">
            <v>6.4636264291389317E-4</v>
          </cell>
          <cell r="BM51">
            <v>3.2484791911836989E-3</v>
          </cell>
          <cell r="BN51">
            <v>-3.6224751903927971E-4</v>
          </cell>
          <cell r="BO51">
            <v>-3.1380053806046989E-3</v>
          </cell>
          <cell r="BP51">
            <v>6.7908489620807522E-3</v>
          </cell>
          <cell r="BQ51">
            <v>6.1277315928139672E-3</v>
          </cell>
          <cell r="BR51">
            <v>3.7378958001660864E-3</v>
          </cell>
          <cell r="BS51">
            <v>-7.3041943971227966E-4</v>
          </cell>
          <cell r="BT51">
            <v>7.5904672537754512E-3</v>
          </cell>
          <cell r="BU51">
            <v>3.4591293409738074E-3</v>
          </cell>
          <cell r="BV51">
            <v>2.1209632857705162E-3</v>
          </cell>
          <cell r="BW51">
            <v>3.8976100516188179E-3</v>
          </cell>
          <cell r="BX51">
            <v>1.6052071888437377E-2</v>
          </cell>
          <cell r="BY51">
            <v>8.6583895599847104E-3</v>
          </cell>
          <cell r="BZ51">
            <v>2.052611536134064E-3</v>
          </cell>
          <cell r="CA51">
            <v>2.2201410284196877E-3</v>
          </cell>
          <cell r="CB51">
            <v>5.1321023814344946E-3</v>
          </cell>
          <cell r="CC51">
            <v>7.3937639101778437E-4</v>
          </cell>
          <cell r="CD51">
            <v>1.2307633672589897E-3</v>
          </cell>
          <cell r="CE51">
            <v>4.1999779939546032E-3</v>
          </cell>
          <cell r="CF51">
            <v>6.3027282971860644E-3</v>
          </cell>
          <cell r="CG51">
            <v>6.0931275798618819E-3</v>
          </cell>
          <cell r="CH51">
            <v>4.9882390453814098E-3</v>
          </cell>
          <cell r="CI51">
            <v>3.3849867300174627E-3</v>
          </cell>
          <cell r="CJ51">
            <v>3.5585424473680324E-3</v>
          </cell>
          <cell r="CK51">
            <v>1.3422577263439571E-3</v>
          </cell>
          <cell r="CL51">
            <v>3.2049632217383988E-3</v>
          </cell>
          <cell r="CM51">
            <v>7.5024024281893789E-3</v>
          </cell>
          <cell r="CN51">
            <v>5.8533573759771938E-3</v>
          </cell>
          <cell r="CO51">
            <v>1.3011069108397099E-3</v>
          </cell>
          <cell r="CP51">
            <v>3.1704893743524734E-3</v>
          </cell>
          <cell r="CQ51">
            <v>1.159392803548826E-2</v>
          </cell>
          <cell r="CR51">
            <v>3.0727777517352694E-4</v>
          </cell>
          <cell r="CS51">
            <v>1.3230733773306237E-3</v>
          </cell>
          <cell r="CT51">
            <v>5.5600423542803016E-3</v>
          </cell>
          <cell r="CU51">
            <v>8.7745539805242686E-3</v>
          </cell>
          <cell r="CV51">
            <v>8.3900004360516443E-3</v>
          </cell>
        </row>
        <row r="52">
          <cell r="B52">
            <v>2.9154160072925807E-3</v>
          </cell>
          <cell r="C52">
            <v>1.9296993549369568E-3</v>
          </cell>
          <cell r="D52">
            <v>5.3262746998212888E-4</v>
          </cell>
          <cell r="E52">
            <v>3.2177524373739773E-3</v>
          </cell>
          <cell r="F52">
            <v>1.9580299427191827E-3</v>
          </cell>
          <cell r="G52">
            <v>2.3916655934435047E-3</v>
          </cell>
          <cell r="H52">
            <v>2.8535710841956241E-3</v>
          </cell>
          <cell r="I52">
            <v>8.7911227705605337E-4</v>
          </cell>
          <cell r="J52">
            <v>3.1063285231686779E-3</v>
          </cell>
          <cell r="K52">
            <v>4.7644049111911826E-4</v>
          </cell>
          <cell r="L52">
            <v>1.8374729973375918E-3</v>
          </cell>
          <cell r="M52">
            <v>2.7615215486048502E-3</v>
          </cell>
          <cell r="N52">
            <v>2.2504291649970329E-3</v>
          </cell>
          <cell r="O52">
            <v>1.7211575593487633E-3</v>
          </cell>
          <cell r="P52">
            <v>3.07910413071843E-3</v>
          </cell>
          <cell r="Q52">
            <v>1.4533104919536022E-3</v>
          </cell>
          <cell r="R52">
            <v>1.6278443804506881E-3</v>
          </cell>
          <cell r="S52">
            <v>1.2240947208409681E-3</v>
          </cell>
          <cell r="T52">
            <v>1.1268904436536773E-3</v>
          </cell>
          <cell r="U52">
            <v>3.6812826551769462E-3</v>
          </cell>
          <cell r="V52">
            <v>1.0816823009063012E-3</v>
          </cell>
          <cell r="W52">
            <v>2.5135094742383766E-3</v>
          </cell>
          <cell r="X52">
            <v>1.3078407961161183E-3</v>
          </cell>
          <cell r="Y52">
            <v>1.5373354441099894E-3</v>
          </cell>
          <cell r="Z52">
            <v>2.1730760992868287E-3</v>
          </cell>
          <cell r="AA52">
            <v>2.2119682855043228E-3</v>
          </cell>
          <cell r="AB52">
            <v>7.6400986160892479E-4</v>
          </cell>
          <cell r="AC52">
            <v>3.0538331572265705E-3</v>
          </cell>
          <cell r="AD52">
            <v>2.402944917012398E-3</v>
          </cell>
          <cell r="AE52">
            <v>2.893891781242699E-3</v>
          </cell>
          <cell r="AF52">
            <v>1.8445538061575377E-3</v>
          </cell>
          <cell r="AG52">
            <v>-3.7474021114561313E-4</v>
          </cell>
          <cell r="AH52">
            <v>1.9175683306233437E-3</v>
          </cell>
          <cell r="AI52">
            <v>9.141952573881398E-4</v>
          </cell>
          <cell r="AJ52">
            <v>3.926964280794666E-3</v>
          </cell>
          <cell r="AK52">
            <v>1.4767546429575275E-4</v>
          </cell>
          <cell r="AL52">
            <v>3.7264939891589999E-3</v>
          </cell>
          <cell r="AM52">
            <v>1.9089067818015908E-3</v>
          </cell>
          <cell r="AN52">
            <v>2.2858385215614001E-4</v>
          </cell>
          <cell r="AO52">
            <v>2.1455749187617949E-3</v>
          </cell>
          <cell r="AP52">
            <v>3.0262007864298177E-3</v>
          </cell>
          <cell r="AQ52">
            <v>2.9701278871369359E-3</v>
          </cell>
          <cell r="AR52">
            <v>3.0214550326673876E-3</v>
          </cell>
          <cell r="AS52">
            <v>7.0149753452978505E-4</v>
          </cell>
          <cell r="AT52">
            <v>1.1156370862129784E-3</v>
          </cell>
          <cell r="AU52">
            <v>2.3501754503571946E-3</v>
          </cell>
          <cell r="AV52">
            <v>4.2319113813984724E-3</v>
          </cell>
          <cell r="AW52">
            <v>3.3964887563482579E-3</v>
          </cell>
          <cell r="AX52">
            <v>5.8252676350868263E-3</v>
          </cell>
          <cell r="AY52">
            <v>1.5903782909563332E-3</v>
          </cell>
          <cell r="AZ52">
            <v>3.3015998551595605E-3</v>
          </cell>
          <cell r="BA52">
            <v>4.3568123824667309E-3</v>
          </cell>
          <cell r="BB52">
            <v>1.2491843276005916E-3</v>
          </cell>
          <cell r="BC52">
            <v>1.7443482862991937E-3</v>
          </cell>
          <cell r="BD52">
            <v>1.6370135505379677E-3</v>
          </cell>
          <cell r="BE52">
            <v>1.6277399965603546E-3</v>
          </cell>
          <cell r="BF52">
            <v>2.5647675164996451E-3</v>
          </cell>
          <cell r="BG52">
            <v>4.9282768802678713E-3</v>
          </cell>
          <cell r="BH52">
            <v>4.2283878855235485E-4</v>
          </cell>
          <cell r="BI52">
            <v>1.5593612083817202E-5</v>
          </cell>
          <cell r="BJ52">
            <v>1.8594760681234733E-3</v>
          </cell>
          <cell r="BK52">
            <v>2.7101619688028491E-3</v>
          </cell>
          <cell r="BL52">
            <v>3.840382133416107E-3</v>
          </cell>
          <cell r="BM52">
            <v>1.6536231386606345E-3</v>
          </cell>
          <cell r="BN52">
            <v>5.7540088890861284E-4</v>
          </cell>
          <cell r="BO52">
            <v>-1.0738051378723014E-3</v>
          </cell>
          <cell r="BP52">
            <v>2.4257041945035807E-3</v>
          </cell>
          <cell r="BQ52">
            <v>2.6912497142423655E-3</v>
          </cell>
          <cell r="BR52">
            <v>4.8350782398891404E-4</v>
          </cell>
          <cell r="BS52">
            <v>1.0255464194809461E-3</v>
          </cell>
          <cell r="BT52">
            <v>9.2919057056921447E-4</v>
          </cell>
          <cell r="BU52">
            <v>1.8170332838888601E-3</v>
          </cell>
          <cell r="BV52">
            <v>2.2588339692358171E-3</v>
          </cell>
          <cell r="BW52">
            <v>2.5811244256128498E-3</v>
          </cell>
          <cell r="BX52">
            <v>-1.8406264950267092E-3</v>
          </cell>
          <cell r="BY52">
            <v>2.1204311629532905E-3</v>
          </cell>
          <cell r="BZ52">
            <v>1.7159593749472687E-3</v>
          </cell>
          <cell r="CA52">
            <v>-3.3264254426102136E-4</v>
          </cell>
          <cell r="CB52">
            <v>2.2855039620788388E-3</v>
          </cell>
          <cell r="CC52">
            <v>2.0044351311782147E-3</v>
          </cell>
          <cell r="CD52">
            <v>7.6932438510801085E-4</v>
          </cell>
          <cell r="CE52">
            <v>2.5613351228180644E-3</v>
          </cell>
          <cell r="CF52">
            <v>2.5846549700789356E-3</v>
          </cell>
          <cell r="CG52">
            <v>2.8510600977344519E-3</v>
          </cell>
          <cell r="CH52">
            <v>1.8099831548585915E-3</v>
          </cell>
          <cell r="CI52">
            <v>1.5293324305718709E-3</v>
          </cell>
          <cell r="CJ52">
            <v>1.7093794837616343E-3</v>
          </cell>
          <cell r="CK52">
            <v>2.1205266399670431E-3</v>
          </cell>
          <cell r="CL52">
            <v>2.7358776960593551E-4</v>
          </cell>
          <cell r="CM52">
            <v>1.5331517191192905E-3</v>
          </cell>
          <cell r="CN52">
            <v>2.82452127978014E-3</v>
          </cell>
          <cell r="CO52">
            <v>8.2165534914429032E-4</v>
          </cell>
          <cell r="CP52">
            <v>1.3487299087041938E-3</v>
          </cell>
          <cell r="CQ52">
            <v>2.4385556915990756E-3</v>
          </cell>
          <cell r="CR52">
            <v>8.999814750158061E-4</v>
          </cell>
          <cell r="CS52">
            <v>3.6334695269137627E-4</v>
          </cell>
          <cell r="CT52">
            <v>2.2171971104770322E-3</v>
          </cell>
          <cell r="CU52">
            <v>2.731945224482731E-3</v>
          </cell>
          <cell r="CV52">
            <v>1.7496289184735489E-4</v>
          </cell>
        </row>
        <row r="53">
          <cell r="B53">
            <v>6.2004584164818913E-3</v>
          </cell>
          <cell r="C53">
            <v>8.5268683332956133E-3</v>
          </cell>
          <cell r="D53">
            <v>9.4086089585816138E-4</v>
          </cell>
          <cell r="E53">
            <v>1.0471247381317137E-2</v>
          </cell>
          <cell r="F53">
            <v>3.9197395467103118E-3</v>
          </cell>
          <cell r="G53">
            <v>3.8339023402702158E-3</v>
          </cell>
          <cell r="H53">
            <v>8.1416372004836125E-3</v>
          </cell>
          <cell r="I53">
            <v>1.7838952392321499E-3</v>
          </cell>
          <cell r="J53">
            <v>3.8577619250327621E-3</v>
          </cell>
          <cell r="K53">
            <v>-3.7777473092760196E-4</v>
          </cell>
          <cell r="L53">
            <v>5.5275573342529897E-3</v>
          </cell>
          <cell r="M53">
            <v>1.2917896984092984E-2</v>
          </cell>
          <cell r="N53">
            <v>5.8406181770789571E-3</v>
          </cell>
          <cell r="O53">
            <v>1.0987646590999536E-2</v>
          </cell>
          <cell r="P53">
            <v>4.0414501195195369E-3</v>
          </cell>
          <cell r="Q53">
            <v>5.7031381461250851E-3</v>
          </cell>
          <cell r="R53">
            <v>1.261887959592886E-2</v>
          </cell>
          <cell r="S53">
            <v>2.8442791933437094E-3</v>
          </cell>
          <cell r="T53">
            <v>5.2552392019254296E-3</v>
          </cell>
          <cell r="U53">
            <v>1.1123334927064849E-2</v>
          </cell>
          <cell r="V53">
            <v>8.3656210183683764E-3</v>
          </cell>
          <cell r="W53">
            <v>7.3183523393413868E-3</v>
          </cell>
          <cell r="X53">
            <v>7.1347966031620642E-3</v>
          </cell>
          <cell r="Y53">
            <v>2.7876770010789031E-3</v>
          </cell>
          <cell r="Z53">
            <v>5.4412727784857859E-3</v>
          </cell>
          <cell r="AA53">
            <v>2.9429202326712359E-3</v>
          </cell>
          <cell r="AB53">
            <v>2.6220212367373224E-3</v>
          </cell>
          <cell r="AC53">
            <v>6.2358357285224623E-3</v>
          </cell>
          <cell r="AD53">
            <v>2.5818462496275808E-3</v>
          </cell>
          <cell r="AE53">
            <v>7.8857797989909575E-3</v>
          </cell>
          <cell r="AF53">
            <v>7.1466512453891703E-3</v>
          </cell>
          <cell r="AG53">
            <v>-6.8959161269355152E-3</v>
          </cell>
          <cell r="AH53">
            <v>1.1554584318540761E-2</v>
          </cell>
          <cell r="AI53">
            <v>2.8885201767085917E-3</v>
          </cell>
          <cell r="AJ53">
            <v>1.3010440513044334E-2</v>
          </cell>
          <cell r="AK53">
            <v>1.5063500906727749E-3</v>
          </cell>
          <cell r="AL53">
            <v>3.868083727326332E-3</v>
          </cell>
          <cell r="AM53">
            <v>2.2446482077176557E-3</v>
          </cell>
          <cell r="AN53">
            <v>4.4477755856419249E-3</v>
          </cell>
          <cell r="AO53">
            <v>1.003515790546161E-3</v>
          </cell>
          <cell r="AP53">
            <v>1.8845718745146355E-2</v>
          </cell>
          <cell r="AQ53">
            <v>1.2013676466638083E-2</v>
          </cell>
          <cell r="AR53">
            <v>6.2280870418894834E-3</v>
          </cell>
          <cell r="AS53">
            <v>1.1885566806177307E-3</v>
          </cell>
          <cell r="AT53">
            <v>6.3290404987964731E-3</v>
          </cell>
          <cell r="AU53">
            <v>1.1732967847564408E-2</v>
          </cell>
          <cell r="AV53">
            <v>3.3964887563482579E-3</v>
          </cell>
          <cell r="AW53">
            <v>1.869317102811232E-2</v>
          </cell>
          <cell r="AX53">
            <v>1.252674586144612E-2</v>
          </cell>
          <cell r="AY53">
            <v>2.6647362054829996E-3</v>
          </cell>
          <cell r="AZ53">
            <v>6.8866337330517006E-3</v>
          </cell>
          <cell r="BA53">
            <v>6.892989269959582E-3</v>
          </cell>
          <cell r="BB53">
            <v>1.092815090222699E-2</v>
          </cell>
          <cell r="BC53">
            <v>1.0338670569381408E-2</v>
          </cell>
          <cell r="BD53">
            <v>1.196951596249971E-2</v>
          </cell>
          <cell r="BE53">
            <v>1.4129538572735269E-3</v>
          </cell>
          <cell r="BF53">
            <v>5.8727159744018072E-3</v>
          </cell>
          <cell r="BG53">
            <v>1.9036166262079168E-2</v>
          </cell>
          <cell r="BH53">
            <v>2.0363554355885272E-3</v>
          </cell>
          <cell r="BI53">
            <v>1.074483564001688E-3</v>
          </cell>
          <cell r="BJ53">
            <v>1.1769146864226591E-2</v>
          </cell>
          <cell r="BK53">
            <v>9.0460338436309795E-3</v>
          </cell>
          <cell r="BL53">
            <v>3.0043323254859669E-3</v>
          </cell>
          <cell r="BM53">
            <v>3.9335823909307094E-3</v>
          </cell>
          <cell r="BN53">
            <v>9.8702290945051614E-4</v>
          </cell>
          <cell r="BO53">
            <v>-4.1210364457177091E-3</v>
          </cell>
          <cell r="BP53">
            <v>8.1525496980762256E-3</v>
          </cell>
          <cell r="BQ53">
            <v>9.0846934913069548E-3</v>
          </cell>
          <cell r="BR53">
            <v>1.9052080391822259E-3</v>
          </cell>
          <cell r="BS53">
            <v>-1.0293101524298169E-3</v>
          </cell>
          <cell r="BT53">
            <v>6.6871907832519346E-3</v>
          </cell>
          <cell r="BU53">
            <v>3.9475269532120751E-3</v>
          </cell>
          <cell r="BV53">
            <v>1.2013582365063549E-3</v>
          </cell>
          <cell r="BW53">
            <v>4.9436934693186463E-3</v>
          </cell>
          <cell r="BX53">
            <v>1.371375106635561E-2</v>
          </cell>
          <cell r="BY53">
            <v>9.0173373765546124E-3</v>
          </cell>
          <cell r="BZ53">
            <v>3.8652325561707519E-3</v>
          </cell>
          <cell r="CA53">
            <v>2.9606913941351404E-3</v>
          </cell>
          <cell r="CB53">
            <v>6.9183435673812153E-3</v>
          </cell>
          <cell r="CC53">
            <v>9.9875045454926896E-4</v>
          </cell>
          <cell r="CD53">
            <v>1.5966179374604294E-3</v>
          </cell>
          <cell r="CE53">
            <v>6.376278830171913E-3</v>
          </cell>
          <cell r="CF53">
            <v>7.9907325888334199E-3</v>
          </cell>
          <cell r="CG53">
            <v>1.0154950917305398E-2</v>
          </cell>
          <cell r="CH53">
            <v>5.832724160585989E-3</v>
          </cell>
          <cell r="CI53">
            <v>3.8621925035101723E-3</v>
          </cell>
          <cell r="CJ53">
            <v>3.2205037338753758E-3</v>
          </cell>
          <cell r="CK53">
            <v>2.031976696425387E-3</v>
          </cell>
          <cell r="CL53">
            <v>3.7052322583547522E-3</v>
          </cell>
          <cell r="CM53">
            <v>7.5533720045242812E-3</v>
          </cell>
          <cell r="CN53">
            <v>8.3682612060272596E-3</v>
          </cell>
          <cell r="CO53">
            <v>2.3103770859299461E-3</v>
          </cell>
          <cell r="CP53">
            <v>3.8368143110437429E-3</v>
          </cell>
          <cell r="CQ53">
            <v>1.5036070078354342E-2</v>
          </cell>
          <cell r="CR53">
            <v>1.2152872287225795E-4</v>
          </cell>
          <cell r="CS53">
            <v>2.2128579653583869E-3</v>
          </cell>
          <cell r="CT53">
            <v>6.7465824594832901E-3</v>
          </cell>
          <cell r="CU53">
            <v>1.0481063669020914E-2</v>
          </cell>
          <cell r="CV53">
            <v>7.6225593150888596E-3</v>
          </cell>
        </row>
        <row r="54">
          <cell r="B54">
            <v>4.508463377118516E-3</v>
          </cell>
          <cell r="C54">
            <v>7.2569218824635922E-3</v>
          </cell>
          <cell r="D54">
            <v>6.3578292158089232E-4</v>
          </cell>
          <cell r="E54">
            <v>9.7093685037264628E-3</v>
          </cell>
          <cell r="F54">
            <v>1.9308800179085699E-3</v>
          </cell>
          <cell r="G54">
            <v>6.4854298064579681E-3</v>
          </cell>
          <cell r="H54">
            <v>8.2734389010825932E-3</v>
          </cell>
          <cell r="I54">
            <v>1.7269874037863439E-3</v>
          </cell>
          <cell r="J54">
            <v>8.0815360326219367E-3</v>
          </cell>
          <cell r="K54">
            <v>-9.9192346304037646E-4</v>
          </cell>
          <cell r="L54">
            <v>5.6528863887927855E-3</v>
          </cell>
          <cell r="M54">
            <v>9.5725934380909029E-3</v>
          </cell>
          <cell r="N54">
            <v>5.6007704953144732E-3</v>
          </cell>
          <cell r="O54">
            <v>8.7548100422430841E-3</v>
          </cell>
          <cell r="P54">
            <v>4.4939645822674196E-3</v>
          </cell>
          <cell r="Q54">
            <v>4.5944443350837217E-3</v>
          </cell>
          <cell r="R54">
            <v>8.8591452881985385E-3</v>
          </cell>
          <cell r="S54">
            <v>3.8439876915708601E-3</v>
          </cell>
          <cell r="T54">
            <v>3.485021905386603E-3</v>
          </cell>
          <cell r="U54">
            <v>9.0624044950416583E-3</v>
          </cell>
          <cell r="V54">
            <v>4.9816888400045283E-3</v>
          </cell>
          <cell r="W54">
            <v>6.5993005020884062E-3</v>
          </cell>
          <cell r="X54">
            <v>5.4394015339559584E-3</v>
          </cell>
          <cell r="Y54">
            <v>4.1041391313040645E-3</v>
          </cell>
          <cell r="Z54">
            <v>5.5280390127113678E-3</v>
          </cell>
          <cell r="AA54">
            <v>4.3850003853017324E-3</v>
          </cell>
          <cell r="AB54">
            <v>1.8179223720191189E-3</v>
          </cell>
          <cell r="AC54">
            <v>6.110015246638581E-3</v>
          </cell>
          <cell r="AD54">
            <v>5.031629276383948E-3</v>
          </cell>
          <cell r="AE54">
            <v>7.331895883234474E-3</v>
          </cell>
          <cell r="AF54">
            <v>5.2723951269631076E-3</v>
          </cell>
          <cell r="AG54">
            <v>-3.0118892063509895E-3</v>
          </cell>
          <cell r="AH54">
            <v>7.2171028846789364E-3</v>
          </cell>
          <cell r="AI54">
            <v>2.3959707683691616E-3</v>
          </cell>
          <cell r="AJ54">
            <v>1.1852600526132667E-2</v>
          </cell>
          <cell r="AK54">
            <v>2.1237857524531506E-3</v>
          </cell>
          <cell r="AL54">
            <v>7.8132957857556702E-3</v>
          </cell>
          <cell r="AM54">
            <v>2.9824364358684513E-3</v>
          </cell>
          <cell r="AN54">
            <v>1.7015158952358282E-3</v>
          </cell>
          <cell r="AO54">
            <v>5.7151471854475586E-3</v>
          </cell>
          <cell r="AP54">
            <v>1.2152469117861098E-2</v>
          </cell>
          <cell r="AQ54">
            <v>1.0538049581741727E-2</v>
          </cell>
          <cell r="AR54">
            <v>7.0786932459363456E-3</v>
          </cell>
          <cell r="AS54">
            <v>8.1690450178495747E-4</v>
          </cell>
          <cell r="AT54">
            <v>2.7938117478321298E-3</v>
          </cell>
          <cell r="AU54">
            <v>8.4884503233558402E-3</v>
          </cell>
          <cell r="AV54">
            <v>5.8252676350868263E-3</v>
          </cell>
          <cell r="AW54">
            <v>1.252674586144612E-2</v>
          </cell>
          <cell r="AX54">
            <v>1.9966714361529036E-2</v>
          </cell>
          <cell r="AY54">
            <v>3.616911764846666E-3</v>
          </cell>
          <cell r="AZ54">
            <v>8.8406503039889801E-3</v>
          </cell>
          <cell r="BA54">
            <v>9.7012203262289466E-3</v>
          </cell>
          <cell r="BB54">
            <v>7.7477244862941188E-3</v>
          </cell>
          <cell r="BC54">
            <v>7.3586900232651738E-3</v>
          </cell>
          <cell r="BD54">
            <v>7.9944322502965275E-3</v>
          </cell>
          <cell r="BE54">
            <v>4.9086261393658714E-3</v>
          </cell>
          <cell r="BF54">
            <v>6.4651165658097965E-3</v>
          </cell>
          <cell r="BG54">
            <v>1.5297333148399107E-2</v>
          </cell>
          <cell r="BH54">
            <v>2.8526861501262045E-3</v>
          </cell>
          <cell r="BI54">
            <v>9.745219731627637E-4</v>
          </cell>
          <cell r="BJ54">
            <v>7.5118331567648284E-3</v>
          </cell>
          <cell r="BK54">
            <v>1.1085539634486904E-2</v>
          </cell>
          <cell r="BL54">
            <v>9.9406571723600189E-3</v>
          </cell>
          <cell r="BM54">
            <v>5.0709536504298597E-3</v>
          </cell>
          <cell r="BN54">
            <v>2.5833959885029887E-3</v>
          </cell>
          <cell r="BO54">
            <v>-3.7313492751045265E-3</v>
          </cell>
          <cell r="BP54">
            <v>6.848115918998518E-3</v>
          </cell>
          <cell r="BQ54">
            <v>9.7229075700161413E-3</v>
          </cell>
          <cell r="BR54">
            <v>-8.7014369945748399E-4</v>
          </cell>
          <cell r="BS54">
            <v>1.177195061389656E-3</v>
          </cell>
          <cell r="BT54">
            <v>3.4716112671677101E-3</v>
          </cell>
          <cell r="BU54">
            <v>3.8817915791248387E-3</v>
          </cell>
          <cell r="BV54">
            <v>2.2459672559477636E-3</v>
          </cell>
          <cell r="BW54">
            <v>7.815391704582236E-3</v>
          </cell>
          <cell r="BX54">
            <v>5.4398365188045947E-3</v>
          </cell>
          <cell r="BY54">
            <v>5.0949607227005912E-3</v>
          </cell>
          <cell r="BZ54">
            <v>4.7088366666150541E-3</v>
          </cell>
          <cell r="CA54">
            <v>1.4890414838681294E-3</v>
          </cell>
          <cell r="CB54">
            <v>6.6384949380733022E-3</v>
          </cell>
          <cell r="CC54">
            <v>3.1907301481437097E-3</v>
          </cell>
          <cell r="CD54">
            <v>2.8518081013102683E-3</v>
          </cell>
          <cell r="CE54">
            <v>6.2890107285566129E-3</v>
          </cell>
          <cell r="CF54">
            <v>7.534342508947388E-3</v>
          </cell>
          <cell r="CG54">
            <v>8.295172119308622E-3</v>
          </cell>
          <cell r="CH54">
            <v>4.9182078605124512E-3</v>
          </cell>
          <cell r="CI54">
            <v>4.2196424812684409E-3</v>
          </cell>
          <cell r="CJ54">
            <v>3.8078934448591926E-3</v>
          </cell>
          <cell r="CK54">
            <v>3.7365614177127409E-3</v>
          </cell>
          <cell r="CL54">
            <v>3.1341523312587208E-3</v>
          </cell>
          <cell r="CM54">
            <v>4.2763725093819269E-3</v>
          </cell>
          <cell r="CN54">
            <v>7.5197669767551618E-3</v>
          </cell>
          <cell r="CO54">
            <v>3.1213106505922571E-3</v>
          </cell>
          <cell r="CP54">
            <v>5.1146419812258381E-3</v>
          </cell>
          <cell r="CQ54">
            <v>1.1043651469052214E-2</v>
          </cell>
          <cell r="CR54">
            <v>1.2595232483994944E-3</v>
          </cell>
          <cell r="CS54">
            <v>2.2512529362067411E-3</v>
          </cell>
          <cell r="CT54">
            <v>4.0895056958474736E-3</v>
          </cell>
          <cell r="CU54">
            <v>9.5962781377779485E-3</v>
          </cell>
          <cell r="CV54">
            <v>4.4177830703462052E-3</v>
          </cell>
        </row>
        <row r="55">
          <cell r="B55">
            <v>-4.8585497269299996E-4</v>
          </cell>
          <cell r="C55">
            <v>-8.8701527890599986E-4</v>
          </cell>
          <cell r="D55">
            <v>2.6220654016566661E-4</v>
          </cell>
          <cell r="E55">
            <v>3.6014653886890006E-3</v>
          </cell>
          <cell r="F55">
            <v>-2.623411153021333E-3</v>
          </cell>
          <cell r="G55">
            <v>4.2124007602349998E-3</v>
          </cell>
          <cell r="H55">
            <v>-1.7718163753813328E-3</v>
          </cell>
          <cell r="I55">
            <v>2.3343647183836666E-3</v>
          </cell>
          <cell r="J55">
            <v>2.9519829143886669E-3</v>
          </cell>
          <cell r="K55">
            <v>1.1816092460416668E-3</v>
          </cell>
          <cell r="L55">
            <v>-1.6268652725813339E-3</v>
          </cell>
          <cell r="M55">
            <v>7.8521164671266699E-4</v>
          </cell>
          <cell r="N55">
            <v>1.6640059530830002E-3</v>
          </cell>
          <cell r="O55">
            <v>2.3254232959453325E-3</v>
          </cell>
          <cell r="P55">
            <v>1.7000594267060003E-3</v>
          </cell>
          <cell r="Q55">
            <v>2.0722215630226675E-3</v>
          </cell>
          <cell r="R55">
            <v>1.1943726206949995E-3</v>
          </cell>
          <cell r="S55">
            <v>6.5548665654166656E-4</v>
          </cell>
          <cell r="T55">
            <v>-1.4283789010880001E-3</v>
          </cell>
          <cell r="U55">
            <v>2.9853576754136665E-3</v>
          </cell>
          <cell r="V55">
            <v>-2.0497099727670005E-3</v>
          </cell>
          <cell r="W55">
            <v>3.8507611015346668E-3</v>
          </cell>
          <cell r="X55">
            <v>7.5792011890566681E-4</v>
          </cell>
          <cell r="Y55">
            <v>1.980781028224667E-3</v>
          </cell>
          <cell r="Z55">
            <v>2.0207780046326666E-3</v>
          </cell>
          <cell r="AA55">
            <v>2.0690406287893334E-3</v>
          </cell>
          <cell r="AB55">
            <v>7.9171946864800005E-4</v>
          </cell>
          <cell r="AC55">
            <v>3.3508545881743334E-3</v>
          </cell>
          <cell r="AD55">
            <v>2.4885758328510002E-3</v>
          </cell>
          <cell r="AE55">
            <v>3.4170489646519991E-3</v>
          </cell>
          <cell r="AF55">
            <v>1.6965066383609999E-3</v>
          </cell>
          <cell r="AG55">
            <v>3.8864599386333948E-5</v>
          </cell>
          <cell r="AH55">
            <v>1.2815945519456661E-3</v>
          </cell>
          <cell r="AI55">
            <v>5.2339500442633306E-4</v>
          </cell>
          <cell r="AJ55">
            <v>5.092766957378334E-3</v>
          </cell>
          <cell r="AK55">
            <v>3.1900800236533329E-3</v>
          </cell>
          <cell r="AL55">
            <v>2.8971963839596665E-3</v>
          </cell>
          <cell r="AM55">
            <v>3.0404109472370001E-3</v>
          </cell>
          <cell r="AN55">
            <v>-2.1006006098116667E-3</v>
          </cell>
          <cell r="AO55">
            <v>1.604798924907333E-3</v>
          </cell>
          <cell r="AP55">
            <v>1.3907910864533298E-4</v>
          </cell>
          <cell r="AQ55">
            <v>2.5660579950160011E-3</v>
          </cell>
          <cell r="AR55">
            <v>1.9897328343633329E-3</v>
          </cell>
          <cell r="AS55">
            <v>1.3358949469773332E-3</v>
          </cell>
          <cell r="AT55">
            <v>2.1528779498176673E-3</v>
          </cell>
          <cell r="AU55">
            <v>1.515837910459999E-3</v>
          </cell>
          <cell r="AV55">
            <v>1.5903782909563332E-3</v>
          </cell>
          <cell r="AW55">
            <v>2.6647362054829996E-3</v>
          </cell>
          <cell r="AX55">
            <v>3.616911764846666E-3</v>
          </cell>
          <cell r="AY55">
            <v>1.380547166585267E-2</v>
          </cell>
          <cell r="AZ55">
            <v>1.8298049675473328E-3</v>
          </cell>
          <cell r="BA55">
            <v>6.304012078736656E-4</v>
          </cell>
          <cell r="BB55">
            <v>2.0378601627663328E-3</v>
          </cell>
          <cell r="BC55">
            <v>-3.0005795912633272E-4</v>
          </cell>
          <cell r="BD55">
            <v>1.5618657461033352E-4</v>
          </cell>
          <cell r="BE55">
            <v>1.0008091008260002E-3</v>
          </cell>
          <cell r="BF55">
            <v>8.3486858347899993E-4</v>
          </cell>
          <cell r="BG55">
            <v>3.1359393333200004E-3</v>
          </cell>
          <cell r="BH55">
            <v>-1.8266004586376672E-3</v>
          </cell>
          <cell r="BI55">
            <v>-9.9744103300733336E-4</v>
          </cell>
          <cell r="BJ55">
            <v>-5.8792008117599997E-4</v>
          </cell>
          <cell r="BK55">
            <v>8.6467105843633337E-4</v>
          </cell>
          <cell r="BL55">
            <v>4.690339503059999E-3</v>
          </cell>
          <cell r="BM55">
            <v>9.8593525941999827E-5</v>
          </cell>
          <cell r="BN55">
            <v>-2.3363586670333302E-5</v>
          </cell>
          <cell r="BO55">
            <v>2.8061617871166637E-4</v>
          </cell>
          <cell r="BP55">
            <v>-1.3076966251866702E-4</v>
          </cell>
          <cell r="BQ55">
            <v>1.8282172230066672E-3</v>
          </cell>
          <cell r="BR55">
            <v>-2.8619186295520001E-3</v>
          </cell>
          <cell r="BS55">
            <v>6.9905033980566667E-4</v>
          </cell>
          <cell r="BT55">
            <v>-1.2945083629079999E-3</v>
          </cell>
          <cell r="BU55">
            <v>1.7962268277390001E-3</v>
          </cell>
          <cell r="BV55">
            <v>-7.1655947008100003E-4</v>
          </cell>
          <cell r="BW55">
            <v>2.561594494405667E-3</v>
          </cell>
          <cell r="BX55">
            <v>7.0086845961400007E-4</v>
          </cell>
          <cell r="BY55">
            <v>-1.6934496996340001E-3</v>
          </cell>
          <cell r="BZ55">
            <v>3.6126966173109995E-3</v>
          </cell>
          <cell r="CA55">
            <v>-3.8950666400323348E-3</v>
          </cell>
          <cell r="CB55">
            <v>9.5963185264299978E-4</v>
          </cell>
          <cell r="CC55">
            <v>2.4624680565929987E-3</v>
          </cell>
          <cell r="CD55">
            <v>1.1700504746306665E-3</v>
          </cell>
          <cell r="CE55">
            <v>2.785376298350001E-3</v>
          </cell>
          <cell r="CF55">
            <v>1.2755235386369996E-3</v>
          </cell>
          <cell r="CG55">
            <v>1.9089809451803329E-3</v>
          </cell>
          <cell r="CH55">
            <v>1.7960020968623336E-3</v>
          </cell>
          <cell r="CI55">
            <v>1.5757827790016663E-3</v>
          </cell>
          <cell r="CJ55">
            <v>2.7428420338356661E-3</v>
          </cell>
          <cell r="CK55">
            <v>3.3277798308493328E-3</v>
          </cell>
          <cell r="CL55">
            <v>-7.1261747542400021E-4</v>
          </cell>
          <cell r="CM55">
            <v>-2.1616769372933336E-3</v>
          </cell>
          <cell r="CN55">
            <v>1.9276729961683332E-3</v>
          </cell>
          <cell r="CO55">
            <v>1.1330021554126668E-3</v>
          </cell>
          <cell r="CP55">
            <v>-4.6457227232200003E-4</v>
          </cell>
          <cell r="CQ55">
            <v>2.536645085882E-3</v>
          </cell>
          <cell r="CR55">
            <v>1.4686956601873335E-3</v>
          </cell>
          <cell r="CS55">
            <v>-2.4348874369366666E-4</v>
          </cell>
          <cell r="CT55">
            <v>-1.1826569551316667E-3</v>
          </cell>
          <cell r="CU55">
            <v>4.468126303596668E-3</v>
          </cell>
          <cell r="CV55">
            <v>3.8805352711033375E-4</v>
          </cell>
        </row>
        <row r="56">
          <cell r="B56">
            <v>5.3136579281216562E-3</v>
          </cell>
          <cell r="C56">
            <v>3.8201648615354949E-3</v>
          </cell>
          <cell r="D56">
            <v>8.1297243266851605E-4</v>
          </cell>
          <cell r="E56">
            <v>6.9533110965525804E-3</v>
          </cell>
          <cell r="F56">
            <v>4.3805737064377308E-3</v>
          </cell>
          <cell r="G56">
            <v>3.1612495320966888E-3</v>
          </cell>
          <cell r="H56">
            <v>5.3426813673881626E-3</v>
          </cell>
          <cell r="I56">
            <v>1.3231872464758818E-3</v>
          </cell>
          <cell r="J56">
            <v>4.2653372549440434E-3</v>
          </cell>
          <cell r="K56">
            <v>3.0531374944047304E-4</v>
          </cell>
          <cell r="L56">
            <v>3.7663915987573662E-3</v>
          </cell>
          <cell r="M56">
            <v>6.1317592035527316E-3</v>
          </cell>
          <cell r="N56">
            <v>2.4255358122857954E-3</v>
          </cell>
          <cell r="O56">
            <v>6.1450378872443872E-3</v>
          </cell>
          <cell r="P56">
            <v>4.3422688758073865E-3</v>
          </cell>
          <cell r="Q56">
            <v>3.7973429137024084E-3</v>
          </cell>
          <cell r="R56">
            <v>6.4246793342510851E-3</v>
          </cell>
          <cell r="S56">
            <v>2.5553693820268711E-3</v>
          </cell>
          <cell r="T56">
            <v>2.6634549741530434E-3</v>
          </cell>
          <cell r="U56">
            <v>4.9393214003354514E-3</v>
          </cell>
          <cell r="V56">
            <v>3.6890850805188719E-3</v>
          </cell>
          <cell r="W56">
            <v>4.9858476976551731E-3</v>
          </cell>
          <cell r="X56">
            <v>4.1825944945848067E-3</v>
          </cell>
          <cell r="Y56">
            <v>3.2080943370559568E-3</v>
          </cell>
          <cell r="Z56">
            <v>3.6081338559929782E-3</v>
          </cell>
          <cell r="AA56">
            <v>3.1276427152332905E-3</v>
          </cell>
          <cell r="AB56">
            <v>1.6498257958670326E-3</v>
          </cell>
          <cell r="AC56">
            <v>6.2605546614192811E-3</v>
          </cell>
          <cell r="AD56">
            <v>2.2820987639955918E-3</v>
          </cell>
          <cell r="AE56">
            <v>5.4387566261494625E-3</v>
          </cell>
          <cell r="AF56">
            <v>4.0168881955378174E-3</v>
          </cell>
          <cell r="AG56">
            <v>8.6773973867888159E-4</v>
          </cell>
          <cell r="AH56">
            <v>6.8610090379643777E-3</v>
          </cell>
          <cell r="AI56">
            <v>1.2480361061598928E-3</v>
          </cell>
          <cell r="AJ56">
            <v>6.1990030706336663E-3</v>
          </cell>
          <cell r="AK56">
            <v>-3.0674411344322846E-5</v>
          </cell>
          <cell r="AL56">
            <v>3.8844179165360006E-3</v>
          </cell>
          <cell r="AM56">
            <v>1.9201642183066987E-3</v>
          </cell>
          <cell r="AN56">
            <v>1.7090321755142263E-3</v>
          </cell>
          <cell r="AO56">
            <v>2.680763712461183E-3</v>
          </cell>
          <cell r="AP56">
            <v>8.5875602326616011E-3</v>
          </cell>
          <cell r="AQ56">
            <v>7.760399462770743E-3</v>
          </cell>
          <cell r="AR56">
            <v>4.4320854788938826E-3</v>
          </cell>
          <cell r="AS56">
            <v>1.41394433217014E-3</v>
          </cell>
          <cell r="AT56">
            <v>1.345634488656247E-3</v>
          </cell>
          <cell r="AU56">
            <v>5.0662790518454419E-3</v>
          </cell>
          <cell r="AV56">
            <v>3.3015998551595605E-3</v>
          </cell>
          <cell r="AW56">
            <v>6.8866337330517006E-3</v>
          </cell>
          <cell r="AX56">
            <v>8.8406503039889801E-3</v>
          </cell>
          <cell r="AY56">
            <v>1.8298049675473328E-3</v>
          </cell>
          <cell r="AZ56">
            <v>7.3998134843835713E-3</v>
          </cell>
          <cell r="BA56">
            <v>5.9012629361245902E-3</v>
          </cell>
          <cell r="BB56">
            <v>5.9703697995663651E-3</v>
          </cell>
          <cell r="BC56">
            <v>5.6985534323574409E-3</v>
          </cell>
          <cell r="BD56">
            <v>5.1422348639405379E-3</v>
          </cell>
          <cell r="BE56">
            <v>1.9296573781884194E-3</v>
          </cell>
          <cell r="BF56">
            <v>4.0925220575125818E-3</v>
          </cell>
          <cell r="BG56">
            <v>8.8881854218871518E-3</v>
          </cell>
          <cell r="BH56">
            <v>1.8771032788727528E-3</v>
          </cell>
          <cell r="BI56">
            <v>-1.8330160548064588E-5</v>
          </cell>
          <cell r="BJ56">
            <v>5.4444156241345585E-3</v>
          </cell>
          <cell r="BK56">
            <v>6.4870147859843992E-3</v>
          </cell>
          <cell r="BL56">
            <v>3.6232529945940972E-3</v>
          </cell>
          <cell r="BM56">
            <v>3.0720300289628715E-3</v>
          </cell>
          <cell r="BN56">
            <v>-7.3180642921518338E-7</v>
          </cell>
          <cell r="BO56">
            <v>-1.1214242285148709E-3</v>
          </cell>
          <cell r="BP56">
            <v>5.9828159970089891E-3</v>
          </cell>
          <cell r="BQ56">
            <v>5.7293192475704607E-3</v>
          </cell>
          <cell r="BR56">
            <v>5.5939725607632258E-4</v>
          </cell>
          <cell r="BS56">
            <v>8.2782917660978515E-4</v>
          </cell>
          <cell r="BT56">
            <v>2.983135513698193E-3</v>
          </cell>
          <cell r="BU56">
            <v>1.5308370251954407E-3</v>
          </cell>
          <cell r="BV56">
            <v>2.3446278017562687E-3</v>
          </cell>
          <cell r="BW56">
            <v>3.080419427037065E-3</v>
          </cell>
          <cell r="BX56">
            <v>4.5063289840954947E-3</v>
          </cell>
          <cell r="BY56">
            <v>3.6705834147118276E-3</v>
          </cell>
          <cell r="BZ56">
            <v>3.3553056257307422E-3</v>
          </cell>
          <cell r="CA56">
            <v>4.5448919773624711E-4</v>
          </cell>
          <cell r="CB56">
            <v>4.3545240908410224E-3</v>
          </cell>
          <cell r="CC56">
            <v>3.0599006783895268E-3</v>
          </cell>
          <cell r="CD56">
            <v>1.8442779632630432E-3</v>
          </cell>
          <cell r="CE56">
            <v>4.0758691893325915E-3</v>
          </cell>
          <cell r="CF56">
            <v>5.3440367989337429E-3</v>
          </cell>
          <cell r="CG56">
            <v>5.1098782771771415E-3</v>
          </cell>
          <cell r="CH56">
            <v>3.1218235343273655E-3</v>
          </cell>
          <cell r="CI56">
            <v>3.2023584798124846E-3</v>
          </cell>
          <cell r="CJ56">
            <v>2.516109452566204E-3</v>
          </cell>
          <cell r="CK56">
            <v>2.5511454350138391E-3</v>
          </cell>
          <cell r="CL56">
            <v>1.8226304734300751E-3</v>
          </cell>
          <cell r="CM56">
            <v>4.264987981499495E-3</v>
          </cell>
          <cell r="CN56">
            <v>5.8260984242188936E-3</v>
          </cell>
          <cell r="CO56">
            <v>1.3061548064731614E-3</v>
          </cell>
          <cell r="CP56">
            <v>2.6702564617561079E-3</v>
          </cell>
          <cell r="CQ56">
            <v>7.0050431195096356E-3</v>
          </cell>
          <cell r="CR56">
            <v>3.1236291841689245E-4</v>
          </cell>
          <cell r="CS56">
            <v>5.0401012167717186E-4</v>
          </cell>
          <cell r="CT56">
            <v>2.6315431803447956E-3</v>
          </cell>
          <cell r="CU56">
            <v>5.9339107515312571E-3</v>
          </cell>
          <cell r="CV56">
            <v>3.0572179854104196E-3</v>
          </cell>
        </row>
        <row r="57">
          <cell r="B57">
            <v>4.3051804551114724E-3</v>
          </cell>
          <cell r="C57">
            <v>3.586399370059236E-3</v>
          </cell>
          <cell r="D57">
            <v>1.0680256802079568E-3</v>
          </cell>
          <cell r="E57">
            <v>6.8940680105434539E-3</v>
          </cell>
          <cell r="F57">
            <v>3.7122972577594946E-3</v>
          </cell>
          <cell r="G57">
            <v>2.6870401799873873E-3</v>
          </cell>
          <cell r="H57">
            <v>5.0422462123112357E-3</v>
          </cell>
          <cell r="I57">
            <v>1.2011830483328713E-3</v>
          </cell>
          <cell r="J57">
            <v>4.4353882058937753E-3</v>
          </cell>
          <cell r="K57">
            <v>5.6030909768618286E-4</v>
          </cell>
          <cell r="L57">
            <v>2.1979480271462478E-3</v>
          </cell>
          <cell r="M57">
            <v>6.2160400270874945E-3</v>
          </cell>
          <cell r="N57">
            <v>2.6652737926646563E-3</v>
          </cell>
          <cell r="O57">
            <v>4.6415076261903014E-3</v>
          </cell>
          <cell r="P57">
            <v>3.310324932701635E-3</v>
          </cell>
          <cell r="Q57">
            <v>3.1612041721446878E-3</v>
          </cell>
          <cell r="R57">
            <v>4.495787244863215E-3</v>
          </cell>
          <cell r="S57">
            <v>3.7065490888830111E-3</v>
          </cell>
          <cell r="T57">
            <v>8.7460863734810737E-4</v>
          </cell>
          <cell r="U57">
            <v>5.1757405547877972E-3</v>
          </cell>
          <cell r="V57">
            <v>2.7994356129736769E-3</v>
          </cell>
          <cell r="W57">
            <v>2.6209958066797634E-3</v>
          </cell>
          <cell r="X57">
            <v>1.1357775541648498E-3</v>
          </cell>
          <cell r="Y57">
            <v>2.8451155582158928E-3</v>
          </cell>
          <cell r="Z57">
            <v>4.2215342279446127E-3</v>
          </cell>
          <cell r="AA57">
            <v>3.1573920149185601E-3</v>
          </cell>
          <cell r="AB57">
            <v>6.1616579326824743E-4</v>
          </cell>
          <cell r="AC57">
            <v>4.860199399895699E-3</v>
          </cell>
          <cell r="AD57">
            <v>2.7239953873603113E-3</v>
          </cell>
          <cell r="AE57">
            <v>5.204642405814656E-3</v>
          </cell>
          <cell r="AF57">
            <v>5.8051579382383724E-3</v>
          </cell>
          <cell r="AG57">
            <v>1.474727337222042E-4</v>
          </cell>
          <cell r="AH57">
            <v>5.631452738274108E-3</v>
          </cell>
          <cell r="AI57">
            <v>1.1188671443907313E-3</v>
          </cell>
          <cell r="AJ57">
            <v>7.175715233422998E-3</v>
          </cell>
          <cell r="AK57">
            <v>2.6529317598252705E-4</v>
          </cell>
          <cell r="AL57">
            <v>4.210386421463333E-3</v>
          </cell>
          <cell r="AM57">
            <v>2.1931380808792472E-3</v>
          </cell>
          <cell r="AN57">
            <v>4.7876505797239818E-4</v>
          </cell>
          <cell r="AO57">
            <v>2.7091313407932908E-3</v>
          </cell>
          <cell r="AP57">
            <v>4.9490451259708397E-3</v>
          </cell>
          <cell r="AQ57">
            <v>5.575228501587687E-3</v>
          </cell>
          <cell r="AR57">
            <v>3.3957224770025381E-3</v>
          </cell>
          <cell r="AS57">
            <v>9.2930634363051637E-4</v>
          </cell>
          <cell r="AT57">
            <v>1.0954568068127848E-3</v>
          </cell>
          <cell r="AU57">
            <v>3.8860569411652691E-3</v>
          </cell>
          <cell r="AV57">
            <v>4.3568123824667309E-3</v>
          </cell>
          <cell r="AW57">
            <v>6.892989269959582E-3</v>
          </cell>
          <cell r="AX57">
            <v>9.7012203262289466E-3</v>
          </cell>
          <cell r="AY57">
            <v>6.304012078736656E-4</v>
          </cell>
          <cell r="AZ57">
            <v>5.9012629361245902E-3</v>
          </cell>
          <cell r="BA57">
            <v>1.0456241986099978E-2</v>
          </cell>
          <cell r="BB57">
            <v>3.5014700414462475E-3</v>
          </cell>
          <cell r="BC57">
            <v>4.7205764605952692E-3</v>
          </cell>
          <cell r="BD57">
            <v>4.2698264155793452E-3</v>
          </cell>
          <cell r="BE57">
            <v>1.7045464490338816E-3</v>
          </cell>
          <cell r="BF57">
            <v>3.4615732575004514E-3</v>
          </cell>
          <cell r="BG57">
            <v>9.2065626854807119E-3</v>
          </cell>
          <cell r="BH57">
            <v>1.5316289302145479E-3</v>
          </cell>
          <cell r="BI57">
            <v>1.1297244786728391E-3</v>
          </cell>
          <cell r="BJ57">
            <v>5.1256255774107294E-3</v>
          </cell>
          <cell r="BK57">
            <v>6.4866904543261616E-3</v>
          </cell>
          <cell r="BL57">
            <v>5.6663586032654079E-3</v>
          </cell>
          <cell r="BM57">
            <v>3.702916337358011E-3</v>
          </cell>
          <cell r="BN57">
            <v>9.3408998022212898E-4</v>
          </cell>
          <cell r="BO57">
            <v>-1.7501112723643452E-3</v>
          </cell>
          <cell r="BP57">
            <v>4.8728898058571406E-3</v>
          </cell>
          <cell r="BQ57">
            <v>5.9516784609283217E-3</v>
          </cell>
          <cell r="BR57">
            <v>6.2063800935713992E-4</v>
          </cell>
          <cell r="BS57">
            <v>6.9263620766846256E-4</v>
          </cell>
          <cell r="BT57">
            <v>7.57463647481484E-4</v>
          </cell>
          <cell r="BU57">
            <v>1.0227667480519353E-3</v>
          </cell>
          <cell r="BV57">
            <v>1.9942677374635053E-3</v>
          </cell>
          <cell r="BW57">
            <v>3.4872103475291618E-3</v>
          </cell>
          <cell r="BX57">
            <v>5.5057569350156984E-4</v>
          </cell>
          <cell r="BY57">
            <v>2.6346766441182373E-3</v>
          </cell>
          <cell r="BZ57">
            <v>3.7325570044880207E-3</v>
          </cell>
          <cell r="CA57">
            <v>3.4303605195911839E-4</v>
          </cell>
          <cell r="CB57">
            <v>4.0558017138060537E-3</v>
          </cell>
          <cell r="CC57">
            <v>2.7569664860678167E-3</v>
          </cell>
          <cell r="CD57">
            <v>1.8143038383061074E-3</v>
          </cell>
          <cell r="CE57">
            <v>3.6015213822129782E-3</v>
          </cell>
          <cell r="CF57">
            <v>4.7624727697210215E-3</v>
          </cell>
          <cell r="CG57">
            <v>4.6507739731335151E-3</v>
          </cell>
          <cell r="CH57">
            <v>3.5265224969779144E-3</v>
          </cell>
          <cell r="CI57">
            <v>4.0963497069090426E-3</v>
          </cell>
          <cell r="CJ57">
            <v>4.30293355539344E-4</v>
          </cell>
          <cell r="CK57">
            <v>2.9927641190377646E-3</v>
          </cell>
          <cell r="CL57">
            <v>1.7928652382583549E-3</v>
          </cell>
          <cell r="CM57">
            <v>2.6102461996839041E-3</v>
          </cell>
          <cell r="CN57">
            <v>5.306877846827397E-3</v>
          </cell>
          <cell r="CO57">
            <v>1.9361273156339031E-3</v>
          </cell>
          <cell r="CP57">
            <v>2.001176323052268E-3</v>
          </cell>
          <cell r="CQ57">
            <v>4.9551248731137523E-3</v>
          </cell>
          <cell r="CR57">
            <v>7.6183539015806448E-4</v>
          </cell>
          <cell r="CS57">
            <v>1.0655221499807634E-3</v>
          </cell>
          <cell r="CT57">
            <v>3.017434456842989E-3</v>
          </cell>
          <cell r="CU57">
            <v>4.284144725898313E-3</v>
          </cell>
          <cell r="CV57">
            <v>-1.0022038446378526E-4</v>
          </cell>
        </row>
        <row r="58">
          <cell r="B58">
            <v>5.4338459635308919E-3</v>
          </cell>
          <cell r="C58">
            <v>6.7089058017522777E-3</v>
          </cell>
          <cell r="D58">
            <v>5.6589487004149452E-4</v>
          </cell>
          <cell r="E58">
            <v>6.2958269793958058E-3</v>
          </cell>
          <cell r="F58">
            <v>4.1215320830493112E-3</v>
          </cell>
          <cell r="G58">
            <v>2.1232023713932155E-3</v>
          </cell>
          <cell r="H58">
            <v>6.25447183545928E-3</v>
          </cell>
          <cell r="I58">
            <v>1.8176110250101504E-3</v>
          </cell>
          <cell r="J58">
            <v>3.5509880934427637E-3</v>
          </cell>
          <cell r="K58">
            <v>3.5166902141306434E-4</v>
          </cell>
          <cell r="L58">
            <v>5.6598318496039893E-3</v>
          </cell>
          <cell r="M58">
            <v>9.6591748778403121E-3</v>
          </cell>
          <cell r="N58">
            <v>3.3101859458522908E-3</v>
          </cell>
          <cell r="O58">
            <v>1.0411773715030204E-2</v>
          </cell>
          <cell r="P58">
            <v>3.6118404948062037E-3</v>
          </cell>
          <cell r="Q58">
            <v>6.4303123309977514E-3</v>
          </cell>
          <cell r="R58">
            <v>1.128002452119886E-2</v>
          </cell>
          <cell r="S58">
            <v>1.4845388618940428E-3</v>
          </cell>
          <cell r="T58">
            <v>5.1210903668907634E-3</v>
          </cell>
          <cell r="U58">
            <v>6.0607136021181823E-3</v>
          </cell>
          <cell r="V58">
            <v>5.3828916134797105E-3</v>
          </cell>
          <cell r="W58">
            <v>7.0410345383293861E-3</v>
          </cell>
          <cell r="X58">
            <v>6.6792131192330633E-3</v>
          </cell>
          <cell r="Y58">
            <v>2.319780971356569E-3</v>
          </cell>
          <cell r="Z58">
            <v>3.8562676913964514E-3</v>
          </cell>
          <cell r="AA58">
            <v>3.7202031430875705E-3</v>
          </cell>
          <cell r="AB58">
            <v>2.7370264984636562E-3</v>
          </cell>
          <cell r="AC58">
            <v>4.2796317693597954E-3</v>
          </cell>
          <cell r="AD58">
            <v>3.0668282372824736E-4</v>
          </cell>
          <cell r="AE58">
            <v>5.1746891343409573E-3</v>
          </cell>
          <cell r="AF58">
            <v>5.1484657844198378E-3</v>
          </cell>
          <cell r="AG58">
            <v>-6.9560930901584961E-4</v>
          </cell>
          <cell r="AH58">
            <v>1.0493934593792765E-2</v>
          </cell>
          <cell r="AI58">
            <v>2.2910320007615914E-3</v>
          </cell>
          <cell r="AJ58">
            <v>7.9279537400466678E-3</v>
          </cell>
          <cell r="AK58">
            <v>1.249714787914408E-4</v>
          </cell>
          <cell r="AL58">
            <v>2.3572352501103335E-3</v>
          </cell>
          <cell r="AM58">
            <v>2.1121159908232243E-4</v>
          </cell>
          <cell r="AN58">
            <v>3.7227916729655917E-3</v>
          </cell>
          <cell r="AO58">
            <v>1.2096828011231616E-3</v>
          </cell>
          <cell r="AP58">
            <v>1.6436403598375022E-2</v>
          </cell>
          <cell r="AQ58">
            <v>1.1496412587323753E-2</v>
          </cell>
          <cell r="AR58">
            <v>4.82464262788915E-3</v>
          </cell>
          <cell r="AS58">
            <v>7.9538323113839812E-4</v>
          </cell>
          <cell r="AT58">
            <v>3.3334296828671393E-3</v>
          </cell>
          <cell r="AU58">
            <v>7.3243867590030744E-3</v>
          </cell>
          <cell r="AV58">
            <v>1.2491843276005916E-3</v>
          </cell>
          <cell r="AW58">
            <v>1.092815090222699E-2</v>
          </cell>
          <cell r="AX58">
            <v>7.7477244862941188E-3</v>
          </cell>
          <cell r="AY58">
            <v>2.0378601627663328E-3</v>
          </cell>
          <cell r="AZ58">
            <v>5.9703697995663651E-3</v>
          </cell>
          <cell r="BA58">
            <v>3.5014700414462475E-3</v>
          </cell>
          <cell r="BB58">
            <v>1.1371648322993654E-2</v>
          </cell>
          <cell r="BC58">
            <v>1.0015862922513077E-2</v>
          </cell>
          <cell r="BD58">
            <v>9.1079819027287106E-3</v>
          </cell>
          <cell r="BE58">
            <v>4.5031117183719379E-4</v>
          </cell>
          <cell r="BF58">
            <v>3.1317245501601399E-3</v>
          </cell>
          <cell r="BG58">
            <v>1.0887742235403839E-2</v>
          </cell>
          <cell r="BH58">
            <v>2.4375711693645267E-3</v>
          </cell>
          <cell r="BI58">
            <v>-2.2466792832764523E-4</v>
          </cell>
          <cell r="BJ58">
            <v>8.6035184219235908E-3</v>
          </cell>
          <cell r="BK58">
            <v>7.9430146189249772E-3</v>
          </cell>
          <cell r="BL58">
            <v>1.4810370819159672E-3</v>
          </cell>
          <cell r="BM58">
            <v>3.3579321177893769E-3</v>
          </cell>
          <cell r="BN58">
            <v>5.6791553609784916E-4</v>
          </cell>
          <cell r="BO58">
            <v>-4.4410268416704321E-4</v>
          </cell>
          <cell r="BP58">
            <v>6.7854997016695597E-3</v>
          </cell>
          <cell r="BQ58">
            <v>8.7274054508152902E-3</v>
          </cell>
          <cell r="BR58">
            <v>2.6527449579022563E-4</v>
          </cell>
          <cell r="BS58">
            <v>-6.873101398918171E-4</v>
          </cell>
          <cell r="BT58">
            <v>5.9362855929576018E-3</v>
          </cell>
          <cell r="BU58">
            <v>2.2931526415820758E-3</v>
          </cell>
          <cell r="BV58">
            <v>1.0655171220613549E-3</v>
          </cell>
          <cell r="BW58">
            <v>3.3482957367083118E-3</v>
          </cell>
          <cell r="BX58">
            <v>1.1937650848391945E-2</v>
          </cell>
          <cell r="BY58">
            <v>8.1250918521786133E-3</v>
          </cell>
          <cell r="BZ58">
            <v>2.9578812509187531E-3</v>
          </cell>
          <cell r="CA58">
            <v>5.7532979091014019E-4</v>
          </cell>
          <cell r="CB58">
            <v>5.9517401188468816E-3</v>
          </cell>
          <cell r="CC58">
            <v>2.2908512015779358E-3</v>
          </cell>
          <cell r="CD58">
            <v>2.2234725061130961E-3</v>
          </cell>
          <cell r="CE58">
            <v>3.3271236119969145E-3</v>
          </cell>
          <cell r="CF58">
            <v>5.9657716782590868E-3</v>
          </cell>
          <cell r="CG58">
            <v>5.353674445550064E-3</v>
          </cell>
          <cell r="CH58">
            <v>3.7095489802929887E-3</v>
          </cell>
          <cell r="CI58">
            <v>2.5713385827461715E-3</v>
          </cell>
          <cell r="CJ58">
            <v>2.8781601772520432E-3</v>
          </cell>
          <cell r="CK58">
            <v>9.4389556690738696E-4</v>
          </cell>
          <cell r="CL58">
            <v>2.9219642861274199E-3</v>
          </cell>
          <cell r="CM58">
            <v>5.9704510877652802E-3</v>
          </cell>
          <cell r="CN58">
            <v>6.5796134755579262E-3</v>
          </cell>
          <cell r="CO58">
            <v>1.6239122834849464E-3</v>
          </cell>
          <cell r="CP58">
            <v>3.2552834654864084E-3</v>
          </cell>
          <cell r="CQ58">
            <v>1.3295426870930011E-2</v>
          </cell>
          <cell r="CR58">
            <v>-4.8347980746075372E-5</v>
          </cell>
          <cell r="CS58">
            <v>1.579242518721721E-3</v>
          </cell>
          <cell r="CT58">
            <v>3.6569016487192907E-3</v>
          </cell>
          <cell r="CU58">
            <v>7.3081861840189133E-3</v>
          </cell>
          <cell r="CV58">
            <v>7.9384981237981943E-3</v>
          </cell>
        </row>
        <row r="59">
          <cell r="B59">
            <v>6.9445170503084196E-3</v>
          </cell>
          <cell r="C59">
            <v>8.2128668260487078E-3</v>
          </cell>
          <cell r="D59">
            <v>1.0267309244055376E-3</v>
          </cell>
          <cell r="E59">
            <v>7.5671677954553549E-3</v>
          </cell>
          <cell r="F59">
            <v>5.7106638671981505E-3</v>
          </cell>
          <cell r="G59">
            <v>9.7504856280182799E-4</v>
          </cell>
          <cell r="H59">
            <v>8.3112755096900418E-3</v>
          </cell>
          <cell r="I59">
            <v>1.6368407530022791E-3</v>
          </cell>
          <cell r="J59">
            <v>4.0672074464243235E-3</v>
          </cell>
          <cell r="K59">
            <v>1.8187039659881736E-5</v>
          </cell>
          <cell r="L59">
            <v>6.2737714173510756E-3</v>
          </cell>
          <cell r="M59">
            <v>1.0476447285119485E-2</v>
          </cell>
          <cell r="N59">
            <v>3.5976785348589679E-3</v>
          </cell>
          <cell r="O59">
            <v>1.0440283071744905E-2</v>
          </cell>
          <cell r="P59">
            <v>4.8379814133185702E-3</v>
          </cell>
          <cell r="Q59">
            <v>6.4780802984623961E-3</v>
          </cell>
          <cell r="R59">
            <v>1.0613269819071312E-2</v>
          </cell>
          <cell r="S59">
            <v>2.2799231876666983E-3</v>
          </cell>
          <cell r="T59">
            <v>6.7721061999829893E-3</v>
          </cell>
          <cell r="U59">
            <v>7.4284535532027204E-3</v>
          </cell>
          <cell r="V59">
            <v>5.5598218334943659E-3</v>
          </cell>
          <cell r="W59">
            <v>7.0857554893919567E-3</v>
          </cell>
          <cell r="X59">
            <v>6.2583799914215478E-3</v>
          </cell>
          <cell r="Y59">
            <v>1.8078952233536777E-3</v>
          </cell>
          <cell r="Z59">
            <v>4.3710778345208388E-3</v>
          </cell>
          <cell r="AA59">
            <v>3.9913460183343442E-3</v>
          </cell>
          <cell r="AB59">
            <v>2.1377624578437422E-3</v>
          </cell>
          <cell r="AC59">
            <v>5.1455794626254301E-3</v>
          </cell>
          <cell r="AD59">
            <v>5.114698787589357E-4</v>
          </cell>
          <cell r="AE59">
            <v>5.1015249741746347E-3</v>
          </cell>
          <cell r="AF59">
            <v>4.2855704431494614E-3</v>
          </cell>
          <cell r="AG59">
            <v>-2.3604521732690539E-3</v>
          </cell>
          <cell r="AH59">
            <v>1.1493186697482656E-2</v>
          </cell>
          <cell r="AI59">
            <v>2.2842960029425268E-3</v>
          </cell>
          <cell r="AJ59">
            <v>6.0058442306946671E-3</v>
          </cell>
          <cell r="AK59">
            <v>-1.4966121188934197E-3</v>
          </cell>
          <cell r="AL59">
            <v>2.4062518374376664E-3</v>
          </cell>
          <cell r="AM59">
            <v>6.4734175060840839E-4</v>
          </cell>
          <cell r="AN59">
            <v>4.8669060512755271E-3</v>
          </cell>
          <cell r="AO59">
            <v>1.4117311722405374E-3</v>
          </cell>
          <cell r="AP59">
            <v>1.8197932173101849E-2</v>
          </cell>
          <cell r="AQ59">
            <v>1.2095884878538399E-2</v>
          </cell>
          <cell r="AR59">
            <v>5.4343678522959463E-3</v>
          </cell>
          <cell r="AS59">
            <v>9.60701630838882E-4</v>
          </cell>
          <cell r="AT59">
            <v>3.9247709084550214E-3</v>
          </cell>
          <cell r="AU59">
            <v>8.550217317962806E-3</v>
          </cell>
          <cell r="AV59">
            <v>1.7443482862991937E-3</v>
          </cell>
          <cell r="AW59">
            <v>1.0338670569381408E-2</v>
          </cell>
          <cell r="AX59">
            <v>7.3586900232651738E-3</v>
          </cell>
          <cell r="AY59">
            <v>-3.0005795912633272E-4</v>
          </cell>
          <cell r="AZ59">
            <v>5.6985534323574409E-3</v>
          </cell>
          <cell r="BA59">
            <v>4.7205764605952692E-3</v>
          </cell>
          <cell r="BB59">
            <v>1.0015862922513077E-2</v>
          </cell>
          <cell r="BC59">
            <v>1.2109497529911807E-2</v>
          </cell>
          <cell r="BD59">
            <v>1.01091742664297E-2</v>
          </cell>
          <cell r="BE59">
            <v>9.3342293538997863E-4</v>
          </cell>
          <cell r="BF59">
            <v>3.9511316975496882E-3</v>
          </cell>
          <cell r="BG59">
            <v>1.1356959996886799E-2</v>
          </cell>
          <cell r="BH59">
            <v>3.500864181219645E-3</v>
          </cell>
          <cell r="BI59">
            <v>4.2135890089851566E-4</v>
          </cell>
          <cell r="BJ59">
            <v>1.0424672024132194E-2</v>
          </cell>
          <cell r="BK59">
            <v>7.502459171752485E-3</v>
          </cell>
          <cell r="BL59">
            <v>1.2453116803255902E-4</v>
          </cell>
          <cell r="BM59">
            <v>4.4817068723690314E-3</v>
          </cell>
          <cell r="BN59">
            <v>4.6761235380038678E-4</v>
          </cell>
          <cell r="BO59">
            <v>-1.6402637420403665E-3</v>
          </cell>
          <cell r="BP59">
            <v>9.5472842242820856E-3</v>
          </cell>
          <cell r="BQ59">
            <v>9.1395072966799669E-3</v>
          </cell>
          <cell r="BR59">
            <v>3.0360612524904193E-3</v>
          </cell>
          <cell r="BS59">
            <v>-5.6730992992294626E-4</v>
          </cell>
          <cell r="BT59">
            <v>7.7415044842454499E-3</v>
          </cell>
          <cell r="BU59">
            <v>3.1956867362534732E-3</v>
          </cell>
          <cell r="BV59">
            <v>2.7070433835308491E-3</v>
          </cell>
          <cell r="BW59">
            <v>2.6777749040441507E-3</v>
          </cell>
          <cell r="BX59">
            <v>1.3528304528210376E-2</v>
          </cell>
          <cell r="BY59">
            <v>9.6200081947943761E-3</v>
          </cell>
          <cell r="BZ59">
            <v>1.8822112867457319E-3</v>
          </cell>
          <cell r="CA59">
            <v>1.7745035804073547E-3</v>
          </cell>
          <cell r="CB59">
            <v>7.0946805039324955E-3</v>
          </cell>
          <cell r="CC59">
            <v>1.7919990382194515E-3</v>
          </cell>
          <cell r="CD59">
            <v>2.2587958121389889E-3</v>
          </cell>
          <cell r="CE59">
            <v>3.4721290976962682E-3</v>
          </cell>
          <cell r="CF59">
            <v>7.3259027839543984E-3</v>
          </cell>
          <cell r="CG59">
            <v>6.1403281447852155E-3</v>
          </cell>
          <cell r="CH59">
            <v>4.4301477659224086E-3</v>
          </cell>
          <cell r="CI59">
            <v>3.6220312158367959E-3</v>
          </cell>
          <cell r="CJ59">
            <v>2.0149585970413659E-3</v>
          </cell>
          <cell r="CK59">
            <v>1.3901903442859569E-3</v>
          </cell>
          <cell r="CL59">
            <v>3.5581886438053973E-3</v>
          </cell>
          <cell r="CM59">
            <v>8.4988276364753798E-3</v>
          </cell>
          <cell r="CN59">
            <v>7.1590622751541945E-3</v>
          </cell>
          <cell r="CO59">
            <v>1.6601781052233767E-3</v>
          </cell>
          <cell r="CP59">
            <v>4.010853062239807E-3</v>
          </cell>
          <cell r="CQ59">
            <v>1.4426551337875923E-2</v>
          </cell>
          <cell r="CR59">
            <v>-4.0060596249847318E-4</v>
          </cell>
          <cell r="CS59">
            <v>1.9173383064392906E-3</v>
          </cell>
          <cell r="CT59">
            <v>4.2970094325389683E-3</v>
          </cell>
          <cell r="CU59">
            <v>7.8923701543322702E-3</v>
          </cell>
          <cell r="CV59">
            <v>8.3180552350449796E-3</v>
          </cell>
        </row>
        <row r="60">
          <cell r="B60">
            <v>5.8175538135494297E-3</v>
          </cell>
          <cell r="C60">
            <v>7.5812918272572154E-3</v>
          </cell>
          <cell r="D60">
            <v>7.134090455246881E-4</v>
          </cell>
          <cell r="E60">
            <v>7.1240020871254413E-3</v>
          </cell>
          <cell r="F60">
            <v>3.6780160764270861E-3</v>
          </cell>
          <cell r="G60">
            <v>1.8299788700741398E-3</v>
          </cell>
          <cell r="H60">
            <v>7.6587151242152136E-3</v>
          </cell>
          <cell r="I60">
            <v>6.2868340104406428E-4</v>
          </cell>
          <cell r="J60">
            <v>4.0339435960382785E-3</v>
          </cell>
          <cell r="K60">
            <v>-8.4325725557859142E-4</v>
          </cell>
          <cell r="L60">
            <v>4.7200558297833765E-3</v>
          </cell>
          <cell r="M60">
            <v>1.048526985134242E-2</v>
          </cell>
          <cell r="N60">
            <v>3.4430316682888392E-3</v>
          </cell>
          <cell r="O60">
            <v>9.6510040134285165E-3</v>
          </cell>
          <cell r="P60">
            <v>3.3127494073695164E-3</v>
          </cell>
          <cell r="Q60">
            <v>5.1459095863199905E-3</v>
          </cell>
          <cell r="R60">
            <v>1.0014587743646558E-2</v>
          </cell>
          <cell r="S60">
            <v>2.1353343797668274E-3</v>
          </cell>
          <cell r="T60">
            <v>5.7263554252806126E-3</v>
          </cell>
          <cell r="U60">
            <v>7.4110790314909367E-3</v>
          </cell>
          <cell r="V60">
            <v>6.0086130529818276E-3</v>
          </cell>
          <cell r="W60">
            <v>5.8864764445974525E-3</v>
          </cell>
          <cell r="X60">
            <v>6.100494923645409E-3</v>
          </cell>
          <cell r="Y60">
            <v>1.218193007943054E-3</v>
          </cell>
          <cell r="Z60">
            <v>3.9935216297828612E-3</v>
          </cell>
          <cell r="AA60">
            <v>2.2888633675503867E-3</v>
          </cell>
          <cell r="AB60">
            <v>1.6613598315227097E-3</v>
          </cell>
          <cell r="AC60">
            <v>4.9478205127714836E-3</v>
          </cell>
          <cell r="AD60">
            <v>9.5099003344901144E-4</v>
          </cell>
          <cell r="AE60">
            <v>4.8246659976518393E-3</v>
          </cell>
          <cell r="AF60">
            <v>3.405513776918979E-3</v>
          </cell>
          <cell r="AG60">
            <v>-4.6577604578872693E-3</v>
          </cell>
          <cell r="AH60">
            <v>9.5662421237576144E-3</v>
          </cell>
          <cell r="AI60">
            <v>1.5183827773473011E-3</v>
          </cell>
          <cell r="AJ60">
            <v>6.8652166238426671E-3</v>
          </cell>
          <cell r="AK60">
            <v>-1.461599200216097E-3</v>
          </cell>
          <cell r="AL60">
            <v>1.2638212971560002E-3</v>
          </cell>
          <cell r="AM60">
            <v>8.1856081630670981E-4</v>
          </cell>
          <cell r="AN60">
            <v>4.987391146482968E-3</v>
          </cell>
          <cell r="AO60">
            <v>9.2857929446435515E-4</v>
          </cell>
          <cell r="AP60">
            <v>1.7699583567719581E-2</v>
          </cell>
          <cell r="AQ60">
            <v>1.0073325403047657E-2</v>
          </cell>
          <cell r="AR60">
            <v>5.375157694649732E-3</v>
          </cell>
          <cell r="AS60">
            <v>1.0878324774847422E-3</v>
          </cell>
          <cell r="AT60">
            <v>3.4788825463424405E-3</v>
          </cell>
          <cell r="AU60">
            <v>9.8460503056510308E-3</v>
          </cell>
          <cell r="AV60">
            <v>1.6370135505379677E-3</v>
          </cell>
          <cell r="AW60">
            <v>1.196951596249971E-2</v>
          </cell>
          <cell r="AX60">
            <v>7.9944322502965275E-3</v>
          </cell>
          <cell r="AY60">
            <v>1.5618657461033352E-4</v>
          </cell>
          <cell r="AZ60">
            <v>5.1422348639405379E-3</v>
          </cell>
          <cell r="BA60">
            <v>4.2698264155793452E-3</v>
          </cell>
          <cell r="BB60">
            <v>9.1079819027287106E-3</v>
          </cell>
          <cell r="BC60">
            <v>1.01091742664297E-2</v>
          </cell>
          <cell r="BD60">
            <v>1.1106857864829829E-2</v>
          </cell>
          <cell r="BE60">
            <v>4.6470767080655946E-4</v>
          </cell>
          <cell r="BF60">
            <v>3.9961611437837746E-3</v>
          </cell>
          <cell r="BG60">
            <v>1.3002716195091314E-2</v>
          </cell>
          <cell r="BH60">
            <v>2.3422053010742259E-3</v>
          </cell>
          <cell r="BI60">
            <v>7.0489923795291382E-4</v>
          </cell>
          <cell r="BJ60">
            <v>1.1141910274429635E-2</v>
          </cell>
          <cell r="BK60">
            <v>7.1560884584937539E-3</v>
          </cell>
          <cell r="BL60">
            <v>-7.4124665187687159E-4</v>
          </cell>
          <cell r="BM60">
            <v>4.0565904246551605E-3</v>
          </cell>
          <cell r="BN60">
            <v>2.7039536751426884E-4</v>
          </cell>
          <cell r="BO60">
            <v>-3.2061748841941619E-3</v>
          </cell>
          <cell r="BP60">
            <v>7.7107558179290957E-3</v>
          </cell>
          <cell r="BQ60">
            <v>7.9128417440031719E-3</v>
          </cell>
          <cell r="BR60">
            <v>2.511383391753763E-3</v>
          </cell>
          <cell r="BS60">
            <v>-1.6919767671187309E-3</v>
          </cell>
          <cell r="BT60">
            <v>7.0489128948859241E-3</v>
          </cell>
          <cell r="BU60">
            <v>2.8228745960150329E-3</v>
          </cell>
          <cell r="BV60">
            <v>1.4213790458912471E-3</v>
          </cell>
          <cell r="BW60">
            <v>3.4559020704207541E-3</v>
          </cell>
          <cell r="BX60">
            <v>1.4967245396750881E-2</v>
          </cell>
          <cell r="BY60">
            <v>8.3126708125535482E-3</v>
          </cell>
          <cell r="BZ60">
            <v>1.634058911167989E-3</v>
          </cell>
          <cell r="CA60">
            <v>1.7775568542811072E-3</v>
          </cell>
          <cell r="CB60">
            <v>5.5907526791174732E-3</v>
          </cell>
          <cell r="CC60">
            <v>1.2099654939145912E-3</v>
          </cell>
          <cell r="CD60">
            <v>1.478363238939613E-3</v>
          </cell>
          <cell r="CE60">
            <v>3.5657649153146773E-3</v>
          </cell>
          <cell r="CF60">
            <v>5.9921991029813233E-3</v>
          </cell>
          <cell r="CG60">
            <v>6.0882551715187427E-3</v>
          </cell>
          <cell r="CH60">
            <v>4.4169935703483763E-3</v>
          </cell>
          <cell r="CI60">
            <v>2.6446677353296455E-3</v>
          </cell>
          <cell r="CJ60">
            <v>1.7401821026178281E-3</v>
          </cell>
          <cell r="CK60">
            <v>9.2949491103611894E-4</v>
          </cell>
          <cell r="CL60">
            <v>3.5157945909829891E-3</v>
          </cell>
          <cell r="CM60">
            <v>8.0951444692252145E-3</v>
          </cell>
          <cell r="CN60">
            <v>6.3455708697419686E-3</v>
          </cell>
          <cell r="CO60">
            <v>1.5715646218125482E-3</v>
          </cell>
          <cell r="CP60">
            <v>3.3519888285470324E-3</v>
          </cell>
          <cell r="CQ60">
            <v>1.2981371232074958E-2</v>
          </cell>
          <cell r="CR60">
            <v>-5.676463358196993E-4</v>
          </cell>
          <cell r="CS60">
            <v>1.5851113857467852E-3</v>
          </cell>
          <cell r="CT60">
            <v>3.9085183990261721E-3</v>
          </cell>
          <cell r="CU60">
            <v>7.9036367871100112E-3</v>
          </cell>
          <cell r="CV60">
            <v>8.0265016404025575E-3</v>
          </cell>
        </row>
        <row r="61">
          <cell r="B61">
            <v>8.9497221219360238E-4</v>
          </cell>
          <cell r="C61">
            <v>1.4659882109596346E-3</v>
          </cell>
          <cell r="D61">
            <v>3.8199175256096715E-5</v>
          </cell>
          <cell r="E61">
            <v>2.4495006991154837E-3</v>
          </cell>
          <cell r="F61">
            <v>8.6046895515905382E-4</v>
          </cell>
          <cell r="G61">
            <v>9.283064814997956E-4</v>
          </cell>
          <cell r="H61">
            <v>1.7146632248016345E-3</v>
          </cell>
          <cell r="I61">
            <v>1.332122216246957E-3</v>
          </cell>
          <cell r="J61">
            <v>1.6286812539689245E-3</v>
          </cell>
          <cell r="K61">
            <v>1.4762218786950519E-4</v>
          </cell>
          <cell r="L61">
            <v>1.9527606236581934E-3</v>
          </cell>
          <cell r="M61">
            <v>1.1059809404210539E-3</v>
          </cell>
          <cell r="N61">
            <v>2.2321997065067739E-3</v>
          </cell>
          <cell r="O61">
            <v>2.4721363076203227E-3</v>
          </cell>
          <cell r="P61">
            <v>1.7671154067933231E-3</v>
          </cell>
          <cell r="Q61">
            <v>1.4773241075247848E-3</v>
          </cell>
          <cell r="R61">
            <v>9.4394930625384978E-4</v>
          </cell>
          <cell r="S61">
            <v>1.0501079192745592E-3</v>
          </cell>
          <cell r="T61">
            <v>1.0324385261445918E-3</v>
          </cell>
          <cell r="U61">
            <v>3.1769687657300437E-3</v>
          </cell>
          <cell r="V61">
            <v>-2.0837769286344057E-4</v>
          </cell>
          <cell r="W61">
            <v>1.7733762146533653E-3</v>
          </cell>
          <cell r="X61">
            <v>1.4531405974345054E-3</v>
          </cell>
          <cell r="Y61">
            <v>6.5585220826174212E-4</v>
          </cell>
          <cell r="Z61">
            <v>1.8919246742072043E-3</v>
          </cell>
          <cell r="AA61">
            <v>1.3698002201997419E-3</v>
          </cell>
          <cell r="AB61">
            <v>5.145961427875269E-4</v>
          </cell>
          <cell r="AC61">
            <v>1.8787616704220114E-3</v>
          </cell>
          <cell r="AD61">
            <v>1.6446455378805486E-3</v>
          </cell>
          <cell r="AE61">
            <v>1.7659939718317743E-3</v>
          </cell>
          <cell r="AF61">
            <v>1.0160154472929033E-3</v>
          </cell>
          <cell r="AG61">
            <v>3.8556112334962335E-4</v>
          </cell>
          <cell r="AH61">
            <v>1.2215532184555917E-3</v>
          </cell>
          <cell r="AI61">
            <v>8.0420039721468804E-4</v>
          </cell>
          <cell r="AJ61">
            <v>1.0870710246286669E-3</v>
          </cell>
          <cell r="AK61">
            <v>7.1583116765873097E-4</v>
          </cell>
          <cell r="AL61">
            <v>2.443682590055334E-3</v>
          </cell>
          <cell r="AM61">
            <v>9.0797950460086028E-4</v>
          </cell>
          <cell r="AN61">
            <v>-1.5165347669331153E-4</v>
          </cell>
          <cell r="AO61">
            <v>1.7452095007737633E-3</v>
          </cell>
          <cell r="AP61">
            <v>1.3436668252189462E-3</v>
          </cell>
          <cell r="AQ61">
            <v>2.0090116879744519E-3</v>
          </cell>
          <cell r="AR61">
            <v>2.0443062279769577E-3</v>
          </cell>
          <cell r="AS61">
            <v>1.9323256767183876E-4</v>
          </cell>
          <cell r="AT61">
            <v>1.893940029856151E-3</v>
          </cell>
          <cell r="AU61">
            <v>2.0475573143173124E-3</v>
          </cell>
          <cell r="AV61">
            <v>1.6277399965603546E-3</v>
          </cell>
          <cell r="AW61">
            <v>1.4129538572735269E-3</v>
          </cell>
          <cell r="AX61">
            <v>4.9086261393658714E-3</v>
          </cell>
          <cell r="AY61">
            <v>1.0008091008260002E-3</v>
          </cell>
          <cell r="AZ61">
            <v>1.9296573781884194E-3</v>
          </cell>
          <cell r="BA61">
            <v>1.7045464490338816E-3</v>
          </cell>
          <cell r="BB61">
            <v>4.5031117183719379E-4</v>
          </cell>
          <cell r="BC61">
            <v>9.3342293538997863E-4</v>
          </cell>
          <cell r="BD61">
            <v>4.6470767080655946E-4</v>
          </cell>
          <cell r="BE61">
            <v>3.8987277015625158E-3</v>
          </cell>
          <cell r="BF61">
            <v>1.8279161376621505E-3</v>
          </cell>
          <cell r="BG61">
            <v>2.5050892063295705E-3</v>
          </cell>
          <cell r="BH61">
            <v>6.2584053254084954E-4</v>
          </cell>
          <cell r="BI61">
            <v>4.8818656913094619E-4</v>
          </cell>
          <cell r="BJ61">
            <v>1.1303401494626882E-3</v>
          </cell>
          <cell r="BK61">
            <v>2.9450245893507202E-3</v>
          </cell>
          <cell r="BL61">
            <v>2.7856712440275807E-3</v>
          </cell>
          <cell r="BM61">
            <v>9.0731829763589277E-4</v>
          </cell>
          <cell r="BN61">
            <v>9.6176757239270938E-4</v>
          </cell>
          <cell r="BO61">
            <v>-1.429986267008929E-4</v>
          </cell>
          <cell r="BP61">
            <v>1.6179729677776023E-3</v>
          </cell>
          <cell r="BQ61">
            <v>2.2848448668344409E-3</v>
          </cell>
          <cell r="BR61">
            <v>3.1984314277426891E-4</v>
          </cell>
          <cell r="BS61">
            <v>8.0930802156570995E-4</v>
          </cell>
          <cell r="BT61">
            <v>7.6276825385149509E-4</v>
          </cell>
          <cell r="BU61">
            <v>1.1759811076736452E-3</v>
          </cell>
          <cell r="BV61">
            <v>1.4240560051356132E-3</v>
          </cell>
          <cell r="BW61">
            <v>1.552148696023054E-3</v>
          </cell>
          <cell r="BX61">
            <v>-8.3589185168869869E-4</v>
          </cell>
          <cell r="BY61">
            <v>2.6138273635963451E-4</v>
          </cell>
          <cell r="BZ61">
            <v>1.3888648394371182E-3</v>
          </cell>
          <cell r="CA61">
            <v>8.2858844720915046E-4</v>
          </cell>
          <cell r="CB61">
            <v>1.2470203028417956E-3</v>
          </cell>
          <cell r="CC61">
            <v>2.6601834056382803E-4</v>
          </cell>
          <cell r="CD61">
            <v>1.3244123434049246E-3</v>
          </cell>
          <cell r="CE61">
            <v>2.4656307008718821E-3</v>
          </cell>
          <cell r="CF61">
            <v>1.8138358414051189E-3</v>
          </cell>
          <cell r="CG61">
            <v>2.0438280413461718E-3</v>
          </cell>
          <cell r="CH61">
            <v>1.5635584647638598E-3</v>
          </cell>
          <cell r="CI61">
            <v>1.0143930658759032E-3</v>
          </cell>
          <cell r="CJ61">
            <v>2.0226178619608924E-3</v>
          </cell>
          <cell r="CK61">
            <v>5.4287827350703245E-4</v>
          </cell>
          <cell r="CL61">
            <v>1.5920829535764518E-3</v>
          </cell>
          <cell r="CM61">
            <v>4.100947148326345E-4</v>
          </cell>
          <cell r="CN61">
            <v>9.9206835169568823E-4</v>
          </cell>
          <cell r="CO61">
            <v>9.2856918616263454E-4</v>
          </cell>
          <cell r="CP61">
            <v>1.6041403336146452E-3</v>
          </cell>
          <cell r="CQ61">
            <v>2.2019620336624734E-3</v>
          </cell>
          <cell r="CR61">
            <v>3.6191582010235488E-4</v>
          </cell>
          <cell r="CS61">
            <v>8.1264968210936544E-4</v>
          </cell>
          <cell r="CT61">
            <v>9.57138989241441E-4</v>
          </cell>
          <cell r="CU61">
            <v>2.4542089585225485E-3</v>
          </cell>
          <cell r="CV61">
            <v>6.8176184845218288E-4</v>
          </cell>
        </row>
        <row r="62">
          <cell r="B62">
            <v>4.2920199121643972E-3</v>
          </cell>
          <cell r="C62">
            <v>3.696169945060032E-3</v>
          </cell>
          <cell r="D62">
            <v>8.2771242747823682E-4</v>
          </cell>
          <cell r="E62">
            <v>5.7781030055378494E-3</v>
          </cell>
          <cell r="F62">
            <v>2.7205128689472796E-3</v>
          </cell>
          <cell r="G62">
            <v>1.2423674942848707E-3</v>
          </cell>
          <cell r="H62">
            <v>4.6746864399540324E-3</v>
          </cell>
          <cell r="I62">
            <v>6.8289519254137606E-4</v>
          </cell>
          <cell r="J62">
            <v>3.1596329564614095E-3</v>
          </cell>
          <cell r="K62">
            <v>-8.5797393828387889E-6</v>
          </cell>
          <cell r="L62">
            <v>3.4480573931778076E-3</v>
          </cell>
          <cell r="M62">
            <v>4.0734461017686132E-3</v>
          </cell>
          <cell r="N62">
            <v>3.2821079946432252E-3</v>
          </cell>
          <cell r="O62">
            <v>3.710009955888344E-3</v>
          </cell>
          <cell r="P62">
            <v>3.4271201110866777E-3</v>
          </cell>
          <cell r="Q62">
            <v>1.9629170736202147E-3</v>
          </cell>
          <cell r="R62">
            <v>3.9637026853994841E-3</v>
          </cell>
          <cell r="S62">
            <v>1.779165590603441E-3</v>
          </cell>
          <cell r="T62">
            <v>2.4917198706947419E-3</v>
          </cell>
          <cell r="U62">
            <v>6.0823259992486244E-3</v>
          </cell>
          <cell r="V62">
            <v>2.5221214098431078E-3</v>
          </cell>
          <cell r="W62">
            <v>3.0167774321633008E-3</v>
          </cell>
          <cell r="X62">
            <v>2.9600535469501616E-3</v>
          </cell>
          <cell r="Y62">
            <v>1.3994227311912584E-3</v>
          </cell>
          <cell r="Z62">
            <v>2.5250138435474619E-3</v>
          </cell>
          <cell r="AA62">
            <v>2.1957230476622588E-3</v>
          </cell>
          <cell r="AB62">
            <v>1.198718459007473E-3</v>
          </cell>
          <cell r="AC62">
            <v>4.1320231212843223E-3</v>
          </cell>
          <cell r="AD62">
            <v>1.3917776746494516E-3</v>
          </cell>
          <cell r="AE62">
            <v>3.9353896875168924E-3</v>
          </cell>
          <cell r="AF62">
            <v>1.275117309926097E-3</v>
          </cell>
          <cell r="AG62">
            <v>-1.8372397856179566E-3</v>
          </cell>
          <cell r="AH62">
            <v>4.3195236580267421E-3</v>
          </cell>
          <cell r="AI62">
            <v>9.1910640797097855E-4</v>
          </cell>
          <cell r="AJ62">
            <v>4.7649990193053332E-3</v>
          </cell>
          <cell r="AK62">
            <v>1.0458995168996024E-3</v>
          </cell>
          <cell r="AL62">
            <v>1.7669166038679998E-3</v>
          </cell>
          <cell r="AM62">
            <v>1.3769882255821398E-3</v>
          </cell>
          <cell r="AN62">
            <v>1.2214046292789787E-3</v>
          </cell>
          <cell r="AO62">
            <v>1.3459509539699036E-3</v>
          </cell>
          <cell r="AP62">
            <v>6.2009773559173883E-3</v>
          </cell>
          <cell r="AQ62">
            <v>4.2596575151712156E-3</v>
          </cell>
          <cell r="AR62">
            <v>3.99720599426771E-3</v>
          </cell>
          <cell r="AS62">
            <v>6.7066423847482795E-4</v>
          </cell>
          <cell r="AT62">
            <v>2.48215736999585E-3</v>
          </cell>
          <cell r="AU62">
            <v>4.3383464028533564E-3</v>
          </cell>
          <cell r="AV62">
            <v>2.5647675164996451E-3</v>
          </cell>
          <cell r="AW62">
            <v>5.8727159744018072E-3</v>
          </cell>
          <cell r="AX62">
            <v>6.4651165658097965E-3</v>
          </cell>
          <cell r="AY62">
            <v>8.3486858347899993E-4</v>
          </cell>
          <cell r="AZ62">
            <v>4.0925220575125818E-3</v>
          </cell>
          <cell r="BA62">
            <v>3.4615732575004514E-3</v>
          </cell>
          <cell r="BB62">
            <v>3.1317245501601399E-3</v>
          </cell>
          <cell r="BC62">
            <v>3.9511316975496882E-3</v>
          </cell>
          <cell r="BD62">
            <v>3.9961611437837746E-3</v>
          </cell>
          <cell r="BE62">
            <v>1.8279161376621505E-3</v>
          </cell>
          <cell r="BF62">
            <v>5.7461279660611835E-3</v>
          </cell>
          <cell r="BG62">
            <v>7.7060240079674302E-3</v>
          </cell>
          <cell r="BH62">
            <v>1.794568314071484E-3</v>
          </cell>
          <cell r="BI62">
            <v>4.1239298219720365E-5</v>
          </cell>
          <cell r="BJ62">
            <v>3.9468029470039788E-3</v>
          </cell>
          <cell r="BK62">
            <v>3.5682862306732799E-3</v>
          </cell>
          <cell r="BL62">
            <v>3.3089476054737532E-3</v>
          </cell>
          <cell r="BM62">
            <v>2.4201427194231072E-3</v>
          </cell>
          <cell r="BN62">
            <v>1.7155992726462338E-4</v>
          </cell>
          <cell r="BO62">
            <v>-2.6467778100177741E-3</v>
          </cell>
          <cell r="BP62">
            <v>4.7763152826673962E-3</v>
          </cell>
          <cell r="BQ62">
            <v>4.0837188746845592E-3</v>
          </cell>
          <cell r="BR62">
            <v>2.3350748560090643E-3</v>
          </cell>
          <cell r="BS62">
            <v>4.1174267626623786E-5</v>
          </cell>
          <cell r="BT62">
            <v>2.9560060061775057E-3</v>
          </cell>
          <cell r="BU62">
            <v>2.3142941396466885E-3</v>
          </cell>
          <cell r="BV62">
            <v>2.456713191771054E-3</v>
          </cell>
          <cell r="BW62">
            <v>1.9691728393439463E-3</v>
          </cell>
          <cell r="BX62">
            <v>1.1291493981736992E-3</v>
          </cell>
          <cell r="BY62">
            <v>4.5922648698063654E-3</v>
          </cell>
          <cell r="BZ62">
            <v>4.8834277590688161E-4</v>
          </cell>
          <cell r="CA62">
            <v>2.1296334860381825E-3</v>
          </cell>
          <cell r="CB62">
            <v>3.1486217223795376E-3</v>
          </cell>
          <cell r="CC62">
            <v>1.0829145769025057E-3</v>
          </cell>
          <cell r="CD62">
            <v>7.3948111618874185E-4</v>
          </cell>
          <cell r="CE62">
            <v>4.9303007772001188E-3</v>
          </cell>
          <cell r="CF62">
            <v>4.3762979084735485E-3</v>
          </cell>
          <cell r="CG62">
            <v>6.0946341001144938E-3</v>
          </cell>
          <cell r="CH62">
            <v>2.6193152578281396E-3</v>
          </cell>
          <cell r="CI62">
            <v>2.5937290032047636E-3</v>
          </cell>
          <cell r="CJ62">
            <v>1.375786049346774E-3</v>
          </cell>
          <cell r="CK62">
            <v>2.0546546492379676E-3</v>
          </cell>
          <cell r="CL62">
            <v>1.1049042172412151E-3</v>
          </cell>
          <cell r="CM62">
            <v>3.1649444461900331E-3</v>
          </cell>
          <cell r="CN62">
            <v>3.2347287008696441E-3</v>
          </cell>
          <cell r="CO62">
            <v>1.0353018654816989E-3</v>
          </cell>
          <cell r="CP62">
            <v>2.2930262372733556E-3</v>
          </cell>
          <cell r="CQ62">
            <v>5.6619988153841939E-3</v>
          </cell>
          <cell r="CR62">
            <v>1.1815910426231175E-4</v>
          </cell>
          <cell r="CS62">
            <v>4.8276218324096783E-4</v>
          </cell>
          <cell r="CT62">
            <v>1.3226427863108927E-3</v>
          </cell>
          <cell r="CU62">
            <v>4.6397838848394515E-3</v>
          </cell>
          <cell r="CV62">
            <v>3.8026611682984842E-3</v>
          </cell>
        </row>
        <row r="63">
          <cell r="B63">
            <v>8.4223734474433883E-3</v>
          </cell>
          <cell r="C63">
            <v>8.9888419265785249E-3</v>
          </cell>
          <cell r="D63">
            <v>1.3251947241254196E-3</v>
          </cell>
          <cell r="E63">
            <v>1.2818758735035766E-2</v>
          </cell>
          <cell r="F63">
            <v>4.6890386304190117E-3</v>
          </cell>
          <cell r="G63">
            <v>4.4092176069572249E-3</v>
          </cell>
          <cell r="H63">
            <v>1.0391430363688194E-2</v>
          </cell>
          <cell r="I63">
            <v>1.113380218815258E-3</v>
          </cell>
          <cell r="J63">
            <v>6.1858121188597846E-3</v>
          </cell>
          <cell r="K63">
            <v>-5.5110767756803218E-4</v>
          </cell>
          <cell r="L63">
            <v>6.8961041503711705E-3</v>
          </cell>
          <cell r="M63">
            <v>1.4380845580318678E-2</v>
          </cell>
          <cell r="N63">
            <v>6.4892189454220216E-3</v>
          </cell>
          <cell r="O63">
            <v>1.2416550754035062E-2</v>
          </cell>
          <cell r="P63">
            <v>6.0217191185567313E-3</v>
          </cell>
          <cell r="Q63">
            <v>7.0402320310072892E-3</v>
          </cell>
          <cell r="R63">
            <v>1.2717735396111903E-2</v>
          </cell>
          <cell r="S63">
            <v>4.7860542595056458E-3</v>
          </cell>
          <cell r="T63">
            <v>5.7607302825964518E-3</v>
          </cell>
          <cell r="U63">
            <v>1.3358489923643743E-2</v>
          </cell>
          <cell r="V63">
            <v>8.4551599648643137E-3</v>
          </cell>
          <cell r="W63">
            <v>9.3467129213368038E-3</v>
          </cell>
          <cell r="X63">
            <v>9.1293558729449685E-3</v>
          </cell>
          <cell r="Y63">
            <v>3.2538882297538821E-3</v>
          </cell>
          <cell r="Z63">
            <v>6.358734508102773E-3</v>
          </cell>
          <cell r="AA63">
            <v>3.7389526435878816E-3</v>
          </cell>
          <cell r="AB63">
            <v>2.449318017263506E-3</v>
          </cell>
          <cell r="AC63">
            <v>8.4665437784292672E-3</v>
          </cell>
          <cell r="AD63">
            <v>4.5953479772170439E-3</v>
          </cell>
          <cell r="AE63">
            <v>9.4795701131350218E-3</v>
          </cell>
          <cell r="AF63">
            <v>7.1834865690849131E-3</v>
          </cell>
          <cell r="AG63">
            <v>-6.9595377956420765E-3</v>
          </cell>
          <cell r="AH63">
            <v>1.2633568545965455E-2</v>
          </cell>
          <cell r="AI63">
            <v>3.0956613430152043E-3</v>
          </cell>
          <cell r="AJ63">
            <v>1.3591489677776665E-2</v>
          </cell>
          <cell r="AK63">
            <v>7.673030858712797E-4</v>
          </cell>
          <cell r="AL63">
            <v>5.2907970983700012E-3</v>
          </cell>
          <cell r="AM63">
            <v>3.5153601548135044E-3</v>
          </cell>
          <cell r="AN63">
            <v>4.9829099423438711E-3</v>
          </cell>
          <cell r="AO63">
            <v>2.4128394809784189E-3</v>
          </cell>
          <cell r="AP63">
            <v>2.1804132555646324E-2</v>
          </cell>
          <cell r="AQ63">
            <v>1.4468483215554958E-2</v>
          </cell>
          <cell r="AR63">
            <v>8.8435932630129242E-3</v>
          </cell>
          <cell r="AS63">
            <v>1.5803649793659673E-3</v>
          </cell>
          <cell r="AT63">
            <v>5.4198644611874311E-3</v>
          </cell>
          <cell r="AU63">
            <v>1.323329251719013E-2</v>
          </cell>
          <cell r="AV63">
            <v>4.9282768802678713E-3</v>
          </cell>
          <cell r="AW63">
            <v>1.9036166262079168E-2</v>
          </cell>
          <cell r="AX63">
            <v>1.5297333148399107E-2</v>
          </cell>
          <cell r="AY63">
            <v>3.1359393333200004E-3</v>
          </cell>
          <cell r="AZ63">
            <v>8.8881854218871518E-3</v>
          </cell>
          <cell r="BA63">
            <v>9.2065626854807119E-3</v>
          </cell>
          <cell r="BB63">
            <v>1.0887742235403839E-2</v>
          </cell>
          <cell r="BC63">
            <v>1.1356959996886799E-2</v>
          </cell>
          <cell r="BD63">
            <v>1.3002716195091314E-2</v>
          </cell>
          <cell r="BE63">
            <v>2.5050892063295705E-3</v>
          </cell>
          <cell r="BF63">
            <v>7.7060240079674302E-3</v>
          </cell>
          <cell r="BG63">
            <v>2.4381958003332583E-2</v>
          </cell>
          <cell r="BH63">
            <v>1.8445651629042368E-3</v>
          </cell>
          <cell r="BI63">
            <v>1.0640125493106558E-3</v>
          </cell>
          <cell r="BJ63">
            <v>1.3662545988391207E-2</v>
          </cell>
          <cell r="BK63">
            <v>9.7943064806083422E-3</v>
          </cell>
          <cell r="BL63">
            <v>3.731666956313516E-3</v>
          </cell>
          <cell r="BM63">
            <v>5.571455210320978E-3</v>
          </cell>
          <cell r="BN63">
            <v>2.9586581094540835E-4</v>
          </cell>
          <cell r="BO63">
            <v>-5.3650225467649793E-3</v>
          </cell>
          <cell r="BP63">
            <v>1.0191633070189053E-2</v>
          </cell>
          <cell r="BQ63">
            <v>1.1069757635552353E-2</v>
          </cell>
          <cell r="BR63">
            <v>3.1052452828377198E-3</v>
          </cell>
          <cell r="BS63">
            <v>-1.2377034332199245E-3</v>
          </cell>
          <cell r="BT63">
            <v>7.1923251774723661E-3</v>
          </cell>
          <cell r="BU63">
            <v>5.259954442101129E-3</v>
          </cell>
          <cell r="BV63">
            <v>1.7938561793186562E-3</v>
          </cell>
          <cell r="BW63">
            <v>6.2588463962293438E-3</v>
          </cell>
          <cell r="BX63">
            <v>1.3805073149522194E-2</v>
          </cell>
          <cell r="BY63">
            <v>1.0261992088637862E-2</v>
          </cell>
          <cell r="BZ63">
            <v>4.6503863778056247E-3</v>
          </cell>
          <cell r="CA63">
            <v>2.2759569330947638E-3</v>
          </cell>
          <cell r="CB63">
            <v>7.9700971936305601E-3</v>
          </cell>
          <cell r="CC63">
            <v>2.8693957928916988E-3</v>
          </cell>
          <cell r="CD63">
            <v>1.7287415907977848E-3</v>
          </cell>
          <cell r="CE63">
            <v>7.5601482310453756E-3</v>
          </cell>
          <cell r="CF63">
            <v>1.1049742462714625E-2</v>
          </cell>
          <cell r="CG63">
            <v>1.141546986146097E-2</v>
          </cell>
          <cell r="CH63">
            <v>7.5725179591768395E-3</v>
          </cell>
          <cell r="CI63">
            <v>5.5217966128765809E-3</v>
          </cell>
          <cell r="CJ63">
            <v>4.4889805205789775E-3</v>
          </cell>
          <cell r="CK63">
            <v>3.1655654460611394E-3</v>
          </cell>
          <cell r="CL63">
            <v>4.6933123193616229E-3</v>
          </cell>
          <cell r="CM63">
            <v>9.689931158862861E-3</v>
          </cell>
          <cell r="CN63">
            <v>1.0473804151523205E-2</v>
          </cell>
          <cell r="CO63">
            <v>2.5514270737891937E-3</v>
          </cell>
          <cell r="CP63">
            <v>3.6417753615994634E-3</v>
          </cell>
          <cell r="CQ63">
            <v>1.6388915246210157E-2</v>
          </cell>
          <cell r="CR63">
            <v>8.0698370453120448E-4</v>
          </cell>
          <cell r="CS63">
            <v>1.9535121497344728E-3</v>
          </cell>
          <cell r="CT63">
            <v>8.2707314282900232E-3</v>
          </cell>
          <cell r="CU63">
            <v>1.2725024764803045E-2</v>
          </cell>
          <cell r="CV63">
            <v>9.4154463608712366E-3</v>
          </cell>
        </row>
        <row r="64">
          <cell r="B64">
            <v>2.2532392143466019E-3</v>
          </cell>
          <cell r="C64">
            <v>2.5400472562396347E-3</v>
          </cell>
          <cell r="D64">
            <v>8.0147455841276345E-4</v>
          </cell>
          <cell r="E64">
            <v>1.935907569797537E-3</v>
          </cell>
          <cell r="F64">
            <v>2.8947917713190536E-3</v>
          </cell>
          <cell r="G64">
            <v>5.0306912851128979E-5</v>
          </cell>
          <cell r="H64">
            <v>2.6792414295179674E-3</v>
          </cell>
          <cell r="I64">
            <v>6.9185997967895695E-4</v>
          </cell>
          <cell r="J64">
            <v>1.3809038923619584E-3</v>
          </cell>
          <cell r="K64">
            <v>4.3595987660750531E-4</v>
          </cell>
          <cell r="L64">
            <v>2.0578538468418606E-3</v>
          </cell>
          <cell r="M64">
            <v>2.6659591729450544E-3</v>
          </cell>
          <cell r="N64">
            <v>1.533949564000774E-3</v>
          </cell>
          <cell r="O64">
            <v>1.6240035169736559E-3</v>
          </cell>
          <cell r="P64">
            <v>2.0098085798656556E-3</v>
          </cell>
          <cell r="Q64">
            <v>9.9615601882478482E-4</v>
          </cell>
          <cell r="R64">
            <v>3.1138823993955159E-3</v>
          </cell>
          <cell r="S64">
            <v>9.9564183634089239E-4</v>
          </cell>
          <cell r="T64">
            <v>2.4334085665015915E-3</v>
          </cell>
          <cell r="U64">
            <v>2.3138550542260434E-3</v>
          </cell>
          <cell r="V64">
            <v>2.1376871344492262E-3</v>
          </cell>
          <cell r="W64">
            <v>8.9073170962536571E-4</v>
          </cell>
          <cell r="X64">
            <v>1.057332078376016E-3</v>
          </cell>
          <cell r="Y64">
            <v>8.9424803848774201E-4</v>
          </cell>
          <cell r="Z64">
            <v>1.1862885832462043E-3</v>
          </cell>
          <cell r="AA64">
            <v>1.985194668096075E-3</v>
          </cell>
          <cell r="AB64">
            <v>3.5474212551152697E-4</v>
          </cell>
          <cell r="AC64">
            <v>1.4026356657143443E-3</v>
          </cell>
          <cell r="AD64">
            <v>-1.5297848432745161E-4</v>
          </cell>
          <cell r="AE64">
            <v>5.8961947734044093E-4</v>
          </cell>
          <cell r="AF64">
            <v>1.1390848464639034E-3</v>
          </cell>
          <cell r="AG64">
            <v>2.9544057577290172E-5</v>
          </cell>
          <cell r="AH64">
            <v>2.7726301126322589E-3</v>
          </cell>
          <cell r="AI64">
            <v>9.3730291994968803E-4</v>
          </cell>
          <cell r="AJ64">
            <v>1.3668579008646671E-3</v>
          </cell>
          <cell r="AK64">
            <v>1.2931424452623979E-3</v>
          </cell>
          <cell r="AL64">
            <v>1.2155353075333334E-3</v>
          </cell>
          <cell r="AM64">
            <v>3.0810896319286008E-4</v>
          </cell>
          <cell r="AN64">
            <v>1.1224411457873549E-3</v>
          </cell>
          <cell r="AO64">
            <v>1.1387287222477632E-3</v>
          </cell>
          <cell r="AP64">
            <v>5.4889187190176143E-3</v>
          </cell>
          <cell r="AQ64">
            <v>2.4405878476017853E-3</v>
          </cell>
          <cell r="AR64">
            <v>1.5873119452152903E-3</v>
          </cell>
          <cell r="AS64">
            <v>-1.0598568700198987E-4</v>
          </cell>
          <cell r="AT64">
            <v>6.7188714964248365E-4</v>
          </cell>
          <cell r="AU64">
            <v>1.9197350006806453E-3</v>
          </cell>
          <cell r="AV64">
            <v>4.2283878855235485E-4</v>
          </cell>
          <cell r="AW64">
            <v>2.0363554355885272E-3</v>
          </cell>
          <cell r="AX64">
            <v>2.8526861501262045E-3</v>
          </cell>
          <cell r="AY64">
            <v>-1.8266004586376672E-3</v>
          </cell>
          <cell r="AZ64">
            <v>1.8771032788727528E-3</v>
          </cell>
          <cell r="BA64">
            <v>1.5316289302145479E-3</v>
          </cell>
          <cell r="BB64">
            <v>2.4375711693645267E-3</v>
          </cell>
          <cell r="BC64">
            <v>3.500864181219645E-3</v>
          </cell>
          <cell r="BD64">
            <v>2.3422053010742259E-3</v>
          </cell>
          <cell r="BE64">
            <v>6.2584053254084954E-4</v>
          </cell>
          <cell r="BF64">
            <v>1.794568314071484E-3</v>
          </cell>
          <cell r="BG64">
            <v>1.8445651629042368E-3</v>
          </cell>
          <cell r="BH64">
            <v>3.0507010269588248E-3</v>
          </cell>
          <cell r="BI64">
            <v>-5.1093458383720507E-5</v>
          </cell>
          <cell r="BJ64">
            <v>2.5085560165430212E-3</v>
          </cell>
          <cell r="BK64">
            <v>2.065203262751053E-3</v>
          </cell>
          <cell r="BL64">
            <v>2.8612150562622473E-3</v>
          </cell>
          <cell r="BM64">
            <v>1.6686925177412258E-3</v>
          </cell>
          <cell r="BN64">
            <v>5.1040330384470925E-4</v>
          </cell>
          <cell r="BO64">
            <v>8.4569804399107649E-5</v>
          </cell>
          <cell r="BP64">
            <v>3.1273136741686021E-3</v>
          </cell>
          <cell r="BQ64">
            <v>2.2593716481337737E-3</v>
          </cell>
          <cell r="BR64">
            <v>1.2350662122036021E-3</v>
          </cell>
          <cell r="BS64">
            <v>7.6588508629104311E-4</v>
          </cell>
          <cell r="BT64">
            <v>2.5918739415774941E-3</v>
          </cell>
          <cell r="BU64">
            <v>6.6508137709331186E-4</v>
          </cell>
          <cell r="BV64">
            <v>2.0837985764862793E-3</v>
          </cell>
          <cell r="BW64">
            <v>4.3816348761505373E-4</v>
          </cell>
          <cell r="BX64">
            <v>2.8890949927243012E-3</v>
          </cell>
          <cell r="BY64">
            <v>2.6498458741539676E-3</v>
          </cell>
          <cell r="BZ64">
            <v>-5.4440579158288168E-4</v>
          </cell>
          <cell r="CA64">
            <v>2.3543947654854833E-3</v>
          </cell>
          <cell r="CB64">
            <v>2.6259185908754624E-3</v>
          </cell>
          <cell r="CC64">
            <v>1.5788520546749471E-4</v>
          </cell>
          <cell r="CD64">
            <v>8.4115733714359151E-4</v>
          </cell>
          <cell r="CE64">
            <v>1.0195689664062057E-3</v>
          </cell>
          <cell r="CF64">
            <v>2.4925919803181181E-3</v>
          </cell>
          <cell r="CG64">
            <v>2.5923579690515048E-3</v>
          </cell>
          <cell r="CH64">
            <v>5.1054965675186015E-4</v>
          </cell>
          <cell r="CI64">
            <v>1.3412898005282366E-3</v>
          </cell>
          <cell r="CJ64">
            <v>-1.0243822306410753E-4</v>
          </cell>
          <cell r="CK64">
            <v>3.4924460796469884E-4</v>
          </cell>
          <cell r="CL64">
            <v>7.8348059932278511E-4</v>
          </cell>
          <cell r="CM64">
            <v>1.907090579347301E-3</v>
          </cell>
          <cell r="CN64">
            <v>1.7877440898420216E-3</v>
          </cell>
          <cell r="CO64">
            <v>3.3680295370130085E-4</v>
          </cell>
          <cell r="CP64">
            <v>2.2622928753699783E-3</v>
          </cell>
          <cell r="CQ64">
            <v>3.1343243632774727E-3</v>
          </cell>
          <cell r="CR64">
            <v>-4.7427401114797849E-4</v>
          </cell>
          <cell r="CS64">
            <v>2.7310493350769869E-4</v>
          </cell>
          <cell r="CT64">
            <v>1.1640111327603096E-3</v>
          </cell>
          <cell r="CU64">
            <v>2.0385036409282151E-3</v>
          </cell>
          <cell r="CV64">
            <v>2.6110078183195161E-3</v>
          </cell>
        </row>
        <row r="65">
          <cell r="B65">
            <v>1.60583823950215E-4</v>
          </cell>
          <cell r="C65">
            <v>6.1987679512777417E-4</v>
          </cell>
          <cell r="D65">
            <v>-1.8971423606632272E-4</v>
          </cell>
          <cell r="E65">
            <v>1.0617085462537206E-3</v>
          </cell>
          <cell r="F65">
            <v>-8.6532272244624025E-5</v>
          </cell>
          <cell r="G65">
            <v>-3.682680747480967E-4</v>
          </cell>
          <cell r="H65">
            <v>3.5191943650177398E-4</v>
          </cell>
          <cell r="I65">
            <v>-6.8075890005863423E-4</v>
          </cell>
          <cell r="J65">
            <v>1.9477241113713983E-4</v>
          </cell>
          <cell r="K65">
            <v>-1.0482242684246236E-4</v>
          </cell>
          <cell r="L65">
            <v>-3.0410836507397868E-4</v>
          </cell>
          <cell r="M65">
            <v>3.0878302700004318E-4</v>
          </cell>
          <cell r="N65">
            <v>8.4331436568041939E-4</v>
          </cell>
          <cell r="O65">
            <v>4.7197075177992444E-4</v>
          </cell>
          <cell r="P65">
            <v>-3.6746628019774196E-4</v>
          </cell>
          <cell r="Q65">
            <v>2.9928185829494386E-5</v>
          </cell>
          <cell r="R65">
            <v>2.2282539604361265E-4</v>
          </cell>
          <cell r="S65">
            <v>2.4247638338258063E-4</v>
          </cell>
          <cell r="T65">
            <v>-2.4528033445386029E-4</v>
          </cell>
          <cell r="U65">
            <v>3.0403710502696754E-4</v>
          </cell>
          <cell r="V65">
            <v>2.0453427103658047E-4</v>
          </cell>
          <cell r="W65">
            <v>-4.140721679201077E-4</v>
          </cell>
          <cell r="X65">
            <v>-5.3475567261546239E-4</v>
          </cell>
          <cell r="Y65">
            <v>-7.402685443880641E-5</v>
          </cell>
          <cell r="Z65">
            <v>2.303031363924301E-4</v>
          </cell>
          <cell r="AA65">
            <v>-6.6295517307180636E-4</v>
          </cell>
          <cell r="AB65">
            <v>-1.9249724417197848E-4</v>
          </cell>
          <cell r="AC65">
            <v>-4.9261027140259136E-4</v>
          </cell>
          <cell r="AD65">
            <v>2.0114119769950537E-4</v>
          </cell>
          <cell r="AE65">
            <v>-1.4876350027258071E-4</v>
          </cell>
          <cell r="AF65">
            <v>2.4739692064065587E-4</v>
          </cell>
          <cell r="AG65">
            <v>-2.6142743995296778E-4</v>
          </cell>
          <cell r="AH65">
            <v>1.010973928318062E-4</v>
          </cell>
          <cell r="AI65">
            <v>3.1733309035581717E-4</v>
          </cell>
          <cell r="AJ65">
            <v>6.3432077248900013E-4</v>
          </cell>
          <cell r="AK65">
            <v>-7.3417371480954821E-4</v>
          </cell>
          <cell r="AL65">
            <v>-1.4073094231086666E-3</v>
          </cell>
          <cell r="AM65">
            <v>3.7847054733702152E-4</v>
          </cell>
          <cell r="AN65">
            <v>7.1438018735150519E-5</v>
          </cell>
          <cell r="AO65">
            <v>2.3688916964001089E-4</v>
          </cell>
          <cell r="AP65">
            <v>-1.1449829926147097E-3</v>
          </cell>
          <cell r="AQ65">
            <v>-6.6497434905050663E-6</v>
          </cell>
          <cell r="AR65">
            <v>-1.3784219608176346E-3</v>
          </cell>
          <cell r="AS65">
            <v>3.9792082019320449E-4</v>
          </cell>
          <cell r="AT65">
            <v>8.9339389956038704E-4</v>
          </cell>
          <cell r="AU65">
            <v>6.6407323435384942E-4</v>
          </cell>
          <cell r="AV65">
            <v>1.5593612083817202E-5</v>
          </cell>
          <cell r="AW65">
            <v>1.074483564001688E-3</v>
          </cell>
          <cell r="AX65">
            <v>9.745219731627637E-4</v>
          </cell>
          <cell r="AY65">
            <v>-9.9744103300733336E-4</v>
          </cell>
          <cell r="AZ65">
            <v>-1.8330160548064588E-5</v>
          </cell>
          <cell r="BA65">
            <v>1.1297244786728391E-3</v>
          </cell>
          <cell r="BB65">
            <v>-2.2466792832764523E-4</v>
          </cell>
          <cell r="BC65">
            <v>4.2135890089851566E-4</v>
          </cell>
          <cell r="BD65">
            <v>7.0489923795291382E-4</v>
          </cell>
          <cell r="BE65">
            <v>4.8818656913094619E-4</v>
          </cell>
          <cell r="BF65">
            <v>4.1239298219720365E-5</v>
          </cell>
          <cell r="BG65">
            <v>1.0640125493106558E-3</v>
          </cell>
          <cell r="BH65">
            <v>-5.1093458383720507E-5</v>
          </cell>
          <cell r="BI65">
            <v>1.7394556146526237E-3</v>
          </cell>
          <cell r="BJ65">
            <v>9.9521212988915053E-4</v>
          </cell>
          <cell r="BK65">
            <v>7.4135989109804358E-4</v>
          </cell>
          <cell r="BL65">
            <v>-3.5603460489860188E-4</v>
          </cell>
          <cell r="BM65">
            <v>3.7635460941858078E-4</v>
          </cell>
          <cell r="BN65">
            <v>1.364552735862968E-3</v>
          </cell>
          <cell r="BO65">
            <v>-6.3231028995580437E-5</v>
          </cell>
          <cell r="BP65">
            <v>1.3590033396888157E-4</v>
          </cell>
          <cell r="BQ65">
            <v>6.632115099437524E-4</v>
          </cell>
          <cell r="BR65">
            <v>-3.1727332366678497E-4</v>
          </cell>
          <cell r="BS65">
            <v>-2.6494630219936564E-4</v>
          </cell>
          <cell r="BT65">
            <v>-3.3857738246920426E-4</v>
          </cell>
          <cell r="BU65">
            <v>1.0234143810851606E-4</v>
          </cell>
          <cell r="BV65">
            <v>-1.9604664131770978E-4</v>
          </cell>
          <cell r="BW65">
            <v>1.052679531370941E-5</v>
          </cell>
          <cell r="BX65">
            <v>-8.5724732547892566E-5</v>
          </cell>
          <cell r="BY65">
            <v>-8.8010000973122579E-4</v>
          </cell>
          <cell r="BZ65">
            <v>3.7410290781649463E-4</v>
          </cell>
          <cell r="CA65">
            <v>7.7515054753105397E-4</v>
          </cell>
          <cell r="CB65">
            <v>-3.6669108858343019E-4</v>
          </cell>
          <cell r="CC65">
            <v>-1.4210447820153763E-4</v>
          </cell>
          <cell r="CD65">
            <v>4.7105266119947328E-4</v>
          </cell>
          <cell r="CE65">
            <v>-5.0198020741161172E-5</v>
          </cell>
          <cell r="CF65">
            <v>-1.3660982959583874E-4</v>
          </cell>
          <cell r="CG65">
            <v>7.6502195622120427E-4</v>
          </cell>
          <cell r="CH65">
            <v>6.5648221383935443E-4</v>
          </cell>
          <cell r="CI65">
            <v>1.2712690667898924E-4</v>
          </cell>
          <cell r="CJ65">
            <v>-3.9269680390775265E-4</v>
          </cell>
          <cell r="CK65">
            <v>-1.5448693776910736E-4</v>
          </cell>
          <cell r="CL65">
            <v>1.3478305032274948E-3</v>
          </cell>
          <cell r="CM65">
            <v>6.8221710536107581E-5</v>
          </cell>
          <cell r="CN65">
            <v>1.3738391417781701E-4</v>
          </cell>
          <cell r="CO65">
            <v>1.2233405575471077E-3</v>
          </cell>
          <cell r="CP65">
            <v>4.3561509086484932E-4</v>
          </cell>
          <cell r="CQ65">
            <v>5.5001193329897835E-4</v>
          </cell>
          <cell r="CR65">
            <v>-1.4460645668984941E-4</v>
          </cell>
          <cell r="CS65">
            <v>1.3443228393445591E-3</v>
          </cell>
          <cell r="CT65">
            <v>9.5007790805085878E-5</v>
          </cell>
          <cell r="CU65">
            <v>-9.546060102282817E-5</v>
          </cell>
          <cell r="CV65">
            <v>-1.2710272928947207E-3</v>
          </cell>
        </row>
        <row r="66">
          <cell r="B66">
            <v>7.6342254971072448E-3</v>
          </cell>
          <cell r="C66">
            <v>6.8343027569549566E-3</v>
          </cell>
          <cell r="D66">
            <v>1.1342256979737957E-3</v>
          </cell>
          <cell r="E66">
            <v>7.6081926081796444E-3</v>
          </cell>
          <cell r="F66">
            <v>5.2370198204011826E-3</v>
          </cell>
          <cell r="G66">
            <v>1.6336414685758388E-3</v>
          </cell>
          <cell r="H66">
            <v>7.942377260430955E-3</v>
          </cell>
          <cell r="I66">
            <v>7.1373817672438697E-4</v>
          </cell>
          <cell r="J66">
            <v>3.5284889997446774E-3</v>
          </cell>
          <cell r="K66">
            <v>-8.3772464130388172E-4</v>
          </cell>
          <cell r="L66">
            <v>4.1704005571059242E-3</v>
          </cell>
          <cell r="M66">
            <v>1.1175184821059518E-2</v>
          </cell>
          <cell r="N66">
            <v>3.800100739509365E-3</v>
          </cell>
          <cell r="O66">
            <v>1.0182937725098429E-2</v>
          </cell>
          <cell r="P66">
            <v>4.64988640991043E-3</v>
          </cell>
          <cell r="Q66">
            <v>5.7870463730806017E-3</v>
          </cell>
          <cell r="R66">
            <v>1.0057857025416356E-2</v>
          </cell>
          <cell r="S66">
            <v>2.9423229399669678E-3</v>
          </cell>
          <cell r="T66">
            <v>5.6948496319740088E-3</v>
          </cell>
          <cell r="U66">
            <v>7.622287372879945E-3</v>
          </cell>
          <cell r="V66">
            <v>6.1627926696613015E-3</v>
          </cell>
          <cell r="W66">
            <v>5.9124290777390421E-3</v>
          </cell>
          <cell r="X66">
            <v>5.4854782309387848E-3</v>
          </cell>
          <cell r="Y66">
            <v>1.3705172659893225E-3</v>
          </cell>
          <cell r="Z66">
            <v>4.5016770898331608E-3</v>
          </cell>
          <cell r="AA66">
            <v>2.3852917542459898E-3</v>
          </cell>
          <cell r="AB66">
            <v>1.3601986475725916E-3</v>
          </cell>
          <cell r="AC66">
            <v>6.7405733800205685E-3</v>
          </cell>
          <cell r="AD66">
            <v>1.1482103421203982E-3</v>
          </cell>
          <cell r="AE66">
            <v>5.0826219238690332E-3</v>
          </cell>
          <cell r="AF66">
            <v>3.8992451982468711E-3</v>
          </cell>
          <cell r="AG66">
            <v>-3.2435027516666132E-3</v>
          </cell>
          <cell r="AH66">
            <v>1.0608127575732009E-2</v>
          </cell>
          <cell r="AI66">
            <v>1.0405557264241397E-3</v>
          </cell>
          <cell r="AJ66">
            <v>6.3151176556513356E-3</v>
          </cell>
          <cell r="AK66">
            <v>-1.9977219573369133E-3</v>
          </cell>
          <cell r="AL66">
            <v>1.4585336160173339E-3</v>
          </cell>
          <cell r="AM66">
            <v>1.2876244561922582E-3</v>
          </cell>
          <cell r="AN66">
            <v>5.1688434245144741E-3</v>
          </cell>
          <cell r="AO66">
            <v>7.1491312479746237E-4</v>
          </cell>
          <cell r="AP66">
            <v>1.7439512210805481E-2</v>
          </cell>
          <cell r="AQ66">
            <v>9.9703260881169355E-3</v>
          </cell>
          <cell r="AR66">
            <v>5.3941855566490542E-3</v>
          </cell>
          <cell r="AS66">
            <v>1.3766415500064517E-3</v>
          </cell>
          <cell r="AT66">
            <v>3.6389070041379788E-3</v>
          </cell>
          <cell r="AU66">
            <v>1.0214234021235859E-2</v>
          </cell>
          <cell r="AV66">
            <v>1.8594760681234733E-3</v>
          </cell>
          <cell r="AW66">
            <v>1.1769146864226591E-2</v>
          </cell>
          <cell r="AX66">
            <v>7.5118331567648284E-3</v>
          </cell>
          <cell r="AY66">
            <v>-5.8792008117599997E-4</v>
          </cell>
          <cell r="AZ66">
            <v>5.4444156241345585E-3</v>
          </cell>
          <cell r="BA66">
            <v>5.1256255774107294E-3</v>
          </cell>
          <cell r="BB66">
            <v>8.6035184219235908E-3</v>
          </cell>
          <cell r="BC66">
            <v>1.0424672024132194E-2</v>
          </cell>
          <cell r="BD66">
            <v>1.1141910274429635E-2</v>
          </cell>
          <cell r="BE66">
            <v>1.1303401494626882E-3</v>
          </cell>
          <cell r="BF66">
            <v>3.9468029470039788E-3</v>
          </cell>
          <cell r="BG66">
            <v>1.3662545988391207E-2</v>
          </cell>
          <cell r="BH66">
            <v>2.5085560165430212E-3</v>
          </cell>
          <cell r="BI66">
            <v>9.9521212988915053E-4</v>
          </cell>
          <cell r="BJ66">
            <v>1.3047081769932472E-2</v>
          </cell>
          <cell r="BK66">
            <v>7.1807708158858488E-3</v>
          </cell>
          <cell r="BL66">
            <v>-1.3042297103152258E-3</v>
          </cell>
          <cell r="BM66">
            <v>4.1347818467776347E-3</v>
          </cell>
          <cell r="BN66">
            <v>1.012564918479462E-4</v>
          </cell>
          <cell r="BO66">
            <v>-3.3238414232479676E-3</v>
          </cell>
          <cell r="BP66">
            <v>7.6283393323095788E-3</v>
          </cell>
          <cell r="BQ66">
            <v>8.4614165695896977E-3</v>
          </cell>
          <cell r="BR66">
            <v>2.7264077122545805E-3</v>
          </cell>
          <cell r="BS66">
            <v>-1.825100828284054E-3</v>
          </cell>
          <cell r="BT66">
            <v>7.4314690254648815E-3</v>
          </cell>
          <cell r="BU66">
            <v>2.1614278114151933E-3</v>
          </cell>
          <cell r="BV66">
            <v>2.6150174258434836E-3</v>
          </cell>
          <cell r="BW66">
            <v>3.186611357717516E-3</v>
          </cell>
          <cell r="BX66">
            <v>1.6210218338695626E-2</v>
          </cell>
          <cell r="BY66">
            <v>7.895267550785956E-3</v>
          </cell>
          <cell r="BZ66">
            <v>1.5132218989912683E-3</v>
          </cell>
          <cell r="CA66">
            <v>2.356408255292645E-3</v>
          </cell>
          <cell r="CB66">
            <v>5.8161417922641722E-3</v>
          </cell>
          <cell r="CC66">
            <v>9.6534974130854797E-4</v>
          </cell>
          <cell r="CD66">
            <v>1.666554281530344E-3</v>
          </cell>
          <cell r="CE66">
            <v>3.9350180163570635E-3</v>
          </cell>
          <cell r="CF66">
            <v>6.8644882178726012E-3</v>
          </cell>
          <cell r="CG66">
            <v>6.5217886892044519E-3</v>
          </cell>
          <cell r="CH66">
            <v>4.7527830100222573E-3</v>
          </cell>
          <cell r="CI66">
            <v>2.7583239737865371E-3</v>
          </cell>
          <cell r="CJ66">
            <v>1.4338309797019672E-3</v>
          </cell>
          <cell r="CK66">
            <v>1.2322763695540426E-3</v>
          </cell>
          <cell r="CL66">
            <v>4.3213721432559362E-3</v>
          </cell>
          <cell r="CM66">
            <v>8.1775613044506226E-3</v>
          </cell>
          <cell r="CN66">
            <v>6.6905595528908065E-3</v>
          </cell>
          <cell r="CO66">
            <v>1.6406408424316237E-3</v>
          </cell>
          <cell r="CP66">
            <v>3.4328957047865274E-3</v>
          </cell>
          <cell r="CQ66">
            <v>1.3092914914013409E-2</v>
          </cell>
          <cell r="CR66">
            <v>-1.035999140020527E-3</v>
          </cell>
          <cell r="CS66">
            <v>1.6956587202150433E-3</v>
          </cell>
          <cell r="CT66">
            <v>4.3420525311213655E-3</v>
          </cell>
          <cell r="CU66">
            <v>8.068528923824066E-3</v>
          </cell>
          <cell r="CV66">
            <v>7.9636144093196883E-3</v>
          </cell>
        </row>
        <row r="67">
          <cell r="B67">
            <v>3.9946804581937854E-3</v>
          </cell>
          <cell r="C67">
            <v>6.9497807015745606E-3</v>
          </cell>
          <cell r="D67">
            <v>3.8737023170598919E-4</v>
          </cell>
          <cell r="E67">
            <v>6.6840746295296133E-3</v>
          </cell>
          <cell r="F67">
            <v>3.6268166226339576E-3</v>
          </cell>
          <cell r="G67">
            <v>3.2505772500360974E-3</v>
          </cell>
          <cell r="H67">
            <v>5.8407233455338914E-3</v>
          </cell>
          <cell r="I67">
            <v>1.6601413035046348E-3</v>
          </cell>
          <cell r="J67">
            <v>5.5332482966805284E-3</v>
          </cell>
          <cell r="K67">
            <v>2.7568988195112907E-4</v>
          </cell>
          <cell r="L67">
            <v>5.2029670390349786E-3</v>
          </cell>
          <cell r="M67">
            <v>8.2588973013006262E-3</v>
          </cell>
          <cell r="N67">
            <v>4.3398430713452478E-3</v>
          </cell>
          <cell r="O67">
            <v>9.362170588844072E-3</v>
          </cell>
          <cell r="P67">
            <v>3.3937668575630756E-3</v>
          </cell>
          <cell r="Q67">
            <v>5.0529674925101735E-3</v>
          </cell>
          <cell r="R67">
            <v>8.007460465140389E-3</v>
          </cell>
          <cell r="S67">
            <v>2.7893662331977525E-3</v>
          </cell>
          <cell r="T67">
            <v>3.5910992794178603E-3</v>
          </cell>
          <cell r="U67">
            <v>5.5878593115196995E-3</v>
          </cell>
          <cell r="V67">
            <v>3.6229955306264195E-3</v>
          </cell>
          <cell r="W67">
            <v>6.0862661312151064E-3</v>
          </cell>
          <cell r="X67">
            <v>5.5562464853811293E-3</v>
          </cell>
          <cell r="Y67">
            <v>2.9533649501278067E-3</v>
          </cell>
          <cell r="Z67">
            <v>4.5465245159845699E-3</v>
          </cell>
          <cell r="AA67">
            <v>3.086222642341473E-3</v>
          </cell>
          <cell r="AB67">
            <v>2.244645637913979E-3</v>
          </cell>
          <cell r="AC67">
            <v>5.2116471130689247E-3</v>
          </cell>
          <cell r="AD67">
            <v>2.1060187584024948E-3</v>
          </cell>
          <cell r="AE67">
            <v>5.4016400488205822E-3</v>
          </cell>
          <cell r="AF67">
            <v>5.2967611434860118E-3</v>
          </cell>
          <cell r="AG67">
            <v>9.768212813963427E-5</v>
          </cell>
          <cell r="AH67">
            <v>8.1081132091575282E-3</v>
          </cell>
          <cell r="AI67">
            <v>2.1257195288898489E-3</v>
          </cell>
          <cell r="AJ67">
            <v>7.0224471344469998E-3</v>
          </cell>
          <cell r="AK67">
            <v>-8.1863654856911881E-4</v>
          </cell>
          <cell r="AL67">
            <v>3.177540510533E-3</v>
          </cell>
          <cell r="AM67">
            <v>1.1233046590689783E-3</v>
          </cell>
          <cell r="AN67">
            <v>1.9018421012238498E-3</v>
          </cell>
          <cell r="AO67">
            <v>3.2350009771076574E-3</v>
          </cell>
          <cell r="AP67">
            <v>1.0588160000954376E-2</v>
          </cell>
          <cell r="AQ67">
            <v>9.9088746051695063E-3</v>
          </cell>
          <cell r="AR67">
            <v>5.133211575405968E-3</v>
          </cell>
          <cell r="AS67">
            <v>3.893469113194626E-4</v>
          </cell>
          <cell r="AT67">
            <v>3.3518603937136141E-3</v>
          </cell>
          <cell r="AU67">
            <v>6.922732088527484E-3</v>
          </cell>
          <cell r="AV67">
            <v>2.7101619688028491E-3</v>
          </cell>
          <cell r="AW67">
            <v>9.0460338436309795E-3</v>
          </cell>
          <cell r="AX67">
            <v>1.1085539634486904E-2</v>
          </cell>
          <cell r="AY67">
            <v>8.6467105843633337E-4</v>
          </cell>
          <cell r="AZ67">
            <v>6.4870147859843992E-3</v>
          </cell>
          <cell r="BA67">
            <v>6.4866904543261616E-3</v>
          </cell>
          <cell r="BB67">
            <v>7.9430146189249772E-3</v>
          </cell>
          <cell r="BC67">
            <v>7.502459171752485E-3</v>
          </cell>
          <cell r="BD67">
            <v>7.1560884584937539E-3</v>
          </cell>
          <cell r="BE67">
            <v>2.9450245893507202E-3</v>
          </cell>
          <cell r="BF67">
            <v>3.5682862306732799E-3</v>
          </cell>
          <cell r="BG67">
            <v>9.7943064806083422E-3</v>
          </cell>
          <cell r="BH67">
            <v>2.065203262751053E-3</v>
          </cell>
          <cell r="BI67">
            <v>7.4135989109804358E-4</v>
          </cell>
          <cell r="BJ67">
            <v>7.1807708158858488E-3</v>
          </cell>
          <cell r="BK67">
            <v>1.0603261380835957E-2</v>
          </cell>
          <cell r="BL67">
            <v>5.1411765305556002E-3</v>
          </cell>
          <cell r="BM67">
            <v>3.6330573615234191E-3</v>
          </cell>
          <cell r="BN67">
            <v>9.0401151719203239E-4</v>
          </cell>
          <cell r="BO67">
            <v>-6.2719495928341927E-4</v>
          </cell>
          <cell r="BP67">
            <v>5.7239198597987852E-3</v>
          </cell>
          <cell r="BQ67">
            <v>8.1352085438422452E-3</v>
          </cell>
          <cell r="BR67">
            <v>-1.8130510433754884E-4</v>
          </cell>
          <cell r="BS67">
            <v>8.5729572749369863E-4</v>
          </cell>
          <cell r="BT67">
            <v>3.7225776306435377E-3</v>
          </cell>
          <cell r="BU67">
            <v>1.8634240303471513E-3</v>
          </cell>
          <cell r="BV67">
            <v>1.7824306735013764E-3</v>
          </cell>
          <cell r="BW67">
            <v>4.9729938479296252E-3</v>
          </cell>
          <cell r="BX67">
            <v>7.5065387338365602E-3</v>
          </cell>
          <cell r="BY67">
            <v>5.0364435603718919E-3</v>
          </cell>
          <cell r="BZ67">
            <v>3.486013017291172E-3</v>
          </cell>
          <cell r="CA67">
            <v>5.2985789383961268E-4</v>
          </cell>
          <cell r="CB67">
            <v>4.5121982411060971E-3</v>
          </cell>
          <cell r="CC67">
            <v>2.4899602188642044E-3</v>
          </cell>
          <cell r="CD67">
            <v>3.1228690866685269E-3</v>
          </cell>
          <cell r="CE67">
            <v>4.2315595685791622E-3</v>
          </cell>
          <cell r="CF67">
            <v>4.6202315107995067E-3</v>
          </cell>
          <cell r="CG67">
            <v>4.8664617774497971E-3</v>
          </cell>
          <cell r="CH67">
            <v>4.0049220969939781E-3</v>
          </cell>
          <cell r="CI67">
            <v>3.5615371495360108E-3</v>
          </cell>
          <cell r="CJ67">
            <v>2.9866357447274191E-3</v>
          </cell>
          <cell r="CK67">
            <v>1.6493732759487742E-3</v>
          </cell>
          <cell r="CL67">
            <v>2.9513206350265052E-3</v>
          </cell>
          <cell r="CM67">
            <v>3.6457145156082267E-3</v>
          </cell>
          <cell r="CN67">
            <v>5.8095375809455166E-3</v>
          </cell>
          <cell r="CO67">
            <v>1.6322849301625597E-3</v>
          </cell>
          <cell r="CP67">
            <v>3.1484329667134854E-3</v>
          </cell>
          <cell r="CQ67">
            <v>1.0153035641849023E-2</v>
          </cell>
          <cell r="CR67">
            <v>7.5145936100818277E-4</v>
          </cell>
          <cell r="CS67">
            <v>1.4761520996914414E-3</v>
          </cell>
          <cell r="CT67">
            <v>3.3220221887182472E-3</v>
          </cell>
          <cell r="CU67">
            <v>6.1866594879321632E-3</v>
          </cell>
          <cell r="CV67">
            <v>5.1635144822017197E-3</v>
          </cell>
        </row>
        <row r="68">
          <cell r="B68">
            <v>1.5045496951180107E-3</v>
          </cell>
          <cell r="C68">
            <v>3.0679361861321711E-3</v>
          </cell>
          <cell r="D68">
            <v>1.0818677750698172E-3</v>
          </cell>
          <cell r="E68">
            <v>3.492554215598419E-3</v>
          </cell>
          <cell r="F68">
            <v>2.983174000441935E-3</v>
          </cell>
          <cell r="G68">
            <v>4.2048806841819795E-3</v>
          </cell>
          <cell r="H68">
            <v>6.7632408364517245E-4</v>
          </cell>
          <cell r="I68">
            <v>1.1297518260811182E-3</v>
          </cell>
          <cell r="J68">
            <v>4.5539432035082896E-3</v>
          </cell>
          <cell r="K68">
            <v>2.2454438194991944E-3</v>
          </cell>
          <cell r="L68">
            <v>1.9629535588776346E-3</v>
          </cell>
          <cell r="M68">
            <v>1.3749394666689346E-3</v>
          </cell>
          <cell r="N68">
            <v>6.4007871367972036E-3</v>
          </cell>
          <cell r="O68">
            <v>5.0483939909458785E-6</v>
          </cell>
          <cell r="P68">
            <v>4.5231602837762794E-3</v>
          </cell>
          <cell r="Q68">
            <v>2.4339384924325775E-4</v>
          </cell>
          <cell r="R68">
            <v>1.9152830513062462E-3</v>
          </cell>
          <cell r="S68">
            <v>3.0194424184557958E-3</v>
          </cell>
          <cell r="T68">
            <v>2.3656809433129019E-4</v>
          </cell>
          <cell r="U68">
            <v>5.3647123382908803E-3</v>
          </cell>
          <cell r="V68">
            <v>9.3327267546279569E-4</v>
          </cell>
          <cell r="W68">
            <v>1.5539569018378275E-3</v>
          </cell>
          <cell r="X68">
            <v>8.6657942625752648E-4</v>
          </cell>
          <cell r="Y68">
            <v>3.773754747750044E-3</v>
          </cell>
          <cell r="Z68">
            <v>2.7855273161753549E-3</v>
          </cell>
          <cell r="AA68">
            <v>4.8390410270793766E-3</v>
          </cell>
          <cell r="AB68">
            <v>1.5977496382399679E-3</v>
          </cell>
          <cell r="AC68">
            <v>4.1075499788170537E-3</v>
          </cell>
          <cell r="AD68">
            <v>2.908617300718409E-3</v>
          </cell>
          <cell r="AE68">
            <v>1.5302948601042042E-3</v>
          </cell>
          <cell r="AF68">
            <v>3.8664129417101817E-3</v>
          </cell>
          <cell r="AG68">
            <v>3.2453579123661192E-3</v>
          </cell>
          <cell r="AH68">
            <v>1.4331949280569562E-3</v>
          </cell>
          <cell r="AI68">
            <v>3.0396224734644405E-3</v>
          </cell>
          <cell r="AJ68">
            <v>5.5918207859259987E-3</v>
          </cell>
          <cell r="AK68">
            <v>6.1869240408686564E-3</v>
          </cell>
          <cell r="AL68">
            <v>4.7462990956540002E-3</v>
          </cell>
          <cell r="AM68">
            <v>3.4885843787429674E-3</v>
          </cell>
          <cell r="AN68">
            <v>-3.0795720070712256E-3</v>
          </cell>
          <cell r="AO68">
            <v>4.1472811730141508E-3</v>
          </cell>
          <cell r="AP68">
            <v>-1.0030335928526031E-3</v>
          </cell>
          <cell r="AQ68">
            <v>9.4011697390459083E-4</v>
          </cell>
          <cell r="AR68">
            <v>3.0401592742131177E-3</v>
          </cell>
          <cell r="AS68">
            <v>-8.2633405346647351E-4</v>
          </cell>
          <cell r="AT68">
            <v>3.9085202046984192E-3</v>
          </cell>
          <cell r="AU68">
            <v>6.4636264291389317E-4</v>
          </cell>
          <cell r="AV68">
            <v>3.840382133416107E-3</v>
          </cell>
          <cell r="AW68">
            <v>3.0043323254859669E-3</v>
          </cell>
          <cell r="AX68">
            <v>9.9406571723600189E-3</v>
          </cell>
          <cell r="AY68">
            <v>4.690339503059999E-3</v>
          </cell>
          <cell r="AZ68">
            <v>3.6232529945940972E-3</v>
          </cell>
          <cell r="BA68">
            <v>5.6663586032654079E-3</v>
          </cell>
          <cell r="BB68">
            <v>1.4810370819159672E-3</v>
          </cell>
          <cell r="BC68">
            <v>1.2453116803255902E-4</v>
          </cell>
          <cell r="BD68">
            <v>-7.4124665187687159E-4</v>
          </cell>
          <cell r="BE68">
            <v>2.7856712440275807E-3</v>
          </cell>
          <cell r="BF68">
            <v>3.3089476054737532E-3</v>
          </cell>
          <cell r="BG68">
            <v>3.731666956313516E-3</v>
          </cell>
          <cell r="BH68">
            <v>2.8612150562622473E-3</v>
          </cell>
          <cell r="BI68">
            <v>-3.5603460489860188E-4</v>
          </cell>
          <cell r="BJ68">
            <v>-1.3042297103152258E-3</v>
          </cell>
          <cell r="BK68">
            <v>5.1411765305556002E-3</v>
          </cell>
          <cell r="BL68">
            <v>1.9158055679090898E-2</v>
          </cell>
          <cell r="BM68">
            <v>2.1665048249601294E-3</v>
          </cell>
          <cell r="BN68">
            <v>1.3419459083395479E-3</v>
          </cell>
          <cell r="BO68">
            <v>1.7688966233578708E-3</v>
          </cell>
          <cell r="BP68">
            <v>1.0934489860016776E-3</v>
          </cell>
          <cell r="BQ68">
            <v>2.7073151258955376E-3</v>
          </cell>
          <cell r="BR68">
            <v>-1.4121160061616558E-3</v>
          </cell>
          <cell r="BS68">
            <v>4.3590077420272138E-3</v>
          </cell>
          <cell r="BT68">
            <v>-1.1862163863975267E-3</v>
          </cell>
          <cell r="BU68">
            <v>1.5166139125925584E-3</v>
          </cell>
          <cell r="BV68">
            <v>4.3701710410387323E-3</v>
          </cell>
          <cell r="BW68">
            <v>4.0412136095179345E-3</v>
          </cell>
          <cell r="BX68">
            <v>-7.5908604855738273E-3</v>
          </cell>
          <cell r="BY68">
            <v>-7.8891108931449482E-4</v>
          </cell>
          <cell r="BZ68">
            <v>1.8600059553532577E-3</v>
          </cell>
          <cell r="CA68">
            <v>1.0035362137224199E-3</v>
          </cell>
          <cell r="CB68">
            <v>2.6809056805563117E-3</v>
          </cell>
          <cell r="CC68">
            <v>2.8905249637004729E-3</v>
          </cell>
          <cell r="CD68">
            <v>2.2366921799092899E-3</v>
          </cell>
          <cell r="CE68">
            <v>3.2854801877670752E-3</v>
          </cell>
          <cell r="CF68">
            <v>2.2812906523622585E-3</v>
          </cell>
          <cell r="CG68">
            <v>5.007743799416195E-3</v>
          </cell>
          <cell r="CH68">
            <v>1.1774064104576336E-3</v>
          </cell>
          <cell r="CI68">
            <v>3.5043411090701832E-3</v>
          </cell>
          <cell r="CJ68">
            <v>1.456861729348796E-3</v>
          </cell>
          <cell r="CK68">
            <v>2.9764490812788295E-3</v>
          </cell>
          <cell r="CL68">
            <v>-9.5700849183007512E-4</v>
          </cell>
          <cell r="CM68">
            <v>-3.3638965024548281E-3</v>
          </cell>
          <cell r="CN68">
            <v>2.5679937879217736E-3</v>
          </cell>
          <cell r="CO68">
            <v>8.6744885073917176E-4</v>
          </cell>
          <cell r="CP68">
            <v>3.2337559870002255E-3</v>
          </cell>
          <cell r="CQ68">
            <v>1.1504592867853654E-3</v>
          </cell>
          <cell r="CR68">
            <v>2.3315388050014411E-3</v>
          </cell>
          <cell r="CS68">
            <v>1.1653348143916114E-4</v>
          </cell>
          <cell r="CT68">
            <v>2.0173833049072038E-3</v>
          </cell>
          <cell r="CU68">
            <v>2.2519140829227418E-3</v>
          </cell>
          <cell r="CV68">
            <v>-2.4092668273575305E-4</v>
          </cell>
        </row>
        <row r="69">
          <cell r="B69">
            <v>2.7216015450004295E-3</v>
          </cell>
          <cell r="C69">
            <v>3.2864592911218816E-3</v>
          </cell>
          <cell r="D69">
            <v>1.0474097386323547E-3</v>
          </cell>
          <cell r="E69">
            <v>4.3066891219184405E-3</v>
          </cell>
          <cell r="F69">
            <v>2.5445680965250858E-3</v>
          </cell>
          <cell r="G69">
            <v>7.5376785477047317E-4</v>
          </cell>
          <cell r="H69">
            <v>4.2351624414448822E-3</v>
          </cell>
          <cell r="I69">
            <v>7.2862219907406447E-4</v>
          </cell>
          <cell r="J69">
            <v>3.40273234468228E-3</v>
          </cell>
          <cell r="K69">
            <v>2.3834367550440872E-4</v>
          </cell>
          <cell r="L69">
            <v>3.0986281215963757E-3</v>
          </cell>
          <cell r="M69">
            <v>3.6668164121070861E-3</v>
          </cell>
          <cell r="N69">
            <v>1.754180871244839E-3</v>
          </cell>
          <cell r="O69">
            <v>3.7970869871418499E-3</v>
          </cell>
          <cell r="P69">
            <v>2.1443557678411827E-3</v>
          </cell>
          <cell r="Q69">
            <v>2.6934020935456557E-3</v>
          </cell>
          <cell r="R69">
            <v>3.3783980280582249E-3</v>
          </cell>
          <cell r="S69">
            <v>1.4871146942421615E-3</v>
          </cell>
          <cell r="T69">
            <v>2.3726182368372789E-3</v>
          </cell>
          <cell r="U69">
            <v>3.715913253933935E-3</v>
          </cell>
          <cell r="V69">
            <v>1.3740599236948283E-3</v>
          </cell>
          <cell r="W69">
            <v>2.5563326422221181E-3</v>
          </cell>
          <cell r="X69">
            <v>2.3290676845827423E-3</v>
          </cell>
          <cell r="Y69">
            <v>1.2669560929743872E-3</v>
          </cell>
          <cell r="Z69">
            <v>2.3428824979278601E-3</v>
          </cell>
          <cell r="AA69">
            <v>1.916388270935387E-3</v>
          </cell>
          <cell r="AB69">
            <v>6.4497052130137633E-4</v>
          </cell>
          <cell r="AC69">
            <v>2.2275924006384838E-3</v>
          </cell>
          <cell r="AD69">
            <v>9.5131247153134408E-4</v>
          </cell>
          <cell r="AE69">
            <v>2.6795832490628386E-3</v>
          </cell>
          <cell r="AF69">
            <v>1.4040042106173119E-3</v>
          </cell>
          <cell r="AG69">
            <v>-5.9942129803026891E-4</v>
          </cell>
          <cell r="AH69">
            <v>3.6849137509702792E-3</v>
          </cell>
          <cell r="AI69">
            <v>9.8086849620896777E-4</v>
          </cell>
          <cell r="AJ69">
            <v>2.8337607722916671E-3</v>
          </cell>
          <cell r="AK69">
            <v>1.8847901127236643E-5</v>
          </cell>
          <cell r="AL69">
            <v>1.7083324375949999E-3</v>
          </cell>
          <cell r="AM69">
            <v>1.3083515984410434E-3</v>
          </cell>
          <cell r="AN69">
            <v>1.3340576069649677E-3</v>
          </cell>
          <cell r="AO69">
            <v>1.5291392381560217E-3</v>
          </cell>
          <cell r="AP69">
            <v>6.1084473994825802E-3</v>
          </cell>
          <cell r="AQ69">
            <v>4.2256168067876555E-3</v>
          </cell>
          <cell r="AR69">
            <v>2.9591832842030649E-3</v>
          </cell>
          <cell r="AS69">
            <v>2.9590190310807541E-4</v>
          </cell>
          <cell r="AT69">
            <v>1.1472347811987739E-3</v>
          </cell>
          <cell r="AU69">
            <v>3.2484791911836989E-3</v>
          </cell>
          <cell r="AV69">
            <v>1.6536231386606345E-3</v>
          </cell>
          <cell r="AW69">
            <v>3.9335823909307094E-3</v>
          </cell>
          <cell r="AX69">
            <v>5.0709536504298597E-3</v>
          </cell>
          <cell r="AY69">
            <v>9.8593525941999827E-5</v>
          </cell>
          <cell r="AZ69">
            <v>3.0720300289628715E-3</v>
          </cell>
          <cell r="BA69">
            <v>3.702916337358011E-3</v>
          </cell>
          <cell r="BB69">
            <v>3.3579321177893769E-3</v>
          </cell>
          <cell r="BC69">
            <v>4.4817068723690314E-3</v>
          </cell>
          <cell r="BD69">
            <v>4.0565904246551605E-3</v>
          </cell>
          <cell r="BE69">
            <v>9.0731829763589277E-4</v>
          </cell>
          <cell r="BF69">
            <v>2.4201427194231072E-3</v>
          </cell>
          <cell r="BG69">
            <v>5.571455210320978E-3</v>
          </cell>
          <cell r="BH69">
            <v>1.6686925177412258E-3</v>
          </cell>
          <cell r="BI69">
            <v>3.7635460941858078E-4</v>
          </cell>
          <cell r="BJ69">
            <v>4.1347818467776347E-3</v>
          </cell>
          <cell r="BK69">
            <v>3.6330573615234191E-3</v>
          </cell>
          <cell r="BL69">
            <v>2.1665048249601294E-3</v>
          </cell>
          <cell r="BM69">
            <v>3.3728258364578278E-3</v>
          </cell>
          <cell r="BN69">
            <v>5.4538795024493573E-4</v>
          </cell>
          <cell r="BO69">
            <v>-1.2815607622848279E-3</v>
          </cell>
          <cell r="BP69">
            <v>4.0489609960150967E-3</v>
          </cell>
          <cell r="BQ69">
            <v>4.3975573565978362E-3</v>
          </cell>
          <cell r="BR69">
            <v>8.1069835295909673E-4</v>
          </cell>
          <cell r="BS69">
            <v>1.896805011209357E-4</v>
          </cell>
          <cell r="BT69">
            <v>2.3612599625859243E-3</v>
          </cell>
          <cell r="BU69">
            <v>1.5338362308800319E-3</v>
          </cell>
          <cell r="BV69">
            <v>1.3619113632689138E-3</v>
          </cell>
          <cell r="BW69">
            <v>1.7803735635110859E-3</v>
          </cell>
          <cell r="BX69">
            <v>3.4169966272508817E-3</v>
          </cell>
          <cell r="BY69">
            <v>3.3190405944558813E-3</v>
          </cell>
          <cell r="BZ69">
            <v>7.6485840979432238E-4</v>
          </cell>
          <cell r="CA69">
            <v>5.1084300769710768E-4</v>
          </cell>
          <cell r="CB69">
            <v>3.4899126429534734E-3</v>
          </cell>
          <cell r="CC69">
            <v>1.6964817259849249E-3</v>
          </cell>
          <cell r="CD69">
            <v>1.3717198175192795E-3</v>
          </cell>
          <cell r="CE69">
            <v>2.0363733894403439E-3</v>
          </cell>
          <cell r="CF69">
            <v>3.4440441513633228E-3</v>
          </cell>
          <cell r="CG69">
            <v>3.292304549442075E-3</v>
          </cell>
          <cell r="CH69">
            <v>2.2809589921963763E-3</v>
          </cell>
          <cell r="CI69">
            <v>2.2296026031593114E-3</v>
          </cell>
          <cell r="CJ69">
            <v>5.9357021508749477E-4</v>
          </cell>
          <cell r="CK69">
            <v>1.6006797909491183E-3</v>
          </cell>
          <cell r="CL69">
            <v>1.3660315582946561E-3</v>
          </cell>
          <cell r="CM69">
            <v>3.266230131968216E-3</v>
          </cell>
          <cell r="CN69">
            <v>3.2269401444209676E-3</v>
          </cell>
          <cell r="CO69">
            <v>1.0594942547855484E-3</v>
          </cell>
          <cell r="CP69">
            <v>2.2052999970250328E-3</v>
          </cell>
          <cell r="CQ69">
            <v>4.834659620284956E-3</v>
          </cell>
          <cell r="CR69">
            <v>3.9671271144430101E-4</v>
          </cell>
          <cell r="CS69">
            <v>8.535193979587847E-4</v>
          </cell>
          <cell r="CT69">
            <v>1.5062727555788386E-3</v>
          </cell>
          <cell r="CU69">
            <v>3.7507741402903441E-3</v>
          </cell>
          <cell r="CV69">
            <v>2.9947381150348925E-3</v>
          </cell>
        </row>
        <row r="70">
          <cell r="B70">
            <v>-1.6039963987950562E-4</v>
          </cell>
          <cell r="C70">
            <v>3.5124119953658091E-4</v>
          </cell>
          <cell r="D70">
            <v>-2.5815592108574195E-4</v>
          </cell>
          <cell r="E70">
            <v>6.9583823409995714E-4</v>
          </cell>
          <cell r="F70">
            <v>-7.0967285621530108E-4</v>
          </cell>
          <cell r="G70">
            <v>3.4136180395434406E-4</v>
          </cell>
          <cell r="H70">
            <v>4.3135673633391396E-4</v>
          </cell>
          <cell r="I70">
            <v>1.0729720695944084E-4</v>
          </cell>
          <cell r="J70">
            <v>8.9413179274202171E-4</v>
          </cell>
          <cell r="K70">
            <v>-5.3402300071429992E-5</v>
          </cell>
          <cell r="L70">
            <v>3.0723284147218263E-4</v>
          </cell>
          <cell r="M70">
            <v>3.9850523843769885E-4</v>
          </cell>
          <cell r="N70">
            <v>1.0274916934740644E-3</v>
          </cell>
          <cell r="O70">
            <v>6.2145645440286022E-4</v>
          </cell>
          <cell r="P70">
            <v>-4.5194714454514009E-4</v>
          </cell>
          <cell r="Q70">
            <v>6.586356403502048E-4</v>
          </cell>
          <cell r="R70">
            <v>8.731745317037096E-4</v>
          </cell>
          <cell r="S70">
            <v>-5.2825490412039783E-4</v>
          </cell>
          <cell r="T70">
            <v>-2.720391760349786E-4</v>
          </cell>
          <cell r="U70">
            <v>7.0713097769559171E-5</v>
          </cell>
          <cell r="V70">
            <v>-1.1057988178973117E-4</v>
          </cell>
          <cell r="W70">
            <v>-6.2669610251724723E-4</v>
          </cell>
          <cell r="X70">
            <v>-1.0798209579457635E-3</v>
          </cell>
          <cell r="Y70">
            <v>9.7995560791645176E-5</v>
          </cell>
          <cell r="Z70">
            <v>3.2171600838432226E-4</v>
          </cell>
          <cell r="AA70">
            <v>3.834481842243118E-4</v>
          </cell>
          <cell r="AB70">
            <v>-4.1439727518448403E-4</v>
          </cell>
          <cell r="AC70">
            <v>-1.9499442279038602E-3</v>
          </cell>
          <cell r="AD70">
            <v>-1.6681414637537834E-5</v>
          </cell>
          <cell r="AE70">
            <v>5.8456040740643488E-6</v>
          </cell>
          <cell r="AF70">
            <v>2.294870235530754E-4</v>
          </cell>
          <cell r="AG70">
            <v>1.0768523174721077E-3</v>
          </cell>
          <cell r="AH70">
            <v>-7.2573598557531215E-4</v>
          </cell>
          <cell r="AI70">
            <v>3.5388453152827962E-4</v>
          </cell>
          <cell r="AJ70">
            <v>2.2011229537023331E-3</v>
          </cell>
          <cell r="AK70">
            <v>3.7061383328083864E-4</v>
          </cell>
          <cell r="AL70">
            <v>-4.3700233166466717E-4</v>
          </cell>
          <cell r="AM70">
            <v>4.3912270755160926E-6</v>
          </cell>
          <cell r="AN70">
            <v>-7.2672239261672023E-4</v>
          </cell>
          <cell r="AO70">
            <v>8.769260952659248E-4</v>
          </cell>
          <cell r="AP70">
            <v>-1.774188184426982E-4</v>
          </cell>
          <cell r="AQ70">
            <v>-8.9729527914129072E-5</v>
          </cell>
          <cell r="AR70">
            <v>-1.3987207061812261E-3</v>
          </cell>
          <cell r="AS70">
            <v>3.4051996611569993E-5</v>
          </cell>
          <cell r="AT70">
            <v>6.4056780384695708E-4</v>
          </cell>
          <cell r="AU70">
            <v>-3.6224751903927971E-4</v>
          </cell>
          <cell r="AV70">
            <v>5.7540088890861284E-4</v>
          </cell>
          <cell r="AW70">
            <v>9.8702290945051614E-4</v>
          </cell>
          <cell r="AX70">
            <v>2.5833959885029887E-3</v>
          </cell>
          <cell r="AY70">
            <v>-2.3363586670333302E-5</v>
          </cell>
          <cell r="AZ70">
            <v>-7.3180642921518338E-7</v>
          </cell>
          <cell r="BA70">
            <v>9.3408998022212898E-4</v>
          </cell>
          <cell r="BB70">
            <v>5.6791553609784916E-4</v>
          </cell>
          <cell r="BC70">
            <v>4.6761235380038678E-4</v>
          </cell>
          <cell r="BD70">
            <v>2.7039536751426884E-4</v>
          </cell>
          <cell r="BE70">
            <v>9.6176757239270938E-4</v>
          </cell>
          <cell r="BF70">
            <v>1.7155992726462338E-4</v>
          </cell>
          <cell r="BG70">
            <v>2.9586581094540835E-4</v>
          </cell>
          <cell r="BH70">
            <v>5.1040330384470925E-4</v>
          </cell>
          <cell r="BI70">
            <v>1.364552735862968E-3</v>
          </cell>
          <cell r="BJ70">
            <v>1.012564918479462E-4</v>
          </cell>
          <cell r="BK70">
            <v>9.0401151719203239E-4</v>
          </cell>
          <cell r="BL70">
            <v>1.3419459083395479E-3</v>
          </cell>
          <cell r="BM70">
            <v>5.4538795024493573E-4</v>
          </cell>
          <cell r="BN70">
            <v>2.7095410682205592E-3</v>
          </cell>
          <cell r="BO70">
            <v>6.3763991432639797E-4</v>
          </cell>
          <cell r="BP70">
            <v>-3.5637625918483857E-4</v>
          </cell>
          <cell r="BQ70">
            <v>1.8588285243540635E-3</v>
          </cell>
          <cell r="BR70">
            <v>-1.7404834500365052E-3</v>
          </cell>
          <cell r="BS70">
            <v>-1.8361485343110752E-4</v>
          </cell>
          <cell r="BT70">
            <v>-8.9653376848557002E-4</v>
          </cell>
          <cell r="BU70">
            <v>3.2149514076538718E-4</v>
          </cell>
          <cell r="BV70">
            <v>-1.4345464130036565E-4</v>
          </cell>
          <cell r="BW70">
            <v>9.8662972529036546E-4</v>
          </cell>
          <cell r="BX70">
            <v>-1.9173347085930863E-3</v>
          </cell>
          <cell r="BY70">
            <v>-7.2673693155375261E-4</v>
          </cell>
          <cell r="BZ70">
            <v>2.9232605112987093E-4</v>
          </cell>
          <cell r="CA70">
            <v>4.3918545095795699E-4</v>
          </cell>
          <cell r="CB70">
            <v>2.8378174784134417E-4</v>
          </cell>
          <cell r="CC70">
            <v>7.9713216268430045E-5</v>
          </cell>
          <cell r="CD70">
            <v>7.0708768971435509E-4</v>
          </cell>
          <cell r="CE70">
            <v>1.7030001494846246E-4</v>
          </cell>
          <cell r="CF70">
            <v>-8.8360771591795747E-5</v>
          </cell>
          <cell r="CG70">
            <v>8.4146801349623619E-4</v>
          </cell>
          <cell r="CH70">
            <v>3.3242659621051632E-4</v>
          </cell>
          <cell r="CI70">
            <v>-2.7824948606325805E-4</v>
          </cell>
          <cell r="CJ70">
            <v>-5.3449992430806435E-4</v>
          </cell>
          <cell r="CK70">
            <v>-1.9221241310058072E-4</v>
          </cell>
          <cell r="CL70">
            <v>1.4559625185482047E-3</v>
          </cell>
          <cell r="CM70">
            <v>-1.092012300308753E-3</v>
          </cell>
          <cell r="CN70">
            <v>1.6692387547227958E-4</v>
          </cell>
          <cell r="CO70">
            <v>1.7446123874055809E-3</v>
          </cell>
          <cell r="CP70">
            <v>1.3080504477593867E-3</v>
          </cell>
          <cell r="CQ70">
            <v>1.2352835857728168E-3</v>
          </cell>
          <cell r="CR70">
            <v>-3.3338645278472044E-4</v>
          </cell>
          <cell r="CS70">
            <v>1.8382780945390862E-3</v>
          </cell>
          <cell r="CT70">
            <v>-5.639501603362688E-4</v>
          </cell>
          <cell r="CU70">
            <v>-5.7964623008204436E-5</v>
          </cell>
          <cell r="CV70">
            <v>-1.2891351059036236E-3</v>
          </cell>
        </row>
        <row r="71">
          <cell r="B71">
            <v>-1.172956512633097E-3</v>
          </cell>
          <cell r="C71">
            <v>-8.8562051576988161E-4</v>
          </cell>
          <cell r="D71">
            <v>-2.8282944313548889E-6</v>
          </cell>
          <cell r="E71">
            <v>-1.8586096816687737E-3</v>
          </cell>
          <cell r="F71">
            <v>8.3176384954858058E-4</v>
          </cell>
          <cell r="G71">
            <v>-1.3158547702921402E-3</v>
          </cell>
          <cell r="H71">
            <v>-3.2262290429775488E-3</v>
          </cell>
          <cell r="I71">
            <v>6.336407178206021E-4</v>
          </cell>
          <cell r="J71">
            <v>-5.3506048400927956E-4</v>
          </cell>
          <cell r="K71">
            <v>1.8368926244099249E-3</v>
          </cell>
          <cell r="L71">
            <v>-8.8338451264504303E-4</v>
          </cell>
          <cell r="M71">
            <v>-1.7028361287404199E-3</v>
          </cell>
          <cell r="N71">
            <v>-2.1374805295378387E-3</v>
          </cell>
          <cell r="O71">
            <v>-1.4183586244048499E-3</v>
          </cell>
          <cell r="P71">
            <v>-3.2664423179318318E-4</v>
          </cell>
          <cell r="Q71">
            <v>8.158936868133442E-4</v>
          </cell>
          <cell r="R71">
            <v>-7.6098188212255934E-4</v>
          </cell>
          <cell r="S71">
            <v>-1.3272717694428281E-3</v>
          </cell>
          <cell r="T71">
            <v>-1.6055507977949467E-3</v>
          </cell>
          <cell r="U71">
            <v>-3.2809234650829351E-3</v>
          </cell>
          <cell r="V71">
            <v>-1.0569810240534947E-3</v>
          </cell>
          <cell r="W71">
            <v>-1.2182635326464524E-3</v>
          </cell>
          <cell r="X71">
            <v>-5.8431885472007511E-4</v>
          </cell>
          <cell r="Y71">
            <v>2.6557595712494651E-4</v>
          </cell>
          <cell r="Z71">
            <v>-9.4544045766419363E-4</v>
          </cell>
          <cell r="AA71">
            <v>9.4547161457094646E-4</v>
          </cell>
          <cell r="AB71">
            <v>-2.0864070442004306E-4</v>
          </cell>
          <cell r="AC71">
            <v>-2.2902872629074838E-3</v>
          </cell>
          <cell r="AD71">
            <v>-1.5713178715513439E-3</v>
          </cell>
          <cell r="AE71">
            <v>-1.9356265005748385E-3</v>
          </cell>
          <cell r="AF71">
            <v>1.6628371117023539E-3</v>
          </cell>
          <cell r="AG71">
            <v>8.6356188721246029E-3</v>
          </cell>
          <cell r="AH71">
            <v>-1.7946615515352796E-3</v>
          </cell>
          <cell r="AI71">
            <v>5.0271390489236558E-4</v>
          </cell>
          <cell r="AJ71">
            <v>-2.4050913700333013E-5</v>
          </cell>
          <cell r="AK71">
            <v>4.1900914013409728E-4</v>
          </cell>
          <cell r="AL71">
            <v>-3.7292079358096672E-3</v>
          </cell>
          <cell r="AM71">
            <v>-7.5266059596537649E-4</v>
          </cell>
          <cell r="AN71">
            <v>-2.3631668213399677E-3</v>
          </cell>
          <cell r="AO71">
            <v>-2.6698429403435481E-4</v>
          </cell>
          <cell r="AP71">
            <v>-9.3157578570891495E-4</v>
          </cell>
          <cell r="AQ71">
            <v>-9.9363199783665556E-4</v>
          </cell>
          <cell r="AR71">
            <v>-2.1338116777120659E-3</v>
          </cell>
          <cell r="AS71">
            <v>-4.0755032329207552E-4</v>
          </cell>
          <cell r="AT71">
            <v>-8.5143723352577405E-4</v>
          </cell>
          <cell r="AU71">
            <v>-3.1380053806046989E-3</v>
          </cell>
          <cell r="AV71">
            <v>-1.0738051378723014E-3</v>
          </cell>
          <cell r="AW71">
            <v>-4.1210364457177091E-3</v>
          </cell>
          <cell r="AX71">
            <v>-3.7313492751045265E-3</v>
          </cell>
          <cell r="AY71">
            <v>2.8061617871166637E-4</v>
          </cell>
          <cell r="AZ71">
            <v>-1.1214242285148709E-3</v>
          </cell>
          <cell r="BA71">
            <v>-1.7501112723643452E-3</v>
          </cell>
          <cell r="BB71">
            <v>-4.4410268416704321E-4</v>
          </cell>
          <cell r="BC71">
            <v>-1.6402637420403665E-3</v>
          </cell>
          <cell r="BD71">
            <v>-3.2061748841941619E-3</v>
          </cell>
          <cell r="BE71">
            <v>-1.429986267008929E-4</v>
          </cell>
          <cell r="BF71">
            <v>-2.6467778100177741E-3</v>
          </cell>
          <cell r="BG71">
            <v>-5.3650225467649793E-3</v>
          </cell>
          <cell r="BH71">
            <v>8.4569804399107649E-5</v>
          </cell>
          <cell r="BI71">
            <v>-6.3231028995580437E-5</v>
          </cell>
          <cell r="BJ71">
            <v>-3.3238414232479676E-3</v>
          </cell>
          <cell r="BK71">
            <v>-6.2719495928341927E-4</v>
          </cell>
          <cell r="BL71">
            <v>1.7688966233578708E-3</v>
          </cell>
          <cell r="BM71">
            <v>-1.2815607622848279E-3</v>
          </cell>
          <cell r="BN71">
            <v>6.3763991432639797E-4</v>
          </cell>
          <cell r="BO71">
            <v>7.8342865666071616E-3</v>
          </cell>
          <cell r="BP71">
            <v>-2.0342504299304294E-3</v>
          </cell>
          <cell r="BQ71">
            <v>-6.072116803638387E-4</v>
          </cell>
          <cell r="BR71">
            <v>-1.5821595461517634E-3</v>
          </cell>
          <cell r="BS71">
            <v>2.654181539657308E-4</v>
          </cell>
          <cell r="BT71">
            <v>-2.2866930712075917E-3</v>
          </cell>
          <cell r="BU71">
            <v>-5.234592194426987E-4</v>
          </cell>
          <cell r="BV71">
            <v>-5.5624312184247442E-5</v>
          </cell>
          <cell r="BW71">
            <v>-7.4359683954908619E-4</v>
          </cell>
          <cell r="BX71">
            <v>-4.3783195979808813E-3</v>
          </cell>
          <cell r="BY71">
            <v>-3.3808890268582159E-3</v>
          </cell>
          <cell r="BZ71">
            <v>5.0880944113867728E-4</v>
          </cell>
          <cell r="CA71">
            <v>-1.7960360928814406E-3</v>
          </cell>
          <cell r="CB71">
            <v>-1.9495481717298068E-3</v>
          </cell>
          <cell r="CC71">
            <v>1.0493016245824085E-3</v>
          </cell>
          <cell r="CD71">
            <v>1.0027791069200536E-3</v>
          </cell>
          <cell r="CE71">
            <v>-2.3819652103200116E-3</v>
          </cell>
          <cell r="CF71">
            <v>-3.078174243038989E-3</v>
          </cell>
          <cell r="CG71">
            <v>-2.8725266004570754E-3</v>
          </cell>
          <cell r="CH71">
            <v>-6.0749966013870992E-4</v>
          </cell>
          <cell r="CI71">
            <v>-5.716593541209785E-4</v>
          </cell>
          <cell r="CJ71">
            <v>-2.5106112599149465E-4</v>
          </cell>
          <cell r="CK71">
            <v>-2.0323071431844518E-3</v>
          </cell>
          <cell r="CL71">
            <v>-3.923580275389893E-4</v>
          </cell>
          <cell r="CM71">
            <v>-2.9855796678858819E-3</v>
          </cell>
          <cell r="CN71">
            <v>-1.2380325492666348E-3</v>
          </cell>
          <cell r="CO71">
            <v>5.0019347417785068E-5</v>
          </cell>
          <cell r="CP71">
            <v>-1.0372164175853655E-3</v>
          </cell>
          <cell r="CQ71">
            <v>-2.526615619344291E-3</v>
          </cell>
          <cell r="CR71">
            <v>-5.8700614691301112E-5</v>
          </cell>
          <cell r="CS71">
            <v>2.9693425775054866E-4</v>
          </cell>
          <cell r="CT71">
            <v>-1.3204699017928387E-3</v>
          </cell>
          <cell r="CU71">
            <v>-1.6345450821453444E-3</v>
          </cell>
          <cell r="CV71">
            <v>-1.3704252816615591E-3</v>
          </cell>
        </row>
        <row r="72">
          <cell r="B72">
            <v>5.6356514757172583E-3</v>
          </cell>
          <cell r="C72">
            <v>6.9073258368431284E-3</v>
          </cell>
          <cell r="D72">
            <v>1.1048310223736129E-3</v>
          </cell>
          <cell r="E72">
            <v>7.6498452620207312E-3</v>
          </cell>
          <cell r="F72">
            <v>5.6700626257364514E-3</v>
          </cell>
          <cell r="G72">
            <v>3.2907217720781724E-4</v>
          </cell>
          <cell r="H72">
            <v>7.648352345768464E-3</v>
          </cell>
          <cell r="I72">
            <v>1.3640778679285053E-3</v>
          </cell>
          <cell r="J72">
            <v>3.3974360791839682E-3</v>
          </cell>
          <cell r="K72">
            <v>3.0212962781797864E-4</v>
          </cell>
          <cell r="L72">
            <v>5.4464300704772251E-3</v>
          </cell>
          <cell r="M72">
            <v>8.0280062590064524E-3</v>
          </cell>
          <cell r="N72">
            <v>3.5500453197815705E-3</v>
          </cell>
          <cell r="O72">
            <v>7.4696585746490416E-3</v>
          </cell>
          <cell r="P72">
            <v>4.7475934437060429E-3</v>
          </cell>
          <cell r="Q72">
            <v>4.6120496639658606E-3</v>
          </cell>
          <cell r="R72">
            <v>7.4075507420446008E-3</v>
          </cell>
          <cell r="S72">
            <v>2.4763137602514299E-3</v>
          </cell>
          <cell r="T72">
            <v>5.6150008593009683E-3</v>
          </cell>
          <cell r="U72">
            <v>7.6586841515721609E-3</v>
          </cell>
          <cell r="V72">
            <v>5.1034811718810979E-3</v>
          </cell>
          <cell r="W72">
            <v>5.7718585640238714E-3</v>
          </cell>
          <cell r="X72">
            <v>5.5318184019356453E-3</v>
          </cell>
          <cell r="Y72">
            <v>2.0699268117243658E-3</v>
          </cell>
          <cell r="Z72">
            <v>3.913517503442516E-3</v>
          </cell>
          <cell r="AA72">
            <v>3.0052937022606988E-3</v>
          </cell>
          <cell r="AB72">
            <v>1.4162037924888924E-3</v>
          </cell>
          <cell r="AC72">
            <v>6.229704145529957E-3</v>
          </cell>
          <cell r="AD72">
            <v>9.7226654003614E-4</v>
          </cell>
          <cell r="AE72">
            <v>4.7958078663882363E-3</v>
          </cell>
          <cell r="AF72">
            <v>3.8443219698053874E-3</v>
          </cell>
          <cell r="AG72">
            <v>-3.539058941099829E-3</v>
          </cell>
          <cell r="AH72">
            <v>8.9415113651059655E-3</v>
          </cell>
          <cell r="AI72">
            <v>2.0703641148482476E-3</v>
          </cell>
          <cell r="AJ72">
            <v>5.5502138465043328E-3</v>
          </cell>
          <cell r="AK72">
            <v>-7.1988185806759106E-4</v>
          </cell>
          <cell r="AL72">
            <v>2.8301562579006669E-3</v>
          </cell>
          <cell r="AM72">
            <v>1.5471245520852254E-3</v>
          </cell>
          <cell r="AN72">
            <v>3.9201983617772477E-3</v>
          </cell>
          <cell r="AO72">
            <v>1.3514698873516133E-3</v>
          </cell>
          <cell r="AP72">
            <v>1.4001268147785547E-2</v>
          </cell>
          <cell r="AQ72">
            <v>8.8434537929255284E-3</v>
          </cell>
          <cell r="AR72">
            <v>5.3231688075535038E-3</v>
          </cell>
          <cell r="AS72">
            <v>1.0658985948453123E-3</v>
          </cell>
          <cell r="AT72">
            <v>4.0736524323650653E-3</v>
          </cell>
          <cell r="AU72">
            <v>6.7908489620807522E-3</v>
          </cell>
          <cell r="AV72">
            <v>2.4257041945035807E-3</v>
          </cell>
          <cell r="AW72">
            <v>8.1525496980762256E-3</v>
          </cell>
          <cell r="AX72">
            <v>6.848115918998518E-3</v>
          </cell>
          <cell r="AY72">
            <v>-1.3076966251866702E-4</v>
          </cell>
          <cell r="AZ72">
            <v>5.9828159970089891E-3</v>
          </cell>
          <cell r="BA72">
            <v>4.8728898058571406E-3</v>
          </cell>
          <cell r="BB72">
            <v>6.7854997016695597E-3</v>
          </cell>
          <cell r="BC72">
            <v>9.5472842242820856E-3</v>
          </cell>
          <cell r="BD72">
            <v>7.7107558179290957E-3</v>
          </cell>
          <cell r="BE72">
            <v>1.6179729677776023E-3</v>
          </cell>
          <cell r="BF72">
            <v>4.7763152826673962E-3</v>
          </cell>
          <cell r="BG72">
            <v>1.0191633070189053E-2</v>
          </cell>
          <cell r="BH72">
            <v>3.1273136741686021E-3</v>
          </cell>
          <cell r="BI72">
            <v>1.3590033396888157E-4</v>
          </cell>
          <cell r="BJ72">
            <v>7.6283393323095788E-3</v>
          </cell>
          <cell r="BK72">
            <v>5.7239198597987852E-3</v>
          </cell>
          <cell r="BL72">
            <v>1.0934489860016776E-3</v>
          </cell>
          <cell r="BM72">
            <v>4.0489609960150967E-3</v>
          </cell>
          <cell r="BN72">
            <v>-3.5637625918483857E-4</v>
          </cell>
          <cell r="BO72">
            <v>-2.0342504299304294E-3</v>
          </cell>
          <cell r="BP72">
            <v>1.0586976880182258E-2</v>
          </cell>
          <cell r="BQ72">
            <v>6.5779313551735689E-3</v>
          </cell>
          <cell r="BR72">
            <v>4.308168371845591E-3</v>
          </cell>
          <cell r="BS72">
            <v>1.4032284988182823E-4</v>
          </cell>
          <cell r="BT72">
            <v>6.2292569221613541E-3</v>
          </cell>
          <cell r="BU72">
            <v>3.2972590526210862E-3</v>
          </cell>
          <cell r="BV72">
            <v>3.0321120166012148E-3</v>
          </cell>
          <cell r="BW72">
            <v>1.3681660862361184E-3</v>
          </cell>
          <cell r="BX72">
            <v>8.0386527864267938E-3</v>
          </cell>
          <cell r="BY72">
            <v>7.0578379675161288E-3</v>
          </cell>
          <cell r="BZ72">
            <v>1.83389722277286E-3</v>
          </cell>
          <cell r="CA72">
            <v>1.9937878577630645E-3</v>
          </cell>
          <cell r="CB72">
            <v>5.9612724331461493E-3</v>
          </cell>
          <cell r="CC72">
            <v>1.5404257803150218E-3</v>
          </cell>
          <cell r="CD72">
            <v>1.6467138161976342E-3</v>
          </cell>
          <cell r="CE72">
            <v>4.2526352695931397E-3</v>
          </cell>
          <cell r="CF72">
            <v>6.5495131092371929E-3</v>
          </cell>
          <cell r="CG72">
            <v>6.4935727211513109E-3</v>
          </cell>
          <cell r="CH72">
            <v>3.7793766116685592E-3</v>
          </cell>
          <cell r="CI72">
            <v>3.8915174900803874E-3</v>
          </cell>
          <cell r="CJ72">
            <v>1.5108013145050969E-3</v>
          </cell>
          <cell r="CK72">
            <v>1.8175957444112047E-3</v>
          </cell>
          <cell r="CL72">
            <v>2.5629946826315271E-3</v>
          </cell>
          <cell r="CM72">
            <v>8.2147261378311305E-3</v>
          </cell>
          <cell r="CN72">
            <v>6.4888112770222486E-3</v>
          </cell>
          <cell r="CO72">
            <v>8.8353566040646212E-4</v>
          </cell>
          <cell r="CP72">
            <v>3.5985711237984195E-3</v>
          </cell>
          <cell r="CQ72">
            <v>1.0799299082773441E-2</v>
          </cell>
          <cell r="CR72">
            <v>-2.9365377778408605E-4</v>
          </cell>
          <cell r="CS72">
            <v>6.3354104038287104E-4</v>
          </cell>
          <cell r="CT72">
            <v>3.2242702663799038E-3</v>
          </cell>
          <cell r="CU72">
            <v>7.4502725186994722E-3</v>
          </cell>
          <cell r="CV72">
            <v>5.3675251824182686E-3</v>
          </cell>
        </row>
        <row r="73">
          <cell r="B73">
            <v>5.9278145033962362E-3</v>
          </cell>
          <cell r="C73">
            <v>6.7692540970051172E-3</v>
          </cell>
          <cell r="D73">
            <v>6.2409258725731203E-4</v>
          </cell>
          <cell r="E73">
            <v>8.3319700958035588E-3</v>
          </cell>
          <cell r="F73">
            <v>3.8356275228135809E-3</v>
          </cell>
          <cell r="G73">
            <v>8.2763612789586E-4</v>
          </cell>
          <cell r="H73">
            <v>6.5188176338471186E-3</v>
          </cell>
          <cell r="I73">
            <v>1.5417462492236017E-3</v>
          </cell>
          <cell r="J73">
            <v>5.1034959681497214E-3</v>
          </cell>
          <cell r="K73">
            <v>-3.6848735007574186E-4</v>
          </cell>
          <cell r="L73">
            <v>6.2947861994662882E-3</v>
          </cell>
          <cell r="M73">
            <v>8.9981408314349139E-3</v>
          </cell>
          <cell r="N73">
            <v>4.6091568931214948E-3</v>
          </cell>
          <cell r="O73">
            <v>1.0649867171571483E-2</v>
          </cell>
          <cell r="P73">
            <v>4.1741828742738168E-3</v>
          </cell>
          <cell r="Q73">
            <v>7.5789159918183439E-3</v>
          </cell>
          <cell r="R73">
            <v>8.5572828729841063E-3</v>
          </cell>
          <cell r="S73">
            <v>2.2860855871508381E-3</v>
          </cell>
          <cell r="T73">
            <v>4.0858813832727204E-3</v>
          </cell>
          <cell r="U73">
            <v>5.763840882328064E-3</v>
          </cell>
          <cell r="V73">
            <v>2.5128120225745062E-3</v>
          </cell>
          <cell r="W73">
            <v>6.7384969911092147E-3</v>
          </cell>
          <cell r="X73">
            <v>4.4989888915822574E-3</v>
          </cell>
          <cell r="Y73">
            <v>2.1875107609822799E-3</v>
          </cell>
          <cell r="Z73">
            <v>4.4868957369101391E-3</v>
          </cell>
          <cell r="AA73">
            <v>3.8356384004636116E-3</v>
          </cell>
          <cell r="AB73">
            <v>1.0495443617206239E-3</v>
          </cell>
          <cell r="AC73">
            <v>4.708558236193182E-3</v>
          </cell>
          <cell r="AD73">
            <v>1.4218197790696562E-3</v>
          </cell>
          <cell r="AE73">
            <v>5.688760534125494E-3</v>
          </cell>
          <cell r="AF73">
            <v>5.1035456153720191E-3</v>
          </cell>
          <cell r="AG73">
            <v>1.4122029768062687E-3</v>
          </cell>
          <cell r="AH73">
            <v>9.5595303724787199E-3</v>
          </cell>
          <cell r="AI73">
            <v>1.0794329003070318E-3</v>
          </cell>
          <cell r="AJ73">
            <v>8.6413794119789989E-3</v>
          </cell>
          <cell r="AK73">
            <v>-9.3298588572490282E-4</v>
          </cell>
          <cell r="AL73">
            <v>1.4584585898489999E-3</v>
          </cell>
          <cell r="AM73">
            <v>9.7096400431395712E-4</v>
          </cell>
          <cell r="AN73">
            <v>1.9043725189983656E-3</v>
          </cell>
          <cell r="AO73">
            <v>2.0724672890356454E-3</v>
          </cell>
          <cell r="AP73">
            <v>1.383688383296275E-2</v>
          </cell>
          <cell r="AQ73">
            <v>1.016256581466601E-2</v>
          </cell>
          <cell r="AR73">
            <v>4.6120555805759349E-3</v>
          </cell>
          <cell r="AS73">
            <v>8.4542007975125773E-4</v>
          </cell>
          <cell r="AT73">
            <v>3.2167094212855597E-3</v>
          </cell>
          <cell r="AU73">
            <v>6.1277315928139672E-3</v>
          </cell>
          <cell r="AV73">
            <v>2.6912497142423655E-3</v>
          </cell>
          <cell r="AW73">
            <v>9.0846934913069548E-3</v>
          </cell>
          <cell r="AX73">
            <v>9.7229075700161413E-3</v>
          </cell>
          <cell r="AY73">
            <v>1.8282172230066672E-3</v>
          </cell>
          <cell r="AZ73">
            <v>5.7293192475704607E-3</v>
          </cell>
          <cell r="BA73">
            <v>5.9516784609283217E-3</v>
          </cell>
          <cell r="BB73">
            <v>8.7274054508152902E-3</v>
          </cell>
          <cell r="BC73">
            <v>9.1395072966799669E-3</v>
          </cell>
          <cell r="BD73">
            <v>7.9128417440031719E-3</v>
          </cell>
          <cell r="BE73">
            <v>2.2848448668344409E-3</v>
          </cell>
          <cell r="BF73">
            <v>4.0837188746845592E-3</v>
          </cell>
          <cell r="BG73">
            <v>1.1069757635552353E-2</v>
          </cell>
          <cell r="BH73">
            <v>2.2593716481337737E-3</v>
          </cell>
          <cell r="BI73">
            <v>6.632115099437524E-4</v>
          </cell>
          <cell r="BJ73">
            <v>8.4614165695896977E-3</v>
          </cell>
          <cell r="BK73">
            <v>8.1352085438422452E-3</v>
          </cell>
          <cell r="BL73">
            <v>2.7073151258955376E-3</v>
          </cell>
          <cell r="BM73">
            <v>4.3975573565978362E-3</v>
          </cell>
          <cell r="BN73">
            <v>1.8588285243540635E-3</v>
          </cell>
          <cell r="BO73">
            <v>-6.072116803638387E-4</v>
          </cell>
          <cell r="BP73">
            <v>6.5779313551735689E-3</v>
          </cell>
          <cell r="BQ73">
            <v>1.1848401839951823E-2</v>
          </cell>
          <cell r="BR73">
            <v>-7.6980792553643001E-4</v>
          </cell>
          <cell r="BS73">
            <v>-1.0416151057349352E-3</v>
          </cell>
          <cell r="BT73">
            <v>3.8550130018977411E-3</v>
          </cell>
          <cell r="BU73">
            <v>2.5007817031333008E-3</v>
          </cell>
          <cell r="BV73">
            <v>1.7829405713767526E-3</v>
          </cell>
          <cell r="BW73">
            <v>4.2852266028185785E-3</v>
          </cell>
          <cell r="BX73">
            <v>7.6297048092754515E-3</v>
          </cell>
          <cell r="BY73">
            <v>5.9131921696584516E-3</v>
          </cell>
          <cell r="BZ73">
            <v>3.2690212445853429E-3</v>
          </cell>
          <cell r="CA73">
            <v>2.6533221432522582E-4</v>
          </cell>
          <cell r="CB73">
            <v>5.7539356450111946E-3</v>
          </cell>
          <cell r="CC73">
            <v>2.5951825415547413E-3</v>
          </cell>
          <cell r="CD73">
            <v>2.6861316070563861E-3</v>
          </cell>
          <cell r="CE73">
            <v>4.3078525890336552E-3</v>
          </cell>
          <cell r="CF73">
            <v>5.5049390337020103E-3</v>
          </cell>
          <cell r="CG73">
            <v>6.0595434844292577E-3</v>
          </cell>
          <cell r="CH73">
            <v>4.352258810492623E-3</v>
          </cell>
          <cell r="CI73">
            <v>3.3577390563083545E-3</v>
          </cell>
          <cell r="CJ73">
            <v>1.8440947787788382E-3</v>
          </cell>
          <cell r="CK73">
            <v>1.7923458787022148E-3</v>
          </cell>
          <cell r="CL73">
            <v>4.0006962959423433E-3</v>
          </cell>
          <cell r="CM73">
            <v>3.9827168903871181E-3</v>
          </cell>
          <cell r="CN73">
            <v>6.1500658855616992E-3</v>
          </cell>
          <cell r="CO73">
            <v>2.346324762768452E-3</v>
          </cell>
          <cell r="CP73">
            <v>3.4787713758776344E-3</v>
          </cell>
          <cell r="CQ73">
            <v>1.3600062799599709E-2</v>
          </cell>
          <cell r="CR73">
            <v>-4.4941791200796776E-4</v>
          </cell>
          <cell r="CS73">
            <v>1.9651205249628812E-3</v>
          </cell>
          <cell r="CT73">
            <v>2.055871456979161E-3</v>
          </cell>
          <cell r="CU73">
            <v>6.5417244904936549E-3</v>
          </cell>
          <cell r="CV73">
            <v>5.8042995067221067E-3</v>
          </cell>
        </row>
        <row r="74">
          <cell r="B74">
            <v>2.7084979374165916E-3</v>
          </cell>
          <cell r="C74">
            <v>3.0191332172154624E-3</v>
          </cell>
          <cell r="D74">
            <v>2.2773885308394637E-4</v>
          </cell>
          <cell r="E74">
            <v>1.4523937810207311E-3</v>
          </cell>
          <cell r="F74">
            <v>3.0375130223181182E-3</v>
          </cell>
          <cell r="G74">
            <v>-1.1143991408325165E-3</v>
          </cell>
          <cell r="H74">
            <v>3.7559797170564628E-3</v>
          </cell>
          <cell r="I74">
            <v>-1.0332811018616145E-4</v>
          </cell>
          <cell r="J74">
            <v>-7.8090747711069899E-4</v>
          </cell>
          <cell r="K74">
            <v>-5.28625625923688E-4</v>
          </cell>
          <cell r="L74">
            <v>2.5631312018708926E-3</v>
          </cell>
          <cell r="M74">
            <v>1.7846007510791179E-3</v>
          </cell>
          <cell r="N74">
            <v>8.8403057299236374E-5</v>
          </cell>
          <cell r="O74">
            <v>7.8393510305737636E-4</v>
          </cell>
          <cell r="P74">
            <v>2.0911410746657093E-3</v>
          </cell>
          <cell r="Q74">
            <v>-3.1509614999514056E-4</v>
          </cell>
          <cell r="R74">
            <v>1.2246870442772684E-3</v>
          </cell>
          <cell r="S74">
            <v>1.3308338567657638E-3</v>
          </cell>
          <cell r="T74">
            <v>3.5266157463893009E-3</v>
          </cell>
          <cell r="U74">
            <v>5.1981340441901612E-3</v>
          </cell>
          <cell r="V74">
            <v>2.8531873434830967E-3</v>
          </cell>
          <cell r="W74">
            <v>1.4889716390215377E-3</v>
          </cell>
          <cell r="X74">
            <v>2.6533568300529786E-3</v>
          </cell>
          <cell r="Y74">
            <v>-8.6800719003763478E-4</v>
          </cell>
          <cell r="Z74">
            <v>6.0846692631351612E-4</v>
          </cell>
          <cell r="AA74">
            <v>8.4902877557203199E-4</v>
          </cell>
          <cell r="AB74">
            <v>1.0726518144288924E-3</v>
          </cell>
          <cell r="AC74">
            <v>1.5539252639232906E-3</v>
          </cell>
          <cell r="AD74">
            <v>-5.6214238169086008E-4</v>
          </cell>
          <cell r="AE74">
            <v>6.1017298891690298E-4</v>
          </cell>
          <cell r="AF74">
            <v>-1.2087275105132794E-3</v>
          </cell>
          <cell r="AG74">
            <v>-2.2408709827424949E-3</v>
          </cell>
          <cell r="AH74">
            <v>3.3729514997126353E-3</v>
          </cell>
          <cell r="AI74">
            <v>7.1997288956258054E-4</v>
          </cell>
          <cell r="AJ74">
            <v>-2.1794840397950008E-3</v>
          </cell>
          <cell r="AK74">
            <v>-6.815405880269248E-4</v>
          </cell>
          <cell r="AL74">
            <v>-8.2644261872666649E-5</v>
          </cell>
          <cell r="AM74">
            <v>-8.3993367648344094E-4</v>
          </cell>
          <cell r="AN74">
            <v>2.9264294340529138E-3</v>
          </cell>
          <cell r="AO74">
            <v>-9.1182594544205386E-4</v>
          </cell>
          <cell r="AP74">
            <v>6.6299486622735477E-3</v>
          </cell>
          <cell r="AQ74">
            <v>1.7312113820438595E-3</v>
          </cell>
          <cell r="AR74">
            <v>2.2924841051838387E-3</v>
          </cell>
          <cell r="AS74">
            <v>9.1564365868231231E-4</v>
          </cell>
          <cell r="AT74">
            <v>2.6748641632717307E-3</v>
          </cell>
          <cell r="AU74">
            <v>3.7378958001660864E-3</v>
          </cell>
          <cell r="AV74">
            <v>4.8350782398891404E-4</v>
          </cell>
          <cell r="AW74">
            <v>1.9052080391822259E-3</v>
          </cell>
          <cell r="AX74">
            <v>-8.7014369945748399E-4</v>
          </cell>
          <cell r="AY74">
            <v>-2.8619186295520001E-3</v>
          </cell>
          <cell r="AZ74">
            <v>5.5939725607632258E-4</v>
          </cell>
          <cell r="BA74">
            <v>6.2063800935713992E-4</v>
          </cell>
          <cell r="BB74">
            <v>2.6527449579022563E-4</v>
          </cell>
          <cell r="BC74">
            <v>3.0360612524904193E-3</v>
          </cell>
          <cell r="BD74">
            <v>2.511383391753763E-3</v>
          </cell>
          <cell r="BE74">
            <v>3.1984314277426891E-4</v>
          </cell>
          <cell r="BF74">
            <v>2.3350748560090643E-3</v>
          </cell>
          <cell r="BG74">
            <v>3.1052452828377198E-3</v>
          </cell>
          <cell r="BH74">
            <v>1.2350662122036021E-3</v>
          </cell>
          <cell r="BI74">
            <v>-3.1727332366678497E-4</v>
          </cell>
          <cell r="BJ74">
            <v>2.7264077122545805E-3</v>
          </cell>
          <cell r="BK74">
            <v>-1.8130510433754884E-4</v>
          </cell>
          <cell r="BL74">
            <v>-1.4121160061616558E-3</v>
          </cell>
          <cell r="BM74">
            <v>8.1069835295909673E-4</v>
          </cell>
          <cell r="BN74">
            <v>-1.7404834500365052E-3</v>
          </cell>
          <cell r="BO74">
            <v>-1.5821595461517634E-3</v>
          </cell>
          <cell r="BP74">
            <v>4.308168371845591E-3</v>
          </cell>
          <cell r="BQ74">
            <v>-7.6980792553643001E-4</v>
          </cell>
          <cell r="BR74">
            <v>7.853207487422258E-3</v>
          </cell>
          <cell r="BS74">
            <v>-1.8284451795917196E-4</v>
          </cell>
          <cell r="BT74">
            <v>4.2323691391350209E-3</v>
          </cell>
          <cell r="BU74">
            <v>1.8290545780870859E-3</v>
          </cell>
          <cell r="BV74">
            <v>1.9693018371618816E-3</v>
          </cell>
          <cell r="BW74">
            <v>-1.3660823253685483E-3</v>
          </cell>
          <cell r="BX74">
            <v>4.3339833481414614E-3</v>
          </cell>
          <cell r="BY74">
            <v>6.6075195497484612E-3</v>
          </cell>
          <cell r="BZ74">
            <v>-1.5123615748098064E-3</v>
          </cell>
          <cell r="CA74">
            <v>2.6914836408210643E-3</v>
          </cell>
          <cell r="CB74">
            <v>1.3351369859814833E-3</v>
          </cell>
          <cell r="CC74">
            <v>-1.3828870297666455E-3</v>
          </cell>
          <cell r="CD74">
            <v>-3.551264442930322E-4</v>
          </cell>
          <cell r="CE74">
            <v>1.1508758644481394E-3</v>
          </cell>
          <cell r="CF74">
            <v>1.9901037052401935E-3</v>
          </cell>
          <cell r="CG74">
            <v>1.4065687067816449E-3</v>
          </cell>
          <cell r="CH74">
            <v>1.992785840528226E-3</v>
          </cell>
          <cell r="CI74">
            <v>1.8677975534123871E-3</v>
          </cell>
          <cell r="CJ74">
            <v>1.7013578214942994E-4</v>
          </cell>
          <cell r="CK74">
            <v>-7.250949071721291E-4</v>
          </cell>
          <cell r="CL74">
            <v>9.6626116509286022E-4</v>
          </cell>
          <cell r="CM74">
            <v>5.38647092177213E-3</v>
          </cell>
          <cell r="CN74">
            <v>8.2225302824224763E-4</v>
          </cell>
          <cell r="CO74">
            <v>-6.8221628956187082E-4</v>
          </cell>
          <cell r="CP74">
            <v>5.8618910261541929E-4</v>
          </cell>
          <cell r="CQ74">
            <v>1.6433413842024402E-3</v>
          </cell>
          <cell r="CR74">
            <v>5.9823588227791373E-4</v>
          </cell>
          <cell r="CS74">
            <v>-1.4550414200129154E-5</v>
          </cell>
          <cell r="CT74">
            <v>3.1010463351565697E-3</v>
          </cell>
          <cell r="CU74">
            <v>2.2593631279354729E-3</v>
          </cell>
          <cell r="CV74">
            <v>3.3707648468629349E-3</v>
          </cell>
        </row>
        <row r="75">
          <cell r="B75">
            <v>-1.7073633490417208E-4</v>
          </cell>
          <cell r="C75">
            <v>1.9948929403024751E-4</v>
          </cell>
          <cell r="D75">
            <v>4.3180550097892474E-4</v>
          </cell>
          <cell r="E75">
            <v>1.6478277479195706E-4</v>
          </cell>
          <cell r="F75">
            <v>7.1964389106869871E-4</v>
          </cell>
          <cell r="G75">
            <v>1.2258989288543441E-3</v>
          </cell>
          <cell r="H75">
            <v>-3.607180441167524E-4</v>
          </cell>
          <cell r="I75">
            <v>1.2325370717911075E-3</v>
          </cell>
          <cell r="J75">
            <v>1.0464779605496881E-3</v>
          </cell>
          <cell r="K75">
            <v>1.4903138334282366E-3</v>
          </cell>
          <cell r="L75">
            <v>6.2401236322818263E-4</v>
          </cell>
          <cell r="M75">
            <v>-1.3507754180303009E-3</v>
          </cell>
          <cell r="N75">
            <v>1.8522204583057316E-3</v>
          </cell>
          <cell r="O75">
            <v>-1.0260602713334729E-3</v>
          </cell>
          <cell r="P75">
            <v>1.3397170599981935E-3</v>
          </cell>
          <cell r="Q75">
            <v>-7.1033542148212913E-4</v>
          </cell>
          <cell r="R75">
            <v>-9.7276784274995698E-4</v>
          </cell>
          <cell r="S75">
            <v>9.3703741602726921E-4</v>
          </cell>
          <cell r="T75">
            <v>3.1077215944568838E-4</v>
          </cell>
          <cell r="U75">
            <v>4.1146524857189269E-4</v>
          </cell>
          <cell r="V75">
            <v>-5.2667803041139773E-4</v>
          </cell>
          <cell r="W75">
            <v>1.0389011513917529E-3</v>
          </cell>
          <cell r="X75">
            <v>2.0152813563857023E-4</v>
          </cell>
          <cell r="Y75">
            <v>1.6327796089626453E-3</v>
          </cell>
          <cell r="Z75">
            <v>3.540190632246561E-4</v>
          </cell>
          <cell r="AA75">
            <v>1.2569357252526453E-3</v>
          </cell>
          <cell r="AB75">
            <v>8.6460085880418237E-4</v>
          </cell>
          <cell r="AC75">
            <v>1.0247148133721402E-3</v>
          </cell>
          <cell r="AD75">
            <v>1.321215977135129E-3</v>
          </cell>
          <cell r="AE75">
            <v>4.4592815445064469E-5</v>
          </cell>
          <cell r="AF75">
            <v>2.8720840118674171E-4</v>
          </cell>
          <cell r="AG75">
            <v>2.4710180672610747E-4</v>
          </cell>
          <cell r="AH75">
            <v>-5.867940822697839E-5</v>
          </cell>
          <cell r="AI75">
            <v>1.4751142046766129E-3</v>
          </cell>
          <cell r="AJ75">
            <v>-6.6882361329566699E-4</v>
          </cell>
          <cell r="AK75">
            <v>1.4279061792321719E-3</v>
          </cell>
          <cell r="AL75">
            <v>2.8418289859499998E-3</v>
          </cell>
          <cell r="AM75">
            <v>1.3007059355581827E-3</v>
          </cell>
          <cell r="AN75">
            <v>-9.1196971133338694E-4</v>
          </cell>
          <cell r="AO75">
            <v>2.2366004048072576E-3</v>
          </cell>
          <cell r="AP75">
            <v>-2.3830205949533657E-3</v>
          </cell>
          <cell r="AQ75">
            <v>3.9964322274920464E-4</v>
          </cell>
          <cell r="AR75">
            <v>4.032776918454407E-4</v>
          </cell>
          <cell r="AS75">
            <v>-1.7749509278543012E-4</v>
          </cell>
          <cell r="AT75">
            <v>1.1144857020809571E-3</v>
          </cell>
          <cell r="AU75">
            <v>-7.3041943971227966E-4</v>
          </cell>
          <cell r="AV75">
            <v>1.0255464194809461E-3</v>
          </cell>
          <cell r="AW75">
            <v>-1.0293101524298169E-3</v>
          </cell>
          <cell r="AX75">
            <v>1.177195061389656E-3</v>
          </cell>
          <cell r="AY75">
            <v>6.9905033980566667E-4</v>
          </cell>
          <cell r="AZ75">
            <v>8.2782917660978515E-4</v>
          </cell>
          <cell r="BA75">
            <v>6.9263620766846256E-4</v>
          </cell>
          <cell r="BB75">
            <v>-6.873101398918171E-4</v>
          </cell>
          <cell r="BC75">
            <v>-5.6730992992294626E-4</v>
          </cell>
          <cell r="BD75">
            <v>-1.6919767671187309E-3</v>
          </cell>
          <cell r="BE75">
            <v>8.0930802156570995E-4</v>
          </cell>
          <cell r="BF75">
            <v>4.1174267626623786E-5</v>
          </cell>
          <cell r="BG75">
            <v>-1.2377034332199245E-3</v>
          </cell>
          <cell r="BH75">
            <v>7.6588508629104311E-4</v>
          </cell>
          <cell r="BI75">
            <v>-2.6494630219936564E-4</v>
          </cell>
          <cell r="BJ75">
            <v>-1.825100828284054E-3</v>
          </cell>
          <cell r="BK75">
            <v>8.5729572749369863E-4</v>
          </cell>
          <cell r="BL75">
            <v>4.3590077420272138E-3</v>
          </cell>
          <cell r="BM75">
            <v>1.896805011209357E-4</v>
          </cell>
          <cell r="BN75">
            <v>-1.8361485343110752E-4</v>
          </cell>
          <cell r="BO75">
            <v>2.654181539657308E-4</v>
          </cell>
          <cell r="BP75">
            <v>1.4032284988182823E-4</v>
          </cell>
          <cell r="BQ75">
            <v>-1.0416151057349352E-3</v>
          </cell>
          <cell r="BR75">
            <v>-1.8284451795917196E-4</v>
          </cell>
          <cell r="BS75">
            <v>3.2624954587578917E-3</v>
          </cell>
          <cell r="BT75">
            <v>-2.7368689340456976E-4</v>
          </cell>
          <cell r="BU75">
            <v>3.3476770293872044E-4</v>
          </cell>
          <cell r="BV75">
            <v>1.2828182296313008E-3</v>
          </cell>
          <cell r="BW75">
            <v>9.7132319870365686E-5</v>
          </cell>
          <cell r="BX75">
            <v>-3.4446863272997526E-3</v>
          </cell>
          <cell r="BY75">
            <v>-9.331641967407527E-4</v>
          </cell>
          <cell r="BZ75">
            <v>3.1833753365353767E-4</v>
          </cell>
          <cell r="CA75">
            <v>4.4911939342795655E-4</v>
          </cell>
          <cell r="CB75">
            <v>4.9899411149967744E-4</v>
          </cell>
          <cell r="CC75">
            <v>8.7644052997043031E-4</v>
          </cell>
          <cell r="CD75">
            <v>7.8277074676335505E-4</v>
          </cell>
          <cell r="CE75">
            <v>2.8811006631079589E-4</v>
          </cell>
          <cell r="CF75">
            <v>4.2735621818553799E-4</v>
          </cell>
          <cell r="CG75">
            <v>3.5616347637223669E-4</v>
          </cell>
          <cell r="CH75">
            <v>-4.2794065102281722E-4</v>
          </cell>
          <cell r="CI75">
            <v>9.9784741990274176E-4</v>
          </cell>
          <cell r="CJ75">
            <v>1.3472441205832687E-3</v>
          </cell>
          <cell r="CK75">
            <v>1.3018321767957531E-3</v>
          </cell>
          <cell r="CL75">
            <v>-1.1728803460037958E-3</v>
          </cell>
          <cell r="CM75">
            <v>-9.0517586615741937E-4</v>
          </cell>
          <cell r="CN75">
            <v>7.4554645582861306E-4</v>
          </cell>
          <cell r="CO75">
            <v>-3.0074229015875271E-4</v>
          </cell>
          <cell r="CP75">
            <v>4.9231110873872055E-4</v>
          </cell>
          <cell r="CQ75">
            <v>-1.5458738942581826E-3</v>
          </cell>
          <cell r="CR75">
            <v>1.3549475108852796E-3</v>
          </cell>
          <cell r="CS75">
            <v>-5.2227258690491405E-4</v>
          </cell>
          <cell r="CT75">
            <v>1.3389461403430644E-3</v>
          </cell>
          <cell r="CU75">
            <v>-1.0171090781653753E-4</v>
          </cell>
          <cell r="CV75">
            <v>-6.959690209569565E-4</v>
          </cell>
        </row>
        <row r="76">
          <cell r="B76">
            <v>5.1995316712546884E-3</v>
          </cell>
          <cell r="C76">
            <v>5.710570761542343E-3</v>
          </cell>
          <cell r="D76">
            <v>7.2613511029030102E-4</v>
          </cell>
          <cell r="E76">
            <v>3.5807528043605053E-3</v>
          </cell>
          <cell r="F76">
            <v>4.1783841143788712E-3</v>
          </cell>
          <cell r="G76">
            <v>6.3651544504429063E-4</v>
          </cell>
          <cell r="H76">
            <v>5.9071679042876765E-3</v>
          </cell>
          <cell r="I76">
            <v>6.1817145712590304E-4</v>
          </cell>
          <cell r="J76">
            <v>2.0075281558872473E-3</v>
          </cell>
          <cell r="K76">
            <v>-2.5523201436694626E-4</v>
          </cell>
          <cell r="L76">
            <v>4.4824883223866015E-3</v>
          </cell>
          <cell r="M76">
            <v>6.6132748212585375E-3</v>
          </cell>
          <cell r="N76">
            <v>2.525772805233742E-3</v>
          </cell>
          <cell r="O76">
            <v>5.9731591270242249E-3</v>
          </cell>
          <cell r="P76">
            <v>3.9187876589542254E-3</v>
          </cell>
          <cell r="Q76">
            <v>2.8081056669121821E-3</v>
          </cell>
          <cell r="R76">
            <v>6.7230656848771596E-3</v>
          </cell>
          <cell r="S76">
            <v>9.7090610316159136E-4</v>
          </cell>
          <cell r="T76">
            <v>6.2920249062389131E-3</v>
          </cell>
          <cell r="U76">
            <v>6.1859017852380965E-3</v>
          </cell>
          <cell r="V76">
            <v>4.5127358795055911E-3</v>
          </cell>
          <cell r="W76">
            <v>4.8194004327823219E-3</v>
          </cell>
          <cell r="X76">
            <v>5.2339069687417205E-3</v>
          </cell>
          <cell r="Y76">
            <v>1.8665011142241929E-4</v>
          </cell>
          <cell r="Z76">
            <v>2.4917053664767095E-3</v>
          </cell>
          <cell r="AA76">
            <v>2.5983661752820861E-3</v>
          </cell>
          <cell r="AB76">
            <v>2.1010811165722686E-3</v>
          </cell>
          <cell r="AC76">
            <v>4.2496620950694406E-3</v>
          </cell>
          <cell r="AD76">
            <v>3.0817415894581721E-4</v>
          </cell>
          <cell r="AE76">
            <v>2.4172532128137417E-3</v>
          </cell>
          <cell r="AF76">
            <v>5.6191503039036575E-4</v>
          </cell>
          <cell r="AG76">
            <v>-4.1069827777357633E-3</v>
          </cell>
          <cell r="AH76">
            <v>7.394080791777247E-3</v>
          </cell>
          <cell r="AI76">
            <v>1.6268653545898815E-3</v>
          </cell>
          <cell r="AJ76">
            <v>1.279292637231333E-3</v>
          </cell>
          <cell r="AK76">
            <v>-5.7960705183702165E-4</v>
          </cell>
          <cell r="AL76">
            <v>2.3300257481123337E-3</v>
          </cell>
          <cell r="AM76">
            <v>3.9465798644960237E-4</v>
          </cell>
          <cell r="AN76">
            <v>4.8747887285898817E-3</v>
          </cell>
          <cell r="AO76">
            <v>5.6288874661696768E-4</v>
          </cell>
          <cell r="AP76">
            <v>1.3494144803441795E-2</v>
          </cell>
          <cell r="AQ76">
            <v>7.5792966251401828E-3</v>
          </cell>
          <cell r="AR76">
            <v>4.7859651968329012E-3</v>
          </cell>
          <cell r="AS76">
            <v>7.0314243967705369E-4</v>
          </cell>
          <cell r="AT76">
            <v>2.6679708946638386E-3</v>
          </cell>
          <cell r="AU76">
            <v>7.5904672537754512E-3</v>
          </cell>
          <cell r="AV76">
            <v>9.2919057056921447E-4</v>
          </cell>
          <cell r="AW76">
            <v>6.6871907832519346E-3</v>
          </cell>
          <cell r="AX76">
            <v>3.4716112671677101E-3</v>
          </cell>
          <cell r="AY76">
            <v>-1.2945083629079999E-3</v>
          </cell>
          <cell r="AZ76">
            <v>2.983135513698193E-3</v>
          </cell>
          <cell r="BA76">
            <v>7.57463647481484E-4</v>
          </cell>
          <cell r="BB76">
            <v>5.9362855929576018E-3</v>
          </cell>
          <cell r="BC76">
            <v>7.7415044842454499E-3</v>
          </cell>
          <cell r="BD76">
            <v>7.0489128948859241E-3</v>
          </cell>
          <cell r="BE76">
            <v>7.6276825385149509E-4</v>
          </cell>
          <cell r="BF76">
            <v>2.9560060061775057E-3</v>
          </cell>
          <cell r="BG76">
            <v>7.1923251774723661E-3</v>
          </cell>
          <cell r="BH76">
            <v>2.5918739415774941E-3</v>
          </cell>
          <cell r="BI76">
            <v>-3.3857738246920426E-4</v>
          </cell>
          <cell r="BJ76">
            <v>7.4314690254648815E-3</v>
          </cell>
          <cell r="BK76">
            <v>3.7225776306435377E-3</v>
          </cell>
          <cell r="BL76">
            <v>-1.1862163863975267E-3</v>
          </cell>
          <cell r="BM76">
            <v>2.3612599625859243E-3</v>
          </cell>
          <cell r="BN76">
            <v>-8.9653376848557002E-4</v>
          </cell>
          <cell r="BO76">
            <v>-2.2866930712075917E-3</v>
          </cell>
          <cell r="BP76">
            <v>6.2292569221613541E-3</v>
          </cell>
          <cell r="BQ76">
            <v>3.8550130018977411E-3</v>
          </cell>
          <cell r="BR76">
            <v>4.2323691391350209E-3</v>
          </cell>
          <cell r="BS76">
            <v>-2.7368689340456976E-4</v>
          </cell>
          <cell r="BT76">
            <v>7.6155714418149455E-3</v>
          </cell>
          <cell r="BU76">
            <v>2.5174129522301182E-3</v>
          </cell>
          <cell r="BV76">
            <v>2.8631633582284618E-3</v>
          </cell>
          <cell r="BW76">
            <v>1.1391775241765376E-3</v>
          </cell>
          <cell r="BX76">
            <v>1.1844515626400343E-2</v>
          </cell>
          <cell r="BY76">
            <v>8.647859135353677E-3</v>
          </cell>
          <cell r="BZ76">
            <v>-3.3926795014081713E-4</v>
          </cell>
          <cell r="CA76">
            <v>2.3418106785521721E-3</v>
          </cell>
          <cell r="CB76">
            <v>4.8044540263859565E-3</v>
          </cell>
          <cell r="CC76">
            <v>9.7017391211946162E-5</v>
          </cell>
          <cell r="CD76">
            <v>7.7104888803124715E-4</v>
          </cell>
          <cell r="CE76">
            <v>2.2837893069424836E-3</v>
          </cell>
          <cell r="CF76">
            <v>5.2746858101611832E-3</v>
          </cell>
          <cell r="CG76">
            <v>4.1802224191163865E-3</v>
          </cell>
          <cell r="CH76">
            <v>2.6677704391102688E-3</v>
          </cell>
          <cell r="CI76">
            <v>1.5304571466263656E-3</v>
          </cell>
          <cell r="CJ76">
            <v>2.1262619612972575E-3</v>
          </cell>
          <cell r="CK76">
            <v>7.2736714327965607E-4</v>
          </cell>
          <cell r="CL76">
            <v>1.7493032038985159E-3</v>
          </cell>
          <cell r="CM76">
            <v>7.0506599744953446E-3</v>
          </cell>
          <cell r="CN76">
            <v>3.9590721953975489E-3</v>
          </cell>
          <cell r="CO76">
            <v>9.1379143508010834E-5</v>
          </cell>
          <cell r="CP76">
            <v>2.7012424901421178E-3</v>
          </cell>
          <cell r="CQ76">
            <v>8.830249518953396E-3</v>
          </cell>
          <cell r="CR76">
            <v>2.8484314587214975E-5</v>
          </cell>
          <cell r="CS76">
            <v>5.5426132493498908E-4</v>
          </cell>
          <cell r="CT76">
            <v>4.0352575105344086E-3</v>
          </cell>
          <cell r="CU76">
            <v>5.5731851862681507E-3</v>
          </cell>
          <cell r="CV76">
            <v>7.5143004935274947E-3</v>
          </cell>
        </row>
        <row r="77">
          <cell r="B77">
            <v>1.5686842017850863E-3</v>
          </cell>
          <cell r="C77">
            <v>2.9822767299063765E-3</v>
          </cell>
          <cell r="D77">
            <v>3.4992790635087102E-4</v>
          </cell>
          <cell r="E77">
            <v>3.4223593802696884E-3</v>
          </cell>
          <cell r="F77">
            <v>7.5449037302181734E-4</v>
          </cell>
          <cell r="G77">
            <v>7.3466064003416156E-4</v>
          </cell>
          <cell r="H77">
            <v>2.8120140578187102E-3</v>
          </cell>
          <cell r="I77">
            <v>1.1513388265082796E-3</v>
          </cell>
          <cell r="J77">
            <v>2.0431519681236559E-3</v>
          </cell>
          <cell r="K77">
            <v>6.3245935751921523E-4</v>
          </cell>
          <cell r="L77">
            <v>2.5660246732150753E-3</v>
          </cell>
          <cell r="M77">
            <v>2.9584196375564836E-3</v>
          </cell>
          <cell r="N77">
            <v>1.8280003532439681E-3</v>
          </cell>
          <cell r="O77">
            <v>2.9372971392795703E-3</v>
          </cell>
          <cell r="P77">
            <v>1.9164802967729035E-3</v>
          </cell>
          <cell r="Q77">
            <v>1.847263427225065E-3</v>
          </cell>
          <cell r="R77">
            <v>2.8057811947409788E-3</v>
          </cell>
          <cell r="S77">
            <v>4.9395668019203229E-4</v>
          </cell>
          <cell r="T77">
            <v>2.4381903735733227E-3</v>
          </cell>
          <cell r="U77">
            <v>4.3776645883343871E-3</v>
          </cell>
          <cell r="V77">
            <v>1.1033997625450322E-3</v>
          </cell>
          <cell r="W77">
            <v>3.4984592514952905E-3</v>
          </cell>
          <cell r="X77">
            <v>3.2146807445822146E-3</v>
          </cell>
          <cell r="Y77">
            <v>5.7083743079701073E-4</v>
          </cell>
          <cell r="Z77">
            <v>1.4907042644451722E-3</v>
          </cell>
          <cell r="AA77">
            <v>1.8957030410103441E-3</v>
          </cell>
          <cell r="AB77">
            <v>1.2429440825994088E-3</v>
          </cell>
          <cell r="AC77">
            <v>1.1832901806444302E-3</v>
          </cell>
          <cell r="AD77">
            <v>1.4662493680399357E-3</v>
          </cell>
          <cell r="AE77">
            <v>1.9899448433236345E-3</v>
          </cell>
          <cell r="AF77">
            <v>5.929656856314624E-4</v>
          </cell>
          <cell r="AG77">
            <v>-2.3605987265550537E-3</v>
          </cell>
          <cell r="AH77">
            <v>2.5065468975709899E-3</v>
          </cell>
          <cell r="AI77">
            <v>1.7094469591725271E-3</v>
          </cell>
          <cell r="AJ77">
            <v>2.971345823071667E-3</v>
          </cell>
          <cell r="AK77">
            <v>5.7059718103424722E-4</v>
          </cell>
          <cell r="AL77">
            <v>1.7221758016340001E-3</v>
          </cell>
          <cell r="AM77">
            <v>1.0632912667127418E-3</v>
          </cell>
          <cell r="AN77">
            <v>1.1628907508765267E-3</v>
          </cell>
          <cell r="AO77">
            <v>1.3682137838208713E-3</v>
          </cell>
          <cell r="AP77">
            <v>6.3108253376861819E-3</v>
          </cell>
          <cell r="AQ77">
            <v>4.6002116671067317E-3</v>
          </cell>
          <cell r="AR77">
            <v>2.8316084811512801E-3</v>
          </cell>
          <cell r="AS77">
            <v>1.9826856039721505E-4</v>
          </cell>
          <cell r="AT77">
            <v>2.3134209238263545E-3</v>
          </cell>
          <cell r="AU77">
            <v>3.4591293409738074E-3</v>
          </cell>
          <cell r="AV77">
            <v>1.8170332838888601E-3</v>
          </cell>
          <cell r="AW77">
            <v>3.9475269532120751E-3</v>
          </cell>
          <cell r="AX77">
            <v>3.8817915791248387E-3</v>
          </cell>
          <cell r="AY77">
            <v>1.7962268277390001E-3</v>
          </cell>
          <cell r="AZ77">
            <v>1.5308370251954407E-3</v>
          </cell>
          <cell r="BA77">
            <v>1.0227667480519353E-3</v>
          </cell>
          <cell r="BB77">
            <v>2.2931526415820758E-3</v>
          </cell>
          <cell r="BC77">
            <v>3.1956867362534732E-3</v>
          </cell>
          <cell r="BD77">
            <v>2.8228745960150329E-3</v>
          </cell>
          <cell r="BE77">
            <v>1.1759811076736452E-3</v>
          </cell>
          <cell r="BF77">
            <v>2.3142941396466885E-3</v>
          </cell>
          <cell r="BG77">
            <v>5.259954442101129E-3</v>
          </cell>
          <cell r="BH77">
            <v>6.6508137709331186E-4</v>
          </cell>
          <cell r="BI77">
            <v>1.0234143810851606E-4</v>
          </cell>
          <cell r="BJ77">
            <v>2.1614278114151933E-3</v>
          </cell>
          <cell r="BK77">
            <v>1.8634240303471513E-3</v>
          </cell>
          <cell r="BL77">
            <v>1.5166139125925584E-3</v>
          </cell>
          <cell r="BM77">
            <v>1.5338362308800319E-3</v>
          </cell>
          <cell r="BN77">
            <v>3.2149514076538718E-4</v>
          </cell>
          <cell r="BO77">
            <v>-5.234592194426987E-4</v>
          </cell>
          <cell r="BP77">
            <v>3.2972590526210862E-3</v>
          </cell>
          <cell r="BQ77">
            <v>2.5007817031333008E-3</v>
          </cell>
          <cell r="BR77">
            <v>1.8290545780870859E-3</v>
          </cell>
          <cell r="BS77">
            <v>3.3476770293872044E-4</v>
          </cell>
          <cell r="BT77">
            <v>2.5174129522301182E-3</v>
          </cell>
          <cell r="BU77">
            <v>3.3426737985131397E-3</v>
          </cell>
          <cell r="BV77">
            <v>7.7200306365451618E-4</v>
          </cell>
          <cell r="BW77">
            <v>1.4150177352151504E-3</v>
          </cell>
          <cell r="BX77">
            <v>2.0842929266320434E-3</v>
          </cell>
          <cell r="BY77">
            <v>3.6374107981367097E-3</v>
          </cell>
          <cell r="BZ77">
            <v>8.7348522403606467E-4</v>
          </cell>
          <cell r="CA77">
            <v>3.0870932158021244E-5</v>
          </cell>
          <cell r="CB77">
            <v>2.2563852454148274E-3</v>
          </cell>
          <cell r="CC77">
            <v>9.1120583229145147E-4</v>
          </cell>
          <cell r="CD77">
            <v>5.8595160030465595E-4</v>
          </cell>
          <cell r="CE77">
            <v>1.7865909134382686E-3</v>
          </cell>
          <cell r="CF77">
            <v>2.463085399815065E-3</v>
          </cell>
          <cell r="CG77">
            <v>2.9857439027518823E-3</v>
          </cell>
          <cell r="CH77">
            <v>2.0239601861700754E-3</v>
          </cell>
          <cell r="CI77">
            <v>1.4954344016334625E-3</v>
          </cell>
          <cell r="CJ77">
            <v>2.2915371667756993E-3</v>
          </cell>
          <cell r="CK77">
            <v>6.363891876096237E-4</v>
          </cell>
          <cell r="CL77">
            <v>6.3229082303806444E-4</v>
          </cell>
          <cell r="CM77">
            <v>2.8436952714113767E-3</v>
          </cell>
          <cell r="CN77">
            <v>2.2633198315988603E-3</v>
          </cell>
          <cell r="CO77">
            <v>7.113757135780431E-4</v>
          </cell>
          <cell r="CP77">
            <v>1.1693893179161397E-3</v>
          </cell>
          <cell r="CQ77">
            <v>4.8342382585852585E-3</v>
          </cell>
          <cell r="CR77">
            <v>9.5057708623819354E-4</v>
          </cell>
          <cell r="CS77">
            <v>8.2115915008495696E-4</v>
          </cell>
          <cell r="CT77">
            <v>2.3626937285243011E-3</v>
          </cell>
          <cell r="CU77">
            <v>3.733865709720602E-3</v>
          </cell>
          <cell r="CV77">
            <v>3.2279803128679781E-3</v>
          </cell>
        </row>
        <row r="78">
          <cell r="B78">
            <v>4.9779930986318804E-3</v>
          </cell>
          <cell r="C78">
            <v>2.7471610683371074E-3</v>
          </cell>
          <cell r="D78">
            <v>9.1810401753234373E-4</v>
          </cell>
          <cell r="E78">
            <v>1.8036196664770537E-3</v>
          </cell>
          <cell r="F78">
            <v>4.7876207523203764E-3</v>
          </cell>
          <cell r="G78">
            <v>8.3158179500590331E-4</v>
          </cell>
          <cell r="H78">
            <v>2.6919555246337741E-3</v>
          </cell>
          <cell r="I78">
            <v>5.3784748274469875E-4</v>
          </cell>
          <cell r="J78">
            <v>1.3878033681874733E-3</v>
          </cell>
          <cell r="K78">
            <v>1.4469182607520405E-4</v>
          </cell>
          <cell r="L78">
            <v>1.4760131830453551E-3</v>
          </cell>
          <cell r="M78">
            <v>1.8552145558167097E-3</v>
          </cell>
          <cell r="N78">
            <v>2.8521854107860858E-3</v>
          </cell>
          <cell r="O78">
            <v>9.9170553291859169E-4</v>
          </cell>
          <cell r="P78">
            <v>4.8619444152089254E-3</v>
          </cell>
          <cell r="Q78">
            <v>8.1442745949316124E-4</v>
          </cell>
          <cell r="R78">
            <v>1.7728416758382795E-3</v>
          </cell>
          <cell r="S78">
            <v>1.1195438484199144E-3</v>
          </cell>
          <cell r="T78">
            <v>2.92192543552614E-3</v>
          </cell>
          <cell r="U78">
            <v>2.7225358895793012E-3</v>
          </cell>
          <cell r="V78">
            <v>1.3708718595289136E-3</v>
          </cell>
          <cell r="W78">
            <v>1.7296284521028922E-3</v>
          </cell>
          <cell r="X78">
            <v>3.7435003845453764E-4</v>
          </cell>
          <cell r="Y78">
            <v>1.4291150041611934E-3</v>
          </cell>
          <cell r="Z78">
            <v>1.8854377344437638E-3</v>
          </cell>
          <cell r="AA78">
            <v>2.6586496220025275E-3</v>
          </cell>
          <cell r="AB78">
            <v>1.2950491044886883E-3</v>
          </cell>
          <cell r="AC78">
            <v>4.61182096476641E-3</v>
          </cell>
          <cell r="AD78">
            <v>7.9020599951783893E-4</v>
          </cell>
          <cell r="AE78">
            <v>5.7304872406708596E-4</v>
          </cell>
          <cell r="AF78">
            <v>4.4910628188432242E-4</v>
          </cell>
          <cell r="AG78">
            <v>2.6870044758020321E-3</v>
          </cell>
          <cell r="AH78">
            <v>3.4462994524874732E-3</v>
          </cell>
          <cell r="AI78">
            <v>5.6575906246315053E-4</v>
          </cell>
          <cell r="AJ78">
            <v>-9.9799427802000081E-5</v>
          </cell>
          <cell r="AK78">
            <v>-1.3824364364988198E-4</v>
          </cell>
          <cell r="AL78">
            <v>2.5051691257420004E-3</v>
          </cell>
          <cell r="AM78">
            <v>1.8219342130553551E-3</v>
          </cell>
          <cell r="AN78">
            <v>7.9822072370681701E-4</v>
          </cell>
          <cell r="AO78">
            <v>1.3859852284850108E-3</v>
          </cell>
          <cell r="AP78">
            <v>2.1926266470352904E-3</v>
          </cell>
          <cell r="AQ78">
            <v>1.9196409077614947E-3</v>
          </cell>
          <cell r="AR78">
            <v>2.178092953093699E-3</v>
          </cell>
          <cell r="AS78">
            <v>1.9843872161287102E-4</v>
          </cell>
          <cell r="AT78">
            <v>1.7718468861873872E-3</v>
          </cell>
          <cell r="AU78">
            <v>2.1209632857705162E-3</v>
          </cell>
          <cell r="AV78">
            <v>2.2588339692358171E-3</v>
          </cell>
          <cell r="AW78">
            <v>1.2013582365063549E-3</v>
          </cell>
          <cell r="AX78">
            <v>2.2459672559477636E-3</v>
          </cell>
          <cell r="AY78">
            <v>-7.1655947008100003E-4</v>
          </cell>
          <cell r="AZ78">
            <v>2.3446278017562687E-3</v>
          </cell>
          <cell r="BA78">
            <v>1.9942677374635053E-3</v>
          </cell>
          <cell r="BB78">
            <v>1.0655171220613549E-3</v>
          </cell>
          <cell r="BC78">
            <v>2.7070433835308491E-3</v>
          </cell>
          <cell r="BD78">
            <v>1.4213790458912471E-3</v>
          </cell>
          <cell r="BE78">
            <v>1.4240560051356132E-3</v>
          </cell>
          <cell r="BF78">
            <v>2.456713191771054E-3</v>
          </cell>
          <cell r="BG78">
            <v>1.7938561793186562E-3</v>
          </cell>
          <cell r="BH78">
            <v>2.0837985764862793E-3</v>
          </cell>
          <cell r="BI78">
            <v>-1.9604664131770978E-4</v>
          </cell>
          <cell r="BJ78">
            <v>2.6150174258434836E-3</v>
          </cell>
          <cell r="BK78">
            <v>1.7824306735013764E-3</v>
          </cell>
          <cell r="BL78">
            <v>4.3701710410387323E-3</v>
          </cell>
          <cell r="BM78">
            <v>1.3619113632689138E-3</v>
          </cell>
          <cell r="BN78">
            <v>-1.4345464130036565E-4</v>
          </cell>
          <cell r="BO78">
            <v>-5.5624312184247442E-5</v>
          </cell>
          <cell r="BP78">
            <v>3.0321120166012148E-3</v>
          </cell>
          <cell r="BQ78">
            <v>1.7829405713767526E-3</v>
          </cell>
          <cell r="BR78">
            <v>1.9693018371618816E-3</v>
          </cell>
          <cell r="BS78">
            <v>1.2828182296313008E-3</v>
          </cell>
          <cell r="BT78">
            <v>2.8631633582284618E-3</v>
          </cell>
          <cell r="BU78">
            <v>7.7200306365451618E-4</v>
          </cell>
          <cell r="BV78">
            <v>5.2553960018526247E-3</v>
          </cell>
          <cell r="BW78">
            <v>9.4013333798137662E-4</v>
          </cell>
          <cell r="BX78">
            <v>-6.8935862059889264E-4</v>
          </cell>
          <cell r="BY78">
            <v>3.2201353602331075E-3</v>
          </cell>
          <cell r="BZ78">
            <v>-7.397624621851719E-4</v>
          </cell>
          <cell r="CA78">
            <v>1.7520774659083868E-3</v>
          </cell>
          <cell r="CB78">
            <v>2.86685731704057E-3</v>
          </cell>
          <cell r="CC78">
            <v>1.2895735906104631E-3</v>
          </cell>
          <cell r="CD78">
            <v>9.5652591864047311E-4</v>
          </cell>
          <cell r="CE78">
            <v>1.9907229430995055E-3</v>
          </cell>
          <cell r="CF78">
            <v>2.778286315402495E-3</v>
          </cell>
          <cell r="CG78">
            <v>3.3329539152225371E-3</v>
          </cell>
          <cell r="CH78">
            <v>1.0210447288273551E-3</v>
          </cell>
          <cell r="CI78">
            <v>1.0464447688113229E-3</v>
          </cell>
          <cell r="CJ78">
            <v>6.9430240445691419E-4</v>
          </cell>
          <cell r="CK78">
            <v>1.7675961305392257E-3</v>
          </cell>
          <cell r="CL78">
            <v>4.6960660207549467E-4</v>
          </cell>
          <cell r="CM78">
            <v>1.9886358338071074E-3</v>
          </cell>
          <cell r="CN78">
            <v>2.3513094013161502E-3</v>
          </cell>
          <cell r="CO78">
            <v>8.2166103470107549E-5</v>
          </cell>
          <cell r="CP78">
            <v>2.2479989070181825E-3</v>
          </cell>
          <cell r="CQ78">
            <v>2.4158192860249793E-3</v>
          </cell>
          <cell r="CR78">
            <v>2.7993574712115074E-4</v>
          </cell>
          <cell r="CS78">
            <v>1.5823674198422571E-4</v>
          </cell>
          <cell r="CT78">
            <v>1.0969460871060857E-3</v>
          </cell>
          <cell r="CU78">
            <v>1.7291883769561718E-3</v>
          </cell>
          <cell r="CV78">
            <v>1.9138408250346129E-3</v>
          </cell>
        </row>
        <row r="79">
          <cell r="B79">
            <v>2.077735246586452E-3</v>
          </cell>
          <cell r="C79">
            <v>3.475454554003892E-3</v>
          </cell>
          <cell r="D79">
            <v>-1.382783953160107E-4</v>
          </cell>
          <cell r="E79">
            <v>2.8068819904826119E-3</v>
          </cell>
          <cell r="F79">
            <v>-2.5117699711104302E-4</v>
          </cell>
          <cell r="G79">
            <v>4.3719244082394302E-3</v>
          </cell>
          <cell r="H79">
            <v>3.0015143058768927E-3</v>
          </cell>
          <cell r="I79">
            <v>4.0415587524830109E-4</v>
          </cell>
          <cell r="J79">
            <v>5.176265823189195E-3</v>
          </cell>
          <cell r="K79">
            <v>-1.1240195338028706E-3</v>
          </cell>
          <cell r="L79">
            <v>2.0016706126229781E-3</v>
          </cell>
          <cell r="M79">
            <v>4.439193275027958E-3</v>
          </cell>
          <cell r="N79">
            <v>1.4389609471869142E-3</v>
          </cell>
          <cell r="O79">
            <v>3.6090851229050752E-3</v>
          </cell>
          <cell r="P79">
            <v>1.8638666591224088E-3</v>
          </cell>
          <cell r="Q79">
            <v>2.0391253146755054E-3</v>
          </cell>
          <cell r="R79">
            <v>3.3806340538510538E-3</v>
          </cell>
          <cell r="S79">
            <v>1.4996807775520858E-3</v>
          </cell>
          <cell r="T79">
            <v>1.4343718834951935E-3</v>
          </cell>
          <cell r="U79">
            <v>2.5679612889636994E-3</v>
          </cell>
          <cell r="V79">
            <v>1.5608840258734197E-3</v>
          </cell>
          <cell r="W79">
            <v>2.7144093899761084E-3</v>
          </cell>
          <cell r="X79">
            <v>2.3019051939264629E-3</v>
          </cell>
          <cell r="Y79">
            <v>1.4260482617001397E-3</v>
          </cell>
          <cell r="Z79">
            <v>2.24071341726757E-3</v>
          </cell>
          <cell r="AA79">
            <v>1.9639743856644733E-3</v>
          </cell>
          <cell r="AB79">
            <v>3.3592886743097849E-4</v>
          </cell>
          <cell r="AC79">
            <v>1.767555839859925E-3</v>
          </cell>
          <cell r="AD79">
            <v>2.5827607950184945E-3</v>
          </cell>
          <cell r="AE79">
            <v>3.2666868842905813E-3</v>
          </cell>
          <cell r="AF79">
            <v>1.3955047699683437E-3</v>
          </cell>
          <cell r="AG79">
            <v>3.0957170532763443E-4</v>
          </cell>
          <cell r="AH79">
            <v>2.5556726804695259E-3</v>
          </cell>
          <cell r="AI79">
            <v>4.6016846050884948E-4</v>
          </cell>
          <cell r="AJ79">
            <v>4.4700771058863329E-3</v>
          </cell>
          <cell r="AK79">
            <v>-5.3993665405411835E-4</v>
          </cell>
          <cell r="AL79">
            <v>2.9210837585306668E-3</v>
          </cell>
          <cell r="AM79">
            <v>1.0926877179953116E-3</v>
          </cell>
          <cell r="AN79">
            <v>1.5680318678516415E-5</v>
          </cell>
          <cell r="AO79">
            <v>2.4959572301179889E-3</v>
          </cell>
          <cell r="AP79">
            <v>6.294058491185711E-3</v>
          </cell>
          <cell r="AQ79">
            <v>5.1800836968601697E-3</v>
          </cell>
          <cell r="AR79">
            <v>3.4848428557336343E-3</v>
          </cell>
          <cell r="AS79">
            <v>1.8623254471346234E-4</v>
          </cell>
          <cell r="AT79">
            <v>-2.6006000041172014E-4</v>
          </cell>
          <cell r="AU79">
            <v>3.8976100516188179E-3</v>
          </cell>
          <cell r="AV79">
            <v>2.5811244256128498E-3</v>
          </cell>
          <cell r="AW79">
            <v>4.9436934693186463E-3</v>
          </cell>
          <cell r="AX79">
            <v>7.815391704582236E-3</v>
          </cell>
          <cell r="AY79">
            <v>2.561594494405667E-3</v>
          </cell>
          <cell r="AZ79">
            <v>3.080419427037065E-3</v>
          </cell>
          <cell r="BA79">
            <v>3.4872103475291618E-3</v>
          </cell>
          <cell r="BB79">
            <v>3.3482957367083118E-3</v>
          </cell>
          <cell r="BC79">
            <v>2.6777749040441507E-3</v>
          </cell>
          <cell r="BD79">
            <v>3.4559020704207541E-3</v>
          </cell>
          <cell r="BE79">
            <v>1.552148696023054E-3</v>
          </cell>
          <cell r="BF79">
            <v>1.9691728393439463E-3</v>
          </cell>
          <cell r="BG79">
            <v>6.2588463962293438E-3</v>
          </cell>
          <cell r="BH79">
            <v>4.3816348761505373E-4</v>
          </cell>
          <cell r="BI79">
            <v>1.052679531370941E-5</v>
          </cell>
          <cell r="BJ79">
            <v>3.186611357717516E-3</v>
          </cell>
          <cell r="BK79">
            <v>4.9729938479296252E-3</v>
          </cell>
          <cell r="BL79">
            <v>4.0412136095179345E-3</v>
          </cell>
          <cell r="BM79">
            <v>1.7803735635110859E-3</v>
          </cell>
          <cell r="BN79">
            <v>9.8662972529036546E-4</v>
          </cell>
          <cell r="BO79">
            <v>-7.4359683954908619E-4</v>
          </cell>
          <cell r="BP79">
            <v>1.3681660862361184E-3</v>
          </cell>
          <cell r="BQ79">
            <v>4.2852266028185785E-3</v>
          </cell>
          <cell r="BR79">
            <v>-1.3660823253685483E-3</v>
          </cell>
          <cell r="BS79">
            <v>9.7132319870365686E-5</v>
          </cell>
          <cell r="BT79">
            <v>1.1391775241765376E-3</v>
          </cell>
          <cell r="BU79">
            <v>1.4150177352151504E-3</v>
          </cell>
          <cell r="BV79">
            <v>9.4013333798137662E-4</v>
          </cell>
          <cell r="BW79">
            <v>5.433201555915289E-3</v>
          </cell>
          <cell r="BX79">
            <v>2.971621927516559E-3</v>
          </cell>
          <cell r="BY79">
            <v>2.760875441454559E-3</v>
          </cell>
          <cell r="BZ79">
            <v>1.6347711194845051E-3</v>
          </cell>
          <cell r="CA79">
            <v>-1.0550717873380538E-3</v>
          </cell>
          <cell r="CB79">
            <v>2.3732722689044296E-3</v>
          </cell>
          <cell r="CC79">
            <v>2.1777565574345376E-3</v>
          </cell>
          <cell r="CD79">
            <v>1.2389931059215268E-3</v>
          </cell>
          <cell r="CE79">
            <v>2.0510044594521611E-3</v>
          </cell>
          <cell r="CF79">
            <v>2.9118473772705056E-3</v>
          </cell>
          <cell r="CG79">
            <v>1.9245223339531292E-3</v>
          </cell>
          <cell r="CH79">
            <v>2.325690769205311E-3</v>
          </cell>
          <cell r="CI79">
            <v>1.5445649250320108E-3</v>
          </cell>
          <cell r="CJ79">
            <v>2.0115525074787524E-3</v>
          </cell>
          <cell r="CK79">
            <v>1.4324322252811075E-3</v>
          </cell>
          <cell r="CL79">
            <v>1.182195123893172E-3</v>
          </cell>
          <cell r="CM79">
            <v>9.7955286262555938E-4</v>
          </cell>
          <cell r="CN79">
            <v>3.2901619943668486E-3</v>
          </cell>
          <cell r="CO79">
            <v>9.3615875427355928E-4</v>
          </cell>
          <cell r="CP79">
            <v>1.114940841345484E-3</v>
          </cell>
          <cell r="CQ79">
            <v>4.4682999689636882E-3</v>
          </cell>
          <cell r="CR79">
            <v>6.4984241558218279E-4</v>
          </cell>
          <cell r="CS79">
            <v>7.690568810067741E-4</v>
          </cell>
          <cell r="CT79">
            <v>1.7100232041202478E-3</v>
          </cell>
          <cell r="CU79">
            <v>3.5563958543621608E-3</v>
          </cell>
          <cell r="CV79">
            <v>3.0350671535397207E-3</v>
          </cell>
        </row>
        <row r="80">
          <cell r="B80">
            <v>4.7078608864111297E-3</v>
          </cell>
          <cell r="C80">
            <v>8.4038376728170668E-3</v>
          </cell>
          <cell r="D80">
            <v>9.1782684491180627E-4</v>
          </cell>
          <cell r="E80">
            <v>6.9778384777583651E-3</v>
          </cell>
          <cell r="F80">
            <v>4.3590419243958924E-3</v>
          </cell>
          <cell r="G80">
            <v>2.7908885428980759E-3</v>
          </cell>
          <cell r="H80">
            <v>7.4962332780180631E-3</v>
          </cell>
          <cell r="I80">
            <v>-1.7756905170265805E-3</v>
          </cell>
          <cell r="J80">
            <v>2.6530080978398179E-3</v>
          </cell>
          <cell r="K80">
            <v>-3.3647903315376774E-3</v>
          </cell>
          <cell r="L80">
            <v>5.4912912893466141E-3</v>
          </cell>
          <cell r="M80">
            <v>1.4591135370179894E-2</v>
          </cell>
          <cell r="N80">
            <v>5.3694593740611805E-4</v>
          </cell>
          <cell r="O80">
            <v>1.3376697954454352E-2</v>
          </cell>
          <cell r="P80">
            <v>1.9997360393183548E-3</v>
          </cell>
          <cell r="Q80">
            <v>5.4984424410984304E-3</v>
          </cell>
          <cell r="R80">
            <v>1.32216245853773E-2</v>
          </cell>
          <cell r="S80">
            <v>1.3023523469405482E-3</v>
          </cell>
          <cell r="T80">
            <v>7.8544361400134845E-3</v>
          </cell>
          <cell r="U80">
            <v>7.246701985426581E-3</v>
          </cell>
          <cell r="V80">
            <v>7.9614975027472133E-3</v>
          </cell>
          <cell r="W80">
            <v>8.3261979415522689E-3</v>
          </cell>
          <cell r="X80">
            <v>8.5677857370443245E-3</v>
          </cell>
          <cell r="Y80">
            <v>-8.1714684517115023E-4</v>
          </cell>
          <cell r="Z80">
            <v>3.3549970947585922E-3</v>
          </cell>
          <cell r="AA80">
            <v>1.5696679257318306E-4</v>
          </cell>
          <cell r="AB80">
            <v>9.4803139456494647E-4</v>
          </cell>
          <cell r="AC80">
            <v>6.0933225489373122E-3</v>
          </cell>
          <cell r="AD80">
            <v>-1.1056015443009608E-4</v>
          </cell>
          <cell r="AE80">
            <v>5.0799824079444528E-3</v>
          </cell>
          <cell r="AF80">
            <v>3.0141573238521937E-3</v>
          </cell>
          <cell r="AG80">
            <v>-8.937573706323915E-3</v>
          </cell>
          <cell r="AH80">
            <v>1.2330787729254484E-2</v>
          </cell>
          <cell r="AI80">
            <v>1.7538411612595713E-4</v>
          </cell>
          <cell r="AJ80">
            <v>2.4172747970166676E-3</v>
          </cell>
          <cell r="AK80">
            <v>-3.2901646226787956E-3</v>
          </cell>
          <cell r="AL80">
            <v>-8.0686909409995473E-6</v>
          </cell>
          <cell r="AM80">
            <v>-5.6720910484072047E-4</v>
          </cell>
          <cell r="AN80">
            <v>9.7618323765029571E-3</v>
          </cell>
          <cell r="AO80">
            <v>-1.1003380458131933E-3</v>
          </cell>
          <cell r="AP80">
            <v>2.9400445840569108E-2</v>
          </cell>
          <cell r="AQ80">
            <v>1.4504741323453097E-2</v>
          </cell>
          <cell r="AR80">
            <v>7.3923105374510845E-3</v>
          </cell>
          <cell r="AS80">
            <v>1.7523032634939896E-3</v>
          </cell>
          <cell r="AT80">
            <v>2.520022103956365E-3</v>
          </cell>
          <cell r="AU80">
            <v>1.6052071888437377E-2</v>
          </cell>
          <cell r="AV80">
            <v>-1.8406264950267092E-3</v>
          </cell>
          <cell r="AW80">
            <v>1.371375106635561E-2</v>
          </cell>
          <cell r="AX80">
            <v>5.4398365188045947E-3</v>
          </cell>
          <cell r="AY80">
            <v>7.0086845961400007E-4</v>
          </cell>
          <cell r="AZ80">
            <v>4.5063289840954947E-3</v>
          </cell>
          <cell r="BA80">
            <v>5.5057569350156984E-4</v>
          </cell>
          <cell r="BB80">
            <v>1.1937650848391945E-2</v>
          </cell>
          <cell r="BC80">
            <v>1.3528304528210376E-2</v>
          </cell>
          <cell r="BD80">
            <v>1.4967245396750881E-2</v>
          </cell>
          <cell r="BE80">
            <v>-8.3589185168869869E-4</v>
          </cell>
          <cell r="BF80">
            <v>1.1291493981736992E-3</v>
          </cell>
          <cell r="BG80">
            <v>1.3805073149522194E-2</v>
          </cell>
          <cell r="BH80">
            <v>2.8890949927243012E-3</v>
          </cell>
          <cell r="BI80">
            <v>-8.5724732547892566E-5</v>
          </cell>
          <cell r="BJ80">
            <v>1.6210218338695626E-2</v>
          </cell>
          <cell r="BK80">
            <v>7.5065387338365602E-3</v>
          </cell>
          <cell r="BL80">
            <v>-7.5908604855738273E-3</v>
          </cell>
          <cell r="BM80">
            <v>3.4169966272508817E-3</v>
          </cell>
          <cell r="BN80">
            <v>-1.9173347085930863E-3</v>
          </cell>
          <cell r="BO80">
            <v>-4.3783195979808813E-3</v>
          </cell>
          <cell r="BP80">
            <v>8.0386527864267938E-3</v>
          </cell>
          <cell r="BQ80">
            <v>7.6297048092754515E-3</v>
          </cell>
          <cell r="BR80">
            <v>4.3339833481414614E-3</v>
          </cell>
          <cell r="BS80">
            <v>-3.4446863272997526E-3</v>
          </cell>
          <cell r="BT80">
            <v>1.1844515626400343E-2</v>
          </cell>
          <cell r="BU80">
            <v>2.0842929266320434E-3</v>
          </cell>
          <cell r="BV80">
            <v>-6.8935862059889264E-4</v>
          </cell>
          <cell r="BW80">
            <v>2.971621927516559E-3</v>
          </cell>
          <cell r="BX80">
            <v>3.9603685930560732E-2</v>
          </cell>
          <cell r="BY80">
            <v>1.1668508306083731E-2</v>
          </cell>
          <cell r="BZ80">
            <v>1.4260480955510968E-3</v>
          </cell>
          <cell r="CA80">
            <v>2.645401424248032E-3</v>
          </cell>
          <cell r="CB80">
            <v>6.6528112922900756E-3</v>
          </cell>
          <cell r="CC80">
            <v>-1.885292960838656E-3</v>
          </cell>
          <cell r="CD80">
            <v>7.8790660346581747E-4</v>
          </cell>
          <cell r="CE80">
            <v>1.4603681512555696E-3</v>
          </cell>
          <cell r="CF80">
            <v>7.4112967624450988E-3</v>
          </cell>
          <cell r="CG80">
            <v>3.7104466774433215E-3</v>
          </cell>
          <cell r="CH80">
            <v>5.170637655823946E-3</v>
          </cell>
          <cell r="CI80">
            <v>3.48648080295086E-3</v>
          </cell>
          <cell r="CJ80">
            <v>1.9274748460918814E-3</v>
          </cell>
          <cell r="CK80">
            <v>-3.1948604621397911E-5</v>
          </cell>
          <cell r="CL80">
            <v>5.2324903983580967E-3</v>
          </cell>
          <cell r="CM80">
            <v>1.1374066452343732E-2</v>
          </cell>
          <cell r="CN80">
            <v>6.3476360364686235E-3</v>
          </cell>
          <cell r="CO80">
            <v>2.3385868447606441E-4</v>
          </cell>
          <cell r="CP80">
            <v>3.6866226017973759E-3</v>
          </cell>
          <cell r="CQ80">
            <v>1.7031586030648051E-2</v>
          </cell>
          <cell r="CR80">
            <v>-2.1716015465260427E-3</v>
          </cell>
          <cell r="CS80">
            <v>1.2539710374082685E-3</v>
          </cell>
          <cell r="CT80">
            <v>7.2344192585131186E-3</v>
          </cell>
          <cell r="CU80">
            <v>1.1021079060450236E-2</v>
          </cell>
          <cell r="CV80">
            <v>1.3340705569907968E-2</v>
          </cell>
        </row>
        <row r="81">
          <cell r="B81">
            <v>6.7765374979037963E-3</v>
          </cell>
          <cell r="C81">
            <v>7.6280825732560637E-3</v>
          </cell>
          <cell r="D81">
            <v>5.5435554103613969E-4</v>
          </cell>
          <cell r="E81">
            <v>4.2670982815820324E-3</v>
          </cell>
          <cell r="F81">
            <v>4.9467048793878929E-3</v>
          </cell>
          <cell r="G81">
            <v>1.0378551480007415E-3</v>
          </cell>
          <cell r="H81">
            <v>8.6251159823237319E-3</v>
          </cell>
          <cell r="I81">
            <v>4.4542750632308592E-4</v>
          </cell>
          <cell r="J81">
            <v>2.7114767794341505E-3</v>
          </cell>
          <cell r="K81">
            <v>-1.2790986806123443E-3</v>
          </cell>
          <cell r="L81">
            <v>7.2253121715256134E-3</v>
          </cell>
          <cell r="M81">
            <v>7.9534712644518928E-3</v>
          </cell>
          <cell r="N81">
            <v>2.5063491339197847E-3</v>
          </cell>
          <cell r="O81">
            <v>7.4185768881216878E-3</v>
          </cell>
          <cell r="P81">
            <v>4.5323494036600218E-3</v>
          </cell>
          <cell r="Q81">
            <v>3.7012477541000966E-3</v>
          </cell>
          <cell r="R81">
            <v>8.7993525214499681E-3</v>
          </cell>
          <cell r="S81">
            <v>1.0494896861015484E-3</v>
          </cell>
          <cell r="T81">
            <v>7.6970108458111501E-3</v>
          </cell>
          <cell r="U81">
            <v>8.140629952332246E-3</v>
          </cell>
          <cell r="V81">
            <v>4.4319372755238819E-3</v>
          </cell>
          <cell r="W81">
            <v>6.533222084107935E-3</v>
          </cell>
          <cell r="X81">
            <v>6.4097295422949896E-3</v>
          </cell>
          <cell r="Y81">
            <v>2.3062353919551574E-4</v>
          </cell>
          <cell r="Z81">
            <v>3.222676174458258E-3</v>
          </cell>
          <cell r="AA81">
            <v>4.1179516073151824E-3</v>
          </cell>
          <cell r="AB81">
            <v>3.3677912372169464E-3</v>
          </cell>
          <cell r="AC81">
            <v>3.1426925763663122E-3</v>
          </cell>
          <cell r="AD81">
            <v>1.4643831249257008E-4</v>
          </cell>
          <cell r="AE81">
            <v>3.9807571659871178E-3</v>
          </cell>
          <cell r="AF81">
            <v>4.5335935544519381E-4</v>
          </cell>
          <cell r="AG81">
            <v>-2.168537697990581E-3</v>
          </cell>
          <cell r="AH81">
            <v>9.8222952760931518E-3</v>
          </cell>
          <cell r="AI81">
            <v>1.5696189327849568E-3</v>
          </cell>
          <cell r="AJ81">
            <v>3.001138404274334E-3</v>
          </cell>
          <cell r="AK81">
            <v>-7.129740653684626E-4</v>
          </cell>
          <cell r="AL81">
            <v>3.6512543949973331E-3</v>
          </cell>
          <cell r="AM81">
            <v>-8.1260653223172062E-4</v>
          </cell>
          <cell r="AN81">
            <v>5.4364649652269567E-3</v>
          </cell>
          <cell r="AO81">
            <v>5.0564953972813951E-4</v>
          </cell>
          <cell r="AP81">
            <v>1.637653145181444E-2</v>
          </cell>
          <cell r="AQ81">
            <v>1.0788244227425765E-2</v>
          </cell>
          <cell r="AR81">
            <v>6.158324148155086E-3</v>
          </cell>
          <cell r="AS81">
            <v>7.7420035754965596E-4</v>
          </cell>
          <cell r="AT81">
            <v>2.5487405732160318E-3</v>
          </cell>
          <cell r="AU81">
            <v>8.6583895599847104E-3</v>
          </cell>
          <cell r="AV81">
            <v>2.1204311629532905E-3</v>
          </cell>
          <cell r="AW81">
            <v>9.0173373765546124E-3</v>
          </cell>
          <cell r="AX81">
            <v>5.0949607227005912E-3</v>
          </cell>
          <cell r="AY81">
            <v>-1.6934496996340001E-3</v>
          </cell>
          <cell r="AZ81">
            <v>3.6705834147118276E-3</v>
          </cell>
          <cell r="BA81">
            <v>2.6346766441182373E-3</v>
          </cell>
          <cell r="BB81">
            <v>8.1250918521786133E-3</v>
          </cell>
          <cell r="BC81">
            <v>9.6200081947943761E-3</v>
          </cell>
          <cell r="BD81">
            <v>8.3126708125535482E-3</v>
          </cell>
          <cell r="BE81">
            <v>2.6138273635963451E-4</v>
          </cell>
          <cell r="BF81">
            <v>4.5922648698063654E-3</v>
          </cell>
          <cell r="BG81">
            <v>1.0261992088637862E-2</v>
          </cell>
          <cell r="BH81">
            <v>2.6498458741539676E-3</v>
          </cell>
          <cell r="BI81">
            <v>-8.8010000973122579E-4</v>
          </cell>
          <cell r="BJ81">
            <v>7.895267550785956E-3</v>
          </cell>
          <cell r="BK81">
            <v>5.0364435603718919E-3</v>
          </cell>
          <cell r="BL81">
            <v>-7.8891108931449482E-4</v>
          </cell>
          <cell r="BM81">
            <v>3.3190405944558813E-3</v>
          </cell>
          <cell r="BN81">
            <v>-7.2673693155375261E-4</v>
          </cell>
          <cell r="BO81">
            <v>-3.3808890268582159E-3</v>
          </cell>
          <cell r="BP81">
            <v>7.0578379675161288E-3</v>
          </cell>
          <cell r="BQ81">
            <v>5.9131921696584516E-3</v>
          </cell>
          <cell r="BR81">
            <v>6.6075195497484612E-3</v>
          </cell>
          <cell r="BS81">
            <v>-9.331641967407527E-4</v>
          </cell>
          <cell r="BT81">
            <v>8.647859135353677E-3</v>
          </cell>
          <cell r="BU81">
            <v>3.6374107981367097E-3</v>
          </cell>
          <cell r="BV81">
            <v>3.2201353602331075E-3</v>
          </cell>
          <cell r="BW81">
            <v>2.760875441454559E-3</v>
          </cell>
          <cell r="BX81">
            <v>1.1668508306083731E-2</v>
          </cell>
          <cell r="BY81">
            <v>1.6033856566516732E-2</v>
          </cell>
          <cell r="BZ81">
            <v>-5.9508649772490295E-4</v>
          </cell>
          <cell r="CA81">
            <v>2.3463213088516987E-3</v>
          </cell>
          <cell r="CB81">
            <v>6.6417053169577408E-3</v>
          </cell>
          <cell r="CC81">
            <v>5.8136834009267751E-4</v>
          </cell>
          <cell r="CD81">
            <v>8.2234271430548422E-4</v>
          </cell>
          <cell r="CE81">
            <v>3.4288773665622366E-3</v>
          </cell>
          <cell r="CF81">
            <v>7.051173161510097E-3</v>
          </cell>
          <cell r="CG81">
            <v>5.0034532726273232E-3</v>
          </cell>
          <cell r="CH81">
            <v>4.0917425463162793E-3</v>
          </cell>
          <cell r="CI81">
            <v>3.0362805445448603E-3</v>
          </cell>
          <cell r="CJ81">
            <v>2.7501932230108812E-3</v>
          </cell>
          <cell r="CK81">
            <v>8.5337424467626867E-4</v>
          </cell>
          <cell r="CL81">
            <v>2.6198253393677636E-3</v>
          </cell>
          <cell r="CM81">
            <v>8.3606897985513979E-3</v>
          </cell>
          <cell r="CN81">
            <v>5.1929013127626246E-3</v>
          </cell>
          <cell r="CO81">
            <v>3.75403498944065E-4</v>
          </cell>
          <cell r="CP81">
            <v>2.835591266638043E-3</v>
          </cell>
          <cell r="CQ81">
            <v>1.1037575010123719E-2</v>
          </cell>
          <cell r="CR81">
            <v>1.4268522599769568E-3</v>
          </cell>
          <cell r="CS81">
            <v>1.2031180888979357E-3</v>
          </cell>
          <cell r="CT81">
            <v>5.6131726147744523E-3</v>
          </cell>
          <cell r="CU81">
            <v>6.4202327990422357E-3</v>
          </cell>
          <cell r="CV81">
            <v>1.0073238191249967E-2</v>
          </cell>
        </row>
        <row r="82">
          <cell r="B82">
            <v>7.7983498292252666E-4</v>
          </cell>
          <cell r="C82">
            <v>1.0788914650154302E-3</v>
          </cell>
          <cell r="D82">
            <v>-2.0443738959995703E-4</v>
          </cell>
          <cell r="E82">
            <v>3.9881699660632135E-3</v>
          </cell>
          <cell r="F82">
            <v>6.2317477011650539E-4</v>
          </cell>
          <cell r="G82">
            <v>1.5126888040219459E-3</v>
          </cell>
          <cell r="H82">
            <v>7.8364191155909715E-4</v>
          </cell>
          <cell r="I82">
            <v>1.2835664242457957E-3</v>
          </cell>
          <cell r="J82">
            <v>1.3859968990168924E-3</v>
          </cell>
          <cell r="K82">
            <v>7.3642601824581717E-4</v>
          </cell>
          <cell r="L82">
            <v>1.0593178378234189E-3</v>
          </cell>
          <cell r="M82">
            <v>2.9775801479128396E-3</v>
          </cell>
          <cell r="N82">
            <v>1.0912298187090107E-3</v>
          </cell>
          <cell r="O82">
            <v>3.8040842491583638E-3</v>
          </cell>
          <cell r="P82">
            <v>1.0092887675760324E-3</v>
          </cell>
          <cell r="Q82">
            <v>2.7443326772799786E-3</v>
          </cell>
          <cell r="R82">
            <v>3.0390193150434527E-3</v>
          </cell>
          <cell r="S82">
            <v>1.2987554273823224E-3</v>
          </cell>
          <cell r="T82">
            <v>-3.0181622661277412E-4</v>
          </cell>
          <cell r="U82">
            <v>2.1238466819818707E-3</v>
          </cell>
          <cell r="V82">
            <v>4.6244450474998932E-4</v>
          </cell>
          <cell r="W82">
            <v>3.0685812487492364E-3</v>
          </cell>
          <cell r="X82">
            <v>1.8403993692904836E-3</v>
          </cell>
          <cell r="Y82">
            <v>1.522239554147774E-3</v>
          </cell>
          <cell r="Z82">
            <v>2.1446404165537201E-3</v>
          </cell>
          <cell r="AA82">
            <v>1.514053617083441E-3</v>
          </cell>
          <cell r="AB82">
            <v>7.7800606289941954E-4</v>
          </cell>
          <cell r="AC82">
            <v>2.2413522322709679E-3</v>
          </cell>
          <cell r="AD82">
            <v>1.9775914511200219E-3</v>
          </cell>
          <cell r="AE82">
            <v>3.2833995203390099E-3</v>
          </cell>
          <cell r="AF82">
            <v>4.4607618239039561E-3</v>
          </cell>
          <cell r="AG82">
            <v>5.0691050634129037E-5</v>
          </cell>
          <cell r="AH82">
            <v>3.3697880601105592E-3</v>
          </cell>
          <cell r="AI82">
            <v>1.0128364385322687E-3</v>
          </cell>
          <cell r="AJ82">
            <v>4.4248329854583331E-3</v>
          </cell>
          <cell r="AK82">
            <v>2.106342736658064E-4</v>
          </cell>
          <cell r="AL82">
            <v>2.159598304163333E-3</v>
          </cell>
          <cell r="AM82">
            <v>1.1168966459234194E-3</v>
          </cell>
          <cell r="AN82">
            <v>-1.664340287973097E-5</v>
          </cell>
          <cell r="AO82">
            <v>1.202629196812043E-3</v>
          </cell>
          <cell r="AP82">
            <v>2.7346919018411608E-3</v>
          </cell>
          <cell r="AQ82">
            <v>4.6472420941729795E-3</v>
          </cell>
          <cell r="AR82">
            <v>1.4568421128727954E-3</v>
          </cell>
          <cell r="AS82">
            <v>8.6491697685081744E-4</v>
          </cell>
          <cell r="AT82">
            <v>8.837618802312149E-4</v>
          </cell>
          <cell r="AU82">
            <v>2.052611536134064E-3</v>
          </cell>
          <cell r="AV82">
            <v>1.7159593749472687E-3</v>
          </cell>
          <cell r="AW82">
            <v>3.8652325561707519E-3</v>
          </cell>
          <cell r="AX82">
            <v>4.7088366666150541E-3</v>
          </cell>
          <cell r="AY82">
            <v>3.6126966173109995E-3</v>
          </cell>
          <cell r="AZ82">
            <v>3.3553056257307422E-3</v>
          </cell>
          <cell r="BA82">
            <v>3.7325570044880207E-3</v>
          </cell>
          <cell r="BB82">
            <v>2.9578812509187531E-3</v>
          </cell>
          <cell r="BC82">
            <v>1.8822112867457319E-3</v>
          </cell>
          <cell r="BD82">
            <v>1.634058911167989E-3</v>
          </cell>
          <cell r="BE82">
            <v>1.3888648394371182E-3</v>
          </cell>
          <cell r="BF82">
            <v>4.8834277590688161E-4</v>
          </cell>
          <cell r="BG82">
            <v>4.6503863778056247E-3</v>
          </cell>
          <cell r="BH82">
            <v>-5.4440579158288168E-4</v>
          </cell>
          <cell r="BI82">
            <v>3.7410290781649463E-4</v>
          </cell>
          <cell r="BJ82">
            <v>1.5132218989912683E-3</v>
          </cell>
          <cell r="BK82">
            <v>3.486013017291172E-3</v>
          </cell>
          <cell r="BL82">
            <v>1.8600059553532577E-3</v>
          </cell>
          <cell r="BM82">
            <v>7.6485840979432238E-4</v>
          </cell>
          <cell r="BN82">
            <v>2.9232605112987093E-4</v>
          </cell>
          <cell r="BO82">
            <v>5.0880944113867728E-4</v>
          </cell>
          <cell r="BP82">
            <v>1.83389722277286E-3</v>
          </cell>
          <cell r="BQ82">
            <v>3.2690212445853429E-3</v>
          </cell>
          <cell r="BR82">
            <v>-1.5123615748098064E-3</v>
          </cell>
          <cell r="BS82">
            <v>3.1833753365353767E-4</v>
          </cell>
          <cell r="BT82">
            <v>-3.3926795014081713E-4</v>
          </cell>
          <cell r="BU82">
            <v>8.7348522403606467E-4</v>
          </cell>
          <cell r="BV82">
            <v>-7.397624621851719E-4</v>
          </cell>
          <cell r="BW82">
            <v>1.6347711194845051E-3</v>
          </cell>
          <cell r="BX82">
            <v>1.4260480955510968E-3</v>
          </cell>
          <cell r="BY82">
            <v>-5.9508649772490295E-4</v>
          </cell>
          <cell r="BZ82">
            <v>4.4088779054406455E-3</v>
          </cell>
          <cell r="CA82">
            <v>-1.477083695330118E-3</v>
          </cell>
          <cell r="CB82">
            <v>1.4716393096276125E-3</v>
          </cell>
          <cell r="CC82">
            <v>1.8479125678738492E-3</v>
          </cell>
          <cell r="CD82">
            <v>1.1686274074398924E-3</v>
          </cell>
          <cell r="CE82">
            <v>1.5170063183370215E-3</v>
          </cell>
          <cell r="CF82">
            <v>1.9267078732523118E-3</v>
          </cell>
          <cell r="CG82">
            <v>1.5918703710518169E-3</v>
          </cell>
          <cell r="CH82">
            <v>1.8677081099677522E-3</v>
          </cell>
          <cell r="CI82">
            <v>1.6773876470489574E-3</v>
          </cell>
          <cell r="CJ82">
            <v>2.2609311748093223E-3</v>
          </cell>
          <cell r="CK82">
            <v>1.0351310998355696E-3</v>
          </cell>
          <cell r="CL82">
            <v>9.4938922007964529E-4</v>
          </cell>
          <cell r="CM82">
            <v>8.0826301024043018E-4</v>
          </cell>
          <cell r="CN82">
            <v>2.6549889982989353E-3</v>
          </cell>
          <cell r="CO82">
            <v>1.1248308455954303E-3</v>
          </cell>
          <cell r="CP82">
            <v>3.4555438621306449E-4</v>
          </cell>
          <cell r="CQ82">
            <v>3.7862296353859131E-3</v>
          </cell>
          <cell r="CR82">
            <v>4.9374520151260226E-4</v>
          </cell>
          <cell r="CS82">
            <v>4.7052770279523649E-4</v>
          </cell>
          <cell r="CT82">
            <v>1.8780760688910103E-3</v>
          </cell>
          <cell r="CU82">
            <v>2.8086543407166886E-3</v>
          </cell>
          <cell r="CV82">
            <v>-7.1708669431654818E-4</v>
          </cell>
        </row>
        <row r="83">
          <cell r="B83">
            <v>1.3311460733833977E-3</v>
          </cell>
          <cell r="C83">
            <v>2.6341099601800322E-3</v>
          </cell>
          <cell r="D83">
            <v>7.1713409685423635E-4</v>
          </cell>
          <cell r="E83">
            <v>1.1451810731118498E-3</v>
          </cell>
          <cell r="F83">
            <v>2.3353789306342796E-3</v>
          </cell>
          <cell r="G83">
            <v>-1.139974218570129E-3</v>
          </cell>
          <cell r="H83">
            <v>2.0062442612473657E-3</v>
          </cell>
          <cell r="I83">
            <v>-7.8303521185762353E-4</v>
          </cell>
          <cell r="J83">
            <v>-1.5745030939349246E-3</v>
          </cell>
          <cell r="K83">
            <v>-1.0861013456178385E-3</v>
          </cell>
          <cell r="L83">
            <v>1.2864840338988064E-3</v>
          </cell>
          <cell r="M83">
            <v>1.0639111742176131E-3</v>
          </cell>
          <cell r="N83">
            <v>2.2819662650958926E-3</v>
          </cell>
          <cell r="O83">
            <v>-2.4158180282732219E-4</v>
          </cell>
          <cell r="P83">
            <v>9.4363665326334411E-4</v>
          </cell>
          <cell r="Q83">
            <v>-8.6525972858578508E-4</v>
          </cell>
          <cell r="R83">
            <v>1.6185552975818175E-3</v>
          </cell>
          <cell r="S83">
            <v>1.162951920035441E-3</v>
          </cell>
          <cell r="T83">
            <v>1.4020589664337421E-3</v>
          </cell>
          <cell r="U83">
            <v>2.6763205804362913E-3</v>
          </cell>
          <cell r="V83">
            <v>2.696931764661441E-3</v>
          </cell>
          <cell r="W83">
            <v>-1.7339952219369903E-4</v>
          </cell>
          <cell r="X83">
            <v>6.3220029354946833E-6</v>
          </cell>
          <cell r="Y83">
            <v>4.2632745808892443E-4</v>
          </cell>
          <cell r="Z83">
            <v>2.0913899466079564E-4</v>
          </cell>
          <cell r="AA83">
            <v>-7.9001522202307519E-4</v>
          </cell>
          <cell r="AB83">
            <v>2.515404644898065E-4</v>
          </cell>
          <cell r="AC83">
            <v>7.762210708656558E-4</v>
          </cell>
          <cell r="AD83">
            <v>-4.9746949130321518E-4</v>
          </cell>
          <cell r="AE83">
            <v>-5.6342440538377405E-4</v>
          </cell>
          <cell r="AF83">
            <v>1.1072690084297633E-3</v>
          </cell>
          <cell r="AG83">
            <v>-1.4655463423826241E-3</v>
          </cell>
          <cell r="AH83">
            <v>2.0199924537437422E-3</v>
          </cell>
          <cell r="AI83">
            <v>4.2184285266564514E-4</v>
          </cell>
          <cell r="AJ83">
            <v>3.9328615478299996E-4</v>
          </cell>
          <cell r="AK83">
            <v>1.1927759618059355E-3</v>
          </cell>
          <cell r="AL83">
            <v>-1.4678064088400014E-4</v>
          </cell>
          <cell r="AM83">
            <v>7.8860292639473025E-5</v>
          </cell>
          <cell r="AN83">
            <v>1.8243393532999782E-3</v>
          </cell>
          <cell r="AO83">
            <v>-2.5805825619309655E-4</v>
          </cell>
          <cell r="AP83">
            <v>2.8115824109583871E-3</v>
          </cell>
          <cell r="AQ83">
            <v>-2.0336811363211825E-4</v>
          </cell>
          <cell r="AR83">
            <v>2.4525210674704301E-4</v>
          </cell>
          <cell r="AS83">
            <v>1.3823787734682798E-4</v>
          </cell>
          <cell r="AT83">
            <v>2.175152194308849E-3</v>
          </cell>
          <cell r="AU83">
            <v>2.2201410284196877E-3</v>
          </cell>
          <cell r="AV83">
            <v>-3.3264254426102136E-4</v>
          </cell>
          <cell r="AW83">
            <v>2.9606913941351404E-3</v>
          </cell>
          <cell r="AX83">
            <v>1.4890414838681294E-3</v>
          </cell>
          <cell r="AY83">
            <v>-3.8950666400323348E-3</v>
          </cell>
          <cell r="AZ83">
            <v>4.5448919773624711E-4</v>
          </cell>
          <cell r="BA83">
            <v>3.4303605195911839E-4</v>
          </cell>
          <cell r="BB83">
            <v>5.7532979091014019E-4</v>
          </cell>
          <cell r="BC83">
            <v>1.7745035804073547E-3</v>
          </cell>
          <cell r="BD83">
            <v>1.7775568542811072E-3</v>
          </cell>
          <cell r="BE83">
            <v>8.2858844720915046E-4</v>
          </cell>
          <cell r="BF83">
            <v>2.1296334860381825E-3</v>
          </cell>
          <cell r="BG83">
            <v>2.2759569330947638E-3</v>
          </cell>
          <cell r="BH83">
            <v>2.3543947654854833E-3</v>
          </cell>
          <cell r="BI83">
            <v>7.7515054753105397E-4</v>
          </cell>
          <cell r="BJ83">
            <v>2.356408255292645E-3</v>
          </cell>
          <cell r="BK83">
            <v>5.2985789383961268E-4</v>
          </cell>
          <cell r="BL83">
            <v>1.0035362137224199E-3</v>
          </cell>
          <cell r="BM83">
            <v>5.1084300769710768E-4</v>
          </cell>
          <cell r="BN83">
            <v>4.3918545095795699E-4</v>
          </cell>
          <cell r="BO83">
            <v>-1.7960360928814406E-3</v>
          </cell>
          <cell r="BP83">
            <v>1.9937878577630645E-3</v>
          </cell>
          <cell r="BQ83">
            <v>2.6533221432522582E-4</v>
          </cell>
          <cell r="BR83">
            <v>2.6914836408210643E-3</v>
          </cell>
          <cell r="BS83">
            <v>4.4911939342795655E-4</v>
          </cell>
          <cell r="BT83">
            <v>2.3418106785521721E-3</v>
          </cell>
          <cell r="BU83">
            <v>3.0870932158021244E-5</v>
          </cell>
          <cell r="BV83">
            <v>1.7520774659083868E-3</v>
          </cell>
          <cell r="BW83">
            <v>-1.0550717873380538E-3</v>
          </cell>
          <cell r="BX83">
            <v>2.645401424248032E-3</v>
          </cell>
          <cell r="BY83">
            <v>2.3463213088516987E-3</v>
          </cell>
          <cell r="BZ83">
            <v>-1.477083695330118E-3</v>
          </cell>
          <cell r="CA83">
            <v>5.6460171046978491E-3</v>
          </cell>
          <cell r="CB83">
            <v>1.3136808791552042E-3</v>
          </cell>
          <cell r="CC83">
            <v>-1.9743316348378279E-3</v>
          </cell>
          <cell r="CD83">
            <v>1.5220880233674189E-4</v>
          </cell>
          <cell r="CE83">
            <v>1.4233822865054513E-3</v>
          </cell>
          <cell r="CF83">
            <v>1.8226401036655483E-3</v>
          </cell>
          <cell r="CG83">
            <v>3.1975069995458282E-3</v>
          </cell>
          <cell r="CH83">
            <v>3.8293789006847305E-4</v>
          </cell>
          <cell r="CI83">
            <v>8.4301749916276391E-4</v>
          </cell>
          <cell r="CJ83">
            <v>-4.9207787207755898E-4</v>
          </cell>
          <cell r="CK83">
            <v>-2.0839143597203231E-4</v>
          </cell>
          <cell r="CL83">
            <v>1.3633668851282153E-3</v>
          </cell>
          <cell r="CM83">
            <v>2.3528459188816991E-3</v>
          </cell>
          <cell r="CN83">
            <v>5.6340072501331212E-4</v>
          </cell>
          <cell r="CO83">
            <v>4.6559288101103227E-4</v>
          </cell>
          <cell r="CP83">
            <v>2.1797455896553544E-3</v>
          </cell>
          <cell r="CQ83">
            <v>9.1602233184919391E-4</v>
          </cell>
          <cell r="CR83">
            <v>-7.4700091912902132E-4</v>
          </cell>
          <cell r="CS83">
            <v>5.6094565161263449E-4</v>
          </cell>
          <cell r="CT83">
            <v>1.4377891271585589E-3</v>
          </cell>
          <cell r="CU83">
            <v>1.9002599227651185E-3</v>
          </cell>
          <cell r="CV83">
            <v>1.6101664975174841E-3</v>
          </cell>
        </row>
        <row r="84">
          <cell r="B84">
            <v>4.8858092296988169E-3</v>
          </cell>
          <cell r="C84">
            <v>4.5509922096820758E-3</v>
          </cell>
          <cell r="D84">
            <v>1.0564135782304409E-3</v>
          </cell>
          <cell r="E84">
            <v>5.68665721179287E-3</v>
          </cell>
          <cell r="F84">
            <v>4.2752134717810976E-3</v>
          </cell>
          <cell r="G84">
            <v>1.6952166874233655E-3</v>
          </cell>
          <cell r="H84">
            <v>5.6847726527007418E-3</v>
          </cell>
          <cell r="I84">
            <v>2.0487415335533224E-3</v>
          </cell>
          <cell r="J84">
            <v>2.8551483640883984E-3</v>
          </cell>
          <cell r="K84">
            <v>-1.8229074529021657E-7</v>
          </cell>
          <cell r="L84">
            <v>4.4447512903815489E-3</v>
          </cell>
          <cell r="M84">
            <v>6.3461428859304305E-3</v>
          </cell>
          <cell r="N84">
            <v>2.6858997147855275E-3</v>
          </cell>
          <cell r="O84">
            <v>5.6274479030012465E-3</v>
          </cell>
          <cell r="P84">
            <v>4.0524902831465806E-3</v>
          </cell>
          <cell r="Q84">
            <v>3.8455448761666134E-3</v>
          </cell>
          <cell r="R84">
            <v>6.4914104856604619E-3</v>
          </cell>
          <cell r="S84">
            <v>1.2299520102774732E-3</v>
          </cell>
          <cell r="T84">
            <v>4.4248721301460648E-3</v>
          </cell>
          <cell r="U84">
            <v>5.1969459104046776E-3</v>
          </cell>
          <cell r="V84">
            <v>3.0251021639091402E-3</v>
          </cell>
          <cell r="W84">
            <v>4.6551400570225918E-3</v>
          </cell>
          <cell r="X84">
            <v>2.9881341474307095E-3</v>
          </cell>
          <cell r="Y84">
            <v>1.9133996272609351E-3</v>
          </cell>
          <cell r="Z84">
            <v>3.6296379726533014E-3</v>
          </cell>
          <cell r="AA84">
            <v>3.9267352129859342E-3</v>
          </cell>
          <cell r="AB84">
            <v>1.801757692179215E-3</v>
          </cell>
          <cell r="AC84">
            <v>3.5208108451720865E-3</v>
          </cell>
          <cell r="AD84">
            <v>1.4215187505380535E-3</v>
          </cell>
          <cell r="AE84">
            <v>4.1045612539665263E-3</v>
          </cell>
          <cell r="AF84">
            <v>3.275203236976559E-3</v>
          </cell>
          <cell r="AG84">
            <v>-1.2972083036683444E-3</v>
          </cell>
          <cell r="AH84">
            <v>6.9886171382163992E-3</v>
          </cell>
          <cell r="AI84">
            <v>1.5304838090185052E-3</v>
          </cell>
          <cell r="AJ84">
            <v>4.4088283077586658E-3</v>
          </cell>
          <cell r="AK84">
            <v>4.218118680718495E-4</v>
          </cell>
          <cell r="AL84">
            <v>5.0016933111879996E-3</v>
          </cell>
          <cell r="AM84">
            <v>1.7386958682628815E-3</v>
          </cell>
          <cell r="AN84">
            <v>2.7933243050055055E-3</v>
          </cell>
          <cell r="AO84">
            <v>1.9555302793051082E-3</v>
          </cell>
          <cell r="AP84">
            <v>1.0458688501646236E-2</v>
          </cell>
          <cell r="AQ84">
            <v>7.8629899434529468E-3</v>
          </cell>
          <cell r="AR84">
            <v>4.2867603999143227E-3</v>
          </cell>
          <cell r="AS84">
            <v>1.7047307646537649E-4</v>
          </cell>
          <cell r="AT84">
            <v>1.4980351012872041E-3</v>
          </cell>
          <cell r="AU84">
            <v>5.1321023814344946E-3</v>
          </cell>
          <cell r="AV84">
            <v>2.2855039620788388E-3</v>
          </cell>
          <cell r="AW84">
            <v>6.9183435673812153E-3</v>
          </cell>
          <cell r="AX84">
            <v>6.6384949380733022E-3</v>
          </cell>
          <cell r="AY84">
            <v>9.5963185264299978E-4</v>
          </cell>
          <cell r="AZ84">
            <v>4.3545240908410224E-3</v>
          </cell>
          <cell r="BA84">
            <v>4.0558017138060537E-3</v>
          </cell>
          <cell r="BB84">
            <v>5.9517401188468816E-3</v>
          </cell>
          <cell r="BC84">
            <v>7.0946805039324955E-3</v>
          </cell>
          <cell r="BD84">
            <v>5.5907526791174732E-3</v>
          </cell>
          <cell r="BE84">
            <v>1.2470203028417956E-3</v>
          </cell>
          <cell r="BF84">
            <v>3.1486217223795376E-3</v>
          </cell>
          <cell r="BG84">
            <v>7.9700971936305601E-3</v>
          </cell>
          <cell r="BH84">
            <v>2.6259185908754624E-3</v>
          </cell>
          <cell r="BI84">
            <v>-3.6669108858343019E-4</v>
          </cell>
          <cell r="BJ84">
            <v>5.8161417922641722E-3</v>
          </cell>
          <cell r="BK84">
            <v>4.5121982411060971E-3</v>
          </cell>
          <cell r="BL84">
            <v>2.6809056805563117E-3</v>
          </cell>
          <cell r="BM84">
            <v>3.4899126429534734E-3</v>
          </cell>
          <cell r="BN84">
            <v>2.8378174784134417E-4</v>
          </cell>
          <cell r="BO84">
            <v>-1.9495481717298068E-3</v>
          </cell>
          <cell r="BP84">
            <v>5.9612724331461493E-3</v>
          </cell>
          <cell r="BQ84">
            <v>5.7539356450111946E-3</v>
          </cell>
          <cell r="BR84">
            <v>1.3351369859814833E-3</v>
          </cell>
          <cell r="BS84">
            <v>4.9899411149967744E-4</v>
          </cell>
          <cell r="BT84">
            <v>4.8044540263859565E-3</v>
          </cell>
          <cell r="BU84">
            <v>2.2563852454148274E-3</v>
          </cell>
          <cell r="BV84">
            <v>2.86685731704057E-3</v>
          </cell>
          <cell r="BW84">
            <v>2.3732722689044296E-3</v>
          </cell>
          <cell r="BX84">
            <v>6.6528112922900756E-3</v>
          </cell>
          <cell r="BY84">
            <v>6.6417053169577408E-3</v>
          </cell>
          <cell r="BZ84">
            <v>1.4716393096276125E-3</v>
          </cell>
          <cell r="CA84">
            <v>1.3136808791552042E-3</v>
          </cell>
          <cell r="CB84">
            <v>6.5086404376770305E-3</v>
          </cell>
          <cell r="CC84">
            <v>1.8534150012682906E-3</v>
          </cell>
          <cell r="CD84">
            <v>1.5674657373297312E-3</v>
          </cell>
          <cell r="CE84">
            <v>3.2108313139537197E-3</v>
          </cell>
          <cell r="CF84">
            <v>6.6326079962002798E-3</v>
          </cell>
          <cell r="CG84">
            <v>5.5851474236070448E-3</v>
          </cell>
          <cell r="CH84">
            <v>2.9867627840942149E-3</v>
          </cell>
          <cell r="CI84">
            <v>2.509646178503226E-3</v>
          </cell>
          <cell r="CJ84">
            <v>1.5933672582628068E-3</v>
          </cell>
          <cell r="CK84">
            <v>2.6695920365452579E-3</v>
          </cell>
          <cell r="CL84">
            <v>1.5647721901086132E-3</v>
          </cell>
          <cell r="CM84">
            <v>5.4456387636430768E-3</v>
          </cell>
          <cell r="CN84">
            <v>5.465036668343839E-3</v>
          </cell>
          <cell r="CO84">
            <v>9.7603550446474199E-4</v>
          </cell>
          <cell r="CP84">
            <v>3.3860234558054942E-3</v>
          </cell>
          <cell r="CQ84">
            <v>8.3744981213944528E-3</v>
          </cell>
          <cell r="CR84">
            <v>5.0246033111083855E-4</v>
          </cell>
          <cell r="CS84">
            <v>8.8402623951759119E-4</v>
          </cell>
          <cell r="CT84">
            <v>3.64239242112286E-3</v>
          </cell>
          <cell r="CU84">
            <v>5.9918376800797181E-3</v>
          </cell>
          <cell r="CV84">
            <v>4.6717382417934628E-3</v>
          </cell>
        </row>
        <row r="85">
          <cell r="B85">
            <v>2.5935488546570216E-3</v>
          </cell>
          <cell r="C85">
            <v>1.3337301462633439E-3</v>
          </cell>
          <cell r="D85">
            <v>3.9990120960863441E-4</v>
          </cell>
          <cell r="E85">
            <v>2.2859760721171724E-3</v>
          </cell>
          <cell r="F85">
            <v>1.3881637056472047E-3</v>
          </cell>
          <cell r="G85">
            <v>2.0501047519606236E-3</v>
          </cell>
          <cell r="H85">
            <v>1.3922001286783441E-3</v>
          </cell>
          <cell r="I85">
            <v>1.0445103826725699E-3</v>
          </cell>
          <cell r="J85">
            <v>3.4800108104942476E-3</v>
          </cell>
          <cell r="K85">
            <v>9.372476580637207E-4</v>
          </cell>
          <cell r="L85">
            <v>9.4550737820726862E-4</v>
          </cell>
          <cell r="M85">
            <v>1.5808873514128704E-3</v>
          </cell>
          <cell r="N85">
            <v>5.4730793232807523E-4</v>
          </cell>
          <cell r="O85">
            <v>1.9156839601585593E-3</v>
          </cell>
          <cell r="P85">
            <v>2.4239824113878924E-3</v>
          </cell>
          <cell r="Q85">
            <v>2.0471620098221829E-3</v>
          </cell>
          <cell r="R85">
            <v>1.7207968216921611E-3</v>
          </cell>
          <cell r="S85">
            <v>1.0896209116075912E-3</v>
          </cell>
          <cell r="T85">
            <v>5.6349526534458041E-4</v>
          </cell>
          <cell r="U85">
            <v>6.1940594859009673E-4</v>
          </cell>
          <cell r="V85">
            <v>-3.378240846407529E-5</v>
          </cell>
          <cell r="W85">
            <v>2.5043220246996553E-3</v>
          </cell>
          <cell r="X85">
            <v>1.3358551432510538E-3</v>
          </cell>
          <cell r="Y85">
            <v>1.8518179182217529E-3</v>
          </cell>
          <cell r="Z85">
            <v>1.5935203515533758E-3</v>
          </cell>
          <cell r="AA85">
            <v>2.3345894615467524E-3</v>
          </cell>
          <cell r="AB85">
            <v>1.0842483670126023E-3</v>
          </cell>
          <cell r="AC85">
            <v>1.8597431937444403E-3</v>
          </cell>
          <cell r="AD85">
            <v>1.7416139910384838E-3</v>
          </cell>
          <cell r="AE85">
            <v>1.9526719093417423E-3</v>
          </cell>
          <cell r="AF85">
            <v>1.5449922614833651E-3</v>
          </cell>
          <cell r="AG85">
            <v>2.7997331713675699E-3</v>
          </cell>
          <cell r="AH85">
            <v>2.0878346440949139E-3</v>
          </cell>
          <cell r="AI85">
            <v>9.4052960154088173E-4</v>
          </cell>
          <cell r="AJ85">
            <v>1.8408472792553335E-3</v>
          </cell>
          <cell r="AK85">
            <v>-8.1214910111068836E-4</v>
          </cell>
          <cell r="AL85">
            <v>2.0788795396780007E-3</v>
          </cell>
          <cell r="AM85">
            <v>1.7398257028406023E-3</v>
          </cell>
          <cell r="AN85">
            <v>-4.1405061649545154E-4</v>
          </cell>
          <cell r="AO85">
            <v>2.3915008845983008E-3</v>
          </cell>
          <cell r="AP85">
            <v>2.0235542055371284E-3</v>
          </cell>
          <cell r="AQ85">
            <v>3.8589276165005158E-3</v>
          </cell>
          <cell r="AR85">
            <v>1.8759413711932371E-3</v>
          </cell>
          <cell r="AS85">
            <v>3.5959995203405364E-4</v>
          </cell>
          <cell r="AT85">
            <v>-9.5044428231116148E-4</v>
          </cell>
          <cell r="AU85">
            <v>7.3937639101778437E-4</v>
          </cell>
          <cell r="AV85">
            <v>2.0044351311782147E-3</v>
          </cell>
          <cell r="AW85">
            <v>9.9875045454926896E-4</v>
          </cell>
          <cell r="AX85">
            <v>3.1907301481437097E-3</v>
          </cell>
          <cell r="AY85">
            <v>2.4624680565929987E-3</v>
          </cell>
          <cell r="AZ85">
            <v>3.0599006783895268E-3</v>
          </cell>
          <cell r="BA85">
            <v>2.7569664860678167E-3</v>
          </cell>
          <cell r="BB85">
            <v>2.2908512015779358E-3</v>
          </cell>
          <cell r="BC85">
            <v>1.7919990382194515E-3</v>
          </cell>
          <cell r="BD85">
            <v>1.2099654939145912E-3</v>
          </cell>
          <cell r="BE85">
            <v>2.6601834056382803E-4</v>
          </cell>
          <cell r="BF85">
            <v>1.0829145769025057E-3</v>
          </cell>
          <cell r="BG85">
            <v>2.8693957928916988E-3</v>
          </cell>
          <cell r="BH85">
            <v>1.5788520546749471E-4</v>
          </cell>
          <cell r="BI85">
            <v>-1.4210447820153763E-4</v>
          </cell>
          <cell r="BJ85">
            <v>9.6534974130854797E-4</v>
          </cell>
          <cell r="BK85">
            <v>2.4899602188642044E-3</v>
          </cell>
          <cell r="BL85">
            <v>2.8905249637004729E-3</v>
          </cell>
          <cell r="BM85">
            <v>1.6964817259849249E-3</v>
          </cell>
          <cell r="BN85">
            <v>7.9713216268430045E-5</v>
          </cell>
          <cell r="BO85">
            <v>1.0493016245824085E-3</v>
          </cell>
          <cell r="BP85">
            <v>1.5404257803150218E-3</v>
          </cell>
          <cell r="BQ85">
            <v>2.5951825415547413E-3</v>
          </cell>
          <cell r="BR85">
            <v>-1.3828870297666455E-3</v>
          </cell>
          <cell r="BS85">
            <v>8.7644052997043031E-4</v>
          </cell>
          <cell r="BT85">
            <v>9.7017391211946162E-5</v>
          </cell>
          <cell r="BU85">
            <v>9.1120583229145147E-4</v>
          </cell>
          <cell r="BV85">
            <v>1.2895735906104631E-3</v>
          </cell>
          <cell r="BW85">
            <v>2.1777565574345376E-3</v>
          </cell>
          <cell r="BX85">
            <v>-1.885292960838656E-3</v>
          </cell>
          <cell r="BY85">
            <v>5.8136834009267751E-4</v>
          </cell>
          <cell r="BZ85">
            <v>1.8479125678738492E-3</v>
          </cell>
          <cell r="CA85">
            <v>-1.9743316348378279E-3</v>
          </cell>
          <cell r="CB85">
            <v>1.8534150012682906E-3</v>
          </cell>
          <cell r="CC85">
            <v>3.7572168947982796E-3</v>
          </cell>
          <cell r="CD85">
            <v>1.3239279167032473E-3</v>
          </cell>
          <cell r="CE85">
            <v>8.0067152880348351E-4</v>
          </cell>
          <cell r="CF85">
            <v>2.2546700107861826E-3</v>
          </cell>
          <cell r="CG85">
            <v>1.1314474196370528E-3</v>
          </cell>
          <cell r="CH85">
            <v>1.4189106357399349E-3</v>
          </cell>
          <cell r="CI85">
            <v>1.2085533044703658E-3</v>
          </cell>
          <cell r="CJ85">
            <v>1.8761199929225915E-3</v>
          </cell>
          <cell r="CK85">
            <v>1.9143775643476562E-3</v>
          </cell>
          <cell r="CL85">
            <v>-8.2698653197817368E-5</v>
          </cell>
          <cell r="CM85">
            <v>1.0713098132350107E-3</v>
          </cell>
          <cell r="CN85">
            <v>2.9356939171225472E-3</v>
          </cell>
          <cell r="CO85">
            <v>8.1532514365601058E-4</v>
          </cell>
          <cell r="CP85">
            <v>3.1093299759645145E-4</v>
          </cell>
          <cell r="CQ85">
            <v>1.8857897780750635E-3</v>
          </cell>
          <cell r="CR85">
            <v>1.022334908556215E-3</v>
          </cell>
          <cell r="CS85">
            <v>2.1388352099032247E-4</v>
          </cell>
          <cell r="CT85">
            <v>7.3148169520774171E-4</v>
          </cell>
          <cell r="CU85">
            <v>1.8881026890501505E-3</v>
          </cell>
          <cell r="CV85">
            <v>1.2169516038294942E-3</v>
          </cell>
        </row>
        <row r="86">
          <cell r="B86">
            <v>1.2895545642729672E-3</v>
          </cell>
          <cell r="C86">
            <v>1.9917023769611504E-3</v>
          </cell>
          <cell r="D86">
            <v>1.44807138052215E-4</v>
          </cell>
          <cell r="E86">
            <v>2.1938718388344091E-3</v>
          </cell>
          <cell r="F86">
            <v>1.3859220342235267E-3</v>
          </cell>
          <cell r="G86">
            <v>7.2372707711506462E-4</v>
          </cell>
          <cell r="H86">
            <v>1.4737602305904839E-3</v>
          </cell>
          <cell r="I86">
            <v>1.2731637367109786E-3</v>
          </cell>
          <cell r="J86">
            <v>1.9462060714984626E-3</v>
          </cell>
          <cell r="K86">
            <v>5.6496856544875282E-4</v>
          </cell>
          <cell r="L86">
            <v>1.5213610756634299E-3</v>
          </cell>
          <cell r="M86">
            <v>1.6144253507008603E-3</v>
          </cell>
          <cell r="N86">
            <v>1.3815927368110543E-3</v>
          </cell>
          <cell r="O86">
            <v>2.4502208867914935E-3</v>
          </cell>
          <cell r="P86">
            <v>1.4806645654268278E-3</v>
          </cell>
          <cell r="Q86">
            <v>1.9484144321162259E-3</v>
          </cell>
          <cell r="R86">
            <v>1.8311020229949244E-3</v>
          </cell>
          <cell r="S86">
            <v>9.9463702937994578E-4</v>
          </cell>
          <cell r="T86">
            <v>8.9445610040712908E-4</v>
          </cell>
          <cell r="U86">
            <v>1.4651896829973548E-3</v>
          </cell>
          <cell r="V86">
            <v>1.9042785368194633E-4</v>
          </cell>
          <cell r="W86">
            <v>2.0546089496498495E-3</v>
          </cell>
          <cell r="X86">
            <v>1.0779802246577526E-3</v>
          </cell>
          <cell r="Y86">
            <v>1.261563721073871E-3</v>
          </cell>
          <cell r="Z86">
            <v>1.6132703726446024E-3</v>
          </cell>
          <cell r="AA86">
            <v>1.3604299827382042E-3</v>
          </cell>
          <cell r="AB86">
            <v>7.7847449666376342E-4</v>
          </cell>
          <cell r="AC86">
            <v>8.2460962967150528E-4</v>
          </cell>
          <cell r="AD86">
            <v>6.3233806189377426E-4</v>
          </cell>
          <cell r="AE86">
            <v>1.4717747443167208E-3</v>
          </cell>
          <cell r="AF86">
            <v>1.8397270671141179E-3</v>
          </cell>
          <cell r="AG86">
            <v>1.8732848997499783E-3</v>
          </cell>
          <cell r="AH86">
            <v>2.5123975572871296E-3</v>
          </cell>
          <cell r="AI86">
            <v>9.3664762865001082E-4</v>
          </cell>
          <cell r="AJ86">
            <v>1.7187044716493335E-3</v>
          </cell>
          <cell r="AK86">
            <v>-3.64206876707301E-4</v>
          </cell>
          <cell r="AL86">
            <v>7.2320813321533365E-4</v>
          </cell>
          <cell r="AM86">
            <v>8.1460468027009679E-4</v>
          </cell>
          <cell r="AN86">
            <v>-1.6936952980322437E-5</v>
          </cell>
          <cell r="AO86">
            <v>1.4554168974988818E-3</v>
          </cell>
          <cell r="AP86">
            <v>1.9489148769268072E-3</v>
          </cell>
          <cell r="AQ86">
            <v>2.8899228417842257E-3</v>
          </cell>
          <cell r="AR86">
            <v>8.7959491351364508E-4</v>
          </cell>
          <cell r="AS86">
            <v>4.079101215897528E-4</v>
          </cell>
          <cell r="AT86">
            <v>1.1588448202020751E-3</v>
          </cell>
          <cell r="AU86">
            <v>1.2307633672589897E-3</v>
          </cell>
          <cell r="AV86">
            <v>7.6932438510801085E-4</v>
          </cell>
          <cell r="AW86">
            <v>1.5966179374604294E-3</v>
          </cell>
          <cell r="AX86">
            <v>2.8518081013102683E-3</v>
          </cell>
          <cell r="AY86">
            <v>1.1700504746306665E-3</v>
          </cell>
          <cell r="AZ86">
            <v>1.8442779632630432E-3</v>
          </cell>
          <cell r="BA86">
            <v>1.8143038383061074E-3</v>
          </cell>
          <cell r="BB86">
            <v>2.2234725061130961E-3</v>
          </cell>
          <cell r="BC86">
            <v>2.2587958121389889E-3</v>
          </cell>
          <cell r="BD86">
            <v>1.478363238939613E-3</v>
          </cell>
          <cell r="BE86">
            <v>1.3244123434049246E-3</v>
          </cell>
          <cell r="BF86">
            <v>7.3948111618874185E-4</v>
          </cell>
          <cell r="BG86">
            <v>1.7287415907977848E-3</v>
          </cell>
          <cell r="BH86">
            <v>8.4115733714359151E-4</v>
          </cell>
          <cell r="BI86">
            <v>4.7105266119947328E-4</v>
          </cell>
          <cell r="BJ86">
            <v>1.666554281530344E-3</v>
          </cell>
          <cell r="BK86">
            <v>3.1228690866685269E-3</v>
          </cell>
          <cell r="BL86">
            <v>2.2366921799092899E-3</v>
          </cell>
          <cell r="BM86">
            <v>1.3717198175192795E-3</v>
          </cell>
          <cell r="BN86">
            <v>7.0708768971435509E-4</v>
          </cell>
          <cell r="BO86">
            <v>1.0027791069200536E-3</v>
          </cell>
          <cell r="BP86">
            <v>1.6467138161976342E-3</v>
          </cell>
          <cell r="BQ86">
            <v>2.6861316070563861E-3</v>
          </cell>
          <cell r="BR86">
            <v>-3.551264442930322E-4</v>
          </cell>
          <cell r="BS86">
            <v>7.8277074676335505E-4</v>
          </cell>
          <cell r="BT86">
            <v>7.7104888803124715E-4</v>
          </cell>
          <cell r="BU86">
            <v>5.8595160030465595E-4</v>
          </cell>
          <cell r="BV86">
            <v>9.5652591864047311E-4</v>
          </cell>
          <cell r="BW86">
            <v>1.2389931059215268E-3</v>
          </cell>
          <cell r="BX86">
            <v>7.8790660346581747E-4</v>
          </cell>
          <cell r="BY86">
            <v>8.2234271430548422E-4</v>
          </cell>
          <cell r="BZ86">
            <v>1.1686274074398924E-3</v>
          </cell>
          <cell r="CA86">
            <v>1.5220880233674189E-4</v>
          </cell>
          <cell r="CB86">
            <v>1.5674657373297312E-3</v>
          </cell>
          <cell r="CC86">
            <v>1.3239279167032473E-3</v>
          </cell>
          <cell r="CD86">
            <v>1.8670220176607954E-3</v>
          </cell>
          <cell r="CE86">
            <v>1.2244913807824412E-3</v>
          </cell>
          <cell r="CF86">
            <v>1.5133979865495592E-3</v>
          </cell>
          <cell r="CG86">
            <v>1.4743977421987524E-3</v>
          </cell>
          <cell r="CH86">
            <v>1.4879213231330966E-3</v>
          </cell>
          <cell r="CI86">
            <v>1.184226212927118E-3</v>
          </cell>
          <cell r="CJ86">
            <v>9.5867604627861277E-4</v>
          </cell>
          <cell r="CK86">
            <v>8.8298621890251601E-4</v>
          </cell>
          <cell r="CL86">
            <v>1.1140736971488928E-3</v>
          </cell>
          <cell r="CM86">
            <v>9.2087471455515053E-4</v>
          </cell>
          <cell r="CN86">
            <v>1.7222922068380107E-3</v>
          </cell>
          <cell r="CO86">
            <v>9.2364043283181703E-4</v>
          </cell>
          <cell r="CP86">
            <v>1.0735615743499886E-3</v>
          </cell>
          <cell r="CQ86">
            <v>2.406196526577903E-3</v>
          </cell>
          <cell r="CR86">
            <v>5.127251094983441E-4</v>
          </cell>
          <cell r="CS86">
            <v>7.4509048155051584E-4</v>
          </cell>
          <cell r="CT86">
            <v>6.8410977860372047E-4</v>
          </cell>
          <cell r="CU86">
            <v>2.0971458711777744E-3</v>
          </cell>
          <cell r="CV86">
            <v>9.8227638209825779E-4</v>
          </cell>
        </row>
        <row r="87">
          <cell r="B87">
            <v>3.5379775826258064E-3</v>
          </cell>
          <cell r="C87">
            <v>2.7486522250882361E-3</v>
          </cell>
          <cell r="D87">
            <v>6.5088369139995681E-4</v>
          </cell>
          <cell r="E87">
            <v>6.2855671586977179E-3</v>
          </cell>
          <cell r="F87">
            <v>2.4637741645671609E-3</v>
          </cell>
          <cell r="G87">
            <v>1.4546103917873869E-3</v>
          </cell>
          <cell r="H87">
            <v>3.8814923256065702E-3</v>
          </cell>
          <cell r="I87">
            <v>1.5330779300515376E-3</v>
          </cell>
          <cell r="J87">
            <v>2.6065945248385726E-3</v>
          </cell>
          <cell r="K87">
            <v>4.3237544251518273E-4</v>
          </cell>
          <cell r="L87">
            <v>3.2217185651579132E-3</v>
          </cell>
          <cell r="M87">
            <v>4.2816671731188277E-3</v>
          </cell>
          <cell r="N87">
            <v>3.9469218695479891E-3</v>
          </cell>
          <cell r="O87">
            <v>4.4551079440849671E-3</v>
          </cell>
          <cell r="P87">
            <v>3.0849788915626344E-3</v>
          </cell>
          <cell r="Q87">
            <v>2.6846885023486884E-3</v>
          </cell>
          <cell r="R87">
            <v>3.9904319029148818E-3</v>
          </cell>
          <cell r="S87">
            <v>1.4083105479573443E-3</v>
          </cell>
          <cell r="T87">
            <v>1.7377014285207741E-3</v>
          </cell>
          <cell r="U87">
            <v>5.861435997905463E-3</v>
          </cell>
          <cell r="V87">
            <v>1.7928373396510111E-3</v>
          </cell>
          <cell r="W87">
            <v>3.3393452922700967E-3</v>
          </cell>
          <cell r="X87">
            <v>2.5942079428362538E-3</v>
          </cell>
          <cell r="Y87">
            <v>1.7199359702478924E-3</v>
          </cell>
          <cell r="Z87">
            <v>3.2374810090106125E-3</v>
          </cell>
          <cell r="AA87">
            <v>2.1832005169802253E-3</v>
          </cell>
          <cell r="AB87">
            <v>1.1573024328839139E-3</v>
          </cell>
          <cell r="AC87">
            <v>4.4735526125326995E-3</v>
          </cell>
          <cell r="AD87">
            <v>1.4734679559233121E-3</v>
          </cell>
          <cell r="AE87">
            <v>4.8463263178453219E-3</v>
          </cell>
          <cell r="AF87">
            <v>2.8049104720550434E-3</v>
          </cell>
          <cell r="AG87">
            <v>-1.3948317239831295E-3</v>
          </cell>
          <cell r="AH87">
            <v>4.4750882579367738E-3</v>
          </cell>
          <cell r="AI87">
            <v>8.0955747603906453E-4</v>
          </cell>
          <cell r="AJ87">
            <v>6.2815717583920008E-3</v>
          </cell>
          <cell r="AK87">
            <v>1.2684409765345271E-3</v>
          </cell>
          <cell r="AL87">
            <v>2.2731383664763337E-3</v>
          </cell>
          <cell r="AM87">
            <v>1.6627707141459137E-3</v>
          </cell>
          <cell r="AN87">
            <v>7.959154592430646E-4</v>
          </cell>
          <cell r="AO87">
            <v>1.1515171950192903E-3</v>
          </cell>
          <cell r="AP87">
            <v>4.8362752702218381E-3</v>
          </cell>
          <cell r="AQ87">
            <v>4.2491957232453558E-3</v>
          </cell>
          <cell r="AR87">
            <v>3.6494798375598706E-3</v>
          </cell>
          <cell r="AS87">
            <v>7.2302674992946454E-4</v>
          </cell>
          <cell r="AT87">
            <v>3.2114913059457851E-3</v>
          </cell>
          <cell r="AU87">
            <v>4.1999779939546032E-3</v>
          </cell>
          <cell r="AV87">
            <v>2.5613351228180644E-3</v>
          </cell>
          <cell r="AW87">
            <v>6.376278830171913E-3</v>
          </cell>
          <cell r="AX87">
            <v>6.2890107285566129E-3</v>
          </cell>
          <cell r="AY87">
            <v>2.785376298350001E-3</v>
          </cell>
          <cell r="AZ87">
            <v>4.0758691893325915E-3</v>
          </cell>
          <cell r="BA87">
            <v>3.6015213822129782E-3</v>
          </cell>
          <cell r="BB87">
            <v>3.3271236119969145E-3</v>
          </cell>
          <cell r="BC87">
            <v>3.4721290976962682E-3</v>
          </cell>
          <cell r="BD87">
            <v>3.5657649153146773E-3</v>
          </cell>
          <cell r="BE87">
            <v>2.4656307008718821E-3</v>
          </cell>
          <cell r="BF87">
            <v>4.9303007772001188E-3</v>
          </cell>
          <cell r="BG87">
            <v>7.5601482310453756E-3</v>
          </cell>
          <cell r="BH87">
            <v>1.0195689664062057E-3</v>
          </cell>
          <cell r="BI87">
            <v>-5.0198020741161172E-5</v>
          </cell>
          <cell r="BJ87">
            <v>3.9350180163570635E-3</v>
          </cell>
          <cell r="BK87">
            <v>4.2315595685791622E-3</v>
          </cell>
          <cell r="BL87">
            <v>3.2854801877670752E-3</v>
          </cell>
          <cell r="BM87">
            <v>2.0363733894403439E-3</v>
          </cell>
          <cell r="BN87">
            <v>1.7030001494846246E-4</v>
          </cell>
          <cell r="BO87">
            <v>-2.3819652103200116E-3</v>
          </cell>
          <cell r="BP87">
            <v>4.2526352695931397E-3</v>
          </cell>
          <cell r="BQ87">
            <v>4.3078525890336552E-3</v>
          </cell>
          <cell r="BR87">
            <v>1.1508758644481394E-3</v>
          </cell>
          <cell r="BS87">
            <v>2.8811006631079589E-4</v>
          </cell>
          <cell r="BT87">
            <v>2.2837893069424836E-3</v>
          </cell>
          <cell r="BU87">
            <v>1.7865909134382686E-3</v>
          </cell>
          <cell r="BV87">
            <v>1.9907229430995055E-3</v>
          </cell>
          <cell r="BW87">
            <v>2.0510044594521611E-3</v>
          </cell>
          <cell r="BX87">
            <v>1.4603681512555696E-3</v>
          </cell>
          <cell r="BY87">
            <v>3.4288773665622366E-3</v>
          </cell>
          <cell r="BZ87">
            <v>1.5170063183370215E-3</v>
          </cell>
          <cell r="CA87">
            <v>1.4233822865054513E-3</v>
          </cell>
          <cell r="CB87">
            <v>3.2108313139537197E-3</v>
          </cell>
          <cell r="CC87">
            <v>8.0067152880348351E-4</v>
          </cell>
          <cell r="CD87">
            <v>1.2244913807824412E-3</v>
          </cell>
          <cell r="CE87">
            <v>5.7975847479950528E-3</v>
          </cell>
          <cell r="CF87">
            <v>4.3624470484026874E-3</v>
          </cell>
          <cell r="CG87">
            <v>6.2716698908251824E-3</v>
          </cell>
          <cell r="CH87">
            <v>2.8701571145755811E-3</v>
          </cell>
          <cell r="CI87">
            <v>2.5558875420403767E-3</v>
          </cell>
          <cell r="CJ87">
            <v>1.3136536959306771E-3</v>
          </cell>
          <cell r="CK87">
            <v>2.5148894041007643E-3</v>
          </cell>
          <cell r="CL87">
            <v>1.2935066599646888E-3</v>
          </cell>
          <cell r="CM87">
            <v>2.4479293022689041E-3</v>
          </cell>
          <cell r="CN87">
            <v>3.4984254444347315E-3</v>
          </cell>
          <cell r="CO87">
            <v>1.009066888064237E-3</v>
          </cell>
          <cell r="CP87">
            <v>2.2201741797729358E-3</v>
          </cell>
          <cell r="CQ87">
            <v>5.8503872854400859E-3</v>
          </cell>
          <cell r="CR87">
            <v>2.7169351358406459E-4</v>
          </cell>
          <cell r="CS87">
            <v>2.4028702973609683E-4</v>
          </cell>
          <cell r="CT87">
            <v>1.2957478331923271E-3</v>
          </cell>
          <cell r="CU87">
            <v>5.1266906336039789E-3</v>
          </cell>
          <cell r="CV87">
            <v>2.3376287540755477E-3</v>
          </cell>
        </row>
        <row r="88">
          <cell r="B88">
            <v>6.0888254350745267E-3</v>
          </cell>
          <cell r="C88">
            <v>4.1983354619867632E-3</v>
          </cell>
          <cell r="D88">
            <v>8.9495299541070966E-4</v>
          </cell>
          <cell r="E88">
            <v>6.7104798005532158E-3</v>
          </cell>
          <cell r="F88">
            <v>4.1807337569465071E-3</v>
          </cell>
          <cell r="G88">
            <v>2.7314136665946131E-3</v>
          </cell>
          <cell r="H88">
            <v>6.431926581179098E-3</v>
          </cell>
          <cell r="I88">
            <v>1.7202077388037953E-3</v>
          </cell>
          <cell r="J88">
            <v>3.6816846996485593E-3</v>
          </cell>
          <cell r="K88">
            <v>5.753388565483891E-6</v>
          </cell>
          <cell r="L88">
            <v>4.4335118444867533E-3</v>
          </cell>
          <cell r="M88">
            <v>7.3004937515271746E-3</v>
          </cell>
          <cell r="N88">
            <v>2.8420979610630113E-3</v>
          </cell>
          <cell r="O88">
            <v>5.7896181122776983E-3</v>
          </cell>
          <cell r="P88">
            <v>4.7756263859080319E-3</v>
          </cell>
          <cell r="Q88">
            <v>3.7779950860466452E-3</v>
          </cell>
          <cell r="R88">
            <v>6.9851592791464519E-3</v>
          </cell>
          <cell r="S88">
            <v>2.4442493581613225E-3</v>
          </cell>
          <cell r="T88">
            <v>4.276616663694892E-3</v>
          </cell>
          <cell r="U88">
            <v>6.7225803736122051E-3</v>
          </cell>
          <cell r="V88">
            <v>4.0710858001539903E-3</v>
          </cell>
          <cell r="W88">
            <v>5.0137067614432363E-3</v>
          </cell>
          <cell r="X88">
            <v>3.9205594046248177E-3</v>
          </cell>
          <cell r="Y88">
            <v>1.9071313202301072E-3</v>
          </cell>
          <cell r="Z88">
            <v>3.9870552677607205E-3</v>
          </cell>
          <cell r="AA88">
            <v>3.9773501395924411E-3</v>
          </cell>
          <cell r="AB88">
            <v>1.6506619432564197E-3</v>
          </cell>
          <cell r="AC88">
            <v>4.0456369245006341E-3</v>
          </cell>
          <cell r="AD88">
            <v>2.5099027126146887E-3</v>
          </cell>
          <cell r="AE88">
            <v>5.435369267607011E-3</v>
          </cell>
          <cell r="AF88">
            <v>3.6312518876619568E-3</v>
          </cell>
          <cell r="AG88">
            <v>-2.8564401294358718E-3</v>
          </cell>
          <cell r="AH88">
            <v>7.6350007571965584E-3</v>
          </cell>
          <cell r="AI88">
            <v>1.878982765253602E-3</v>
          </cell>
          <cell r="AJ88">
            <v>4.7776163520516658E-3</v>
          </cell>
          <cell r="AK88">
            <v>2.2968890485213994E-4</v>
          </cell>
          <cell r="AL88">
            <v>5.6368493058776671E-3</v>
          </cell>
          <cell r="AM88">
            <v>2.1990912988544198E-3</v>
          </cell>
          <cell r="AN88">
            <v>3.2426361830126022E-3</v>
          </cell>
          <cell r="AO88">
            <v>2.2605382940523761E-3</v>
          </cell>
          <cell r="AP88">
            <v>1.1701739008125827E-2</v>
          </cell>
          <cell r="AQ88">
            <v>9.1967307595909788E-3</v>
          </cell>
          <cell r="AR88">
            <v>5.1504339976724631E-3</v>
          </cell>
          <cell r="AS88">
            <v>7.244576157821505E-4</v>
          </cell>
          <cell r="AT88">
            <v>8.0465496405054851E-4</v>
          </cell>
          <cell r="AU88">
            <v>6.3027282971860644E-3</v>
          </cell>
          <cell r="AV88">
            <v>2.5846549700789356E-3</v>
          </cell>
          <cell r="AW88">
            <v>7.9907325888334199E-3</v>
          </cell>
          <cell r="AX88">
            <v>7.534342508947388E-3</v>
          </cell>
          <cell r="AY88">
            <v>1.2755235386369996E-3</v>
          </cell>
          <cell r="AZ88">
            <v>5.3440367989337429E-3</v>
          </cell>
          <cell r="BA88">
            <v>4.7624727697210215E-3</v>
          </cell>
          <cell r="BB88">
            <v>5.9657716782590868E-3</v>
          </cell>
          <cell r="BC88">
            <v>7.3259027839543984E-3</v>
          </cell>
          <cell r="BD88">
            <v>5.9921991029813233E-3</v>
          </cell>
          <cell r="BE88">
            <v>1.8138358414051189E-3</v>
          </cell>
          <cell r="BF88">
            <v>4.3762979084735485E-3</v>
          </cell>
          <cell r="BG88">
            <v>1.1049742462714625E-2</v>
          </cell>
          <cell r="BH88">
            <v>2.4925919803181181E-3</v>
          </cell>
          <cell r="BI88">
            <v>-1.3660982959583874E-4</v>
          </cell>
          <cell r="BJ88">
            <v>6.8644882178726012E-3</v>
          </cell>
          <cell r="BK88">
            <v>4.6202315107995067E-3</v>
          </cell>
          <cell r="BL88">
            <v>2.2812906523622585E-3</v>
          </cell>
          <cell r="BM88">
            <v>3.4440441513633228E-3</v>
          </cell>
          <cell r="BN88">
            <v>-8.8360771591795747E-5</v>
          </cell>
          <cell r="BO88">
            <v>-3.078174243038989E-3</v>
          </cell>
          <cell r="BP88">
            <v>6.5495131092371929E-3</v>
          </cell>
          <cell r="BQ88">
            <v>5.5049390337020103E-3</v>
          </cell>
          <cell r="BR88">
            <v>1.9901037052401935E-3</v>
          </cell>
          <cell r="BS88">
            <v>4.2735621818553799E-4</v>
          </cell>
          <cell r="BT88">
            <v>5.2746858101611832E-3</v>
          </cell>
          <cell r="BU88">
            <v>2.463085399815065E-3</v>
          </cell>
          <cell r="BV88">
            <v>2.778286315402495E-3</v>
          </cell>
          <cell r="BW88">
            <v>2.9118473772705056E-3</v>
          </cell>
          <cell r="BX88">
            <v>7.4112967624450988E-3</v>
          </cell>
          <cell r="BY88">
            <v>7.051173161510097E-3</v>
          </cell>
          <cell r="BZ88">
            <v>1.9267078732523118E-3</v>
          </cell>
          <cell r="CA88">
            <v>1.8226401036655483E-3</v>
          </cell>
          <cell r="CB88">
            <v>6.6326079962002798E-3</v>
          </cell>
          <cell r="CC88">
            <v>2.2546700107861826E-3</v>
          </cell>
          <cell r="CD88">
            <v>1.5133979865495592E-3</v>
          </cell>
          <cell r="CE88">
            <v>4.3624470484026874E-3</v>
          </cell>
          <cell r="CF88">
            <v>9.1207770404899777E-3</v>
          </cell>
          <cell r="CG88">
            <v>6.5917838160801509E-3</v>
          </cell>
          <cell r="CH88">
            <v>3.9079501246434192E-3</v>
          </cell>
          <cell r="CI88">
            <v>3.2564189715776231E-3</v>
          </cell>
          <cell r="CJ88">
            <v>2.4124809621846569E-3</v>
          </cell>
          <cell r="CK88">
            <v>3.2202315913809044E-3</v>
          </cell>
          <cell r="CL88">
            <v>2.0878792145953124E-3</v>
          </cell>
          <cell r="CM88">
            <v>6.6386650602384308E-3</v>
          </cell>
          <cell r="CN88">
            <v>6.412386271566266E-3</v>
          </cell>
          <cell r="CO88">
            <v>1.23726950141443E-3</v>
          </cell>
          <cell r="CP88">
            <v>2.8926851851653976E-3</v>
          </cell>
          <cell r="CQ88">
            <v>8.501855999287912E-3</v>
          </cell>
          <cell r="CR88">
            <v>4.8042700783460218E-4</v>
          </cell>
          <cell r="CS88">
            <v>7.7570061701656993E-4</v>
          </cell>
          <cell r="CT88">
            <v>5.0857655361770115E-3</v>
          </cell>
          <cell r="CU88">
            <v>7.2498783172780228E-3</v>
          </cell>
          <cell r="CV88">
            <v>5.3453726754657841E-3</v>
          </cell>
        </row>
        <row r="89">
          <cell r="B89">
            <v>5.7477097627729777E-3</v>
          </cell>
          <cell r="C89">
            <v>4.5678263727169906E-3</v>
          </cell>
          <cell r="D89">
            <v>1.1698003962380319E-3</v>
          </cell>
          <cell r="E89">
            <v>8.9107698509451622E-3</v>
          </cell>
          <cell r="F89">
            <v>4.6009896491931296E-3</v>
          </cell>
          <cell r="G89">
            <v>1.0312016622810428E-3</v>
          </cell>
          <cell r="H89">
            <v>5.5559782852296563E-3</v>
          </cell>
          <cell r="I89">
            <v>1.6841765584864297E-3</v>
          </cell>
          <cell r="J89">
            <v>2.3944147087774192E-3</v>
          </cell>
          <cell r="K89">
            <v>7.6508848865727939E-4</v>
          </cell>
          <cell r="L89">
            <v>4.0606800960310638E-3</v>
          </cell>
          <cell r="M89">
            <v>6.7597123292064635E-3</v>
          </cell>
          <cell r="N89">
            <v>5.9405129448752573E-3</v>
          </cell>
          <cell r="O89">
            <v>5.7003422751011074E-3</v>
          </cell>
          <cell r="P89">
            <v>4.6764857941651071E-3</v>
          </cell>
          <cell r="Q89">
            <v>3.3860201608178165E-3</v>
          </cell>
          <cell r="R89">
            <v>6.8925391149051718E-3</v>
          </cell>
          <cell r="S89">
            <v>1.6395097544874087E-3</v>
          </cell>
          <cell r="T89">
            <v>3.5399483075730857E-3</v>
          </cell>
          <cell r="U89">
            <v>7.7210894907072374E-3</v>
          </cell>
          <cell r="V89">
            <v>3.9039746352907416E-3</v>
          </cell>
          <cell r="W89">
            <v>4.5278381624030114E-3</v>
          </cell>
          <cell r="X89">
            <v>3.0850658791736129E-3</v>
          </cell>
          <cell r="Y89">
            <v>2.553565414513913E-3</v>
          </cell>
          <cell r="Z89">
            <v>4.1123710438396239E-3</v>
          </cell>
          <cell r="AA89">
            <v>3.272798181277581E-3</v>
          </cell>
          <cell r="AB89">
            <v>1.9368402988233979E-3</v>
          </cell>
          <cell r="AC89">
            <v>5.6572611508615605E-3</v>
          </cell>
          <cell r="AD89">
            <v>1.8679998084768497E-3</v>
          </cell>
          <cell r="AE89">
            <v>5.0784321961262575E-3</v>
          </cell>
          <cell r="AF89">
            <v>4.1439414757909665E-3</v>
          </cell>
          <cell r="AG89">
            <v>-2.8719689032885706E-3</v>
          </cell>
          <cell r="AH89">
            <v>7.0597969465207525E-3</v>
          </cell>
          <cell r="AI89">
            <v>1.9178865925277846E-3</v>
          </cell>
          <cell r="AJ89">
            <v>8.7380806471940003E-3</v>
          </cell>
          <cell r="AK89">
            <v>2.2008157086783552E-3</v>
          </cell>
          <cell r="AL89">
            <v>2.8999809617593336E-3</v>
          </cell>
          <cell r="AM89">
            <v>3.1136953731733985E-3</v>
          </cell>
          <cell r="AN89">
            <v>2.0145856290971187E-3</v>
          </cell>
          <cell r="AO89">
            <v>1.6431314827983661E-3</v>
          </cell>
          <cell r="AP89">
            <v>8.0183283072232034E-3</v>
          </cell>
          <cell r="AQ89">
            <v>6.4109308624648179E-3</v>
          </cell>
          <cell r="AR89">
            <v>3.6651585142527627E-3</v>
          </cell>
          <cell r="AS89">
            <v>5.9947464641727974E-4</v>
          </cell>
          <cell r="AT89">
            <v>4.4889192947648281E-3</v>
          </cell>
          <cell r="AU89">
            <v>6.0931275798618819E-3</v>
          </cell>
          <cell r="AV89">
            <v>2.8510600977344519E-3</v>
          </cell>
          <cell r="AW89">
            <v>1.0154950917305398E-2</v>
          </cell>
          <cell r="AX89">
            <v>8.295172119308622E-3</v>
          </cell>
          <cell r="AY89">
            <v>1.9089809451803329E-3</v>
          </cell>
          <cell r="AZ89">
            <v>5.1098782771771415E-3</v>
          </cell>
          <cell r="BA89">
            <v>4.6507739731335151E-3</v>
          </cell>
          <cell r="BB89">
            <v>5.353674445550064E-3</v>
          </cell>
          <cell r="BC89">
            <v>6.1403281447852155E-3</v>
          </cell>
          <cell r="BD89">
            <v>6.0882551715187427E-3</v>
          </cell>
          <cell r="BE89">
            <v>2.0438280413461718E-3</v>
          </cell>
          <cell r="BF89">
            <v>6.0946341001144938E-3</v>
          </cell>
          <cell r="BG89">
            <v>1.141546986146097E-2</v>
          </cell>
          <cell r="BH89">
            <v>2.5923579690515048E-3</v>
          </cell>
          <cell r="BI89">
            <v>7.6502195622120427E-4</v>
          </cell>
          <cell r="BJ89">
            <v>6.5217886892044519E-3</v>
          </cell>
          <cell r="BK89">
            <v>4.8664617774497971E-3</v>
          </cell>
          <cell r="BL89">
            <v>5.007743799416195E-3</v>
          </cell>
          <cell r="BM89">
            <v>3.292304549442075E-3</v>
          </cell>
          <cell r="BN89">
            <v>8.4146801349623619E-4</v>
          </cell>
          <cell r="BO89">
            <v>-2.8725266004570754E-3</v>
          </cell>
          <cell r="BP89">
            <v>6.4935727211513109E-3</v>
          </cell>
          <cell r="BQ89">
            <v>6.0595434844292577E-3</v>
          </cell>
          <cell r="BR89">
            <v>1.4065687067816449E-3</v>
          </cell>
          <cell r="BS89">
            <v>3.5616347637223669E-4</v>
          </cell>
          <cell r="BT89">
            <v>4.1802224191163865E-3</v>
          </cell>
          <cell r="BU89">
            <v>2.9857439027518823E-3</v>
          </cell>
          <cell r="BV89">
            <v>3.3329539152225371E-3</v>
          </cell>
          <cell r="BW89">
            <v>1.9245223339531292E-3</v>
          </cell>
          <cell r="BX89">
            <v>3.7104466774433215E-3</v>
          </cell>
          <cell r="BY89">
            <v>5.0034532726273232E-3</v>
          </cell>
          <cell r="BZ89">
            <v>1.5918703710518169E-3</v>
          </cell>
          <cell r="CA89">
            <v>3.1975069995458282E-3</v>
          </cell>
          <cell r="CB89">
            <v>5.5851474236070448E-3</v>
          </cell>
          <cell r="CC89">
            <v>1.1314474196370528E-3</v>
          </cell>
          <cell r="CD89">
            <v>1.4743977421987524E-3</v>
          </cell>
          <cell r="CE89">
            <v>6.2716698908251824E-3</v>
          </cell>
          <cell r="CF89">
            <v>6.5917838160801509E-3</v>
          </cell>
          <cell r="CG89">
            <v>1.0057329033954945E-2</v>
          </cell>
          <cell r="CH89">
            <v>3.5718543092553988E-3</v>
          </cell>
          <cell r="CI89">
            <v>2.9828676193616346E-3</v>
          </cell>
          <cell r="CJ89">
            <v>1.2707606584477422E-3</v>
          </cell>
          <cell r="CK89">
            <v>3.2367703281656768E-3</v>
          </cell>
          <cell r="CL89">
            <v>2.0163388990301506E-3</v>
          </cell>
          <cell r="CM89">
            <v>4.3608558789419898E-3</v>
          </cell>
          <cell r="CN89">
            <v>5.5480038237024501E-3</v>
          </cell>
          <cell r="CO89">
            <v>1.6732129733063226E-3</v>
          </cell>
          <cell r="CP89">
            <v>3.8078142240935498E-3</v>
          </cell>
          <cell r="CQ89">
            <v>9.2419988020186004E-3</v>
          </cell>
          <cell r="CR89">
            <v>2.2021758362378502E-4</v>
          </cell>
          <cell r="CS89">
            <v>1.0256545975786773E-3</v>
          </cell>
          <cell r="CT89">
            <v>3.0177765778542582E-3</v>
          </cell>
          <cell r="CU89">
            <v>6.8818122142361837E-3</v>
          </cell>
          <cell r="CV89">
            <v>3.5042377559498386E-3</v>
          </cell>
        </row>
        <row r="90">
          <cell r="B90">
            <v>3.3413172186342256E-3</v>
          </cell>
          <cell r="C90">
            <v>3.7561130676089455E-3</v>
          </cell>
          <cell r="D90">
            <v>2.6428422547649456E-4</v>
          </cell>
          <cell r="E90">
            <v>5.2192115511131409E-3</v>
          </cell>
          <cell r="F90">
            <v>2.1047682702259787E-3</v>
          </cell>
          <cell r="G90">
            <v>1.5490031773762144E-3</v>
          </cell>
          <cell r="H90">
            <v>3.8621732005926141E-3</v>
          </cell>
          <cell r="I90">
            <v>8.8598997164981714E-4</v>
          </cell>
          <cell r="J90">
            <v>2.8989370973827632E-3</v>
          </cell>
          <cell r="K90">
            <v>-1.9725708714526884E-4</v>
          </cell>
          <cell r="L90">
            <v>3.1387153294556566E-3</v>
          </cell>
          <cell r="M90">
            <v>4.816998646566646E-3</v>
          </cell>
          <cell r="N90">
            <v>1.6894920994172903E-3</v>
          </cell>
          <cell r="O90">
            <v>4.8773254524115371E-3</v>
          </cell>
          <cell r="P90">
            <v>2.4547694340892046E-3</v>
          </cell>
          <cell r="Q90">
            <v>3.1209883418760872E-3</v>
          </cell>
          <cell r="R90">
            <v>4.086542636971194E-3</v>
          </cell>
          <cell r="S90">
            <v>1.5388196556383761E-3</v>
          </cell>
          <cell r="T90">
            <v>2.2790935481017635E-3</v>
          </cell>
          <cell r="U90">
            <v>4.9968499859421832E-3</v>
          </cell>
          <cell r="V90">
            <v>2.2517603968253766E-3</v>
          </cell>
          <cell r="W90">
            <v>3.6497392725113871E-3</v>
          </cell>
          <cell r="X90">
            <v>3.0612696240200654E-3</v>
          </cell>
          <cell r="Y90">
            <v>8.9842488593123646E-4</v>
          </cell>
          <cell r="Z90">
            <v>2.7460406534401184E-3</v>
          </cell>
          <cell r="AA90">
            <v>1.9713473477845698E-3</v>
          </cell>
          <cell r="AB90">
            <v>1.0866313521596563E-3</v>
          </cell>
          <cell r="AC90">
            <v>2.233651321790796E-3</v>
          </cell>
          <cell r="AD90">
            <v>1.4047204638465806E-3</v>
          </cell>
          <cell r="AE90">
            <v>3.8592038525189576E-3</v>
          </cell>
          <cell r="AF90">
            <v>2.4271841158005057E-3</v>
          </cell>
          <cell r="AG90">
            <v>-2.7180003146018314E-4</v>
          </cell>
          <cell r="AH90">
            <v>4.9014215226510964E-3</v>
          </cell>
          <cell r="AI90">
            <v>1.1292983598529247E-3</v>
          </cell>
          <cell r="AJ90">
            <v>3.6970647635536664E-3</v>
          </cell>
          <cell r="AK90">
            <v>-8.8384819925789253E-4</v>
          </cell>
          <cell r="AL90">
            <v>9.2808393211566678E-4</v>
          </cell>
          <cell r="AM90">
            <v>1.092672526780656E-3</v>
          </cell>
          <cell r="AN90">
            <v>1.6376773295525915E-3</v>
          </cell>
          <cell r="AO90">
            <v>1.0600994965448275E-3</v>
          </cell>
          <cell r="AP90">
            <v>8.0847868143006894E-3</v>
          </cell>
          <cell r="AQ90">
            <v>5.7133905132470877E-3</v>
          </cell>
          <cell r="AR90">
            <v>2.9924451669934844E-3</v>
          </cell>
          <cell r="AS90">
            <v>1.0041372624907316E-3</v>
          </cell>
          <cell r="AT90">
            <v>2.2513347175148069E-3</v>
          </cell>
          <cell r="AU90">
            <v>4.9882390453814098E-3</v>
          </cell>
          <cell r="AV90">
            <v>1.8099831548585915E-3</v>
          </cell>
          <cell r="AW90">
            <v>5.832724160585989E-3</v>
          </cell>
          <cell r="AX90">
            <v>4.9182078605124512E-3</v>
          </cell>
          <cell r="AY90">
            <v>1.7960020968623336E-3</v>
          </cell>
          <cell r="AZ90">
            <v>3.1218235343273655E-3</v>
          </cell>
          <cell r="BA90">
            <v>3.5265224969779144E-3</v>
          </cell>
          <cell r="BB90">
            <v>3.7095489802929887E-3</v>
          </cell>
          <cell r="BC90">
            <v>4.4301477659224086E-3</v>
          </cell>
          <cell r="BD90">
            <v>4.4169935703483763E-3</v>
          </cell>
          <cell r="BE90">
            <v>1.5635584647638598E-3</v>
          </cell>
          <cell r="BF90">
            <v>2.6193152578281396E-3</v>
          </cell>
          <cell r="BG90">
            <v>7.5725179591768395E-3</v>
          </cell>
          <cell r="BH90">
            <v>5.1054965675186015E-4</v>
          </cell>
          <cell r="BI90">
            <v>6.5648221383935443E-4</v>
          </cell>
          <cell r="BJ90">
            <v>4.7527830100222573E-3</v>
          </cell>
          <cell r="BK90">
            <v>4.0049220969939781E-3</v>
          </cell>
          <cell r="BL90">
            <v>1.1774064104576336E-3</v>
          </cell>
          <cell r="BM90">
            <v>2.2809589921963763E-3</v>
          </cell>
          <cell r="BN90">
            <v>3.3242659621051632E-4</v>
          </cell>
          <cell r="BO90">
            <v>-6.0749966013870992E-4</v>
          </cell>
          <cell r="BP90">
            <v>3.7793766116685592E-3</v>
          </cell>
          <cell r="BQ90">
            <v>4.352258810492623E-3</v>
          </cell>
          <cell r="BR90">
            <v>1.992785840528226E-3</v>
          </cell>
          <cell r="BS90">
            <v>-4.2794065102281722E-4</v>
          </cell>
          <cell r="BT90">
            <v>2.6677704391102688E-3</v>
          </cell>
          <cell r="BU90">
            <v>2.0239601861700754E-3</v>
          </cell>
          <cell r="BV90">
            <v>1.0210447288273551E-3</v>
          </cell>
          <cell r="BW90">
            <v>2.325690769205311E-3</v>
          </cell>
          <cell r="BX90">
            <v>5.170637655823946E-3</v>
          </cell>
          <cell r="BY90">
            <v>4.0917425463162793E-3</v>
          </cell>
          <cell r="BZ90">
            <v>1.8677081099677522E-3</v>
          </cell>
          <cell r="CA90">
            <v>3.8293789006847305E-4</v>
          </cell>
          <cell r="CB90">
            <v>2.9867627840942149E-3</v>
          </cell>
          <cell r="CC90">
            <v>1.4189106357399349E-3</v>
          </cell>
          <cell r="CD90">
            <v>1.4879213231330966E-3</v>
          </cell>
          <cell r="CE90">
            <v>2.8701571145755811E-3</v>
          </cell>
          <cell r="CF90">
            <v>3.9079501246434192E-3</v>
          </cell>
          <cell r="CG90">
            <v>3.5718543092553988E-3</v>
          </cell>
          <cell r="CH90">
            <v>3.801106942745657E-3</v>
          </cell>
          <cell r="CI90">
            <v>2.4731601698598392E-3</v>
          </cell>
          <cell r="CJ90">
            <v>1.5104002549433764E-3</v>
          </cell>
          <cell r="CK90">
            <v>1.333928345041387E-3</v>
          </cell>
          <cell r="CL90">
            <v>2.2035632467300864E-3</v>
          </cell>
          <cell r="CM90">
            <v>3.9056787482349476E-3</v>
          </cell>
          <cell r="CN90">
            <v>3.620022214535259E-3</v>
          </cell>
          <cell r="CO90">
            <v>1.3599569660572796E-3</v>
          </cell>
          <cell r="CP90">
            <v>1.3843778527540753E-3</v>
          </cell>
          <cell r="CQ90">
            <v>5.8058876131060104E-3</v>
          </cell>
          <cell r="CR90">
            <v>6.4867232064425788E-4</v>
          </cell>
          <cell r="CS90">
            <v>1.3267044341767201E-3</v>
          </cell>
          <cell r="CT90">
            <v>2.9588867468486237E-3</v>
          </cell>
          <cell r="CU90">
            <v>4.9090445061509141E-3</v>
          </cell>
          <cell r="CV90">
            <v>3.1671069661708597E-3</v>
          </cell>
        </row>
        <row r="91">
          <cell r="B91">
            <v>2.0295853423030539E-3</v>
          </cell>
          <cell r="C91">
            <v>3.2502876606751931E-3</v>
          </cell>
          <cell r="D91">
            <v>1.0168884703277532E-3</v>
          </cell>
          <cell r="E91">
            <v>4.8995214421427655E-3</v>
          </cell>
          <cell r="F91">
            <v>2.6578332188376772E-3</v>
          </cell>
          <cell r="G91">
            <v>1.1355478158495589E-3</v>
          </cell>
          <cell r="H91">
            <v>2.9140528276281942E-3</v>
          </cell>
          <cell r="I91">
            <v>3.8748563196925792E-4</v>
          </cell>
          <cell r="J91">
            <v>2.8152735370747849E-3</v>
          </cell>
          <cell r="K91">
            <v>4.0593209565596781E-4</v>
          </cell>
          <cell r="L91">
            <v>2.7588126247178385E-3</v>
          </cell>
          <cell r="M91">
            <v>3.3383768324793447E-3</v>
          </cell>
          <cell r="N91">
            <v>1.8677404736910214E-3</v>
          </cell>
          <cell r="O91">
            <v>3.2973078274983968E-3</v>
          </cell>
          <cell r="P91">
            <v>2.2181070689047313E-3</v>
          </cell>
          <cell r="Q91">
            <v>2.0950208555956238E-3</v>
          </cell>
          <cell r="R91">
            <v>2.9058194869255702E-3</v>
          </cell>
          <cell r="S91">
            <v>2.3966493791813116E-3</v>
          </cell>
          <cell r="T91">
            <v>1.3165058055607849E-3</v>
          </cell>
          <cell r="U91">
            <v>4.2735278212754088E-3</v>
          </cell>
          <cell r="V91">
            <v>1.1467308409339786E-3</v>
          </cell>
          <cell r="W91">
            <v>2.9779118904541394E-3</v>
          </cell>
          <cell r="X91">
            <v>2.4717400153679678E-3</v>
          </cell>
          <cell r="Y91">
            <v>1.646887899279882E-3</v>
          </cell>
          <cell r="Z91">
            <v>2.1769397650427741E-3</v>
          </cell>
          <cell r="AA91">
            <v>1.6850923804102151E-3</v>
          </cell>
          <cell r="AB91">
            <v>5.379609959858387E-4</v>
          </cell>
          <cell r="AC91">
            <v>3.1117751036006027E-3</v>
          </cell>
          <cell r="AD91">
            <v>1.355707344078043E-3</v>
          </cell>
          <cell r="AE91">
            <v>3.3177028152363546E-3</v>
          </cell>
          <cell r="AF91">
            <v>2.80841896076558E-3</v>
          </cell>
          <cell r="AG91">
            <v>3.3858887123258107E-5</v>
          </cell>
          <cell r="AH91">
            <v>4.1742838707344533E-3</v>
          </cell>
          <cell r="AI91">
            <v>1.093035572517871E-3</v>
          </cell>
          <cell r="AJ91">
            <v>2.9980708392376666E-3</v>
          </cell>
          <cell r="AK91">
            <v>7.163082344296129E-4</v>
          </cell>
          <cell r="AL91">
            <v>1.3261414715223338E-3</v>
          </cell>
          <cell r="AM91">
            <v>1.211702421287838E-3</v>
          </cell>
          <cell r="AN91">
            <v>5.6633916027687111E-4</v>
          </cell>
          <cell r="AO91">
            <v>1.1832253809680863E-3</v>
          </cell>
          <cell r="AP91">
            <v>5.6225066549856562E-3</v>
          </cell>
          <cell r="AQ91">
            <v>4.6996780561402891E-3</v>
          </cell>
          <cell r="AR91">
            <v>3.0705518927539245E-3</v>
          </cell>
          <cell r="AS91">
            <v>6.2249697361763448E-4</v>
          </cell>
          <cell r="AT91">
            <v>2.0384360031430963E-3</v>
          </cell>
          <cell r="AU91">
            <v>3.3849867300174627E-3</v>
          </cell>
          <cell r="AV91">
            <v>1.5293324305718709E-3</v>
          </cell>
          <cell r="AW91">
            <v>3.8621925035101723E-3</v>
          </cell>
          <cell r="AX91">
            <v>4.2196424812684409E-3</v>
          </cell>
          <cell r="AY91">
            <v>1.5757827790016663E-3</v>
          </cell>
          <cell r="AZ91">
            <v>3.2023584798124846E-3</v>
          </cell>
          <cell r="BA91">
            <v>4.0963497069090426E-3</v>
          </cell>
          <cell r="BB91">
            <v>2.5713385827461715E-3</v>
          </cell>
          <cell r="BC91">
            <v>3.6220312158367959E-3</v>
          </cell>
          <cell r="BD91">
            <v>2.6446677353296455E-3</v>
          </cell>
          <cell r="BE91">
            <v>1.0143930658759032E-3</v>
          </cell>
          <cell r="BF91">
            <v>2.5937290032047636E-3</v>
          </cell>
          <cell r="BG91">
            <v>5.5217966128765809E-3</v>
          </cell>
          <cell r="BH91">
            <v>1.3412898005282366E-3</v>
          </cell>
          <cell r="BI91">
            <v>1.2712690667898924E-4</v>
          </cell>
          <cell r="BJ91">
            <v>2.7583239737865371E-3</v>
          </cell>
          <cell r="BK91">
            <v>3.5615371495360108E-3</v>
          </cell>
          <cell r="BL91">
            <v>3.5043411090701832E-3</v>
          </cell>
          <cell r="BM91">
            <v>2.2296026031593114E-3</v>
          </cell>
          <cell r="BN91">
            <v>-2.7824948606325805E-4</v>
          </cell>
          <cell r="BO91">
            <v>-5.716593541209785E-4</v>
          </cell>
          <cell r="BP91">
            <v>3.8915174900803874E-3</v>
          </cell>
          <cell r="BQ91">
            <v>3.3577390563083545E-3</v>
          </cell>
          <cell r="BR91">
            <v>1.8677975534123871E-3</v>
          </cell>
          <cell r="BS91">
            <v>9.9784741990274176E-4</v>
          </cell>
          <cell r="BT91">
            <v>1.5304571466263656E-3</v>
          </cell>
          <cell r="BU91">
            <v>1.4954344016334625E-3</v>
          </cell>
          <cell r="BV91">
            <v>1.0464447688113229E-3</v>
          </cell>
          <cell r="BW91">
            <v>1.5445649250320108E-3</v>
          </cell>
          <cell r="BX91">
            <v>3.48648080295086E-3</v>
          </cell>
          <cell r="BY91">
            <v>3.0362805445448603E-3</v>
          </cell>
          <cell r="BZ91">
            <v>1.6773876470489574E-3</v>
          </cell>
          <cell r="CA91">
            <v>8.4301749916276391E-4</v>
          </cell>
          <cell r="CB91">
            <v>2.509646178503226E-3</v>
          </cell>
          <cell r="CC91">
            <v>1.2085533044703658E-3</v>
          </cell>
          <cell r="CD91">
            <v>1.184226212927118E-3</v>
          </cell>
          <cell r="CE91">
            <v>2.5558875420403767E-3</v>
          </cell>
          <cell r="CF91">
            <v>3.2564189715776231E-3</v>
          </cell>
          <cell r="CG91">
            <v>2.9828676193616346E-3</v>
          </cell>
          <cell r="CH91">
            <v>2.4731601698598392E-3</v>
          </cell>
          <cell r="CI91">
            <v>3.8901350514272477E-3</v>
          </cell>
          <cell r="CJ91">
            <v>1.2276396079176448E-3</v>
          </cell>
          <cell r="CK91">
            <v>1.5104451103664734E-3</v>
          </cell>
          <cell r="CL91">
            <v>1.1100729661459572E-3</v>
          </cell>
          <cell r="CM91">
            <v>2.1704822640908608E-3</v>
          </cell>
          <cell r="CN91">
            <v>3.1188094007998709E-3</v>
          </cell>
          <cell r="CO91">
            <v>6.5321538503452701E-4</v>
          </cell>
          <cell r="CP91">
            <v>1.2999237401544626E-3</v>
          </cell>
          <cell r="CQ91">
            <v>4.0743361413901604E-3</v>
          </cell>
          <cell r="CR91">
            <v>6.0192340343887061E-4</v>
          </cell>
          <cell r="CS91">
            <v>2.9600929587147312E-4</v>
          </cell>
          <cell r="CT91">
            <v>2.3357387921543551E-3</v>
          </cell>
          <cell r="CU91">
            <v>3.8062315296003768E-3</v>
          </cell>
          <cell r="CV91">
            <v>2.5201655434939031E-3</v>
          </cell>
        </row>
        <row r="92">
          <cell r="B92">
            <v>1.3924017525000971E-3</v>
          </cell>
          <cell r="C92">
            <v>2.5769111810945485E-3</v>
          </cell>
          <cell r="D92">
            <v>3.2481402540135478E-4</v>
          </cell>
          <cell r="E92">
            <v>1.8088000538777739E-3</v>
          </cell>
          <cell r="F92">
            <v>7.0413344884141945E-4</v>
          </cell>
          <cell r="G92">
            <v>2.0840209944061397E-3</v>
          </cell>
          <cell r="H92">
            <v>1.3871555487365483E-3</v>
          </cell>
          <cell r="I92">
            <v>1.5990170856703977E-3</v>
          </cell>
          <cell r="J92">
            <v>2.0823966552136132E-3</v>
          </cell>
          <cell r="K92">
            <v>7.9675541356107537E-4</v>
          </cell>
          <cell r="L92">
            <v>2.0451059278097099E-3</v>
          </cell>
          <cell r="M92">
            <v>1.8659003429794196E-3</v>
          </cell>
          <cell r="N92">
            <v>1.6985922536238386E-3</v>
          </cell>
          <cell r="O92">
            <v>3.5427814862541828E-3</v>
          </cell>
          <cell r="P92">
            <v>2.4033539914771829E-3</v>
          </cell>
          <cell r="Q92">
            <v>1.8690513782589891E-3</v>
          </cell>
          <cell r="R92">
            <v>2.7234182975852251E-3</v>
          </cell>
          <cell r="S92">
            <v>1.4396057667034946E-3</v>
          </cell>
          <cell r="T92">
            <v>1.9925213654062796E-3</v>
          </cell>
          <cell r="U92">
            <v>3.4545530299942688E-3</v>
          </cell>
          <cell r="V92">
            <v>1.8015884221616099E-4</v>
          </cell>
          <cell r="W92">
            <v>4.7127174528377854E-3</v>
          </cell>
          <cell r="X92">
            <v>4.2017402702557412E-3</v>
          </cell>
          <cell r="Y92">
            <v>1.2599450528650534E-3</v>
          </cell>
          <cell r="Z92">
            <v>1.5652466381011936E-3</v>
          </cell>
          <cell r="AA92">
            <v>1.5867029044913869E-3</v>
          </cell>
          <cell r="AB92">
            <v>2.1794748072967098E-3</v>
          </cell>
          <cell r="AC92">
            <v>2.6105658336024848E-3</v>
          </cell>
          <cell r="AD92">
            <v>2.6419680877236775E-3</v>
          </cell>
          <cell r="AE92">
            <v>2.0702207992315058E-3</v>
          </cell>
          <cell r="AF92">
            <v>1.2114622486669787E-3</v>
          </cell>
          <cell r="AG92">
            <v>-1.2923509204976022E-3</v>
          </cell>
          <cell r="AH92">
            <v>3.2069134488056125E-3</v>
          </cell>
          <cell r="AI92">
            <v>1.9062582451113007E-3</v>
          </cell>
          <cell r="AJ92">
            <v>3.9758701517533308E-4</v>
          </cell>
          <cell r="AK92">
            <v>5.5896345830023641E-4</v>
          </cell>
          <cell r="AL92">
            <v>3.911074243460334E-3</v>
          </cell>
          <cell r="AM92">
            <v>1.3880669439640426E-3</v>
          </cell>
          <cell r="AN92">
            <v>7.4805530380430134E-4</v>
          </cell>
          <cell r="AO92">
            <v>1.9633536950876881E-3</v>
          </cell>
          <cell r="AP92">
            <v>4.4969984579745804E-3</v>
          </cell>
          <cell r="AQ92">
            <v>5.8253444179486562E-3</v>
          </cell>
          <cell r="AR92">
            <v>3.7249169326417308E-3</v>
          </cell>
          <cell r="AS92">
            <v>3.3661394231040851E-4</v>
          </cell>
          <cell r="AT92">
            <v>1.4985806318801073E-3</v>
          </cell>
          <cell r="AU92">
            <v>3.5585424473680324E-3</v>
          </cell>
          <cell r="AV92">
            <v>1.7093794837616343E-3</v>
          </cell>
          <cell r="AW92">
            <v>3.2205037338753758E-3</v>
          </cell>
          <cell r="AX92">
            <v>3.8078934448591926E-3</v>
          </cell>
          <cell r="AY92">
            <v>2.7428420338356661E-3</v>
          </cell>
          <cell r="AZ92">
            <v>2.516109452566204E-3</v>
          </cell>
          <cell r="BA92">
            <v>4.30293355539344E-4</v>
          </cell>
          <cell r="BB92">
            <v>2.8781601772520432E-3</v>
          </cell>
          <cell r="BC92">
            <v>2.0149585970413659E-3</v>
          </cell>
          <cell r="BD92">
            <v>1.7401821026178281E-3</v>
          </cell>
          <cell r="BE92">
            <v>2.0226178619608924E-3</v>
          </cell>
          <cell r="BF92">
            <v>1.375786049346774E-3</v>
          </cell>
          <cell r="BG92">
            <v>4.4889805205789775E-3</v>
          </cell>
          <cell r="BH92">
            <v>-1.0243822306410753E-4</v>
          </cell>
          <cell r="BI92">
            <v>-3.9269680390775265E-4</v>
          </cell>
          <cell r="BJ92">
            <v>1.4338309797019672E-3</v>
          </cell>
          <cell r="BK92">
            <v>2.9866357447274191E-3</v>
          </cell>
          <cell r="BL92">
            <v>1.456861729348796E-3</v>
          </cell>
          <cell r="BM92">
            <v>5.9357021508749477E-4</v>
          </cell>
          <cell r="BN92">
            <v>-5.3449992430806435E-4</v>
          </cell>
          <cell r="BO92">
            <v>-2.5106112599149465E-4</v>
          </cell>
          <cell r="BP92">
            <v>1.5108013145050969E-3</v>
          </cell>
          <cell r="BQ92">
            <v>1.8440947787788382E-3</v>
          </cell>
          <cell r="BR92">
            <v>1.7013578214942994E-4</v>
          </cell>
          <cell r="BS92">
            <v>1.3472441205832687E-3</v>
          </cell>
          <cell r="BT92">
            <v>2.1262619612972575E-3</v>
          </cell>
          <cell r="BU92">
            <v>2.2915371667756993E-3</v>
          </cell>
          <cell r="BV92">
            <v>6.9430240445691419E-4</v>
          </cell>
          <cell r="BW92">
            <v>2.0115525074787524E-3</v>
          </cell>
          <cell r="BX92">
            <v>1.9274748460918814E-3</v>
          </cell>
          <cell r="BY92">
            <v>2.7501932230108812E-3</v>
          </cell>
          <cell r="BZ92">
            <v>2.2609311748093223E-3</v>
          </cell>
          <cell r="CA92">
            <v>-4.9207787207755898E-4</v>
          </cell>
          <cell r="CB92">
            <v>1.5933672582628068E-3</v>
          </cell>
          <cell r="CC92">
            <v>1.8761199929225915E-3</v>
          </cell>
          <cell r="CD92">
            <v>9.5867604627861277E-4</v>
          </cell>
          <cell r="CE92">
            <v>1.3136536959306771E-3</v>
          </cell>
          <cell r="CF92">
            <v>2.4124809621846569E-3</v>
          </cell>
          <cell r="CG92">
            <v>1.2707606584477422E-3</v>
          </cell>
          <cell r="CH92">
            <v>1.5104002549433764E-3</v>
          </cell>
          <cell r="CI92">
            <v>1.2276396079176448E-3</v>
          </cell>
          <cell r="CJ92">
            <v>5.3147527696778283E-3</v>
          </cell>
          <cell r="CK92">
            <v>5.7285789345611819E-4</v>
          </cell>
          <cell r="CL92">
            <v>3.4868507781898942E-4</v>
          </cell>
          <cell r="CM92">
            <v>1.5072584589128817E-3</v>
          </cell>
          <cell r="CN92">
            <v>2.1378218821026342E-3</v>
          </cell>
          <cell r="CO92">
            <v>3.0540428922821522E-4</v>
          </cell>
          <cell r="CP92">
            <v>1.9147508909469894E-4</v>
          </cell>
          <cell r="CQ92">
            <v>3.5226423353162898E-3</v>
          </cell>
          <cell r="CR92">
            <v>1.353424529127968E-3</v>
          </cell>
          <cell r="CS92">
            <v>2.3309525112245169E-4</v>
          </cell>
          <cell r="CT92">
            <v>3.1287747461505051E-3</v>
          </cell>
          <cell r="CU92">
            <v>3.2336153245656777E-3</v>
          </cell>
          <cell r="CV92">
            <v>4.307959632653892E-3</v>
          </cell>
        </row>
        <row r="93">
          <cell r="B93">
            <v>2.2575406300465372E-3</v>
          </cell>
          <cell r="C93">
            <v>8.3696159300293549E-4</v>
          </cell>
          <cell r="D93">
            <v>7.808067421098601E-4</v>
          </cell>
          <cell r="E93">
            <v>3.2729590891999675E-3</v>
          </cell>
          <cell r="F93">
            <v>1.1895487197674411E-3</v>
          </cell>
          <cell r="G93">
            <v>2.1691007059002581E-3</v>
          </cell>
          <cell r="H93">
            <v>1.5269289389089359E-3</v>
          </cell>
          <cell r="I93">
            <v>7.5023105076191395E-4</v>
          </cell>
          <cell r="J93">
            <v>2.663269900793182E-3</v>
          </cell>
          <cell r="K93">
            <v>2.6556268450167746E-4</v>
          </cell>
          <cell r="L93">
            <v>7.8202293735138667E-4</v>
          </cell>
          <cell r="M93">
            <v>1.3685800622177747E-3</v>
          </cell>
          <cell r="N93">
            <v>1.9819861864122153E-3</v>
          </cell>
          <cell r="O93">
            <v>1.026044191200645E-3</v>
          </cell>
          <cell r="P93">
            <v>2.5027533248719791E-3</v>
          </cell>
          <cell r="Q93">
            <v>7.4654676730990328E-4</v>
          </cell>
          <cell r="R93">
            <v>5.5936983299803209E-4</v>
          </cell>
          <cell r="S93">
            <v>9.0658282115411851E-4</v>
          </cell>
          <cell r="T93">
            <v>5.3349004095318286E-4</v>
          </cell>
          <cell r="U93">
            <v>1.8046008695307531E-3</v>
          </cell>
          <cell r="V93">
            <v>1.4203230298678521E-4</v>
          </cell>
          <cell r="W93">
            <v>2.206063741898398E-3</v>
          </cell>
          <cell r="X93">
            <v>-1.9294840067198926E-4</v>
          </cell>
          <cell r="Y93">
            <v>1.8006447140348177E-3</v>
          </cell>
          <cell r="Z93">
            <v>1.8146695234077417E-3</v>
          </cell>
          <cell r="AA93">
            <v>1.5755947020898175E-3</v>
          </cell>
          <cell r="AB93">
            <v>7.4740802122838718E-4</v>
          </cell>
          <cell r="AC93">
            <v>3.2944686561156892E-3</v>
          </cell>
          <cell r="AD93">
            <v>1.8753436057637638E-3</v>
          </cell>
          <cell r="AE93">
            <v>2.574962441653548E-3</v>
          </cell>
          <cell r="AF93">
            <v>1.1680589791724732E-3</v>
          </cell>
          <cell r="AG93">
            <v>-9.9858744954975311E-4</v>
          </cell>
          <cell r="AH93">
            <v>1.9614052201315166E-3</v>
          </cell>
          <cell r="AI93">
            <v>3.6315442479604299E-4</v>
          </cell>
          <cell r="AJ93">
            <v>2.2742314420246667E-3</v>
          </cell>
          <cell r="AK93">
            <v>4.1752064805379574E-4</v>
          </cell>
          <cell r="AL93">
            <v>3.441568031354667E-3</v>
          </cell>
          <cell r="AM93">
            <v>2.6199744999100536E-3</v>
          </cell>
          <cell r="AN93">
            <v>1.5873052414270972E-4</v>
          </cell>
          <cell r="AO93">
            <v>2.0441711643081938E-3</v>
          </cell>
          <cell r="AP93">
            <v>-1.8382374709344102E-4</v>
          </cell>
          <cell r="AQ93">
            <v>2.2233047410999034E-3</v>
          </cell>
          <cell r="AR93">
            <v>1.8644940180165812E-3</v>
          </cell>
          <cell r="AS93">
            <v>5.1463506455901075E-4</v>
          </cell>
          <cell r="AT93">
            <v>2.1327869409096766E-4</v>
          </cell>
          <cell r="AU93">
            <v>1.3422577263439571E-3</v>
          </cell>
          <cell r="AV93">
            <v>2.1205266399670431E-3</v>
          </cell>
          <cell r="AW93">
            <v>2.031976696425387E-3</v>
          </cell>
          <cell r="AX93">
            <v>3.7365614177127409E-3</v>
          </cell>
          <cell r="AY93">
            <v>3.3277798308493328E-3</v>
          </cell>
          <cell r="AZ93">
            <v>2.5511454350138391E-3</v>
          </cell>
          <cell r="BA93">
            <v>2.9927641190377646E-3</v>
          </cell>
          <cell r="BB93">
            <v>9.4389556690738696E-4</v>
          </cell>
          <cell r="BC93">
            <v>1.3901903442859569E-3</v>
          </cell>
          <cell r="BD93">
            <v>9.2949491103611894E-4</v>
          </cell>
          <cell r="BE93">
            <v>5.4287827350703245E-4</v>
          </cell>
          <cell r="BF93">
            <v>2.0546546492379676E-3</v>
          </cell>
          <cell r="BG93">
            <v>3.1655654460611394E-3</v>
          </cell>
          <cell r="BH93">
            <v>3.4924460796469884E-4</v>
          </cell>
          <cell r="BI93">
            <v>-1.5448693776910736E-4</v>
          </cell>
          <cell r="BJ93">
            <v>1.2322763695540426E-3</v>
          </cell>
          <cell r="BK93">
            <v>1.6493732759487742E-3</v>
          </cell>
          <cell r="BL93">
            <v>2.9764490812788295E-3</v>
          </cell>
          <cell r="BM93">
            <v>1.6006797909491183E-3</v>
          </cell>
          <cell r="BN93">
            <v>-1.9221241310058072E-4</v>
          </cell>
          <cell r="BO93">
            <v>-2.0323071431844518E-3</v>
          </cell>
          <cell r="BP93">
            <v>1.8175957444112047E-3</v>
          </cell>
          <cell r="BQ93">
            <v>1.7923458787022148E-3</v>
          </cell>
          <cell r="BR93">
            <v>-7.250949071721291E-4</v>
          </cell>
          <cell r="BS93">
            <v>1.3018321767957531E-3</v>
          </cell>
          <cell r="BT93">
            <v>7.2736714327965607E-4</v>
          </cell>
          <cell r="BU93">
            <v>6.363891876096237E-4</v>
          </cell>
          <cell r="BV93">
            <v>1.7675961305392257E-3</v>
          </cell>
          <cell r="BW93">
            <v>1.4324322252811075E-3</v>
          </cell>
          <cell r="BX93">
            <v>-3.1948604621397911E-5</v>
          </cell>
          <cell r="BY93">
            <v>8.5337424467626867E-4</v>
          </cell>
          <cell r="BZ93">
            <v>1.0351310998355696E-3</v>
          </cell>
          <cell r="CA93">
            <v>-2.0839143597203231E-4</v>
          </cell>
          <cell r="CB93">
            <v>2.6695920365452579E-3</v>
          </cell>
          <cell r="CC93">
            <v>1.9143775643476562E-3</v>
          </cell>
          <cell r="CD93">
            <v>8.8298621890251601E-4</v>
          </cell>
          <cell r="CE93">
            <v>2.5148894041007643E-3</v>
          </cell>
          <cell r="CF93">
            <v>3.2202315913809044E-3</v>
          </cell>
          <cell r="CG93">
            <v>3.2367703281656768E-3</v>
          </cell>
          <cell r="CH93">
            <v>1.333928345041387E-3</v>
          </cell>
          <cell r="CI93">
            <v>1.5104451103664734E-3</v>
          </cell>
          <cell r="CJ93">
            <v>5.7285789345611819E-4</v>
          </cell>
          <cell r="CK93">
            <v>3.8649621316260655E-3</v>
          </cell>
          <cell r="CL93">
            <v>-5.3182558755876345E-4</v>
          </cell>
          <cell r="CM93">
            <v>8.8921436634726886E-4</v>
          </cell>
          <cell r="CN93">
            <v>2.7008209040440428E-3</v>
          </cell>
          <cell r="CO93">
            <v>5.1908913939626886E-4</v>
          </cell>
          <cell r="CP93">
            <v>9.8888526984695696E-4</v>
          </cell>
          <cell r="CQ93">
            <v>1.4763688622739463E-3</v>
          </cell>
          <cell r="CR93">
            <v>9.7722572731737622E-4</v>
          </cell>
          <cell r="CS93">
            <v>-2.4182745963660215E-4</v>
          </cell>
          <cell r="CT93">
            <v>6.4457823534688177E-4</v>
          </cell>
          <cell r="CU93">
            <v>2.6501562101954312E-3</v>
          </cell>
          <cell r="CV93">
            <v>7.9000690496031998E-5</v>
          </cell>
        </row>
        <row r="94">
          <cell r="B94">
            <v>2.2643719986495271E-3</v>
          </cell>
          <cell r="C94">
            <v>2.4555045397250965E-3</v>
          </cell>
          <cell r="D94">
            <v>-2.7530583411295692E-4</v>
          </cell>
          <cell r="E94">
            <v>2.8877800147795478E-3</v>
          </cell>
          <cell r="F94">
            <v>1.6086080057851723E-3</v>
          </cell>
          <cell r="G94">
            <v>-2.110448466305399E-5</v>
          </cell>
          <cell r="H94">
            <v>2.8395629363027627E-3</v>
          </cell>
          <cell r="I94">
            <v>-1.8774062413353759E-4</v>
          </cell>
          <cell r="J94">
            <v>7.2917635433322585E-4</v>
          </cell>
          <cell r="K94">
            <v>-1.0313856608255159E-3</v>
          </cell>
          <cell r="L94">
            <v>2.036313309758753E-3</v>
          </cell>
          <cell r="M94">
            <v>3.4834168262815059E-3</v>
          </cell>
          <cell r="N94">
            <v>1.5581436694213436E-3</v>
          </cell>
          <cell r="O94">
            <v>4.2872618918376989E-3</v>
          </cell>
          <cell r="P94">
            <v>1.0659014973006991E-3</v>
          </cell>
          <cell r="Q94">
            <v>2.4954040234573117E-3</v>
          </cell>
          <cell r="R94">
            <v>3.4913292303484513E-3</v>
          </cell>
          <cell r="S94">
            <v>9.2613610289498923E-4</v>
          </cell>
          <cell r="T94">
            <v>1.712361541202559E-3</v>
          </cell>
          <cell r="U94">
            <v>2.4362960513295375E-3</v>
          </cell>
          <cell r="V94">
            <v>1.5179505439943228E-3</v>
          </cell>
          <cell r="W94">
            <v>1.9708371028535694E-3</v>
          </cell>
          <cell r="X94">
            <v>1.452441044285484E-3</v>
          </cell>
          <cell r="Y94">
            <v>1.5995048908710747E-4</v>
          </cell>
          <cell r="Z94">
            <v>1.5539097299117205E-3</v>
          </cell>
          <cell r="AA94">
            <v>3.4894617645410777E-4</v>
          </cell>
          <cell r="AB94">
            <v>6.0342283204752658E-5</v>
          </cell>
          <cell r="AC94">
            <v>8.9678024452063444E-4</v>
          </cell>
          <cell r="AD94">
            <v>1.5389724329235494E-4</v>
          </cell>
          <cell r="AE94">
            <v>1.5505503925286777E-3</v>
          </cell>
          <cell r="AF94">
            <v>1.3634191306892906E-3</v>
          </cell>
          <cell r="AG94">
            <v>8.6599751502146273E-4</v>
          </cell>
          <cell r="AH94">
            <v>3.5469309706735591E-3</v>
          </cell>
          <cell r="AI94">
            <v>1.4554644237026887E-4</v>
          </cell>
          <cell r="AJ94">
            <v>2.0182716998123338E-3</v>
          </cell>
          <cell r="AK94">
            <v>-1.4192574877445266E-3</v>
          </cell>
          <cell r="AL94">
            <v>-6.5442354559133308E-4</v>
          </cell>
          <cell r="AM94">
            <v>-1.5667019944558071E-4</v>
          </cell>
          <cell r="AN94">
            <v>1.442715697163602E-3</v>
          </cell>
          <cell r="AO94">
            <v>3.0292856277404297E-4</v>
          </cell>
          <cell r="AP94">
            <v>5.7894910498688277E-3</v>
          </cell>
          <cell r="AQ94">
            <v>3.4368421580513119E-3</v>
          </cell>
          <cell r="AR94">
            <v>5.2015755093846232E-4</v>
          </cell>
          <cell r="AS94">
            <v>8.0996148503448382E-4</v>
          </cell>
          <cell r="AT94">
            <v>1.8332937632055486E-3</v>
          </cell>
          <cell r="AU94">
            <v>3.2049632217383988E-3</v>
          </cell>
          <cell r="AV94">
            <v>2.7358776960593551E-4</v>
          </cell>
          <cell r="AW94">
            <v>3.7052322583547522E-3</v>
          </cell>
          <cell r="AX94">
            <v>3.1341523312587208E-3</v>
          </cell>
          <cell r="AY94">
            <v>-7.1261747542400021E-4</v>
          </cell>
          <cell r="AZ94">
            <v>1.8226304734300751E-3</v>
          </cell>
          <cell r="BA94">
            <v>1.7928652382583549E-3</v>
          </cell>
          <cell r="BB94">
            <v>2.9219642861274199E-3</v>
          </cell>
          <cell r="BC94">
            <v>3.5581886438053973E-3</v>
          </cell>
          <cell r="BD94">
            <v>3.5157945909829891E-3</v>
          </cell>
          <cell r="BE94">
            <v>1.5920829535764518E-3</v>
          </cell>
          <cell r="BF94">
            <v>1.1049042172412151E-3</v>
          </cell>
          <cell r="BG94">
            <v>4.6933123193616229E-3</v>
          </cell>
          <cell r="BH94">
            <v>7.8348059932278511E-4</v>
          </cell>
          <cell r="BI94">
            <v>1.3478305032274948E-3</v>
          </cell>
          <cell r="BJ94">
            <v>4.3213721432559362E-3</v>
          </cell>
          <cell r="BK94">
            <v>2.9513206350265052E-3</v>
          </cell>
          <cell r="BL94">
            <v>-9.5700849183007512E-4</v>
          </cell>
          <cell r="BM94">
            <v>1.3660315582946561E-3</v>
          </cell>
          <cell r="BN94">
            <v>1.4559625185482047E-3</v>
          </cell>
          <cell r="BO94">
            <v>-3.923580275389893E-4</v>
          </cell>
          <cell r="BP94">
            <v>2.5629946826315271E-3</v>
          </cell>
          <cell r="BQ94">
            <v>4.0006962959423433E-3</v>
          </cell>
          <cell r="BR94">
            <v>9.6626116509286022E-4</v>
          </cell>
          <cell r="BS94">
            <v>-1.1728803460037958E-3</v>
          </cell>
          <cell r="BT94">
            <v>1.7493032038985159E-3</v>
          </cell>
          <cell r="BU94">
            <v>6.3229082303806444E-4</v>
          </cell>
          <cell r="BV94">
            <v>4.6960660207549467E-4</v>
          </cell>
          <cell r="BW94">
            <v>1.182195123893172E-3</v>
          </cell>
          <cell r="BX94">
            <v>5.2324903983580967E-3</v>
          </cell>
          <cell r="BY94">
            <v>2.6198253393677636E-3</v>
          </cell>
          <cell r="BZ94">
            <v>9.4938922007964529E-4</v>
          </cell>
          <cell r="CA94">
            <v>1.3633668851282153E-3</v>
          </cell>
          <cell r="CB94">
            <v>1.5647721901086132E-3</v>
          </cell>
          <cell r="CC94">
            <v>-8.2698653197817368E-5</v>
          </cell>
          <cell r="CD94">
            <v>1.1140736971488928E-3</v>
          </cell>
          <cell r="CE94">
            <v>1.2935066599646888E-3</v>
          </cell>
          <cell r="CF94">
            <v>2.0878792145953124E-3</v>
          </cell>
          <cell r="CG94">
            <v>2.0163388990301506E-3</v>
          </cell>
          <cell r="CH94">
            <v>2.2035632467300864E-3</v>
          </cell>
          <cell r="CI94">
            <v>1.1100729661459572E-3</v>
          </cell>
          <cell r="CJ94">
            <v>3.4868507781898942E-4</v>
          </cell>
          <cell r="CK94">
            <v>-5.3182558755876345E-4</v>
          </cell>
          <cell r="CL94">
            <v>3.6043285637946455E-3</v>
          </cell>
          <cell r="CM94">
            <v>2.4211077640280969E-3</v>
          </cell>
          <cell r="CN94">
            <v>2.0672438543209359E-3</v>
          </cell>
          <cell r="CO94">
            <v>1.5134547699574305E-3</v>
          </cell>
          <cell r="CP94">
            <v>1.6207748158253981E-3</v>
          </cell>
          <cell r="CQ94">
            <v>5.0141692626149139E-3</v>
          </cell>
          <cell r="CR94">
            <v>-6.3330012258739775E-4</v>
          </cell>
          <cell r="CS94">
            <v>1.7527057838962366E-3</v>
          </cell>
          <cell r="CT94">
            <v>1.3021155552310104E-3</v>
          </cell>
          <cell r="CU94">
            <v>2.4976580695560214E-3</v>
          </cell>
          <cell r="CV94">
            <v>1.8027116261844513E-3</v>
          </cell>
        </row>
        <row r="95">
          <cell r="B95">
            <v>5.3957486921687968E-3</v>
          </cell>
          <cell r="C95">
            <v>5.8440309208967305E-3</v>
          </cell>
          <cell r="D95">
            <v>4.3685400388313993E-4</v>
          </cell>
          <cell r="E95">
            <v>5.4155782084250323E-3</v>
          </cell>
          <cell r="F95">
            <v>4.3219092237002255E-3</v>
          </cell>
          <cell r="G95">
            <v>5.063833138120754E-4</v>
          </cell>
          <cell r="H95">
            <v>7.5570922892937327E-3</v>
          </cell>
          <cell r="I95">
            <v>5.372092190007524E-4</v>
          </cell>
          <cell r="J95">
            <v>1.6638377696521509E-3</v>
          </cell>
          <cell r="K95">
            <v>-1.2189487749580108E-3</v>
          </cell>
          <cell r="L95">
            <v>4.6520200291229477E-3</v>
          </cell>
          <cell r="M95">
            <v>7.1633426069472256E-3</v>
          </cell>
          <cell r="N95">
            <v>8.184862171237852E-4</v>
          </cell>
          <cell r="O95">
            <v>5.6545897337970221E-3</v>
          </cell>
          <cell r="P95">
            <v>3.2731761575900218E-3</v>
          </cell>
          <cell r="Q95">
            <v>3.4001527802574307E-3</v>
          </cell>
          <cell r="R95">
            <v>6.8738463881919684E-3</v>
          </cell>
          <cell r="S95">
            <v>1.4949989921428819E-3</v>
          </cell>
          <cell r="T95">
            <v>5.4461247021138186E-3</v>
          </cell>
          <cell r="U95">
            <v>6.0819780838389133E-3</v>
          </cell>
          <cell r="V95">
            <v>5.3175275432188829E-3</v>
          </cell>
          <cell r="W95">
            <v>4.8739632179192706E-3</v>
          </cell>
          <cell r="X95">
            <v>5.2560170002099891E-3</v>
          </cell>
          <cell r="Y95">
            <v>6.6534807404484953E-4</v>
          </cell>
          <cell r="Z95">
            <v>2.7952577531765921E-3</v>
          </cell>
          <cell r="AA95">
            <v>1.8723487845858497E-3</v>
          </cell>
          <cell r="AB95">
            <v>1.7381661068139468E-3</v>
          </cell>
          <cell r="AC95">
            <v>2.889826191971979E-3</v>
          </cell>
          <cell r="AD95">
            <v>6.6826800640123649E-4</v>
          </cell>
          <cell r="AE95">
            <v>3.6205576575004525E-3</v>
          </cell>
          <cell r="AF95">
            <v>2.1657753592255274E-3</v>
          </cell>
          <cell r="AG95">
            <v>-3.6000050539305812E-3</v>
          </cell>
          <cell r="AH95">
            <v>7.7554692478538191E-3</v>
          </cell>
          <cell r="AI95">
            <v>1.396865473827624E-3</v>
          </cell>
          <cell r="AJ95">
            <v>2.6802917073686667E-3</v>
          </cell>
          <cell r="AK95">
            <v>-3.0457052027834624E-3</v>
          </cell>
          <cell r="AL95">
            <v>2.0778757483850001E-3</v>
          </cell>
          <cell r="AM95">
            <v>3.7097517060494581E-4</v>
          </cell>
          <cell r="AN95">
            <v>5.7164180505956241E-3</v>
          </cell>
          <cell r="AO95">
            <v>5.0695947971513976E-4</v>
          </cell>
          <cell r="AP95">
            <v>1.4768171268374446E-2</v>
          </cell>
          <cell r="AQ95">
            <v>8.5516894638184328E-3</v>
          </cell>
          <cell r="AR95">
            <v>4.5231707132437531E-3</v>
          </cell>
          <cell r="AS95">
            <v>1.2441403850646561E-3</v>
          </cell>
          <cell r="AT95">
            <v>1.6654632764963656E-3</v>
          </cell>
          <cell r="AU95">
            <v>7.5024024281893789E-3</v>
          </cell>
          <cell r="AV95">
            <v>1.5331517191192905E-3</v>
          </cell>
          <cell r="AW95">
            <v>7.5533720045242812E-3</v>
          </cell>
          <cell r="AX95">
            <v>4.2763725093819269E-3</v>
          </cell>
          <cell r="AY95">
            <v>-2.1616769372933336E-3</v>
          </cell>
          <cell r="AZ95">
            <v>4.264987981499495E-3</v>
          </cell>
          <cell r="BA95">
            <v>2.6102461996839041E-3</v>
          </cell>
          <cell r="BB95">
            <v>5.9704510877652802E-3</v>
          </cell>
          <cell r="BC95">
            <v>8.4988276364753798E-3</v>
          </cell>
          <cell r="BD95">
            <v>8.0951444692252145E-3</v>
          </cell>
          <cell r="BE95">
            <v>4.100947148326345E-4</v>
          </cell>
          <cell r="BF95">
            <v>3.1649444461900331E-3</v>
          </cell>
          <cell r="BG95">
            <v>9.689931158862861E-3</v>
          </cell>
          <cell r="BH95">
            <v>1.907090579347301E-3</v>
          </cell>
          <cell r="BI95">
            <v>6.8221710536107581E-5</v>
          </cell>
          <cell r="BJ95">
            <v>8.1775613044506226E-3</v>
          </cell>
          <cell r="BK95">
            <v>3.6457145156082267E-3</v>
          </cell>
          <cell r="BL95">
            <v>-3.3638965024548281E-3</v>
          </cell>
          <cell r="BM95">
            <v>3.266230131968216E-3</v>
          </cell>
          <cell r="BN95">
            <v>-1.092012300308753E-3</v>
          </cell>
          <cell r="BO95">
            <v>-2.9855796678858819E-3</v>
          </cell>
          <cell r="BP95">
            <v>8.2147261378311305E-3</v>
          </cell>
          <cell r="BQ95">
            <v>3.9827168903871181E-3</v>
          </cell>
          <cell r="BR95">
            <v>5.38647092177213E-3</v>
          </cell>
          <cell r="BS95">
            <v>-9.0517586615741937E-4</v>
          </cell>
          <cell r="BT95">
            <v>7.0506599744953446E-3</v>
          </cell>
          <cell r="BU95">
            <v>2.8436952714113767E-3</v>
          </cell>
          <cell r="BV95">
            <v>1.9886358338071074E-3</v>
          </cell>
          <cell r="BW95">
            <v>9.7955286262555938E-4</v>
          </cell>
          <cell r="BX95">
            <v>1.1374066452343732E-2</v>
          </cell>
          <cell r="BY95">
            <v>8.3606897985513979E-3</v>
          </cell>
          <cell r="BZ95">
            <v>8.0826301024043018E-4</v>
          </cell>
          <cell r="CA95">
            <v>2.3528459188816991E-3</v>
          </cell>
          <cell r="CB95">
            <v>5.4456387636430768E-3</v>
          </cell>
          <cell r="CC95">
            <v>1.0713098132350107E-3</v>
          </cell>
          <cell r="CD95">
            <v>9.2087471455515053E-4</v>
          </cell>
          <cell r="CE95">
            <v>2.4479293022689041E-3</v>
          </cell>
          <cell r="CF95">
            <v>6.6386650602384308E-3</v>
          </cell>
          <cell r="CG95">
            <v>4.3608558789419898E-3</v>
          </cell>
          <cell r="CH95">
            <v>3.9056787482349476E-3</v>
          </cell>
          <cell r="CI95">
            <v>2.1704822640908608E-3</v>
          </cell>
          <cell r="CJ95">
            <v>1.5072584589128817E-3</v>
          </cell>
          <cell r="CK95">
            <v>8.8921436634726886E-4</v>
          </cell>
          <cell r="CL95">
            <v>2.4211077640280969E-3</v>
          </cell>
          <cell r="CM95">
            <v>1.0860459199984067E-2</v>
          </cell>
          <cell r="CN95">
            <v>5.6009621070029587E-3</v>
          </cell>
          <cell r="CO95">
            <v>7.3777694231106446E-4</v>
          </cell>
          <cell r="CP95">
            <v>2.8770305665437091E-3</v>
          </cell>
          <cell r="CQ95">
            <v>8.5386573482537243E-3</v>
          </cell>
          <cell r="CR95">
            <v>3.6770417109290319E-5</v>
          </cell>
          <cell r="CS95">
            <v>9.3420723705126885E-4</v>
          </cell>
          <cell r="CT95">
            <v>4.6352863792351179E-3</v>
          </cell>
          <cell r="CU95">
            <v>7.3148270285985717E-3</v>
          </cell>
          <cell r="CV95">
            <v>5.6936259184043022E-3</v>
          </cell>
        </row>
        <row r="96">
          <cell r="B96">
            <v>5.5259292670575824E-3</v>
          </cell>
          <cell r="C96">
            <v>4.8805798757282906E-3</v>
          </cell>
          <cell r="D96">
            <v>9.5552729312612912E-4</v>
          </cell>
          <cell r="E96">
            <v>6.7144251993713107E-3</v>
          </cell>
          <cell r="F96">
            <v>3.9293088542221829E-3</v>
          </cell>
          <cell r="G96">
            <v>2.9440225253815058E-3</v>
          </cell>
          <cell r="H96">
            <v>5.5954366468259579E-3</v>
          </cell>
          <cell r="I96">
            <v>1.6901038531610536E-3</v>
          </cell>
          <cell r="J96">
            <v>3.871264668326011E-3</v>
          </cell>
          <cell r="K96">
            <v>2.4400812298211826E-4</v>
          </cell>
          <cell r="L96">
            <v>3.6441325515799241E-3</v>
          </cell>
          <cell r="M96">
            <v>7.6127996756918496E-3</v>
          </cell>
          <cell r="N96">
            <v>3.1387494994090321E-3</v>
          </cell>
          <cell r="O96">
            <v>6.6261614718654315E-3</v>
          </cell>
          <cell r="P96">
            <v>4.3326366528197635E-3</v>
          </cell>
          <cell r="Q96">
            <v>4.3422185298569345E-3</v>
          </cell>
          <cell r="R96">
            <v>7.1904042946493553E-3</v>
          </cell>
          <cell r="S96">
            <v>2.1702566341036344E-3</v>
          </cell>
          <cell r="T96">
            <v>3.6001176061453439E-3</v>
          </cell>
          <cell r="U96">
            <v>4.8548440299452803E-3</v>
          </cell>
          <cell r="V96">
            <v>4.3363841762353011E-3</v>
          </cell>
          <cell r="W96">
            <v>5.5879922452907096E-3</v>
          </cell>
          <cell r="X96">
            <v>3.9161310050657852E-3</v>
          </cell>
          <cell r="Y96">
            <v>3.1223417508016568E-3</v>
          </cell>
          <cell r="Z96">
            <v>3.7814569957598273E-3</v>
          </cell>
          <cell r="AA96">
            <v>3.3838432240119887E-3</v>
          </cell>
          <cell r="AB96">
            <v>1.6768005807822582E-3</v>
          </cell>
          <cell r="AC96">
            <v>5.2137001436335694E-3</v>
          </cell>
          <cell r="AD96">
            <v>2.2316268863917309E-3</v>
          </cell>
          <cell r="AE96">
            <v>4.9496600253393658E-3</v>
          </cell>
          <cell r="AF96">
            <v>4.5823807315945372E-3</v>
          </cell>
          <cell r="AG96">
            <v>-1.5298955430927973E-4</v>
          </cell>
          <cell r="AH96">
            <v>7.5739512110796778E-3</v>
          </cell>
          <cell r="AI96">
            <v>1.7474330070111398E-3</v>
          </cell>
          <cell r="AJ96">
            <v>6.9519950460739995E-3</v>
          </cell>
          <cell r="AK96">
            <v>-5.25346812290914E-4</v>
          </cell>
          <cell r="AL96">
            <v>4.2178694141480006E-3</v>
          </cell>
          <cell r="AM96">
            <v>2.2657446789585913E-3</v>
          </cell>
          <cell r="AN96">
            <v>2.4545756874704738E-3</v>
          </cell>
          <cell r="AO96">
            <v>2.7635859565277956E-3</v>
          </cell>
          <cell r="AP96">
            <v>1.1561142977779486E-2</v>
          </cell>
          <cell r="AQ96">
            <v>9.0399669029406025E-3</v>
          </cell>
          <cell r="AR96">
            <v>4.2122489576377209E-3</v>
          </cell>
          <cell r="AS96">
            <v>7.1696604694311853E-4</v>
          </cell>
          <cell r="AT96">
            <v>1.9500346450163119E-3</v>
          </cell>
          <cell r="AU96">
            <v>5.8533573759771938E-3</v>
          </cell>
          <cell r="AV96">
            <v>2.82452127978014E-3</v>
          </cell>
          <cell r="AW96">
            <v>8.3682612060272596E-3</v>
          </cell>
          <cell r="AX96">
            <v>7.5197669767551618E-3</v>
          </cell>
          <cell r="AY96">
            <v>1.9276729961683332E-3</v>
          </cell>
          <cell r="AZ96">
            <v>5.8260984242188936E-3</v>
          </cell>
          <cell r="BA96">
            <v>5.306877846827397E-3</v>
          </cell>
          <cell r="BB96">
            <v>6.5796134755579262E-3</v>
          </cell>
          <cell r="BC96">
            <v>7.1590622751541945E-3</v>
          </cell>
          <cell r="BD96">
            <v>6.3455708697419686E-3</v>
          </cell>
          <cell r="BE96">
            <v>9.9206835169568823E-4</v>
          </cell>
          <cell r="BF96">
            <v>3.2347287008696441E-3</v>
          </cell>
          <cell r="BG96">
            <v>1.0473804151523205E-2</v>
          </cell>
          <cell r="BH96">
            <v>1.7877440898420216E-3</v>
          </cell>
          <cell r="BI96">
            <v>1.3738391417781701E-4</v>
          </cell>
          <cell r="BJ96">
            <v>6.6905595528908065E-3</v>
          </cell>
          <cell r="BK96">
            <v>5.8095375809455166E-3</v>
          </cell>
          <cell r="BL96">
            <v>2.5679937879217736E-3</v>
          </cell>
          <cell r="BM96">
            <v>3.2269401444209676E-3</v>
          </cell>
          <cell r="BN96">
            <v>1.6692387547227958E-4</v>
          </cell>
          <cell r="BO96">
            <v>-1.2380325492666348E-3</v>
          </cell>
          <cell r="BP96">
            <v>6.4888112770222486E-3</v>
          </cell>
          <cell r="BQ96">
            <v>6.1500658855616992E-3</v>
          </cell>
          <cell r="BR96">
            <v>8.2225302824224763E-4</v>
          </cell>
          <cell r="BS96">
            <v>7.4554645582861306E-4</v>
          </cell>
          <cell r="BT96">
            <v>3.9590721953975489E-3</v>
          </cell>
          <cell r="BU96">
            <v>2.2633198315988603E-3</v>
          </cell>
          <cell r="BV96">
            <v>2.3513094013161502E-3</v>
          </cell>
          <cell r="BW96">
            <v>3.2901619943668486E-3</v>
          </cell>
          <cell r="BX96">
            <v>6.3476360364686235E-3</v>
          </cell>
          <cell r="BY96">
            <v>5.1929013127626246E-3</v>
          </cell>
          <cell r="BZ96">
            <v>2.6549889982989353E-3</v>
          </cell>
          <cell r="CA96">
            <v>5.6340072501331212E-4</v>
          </cell>
          <cell r="CB96">
            <v>5.465036668343839E-3</v>
          </cell>
          <cell r="CC96">
            <v>2.9356939171225472E-3</v>
          </cell>
          <cell r="CD96">
            <v>1.7222922068380107E-3</v>
          </cell>
          <cell r="CE96">
            <v>3.4984254444347315E-3</v>
          </cell>
          <cell r="CF96">
            <v>6.412386271566266E-3</v>
          </cell>
          <cell r="CG96">
            <v>5.5480038237024501E-3</v>
          </cell>
          <cell r="CH96">
            <v>3.620022214535259E-3</v>
          </cell>
          <cell r="CI96">
            <v>3.1188094007998709E-3</v>
          </cell>
          <cell r="CJ96">
            <v>2.1378218821026342E-3</v>
          </cell>
          <cell r="CK96">
            <v>2.7008209040440428E-3</v>
          </cell>
          <cell r="CL96">
            <v>2.0672438543209359E-3</v>
          </cell>
          <cell r="CM96">
            <v>5.6009621070029587E-3</v>
          </cell>
          <cell r="CN96">
            <v>7.183685265467807E-3</v>
          </cell>
          <cell r="CO96">
            <v>1.3087594208006236E-3</v>
          </cell>
          <cell r="CP96">
            <v>2.5561756417388603E-3</v>
          </cell>
          <cell r="CQ96">
            <v>8.7100871674854075E-3</v>
          </cell>
          <cell r="CR96">
            <v>6.1094781657513957E-4</v>
          </cell>
          <cell r="CS96">
            <v>8.2515575157104297E-4</v>
          </cell>
          <cell r="CT96">
            <v>3.8007116946310315E-3</v>
          </cell>
          <cell r="CU96">
            <v>6.7887914389533986E-3</v>
          </cell>
          <cell r="CV96">
            <v>4.3522233148200213E-3</v>
          </cell>
        </row>
        <row r="97">
          <cell r="B97">
            <v>1.1108800661487957E-3</v>
          </cell>
          <cell r="C97">
            <v>9.9990800566306451E-4</v>
          </cell>
          <cell r="D97">
            <v>1.2932252804113972E-4</v>
          </cell>
          <cell r="E97">
            <v>2.3529699229116988E-3</v>
          </cell>
          <cell r="F97">
            <v>1.4524475006155905E-4</v>
          </cell>
          <cell r="G97">
            <v>6.4567591565607534E-4</v>
          </cell>
          <cell r="H97">
            <v>1.3141053078163977E-3</v>
          </cell>
          <cell r="I97">
            <v>2.5622328342741937E-4</v>
          </cell>
          <cell r="J97">
            <v>1.1849121508364841E-3</v>
          </cell>
          <cell r="K97">
            <v>1.9790348742655961E-5</v>
          </cell>
          <cell r="L97">
            <v>4.6419680822694614E-4</v>
          </cell>
          <cell r="M97">
            <v>1.4439811541318926E-3</v>
          </cell>
          <cell r="N97">
            <v>9.7395180048478482E-4</v>
          </cell>
          <cell r="O97">
            <v>1.8578688141046883E-3</v>
          </cell>
          <cell r="P97">
            <v>4.7689880532268805E-4</v>
          </cell>
          <cell r="Q97">
            <v>1.4181120396420967E-3</v>
          </cell>
          <cell r="R97">
            <v>2.0932391914403005E-3</v>
          </cell>
          <cell r="S97">
            <v>3.4782985780654825E-4</v>
          </cell>
          <cell r="T97">
            <v>1.186513507481735E-5</v>
          </cell>
          <cell r="U97">
            <v>1.4608990605885807E-3</v>
          </cell>
          <cell r="V97">
            <v>4.1260003320188178E-4</v>
          </cell>
          <cell r="W97">
            <v>7.8585531321193557E-4</v>
          </cell>
          <cell r="X97">
            <v>9.0414887629655831E-5</v>
          </cell>
          <cell r="Y97">
            <v>6.1471321776251616E-4</v>
          </cell>
          <cell r="Z97">
            <v>1.0412264993829245E-3</v>
          </cell>
          <cell r="AA97">
            <v>7.7204231476951624E-4</v>
          </cell>
          <cell r="AB97">
            <v>3.2675281555994627E-4</v>
          </cell>
          <cell r="AC97">
            <v>-1.0379095475602128E-4</v>
          </cell>
          <cell r="AD97">
            <v>4.2136362002490328E-4</v>
          </cell>
          <cell r="AE97">
            <v>1.1367118740807848E-3</v>
          </cell>
          <cell r="AF97">
            <v>1.1588314329028598E-3</v>
          </cell>
          <cell r="AG97">
            <v>1.1277594672864197E-3</v>
          </cell>
          <cell r="AH97">
            <v>1.2698143075878169E-3</v>
          </cell>
          <cell r="AI97">
            <v>5.1255561995629045E-4</v>
          </cell>
          <cell r="AJ97">
            <v>2.6809105155243336E-3</v>
          </cell>
          <cell r="AK97">
            <v>1.0135914109987112E-4</v>
          </cell>
          <cell r="AL97">
            <v>-1.0772945050366653E-4</v>
          </cell>
          <cell r="AM97">
            <v>4.7147175482961298E-4</v>
          </cell>
          <cell r="AN97">
            <v>1.5531239855629049E-4</v>
          </cell>
          <cell r="AO97">
            <v>9.6253630012613982E-4</v>
          </cell>
          <cell r="AP97">
            <v>1.524106575656441E-3</v>
          </cell>
          <cell r="AQ97">
            <v>1.8207498107767641E-3</v>
          </cell>
          <cell r="AR97">
            <v>-1.6287904171724725E-4</v>
          </cell>
          <cell r="AS97">
            <v>5.8945489628998927E-4</v>
          </cell>
          <cell r="AT97">
            <v>9.0257463457203246E-4</v>
          </cell>
          <cell r="AU97">
            <v>1.3011069108397099E-3</v>
          </cell>
          <cell r="AV97">
            <v>8.2165534914429032E-4</v>
          </cell>
          <cell r="AW97">
            <v>2.3103770859299461E-3</v>
          </cell>
          <cell r="AX97">
            <v>3.1213106505922571E-3</v>
          </cell>
          <cell r="AY97">
            <v>1.1330021554126668E-3</v>
          </cell>
          <cell r="AZ97">
            <v>1.3061548064731614E-3</v>
          </cell>
          <cell r="BA97">
            <v>1.9361273156339031E-3</v>
          </cell>
          <cell r="BB97">
            <v>1.6239122834849464E-3</v>
          </cell>
          <cell r="BC97">
            <v>1.6601781052233767E-3</v>
          </cell>
          <cell r="BD97">
            <v>1.5715646218125482E-3</v>
          </cell>
          <cell r="BE97">
            <v>9.2856918616263454E-4</v>
          </cell>
          <cell r="BF97">
            <v>1.0353018654816989E-3</v>
          </cell>
          <cell r="BG97">
            <v>2.5514270737891937E-3</v>
          </cell>
          <cell r="BH97">
            <v>3.3680295370130085E-4</v>
          </cell>
          <cell r="BI97">
            <v>1.2233405575471077E-3</v>
          </cell>
          <cell r="BJ97">
            <v>1.6406408424316237E-3</v>
          </cell>
          <cell r="BK97">
            <v>1.6322849301625597E-3</v>
          </cell>
          <cell r="BL97">
            <v>8.6744885073917176E-4</v>
          </cell>
          <cell r="BM97">
            <v>1.0594942547855484E-3</v>
          </cell>
          <cell r="BN97">
            <v>1.7446123874055809E-3</v>
          </cell>
          <cell r="BO97">
            <v>5.0019347417785068E-5</v>
          </cell>
          <cell r="BP97">
            <v>8.8353566040646212E-4</v>
          </cell>
          <cell r="BQ97">
            <v>2.346324762768452E-3</v>
          </cell>
          <cell r="BR97">
            <v>-6.8221628956187082E-4</v>
          </cell>
          <cell r="BS97">
            <v>-3.0074229015875271E-4</v>
          </cell>
          <cell r="BT97">
            <v>9.1379143508010834E-5</v>
          </cell>
          <cell r="BU97">
            <v>7.113757135780431E-4</v>
          </cell>
          <cell r="BV97">
            <v>8.2166103470107549E-5</v>
          </cell>
          <cell r="BW97">
            <v>9.3615875427355928E-4</v>
          </cell>
          <cell r="BX97">
            <v>2.3385868447606441E-4</v>
          </cell>
          <cell r="BY97">
            <v>3.75403498944065E-4</v>
          </cell>
          <cell r="BZ97">
            <v>1.1248308455954303E-3</v>
          </cell>
          <cell r="CA97">
            <v>4.6559288101103227E-4</v>
          </cell>
          <cell r="CB97">
            <v>9.7603550446474199E-4</v>
          </cell>
          <cell r="CC97">
            <v>8.1532514365601058E-4</v>
          </cell>
          <cell r="CD97">
            <v>9.2364043283181703E-4</v>
          </cell>
          <cell r="CE97">
            <v>1.009066888064237E-3</v>
          </cell>
          <cell r="CF97">
            <v>1.23726950141443E-3</v>
          </cell>
          <cell r="CG97">
            <v>1.6732129733063226E-3</v>
          </cell>
          <cell r="CH97">
            <v>1.3599569660572796E-3</v>
          </cell>
          <cell r="CI97">
            <v>6.5321538503452701E-4</v>
          </cell>
          <cell r="CJ97">
            <v>3.0540428922821522E-4</v>
          </cell>
          <cell r="CK97">
            <v>5.1908913939626886E-4</v>
          </cell>
          <cell r="CL97">
            <v>1.5134547699574305E-3</v>
          </cell>
          <cell r="CM97">
            <v>7.3777694231106446E-4</v>
          </cell>
          <cell r="CN97">
            <v>1.3087594208006236E-3</v>
          </cell>
          <cell r="CO97">
            <v>1.9438787447060644E-3</v>
          </cell>
          <cell r="CP97">
            <v>1.2693084240753762E-3</v>
          </cell>
          <cell r="CQ97">
            <v>2.3705522936153874E-3</v>
          </cell>
          <cell r="CR97">
            <v>1.7883487542290259E-5</v>
          </cell>
          <cell r="CS97">
            <v>1.7262828402636022E-3</v>
          </cell>
          <cell r="CT97">
            <v>3.8010689330451719E-5</v>
          </cell>
          <cell r="CU97">
            <v>1.8141474998319036E-3</v>
          </cell>
          <cell r="CV97">
            <v>-1.8056156302032065E-5</v>
          </cell>
        </row>
        <row r="98">
          <cell r="B98">
            <v>2.4362294664884198E-3</v>
          </cell>
          <cell r="C98">
            <v>3.0079760908413764E-3</v>
          </cell>
          <cell r="D98">
            <v>7.1563539312253773E-4</v>
          </cell>
          <cell r="E98">
            <v>3.521645318309354E-3</v>
          </cell>
          <cell r="F98">
            <v>2.9598645851944849E-3</v>
          </cell>
          <cell r="G98">
            <v>6.4081492719682796E-4</v>
          </cell>
          <cell r="H98">
            <v>3.5216525429873765E-3</v>
          </cell>
          <cell r="I98">
            <v>2.4774000522461293E-4</v>
          </cell>
          <cell r="J98">
            <v>1.3766504113253222E-3</v>
          </cell>
          <cell r="K98">
            <v>-2.8968947138345152E-4</v>
          </cell>
          <cell r="L98">
            <v>2.9387521412940756E-3</v>
          </cell>
          <cell r="M98">
            <v>3.1964958810721507E-3</v>
          </cell>
          <cell r="N98">
            <v>2.7702859259616359E-3</v>
          </cell>
          <cell r="O98">
            <v>3.1219738230015698E-3</v>
          </cell>
          <cell r="P98">
            <v>2.0965763833115702E-3</v>
          </cell>
          <cell r="Q98">
            <v>1.8682586929223977E-3</v>
          </cell>
          <cell r="R98">
            <v>4.0737291940483112E-3</v>
          </cell>
          <cell r="S98">
            <v>2.4080339480869907E-4</v>
          </cell>
          <cell r="T98">
            <v>2.4882604800569893E-3</v>
          </cell>
          <cell r="U98">
            <v>3.2885135041283869E-3</v>
          </cell>
          <cell r="V98">
            <v>1.8772405380693656E-3</v>
          </cell>
          <cell r="W98">
            <v>1.8256045682522903E-3</v>
          </cell>
          <cell r="X98">
            <v>1.4808720050845483E-3</v>
          </cell>
          <cell r="Y98">
            <v>1.116075945840344E-3</v>
          </cell>
          <cell r="Z98">
            <v>1.9037117198088388E-3</v>
          </cell>
          <cell r="AA98">
            <v>1.8267416240483438E-3</v>
          </cell>
          <cell r="AB98">
            <v>8.3026430039607536E-4</v>
          </cell>
          <cell r="AC98">
            <v>2.149210629111763E-3</v>
          </cell>
          <cell r="AD98">
            <v>1.7455439828593548E-4</v>
          </cell>
          <cell r="AE98">
            <v>1.5361253567539681E-3</v>
          </cell>
          <cell r="AF98">
            <v>1.4437086756844623E-3</v>
          </cell>
          <cell r="AG98">
            <v>1.6401982833127949E-4</v>
          </cell>
          <cell r="AH98">
            <v>3.1251797252479898E-3</v>
          </cell>
          <cell r="AI98">
            <v>8.5637972571286024E-4</v>
          </cell>
          <cell r="AJ98">
            <v>2.9470797860006669E-3</v>
          </cell>
          <cell r="AK98">
            <v>7.8706975248958057E-4</v>
          </cell>
          <cell r="AL98">
            <v>1.640819897261E-3</v>
          </cell>
          <cell r="AM98">
            <v>7.3259334587740844E-4</v>
          </cell>
          <cell r="AN98">
            <v>1.7116782673598603E-3</v>
          </cell>
          <cell r="AO98">
            <v>1.2268538304042046E-3</v>
          </cell>
          <cell r="AP98">
            <v>5.4265191894411844E-3</v>
          </cell>
          <cell r="AQ98">
            <v>3.0975623567743977E-3</v>
          </cell>
          <cell r="AR98">
            <v>1.8891048143822795E-3</v>
          </cell>
          <cell r="AS98">
            <v>7.5551032577215091E-5</v>
          </cell>
          <cell r="AT98">
            <v>2.3045699346690212E-3</v>
          </cell>
          <cell r="AU98">
            <v>3.1704893743524734E-3</v>
          </cell>
          <cell r="AV98">
            <v>1.3487299087041938E-3</v>
          </cell>
          <cell r="AW98">
            <v>3.8368143110437429E-3</v>
          </cell>
          <cell r="AX98">
            <v>5.1146419812258381E-3</v>
          </cell>
          <cell r="AY98">
            <v>-4.6457227232200003E-4</v>
          </cell>
          <cell r="AZ98">
            <v>2.6702564617561079E-3</v>
          </cell>
          <cell r="BA98">
            <v>2.001176323052268E-3</v>
          </cell>
          <cell r="BB98">
            <v>3.2552834654864084E-3</v>
          </cell>
          <cell r="BC98">
            <v>4.010853062239807E-3</v>
          </cell>
          <cell r="BD98">
            <v>3.3519888285470324E-3</v>
          </cell>
          <cell r="BE98">
            <v>1.6041403336146452E-3</v>
          </cell>
          <cell r="BF98">
            <v>2.2930262372733556E-3</v>
          </cell>
          <cell r="BG98">
            <v>3.6417753615994634E-3</v>
          </cell>
          <cell r="BH98">
            <v>2.2622928753699783E-3</v>
          </cell>
          <cell r="BI98">
            <v>4.3561509086484932E-4</v>
          </cell>
          <cell r="BJ98">
            <v>3.4328957047865274E-3</v>
          </cell>
          <cell r="BK98">
            <v>3.1484329667134854E-3</v>
          </cell>
          <cell r="BL98">
            <v>3.2337559870002255E-3</v>
          </cell>
          <cell r="BM98">
            <v>2.2052999970250328E-3</v>
          </cell>
          <cell r="BN98">
            <v>1.3080504477593867E-3</v>
          </cell>
          <cell r="BO98">
            <v>-1.0372164175853655E-3</v>
          </cell>
          <cell r="BP98">
            <v>3.5985711237984195E-3</v>
          </cell>
          <cell r="BQ98">
            <v>3.4787713758776344E-3</v>
          </cell>
          <cell r="BR98">
            <v>5.8618910261541929E-4</v>
          </cell>
          <cell r="BS98">
            <v>4.9231110873872055E-4</v>
          </cell>
          <cell r="BT98">
            <v>2.7012424901421178E-3</v>
          </cell>
          <cell r="BU98">
            <v>1.1693893179161397E-3</v>
          </cell>
          <cell r="BV98">
            <v>2.2479989070181825E-3</v>
          </cell>
          <cell r="BW98">
            <v>1.114940841345484E-3</v>
          </cell>
          <cell r="BX98">
            <v>3.6866226017973759E-3</v>
          </cell>
          <cell r="BY98">
            <v>2.835591266638043E-3</v>
          </cell>
          <cell r="BZ98">
            <v>3.4555438621306449E-4</v>
          </cell>
          <cell r="CA98">
            <v>2.1797455896553544E-3</v>
          </cell>
          <cell r="CB98">
            <v>3.3860234558054942E-3</v>
          </cell>
          <cell r="CC98">
            <v>3.1093299759645145E-4</v>
          </cell>
          <cell r="CD98">
            <v>1.0735615743499886E-3</v>
          </cell>
          <cell r="CE98">
            <v>2.2201741797729358E-3</v>
          </cell>
          <cell r="CF98">
            <v>2.8926851851653976E-3</v>
          </cell>
          <cell r="CG98">
            <v>3.8078142240935498E-3</v>
          </cell>
          <cell r="CH98">
            <v>1.3843778527540753E-3</v>
          </cell>
          <cell r="CI98">
            <v>1.2999237401544626E-3</v>
          </cell>
          <cell r="CJ98">
            <v>1.9147508909469894E-4</v>
          </cell>
          <cell r="CK98">
            <v>9.8888526984695696E-4</v>
          </cell>
          <cell r="CL98">
            <v>1.6207748158253981E-3</v>
          </cell>
          <cell r="CM98">
            <v>2.8770305665437091E-3</v>
          </cell>
          <cell r="CN98">
            <v>2.5561756417388603E-3</v>
          </cell>
          <cell r="CO98">
            <v>1.2693084240753762E-3</v>
          </cell>
          <cell r="CP98">
            <v>3.7354794901664715E-3</v>
          </cell>
          <cell r="CQ98">
            <v>5.1263333096775903E-3</v>
          </cell>
          <cell r="CR98">
            <v>-2.6009721651113984E-4</v>
          </cell>
          <cell r="CS98">
            <v>1.3025137665669572E-3</v>
          </cell>
          <cell r="CT98">
            <v>1.0676002100966342E-3</v>
          </cell>
          <cell r="CU98">
            <v>3.4038687214696024E-3</v>
          </cell>
          <cell r="CV98">
            <v>1.7855284099406452E-3</v>
          </cell>
        </row>
        <row r="99">
          <cell r="B99">
            <v>8.3539463651994394E-3</v>
          </cell>
          <cell r="C99">
            <v>9.8442400681253862E-3</v>
          </cell>
          <cell r="D99">
            <v>3.9990465873650531E-4</v>
          </cell>
          <cell r="E99">
            <v>1.1253610377425192E-2</v>
          </cell>
          <cell r="F99">
            <v>5.5059811829270217E-3</v>
          </cell>
          <cell r="G99">
            <v>1.2372768410431184E-3</v>
          </cell>
          <cell r="H99">
            <v>9.3191101478467212E-3</v>
          </cell>
          <cell r="I99">
            <v>2.1382460811578486E-3</v>
          </cell>
          <cell r="J99">
            <v>4.7692402854272366E-3</v>
          </cell>
          <cell r="K99">
            <v>-5.5585953431064449E-5</v>
          </cell>
          <cell r="L99">
            <v>8.5729540373860099E-3</v>
          </cell>
          <cell r="M99">
            <v>1.4094250179935354E-2</v>
          </cell>
          <cell r="N99">
            <v>6.7745447052170449E-3</v>
          </cell>
          <cell r="O99">
            <v>1.5651950794383463E-2</v>
          </cell>
          <cell r="P99">
            <v>5.7206863638437945E-3</v>
          </cell>
          <cell r="Q99">
            <v>9.4283617095365802E-3</v>
          </cell>
          <cell r="R99">
            <v>1.4405294128623137E-2</v>
          </cell>
          <cell r="S99">
            <v>1.8802971641222902E-3</v>
          </cell>
          <cell r="T99">
            <v>8.1335847388335682E-3</v>
          </cell>
          <cell r="U99">
            <v>9.8901554255931504E-3</v>
          </cell>
          <cell r="V99">
            <v>5.652270860923958E-3</v>
          </cell>
          <cell r="W99">
            <v>1.0262144514852944E-2</v>
          </cell>
          <cell r="X99">
            <v>8.556887302182601E-3</v>
          </cell>
          <cell r="Y99">
            <v>1.8160446961817634E-3</v>
          </cell>
          <cell r="Z99">
            <v>5.9158102164548806E-3</v>
          </cell>
          <cell r="AA99">
            <v>5.4197399616534303E-3</v>
          </cell>
          <cell r="AB99">
            <v>2.8157322472473433E-3</v>
          </cell>
          <cell r="AC99">
            <v>7.171404930018538E-3</v>
          </cell>
          <cell r="AD99">
            <v>1.3904943981154193E-3</v>
          </cell>
          <cell r="AE99">
            <v>7.4642948307030443E-3</v>
          </cell>
          <cell r="AF99">
            <v>5.7257117059294942E-3</v>
          </cell>
          <cell r="AG99">
            <v>-3.8347612417111514E-3</v>
          </cell>
          <cell r="AH99">
            <v>1.4553402834271903E-2</v>
          </cell>
          <cell r="AI99">
            <v>2.6330506243077418E-3</v>
          </cell>
          <cell r="AJ99">
            <v>1.0482297476245668E-2</v>
          </cell>
          <cell r="AK99">
            <v>-1.2316013595894408E-3</v>
          </cell>
          <cell r="AL99">
            <v>2.4225263575913336E-3</v>
          </cell>
          <cell r="AM99">
            <v>7.6831393033701095E-4</v>
          </cell>
          <cell r="AN99">
            <v>5.3072679351640747E-3</v>
          </cell>
          <cell r="AO99">
            <v>1.6388888314865055E-3</v>
          </cell>
          <cell r="AP99">
            <v>2.3011618986570646E-2</v>
          </cell>
          <cell r="AQ99">
            <v>1.6088778074295911E-2</v>
          </cell>
          <cell r="AR99">
            <v>6.9391015544111824E-3</v>
          </cell>
          <cell r="AS99">
            <v>8.9564802204260242E-4</v>
          </cell>
          <cell r="AT99">
            <v>6.5719933960881926E-3</v>
          </cell>
          <cell r="AU99">
            <v>1.159392803548826E-2</v>
          </cell>
          <cell r="AV99">
            <v>2.4385556915990756E-3</v>
          </cell>
          <cell r="AW99">
            <v>1.5036070078354342E-2</v>
          </cell>
          <cell r="AX99">
            <v>1.1043651469052214E-2</v>
          </cell>
          <cell r="AY99">
            <v>2.536645085882E-3</v>
          </cell>
          <cell r="AZ99">
            <v>7.0050431195096356E-3</v>
          </cell>
          <cell r="BA99">
            <v>4.9551248731137523E-3</v>
          </cell>
          <cell r="BB99">
            <v>1.3295426870930011E-2</v>
          </cell>
          <cell r="BC99">
            <v>1.4426551337875923E-2</v>
          </cell>
          <cell r="BD99">
            <v>1.2981371232074958E-2</v>
          </cell>
          <cell r="BE99">
            <v>2.2019620336624734E-3</v>
          </cell>
          <cell r="BF99">
            <v>5.6619988153841939E-3</v>
          </cell>
          <cell r="BG99">
            <v>1.6388915246210157E-2</v>
          </cell>
          <cell r="BH99">
            <v>3.1343243632774727E-3</v>
          </cell>
          <cell r="BI99">
            <v>5.5001193329897835E-4</v>
          </cell>
          <cell r="BJ99">
            <v>1.3092914914013409E-2</v>
          </cell>
          <cell r="BK99">
            <v>1.0153035641849023E-2</v>
          </cell>
          <cell r="BL99">
            <v>1.1504592867853654E-3</v>
          </cell>
          <cell r="BM99">
            <v>4.834659620284956E-3</v>
          </cell>
          <cell r="BN99">
            <v>1.2352835857728168E-3</v>
          </cell>
          <cell r="BO99">
            <v>-2.526615619344291E-3</v>
          </cell>
          <cell r="BP99">
            <v>1.0799299082773441E-2</v>
          </cell>
          <cell r="BQ99">
            <v>1.3600062799599709E-2</v>
          </cell>
          <cell r="BR99">
            <v>1.6433413842024402E-3</v>
          </cell>
          <cell r="BS99">
            <v>-1.5458738942581826E-3</v>
          </cell>
          <cell r="BT99">
            <v>8.830249518953396E-3</v>
          </cell>
          <cell r="BU99">
            <v>4.8342382585852585E-3</v>
          </cell>
          <cell r="BV99">
            <v>2.4158192860249793E-3</v>
          </cell>
          <cell r="BW99">
            <v>4.4682999689636882E-3</v>
          </cell>
          <cell r="BX99">
            <v>1.7031586030648051E-2</v>
          </cell>
          <cell r="BY99">
            <v>1.1037575010123719E-2</v>
          </cell>
          <cell r="BZ99">
            <v>3.7862296353859131E-3</v>
          </cell>
          <cell r="CA99">
            <v>9.1602233184919391E-4</v>
          </cell>
          <cell r="CB99">
            <v>8.3744981213944528E-3</v>
          </cell>
          <cell r="CC99">
            <v>1.8857897780750635E-3</v>
          </cell>
          <cell r="CD99">
            <v>2.406196526577903E-3</v>
          </cell>
          <cell r="CE99">
            <v>5.8503872854400859E-3</v>
          </cell>
          <cell r="CF99">
            <v>8.501855999287912E-3</v>
          </cell>
          <cell r="CG99">
            <v>9.2419988020186004E-3</v>
          </cell>
          <cell r="CH99">
            <v>5.8058876131060104E-3</v>
          </cell>
          <cell r="CI99">
            <v>4.0743361413901604E-3</v>
          </cell>
          <cell r="CJ99">
            <v>3.5226423353162898E-3</v>
          </cell>
          <cell r="CK99">
            <v>1.4763688622739463E-3</v>
          </cell>
          <cell r="CL99">
            <v>5.0141692626149139E-3</v>
          </cell>
          <cell r="CM99">
            <v>8.5386573482537243E-3</v>
          </cell>
          <cell r="CN99">
            <v>8.7100871674854075E-3</v>
          </cell>
          <cell r="CO99">
            <v>2.3705522936153874E-3</v>
          </cell>
          <cell r="CP99">
            <v>5.1263333096775903E-3</v>
          </cell>
          <cell r="CQ99">
            <v>2.1766102660783652E-2</v>
          </cell>
          <cell r="CR99">
            <v>-7.0820759302459154E-4</v>
          </cell>
          <cell r="CS99">
            <v>2.6025424660176127E-3</v>
          </cell>
          <cell r="CT99">
            <v>4.991174746952042E-3</v>
          </cell>
          <cell r="CU99">
            <v>9.8110721563117505E-3</v>
          </cell>
          <cell r="CV99">
            <v>1.0246010359436472E-2</v>
          </cell>
        </row>
        <row r="100">
          <cell r="B100">
            <v>-4.2657498995086077E-5</v>
          </cell>
          <cell r="C100">
            <v>3.6405206497995682E-4</v>
          </cell>
          <cell r="D100">
            <v>-1.8763113888709834E-6</v>
          </cell>
          <cell r="E100">
            <v>2.9154539258297832E-4</v>
          </cell>
          <cell r="F100">
            <v>-3.1466940974348389E-4</v>
          </cell>
          <cell r="G100">
            <v>9.3743807696983878E-4</v>
          </cell>
          <cell r="H100">
            <v>3.1464921225429033E-4</v>
          </cell>
          <cell r="I100">
            <v>6.3244099167438709E-4</v>
          </cell>
          <cell r="J100">
            <v>9.232689459790106E-4</v>
          </cell>
          <cell r="K100">
            <v>7.1556174136878481E-4</v>
          </cell>
          <cell r="L100">
            <v>7.5997206257625801E-4</v>
          </cell>
          <cell r="M100">
            <v>-7.1022678042148384E-4</v>
          </cell>
          <cell r="N100">
            <v>7.9556719996903217E-4</v>
          </cell>
          <cell r="O100">
            <v>-1.5176539987256992E-4</v>
          </cell>
          <cell r="P100">
            <v>6.6364775110743001E-4</v>
          </cell>
          <cell r="Q100">
            <v>-2.1613144977906449E-4</v>
          </cell>
          <cell r="R100">
            <v>-3.7185617399697872E-4</v>
          </cell>
          <cell r="S100">
            <v>3.0690459925930108E-4</v>
          </cell>
          <cell r="T100">
            <v>4.0527293391101073E-4</v>
          </cell>
          <cell r="U100">
            <v>1.0335208137022794E-3</v>
          </cell>
          <cell r="V100">
            <v>-6.9813283162236555E-4</v>
          </cell>
          <cell r="W100">
            <v>1.4308551691820429E-3</v>
          </cell>
          <cell r="X100">
            <v>9.2648631724078499E-4</v>
          </cell>
          <cell r="Y100">
            <v>7.17404627451656E-4</v>
          </cell>
          <cell r="Z100">
            <v>4.7703022676182793E-4</v>
          </cell>
          <cell r="AA100">
            <v>1.1806603738753227E-3</v>
          </cell>
          <cell r="AB100">
            <v>1.3473471439785912E-3</v>
          </cell>
          <cell r="AC100">
            <v>1.5928671582890314E-4</v>
          </cell>
          <cell r="AD100">
            <v>1.0681265335813978E-3</v>
          </cell>
          <cell r="AE100">
            <v>3.5737660724436548E-4</v>
          </cell>
          <cell r="AF100">
            <v>-3.2748842556512905E-4</v>
          </cell>
          <cell r="AG100">
            <v>4.0823758251772046E-4</v>
          </cell>
          <cell r="AH100">
            <v>2.3991269810201083E-4</v>
          </cell>
          <cell r="AI100">
            <v>1.0212859923718065E-3</v>
          </cell>
          <cell r="AJ100">
            <v>1.787257651183331E-4</v>
          </cell>
          <cell r="AK100">
            <v>7.9252328377808594E-4</v>
          </cell>
          <cell r="AL100">
            <v>1.8954786529186668E-3</v>
          </cell>
          <cell r="AM100">
            <v>7.2751454009692461E-4</v>
          </cell>
          <cell r="AN100">
            <v>-2.492320331318601E-4</v>
          </cell>
          <cell r="AO100">
            <v>1.4101720908874624E-3</v>
          </cell>
          <cell r="AP100">
            <v>-1.499411218953183E-3</v>
          </cell>
          <cell r="AQ100">
            <v>1.1803857138846022E-3</v>
          </cell>
          <cell r="AR100">
            <v>6.351594346993871E-4</v>
          </cell>
          <cell r="AS100">
            <v>1.4326894724451717E-5</v>
          </cell>
          <cell r="AT100">
            <v>4.8013804396564521E-4</v>
          </cell>
          <cell r="AU100">
            <v>3.0727777517352694E-4</v>
          </cell>
          <cell r="AV100">
            <v>8.999814750158061E-4</v>
          </cell>
          <cell r="AW100">
            <v>1.2152872287225795E-4</v>
          </cell>
          <cell r="AX100">
            <v>1.2595232483994944E-3</v>
          </cell>
          <cell r="AY100">
            <v>1.4686956601873335E-3</v>
          </cell>
          <cell r="AZ100">
            <v>3.1236291841689245E-4</v>
          </cell>
          <cell r="BA100">
            <v>7.6183539015806448E-4</v>
          </cell>
          <cell r="BB100">
            <v>-4.8347980746075372E-5</v>
          </cell>
          <cell r="BC100">
            <v>-4.0060596249847318E-4</v>
          </cell>
          <cell r="BD100">
            <v>-5.676463358196993E-4</v>
          </cell>
          <cell r="BE100">
            <v>3.6191582010235488E-4</v>
          </cell>
          <cell r="BF100">
            <v>1.1815910426231175E-4</v>
          </cell>
          <cell r="BG100">
            <v>8.0698370453120448E-4</v>
          </cell>
          <cell r="BH100">
            <v>-4.7427401114797849E-4</v>
          </cell>
          <cell r="BI100">
            <v>-1.4460645668984941E-4</v>
          </cell>
          <cell r="BJ100">
            <v>-1.035999140020527E-3</v>
          </cell>
          <cell r="BK100">
            <v>7.5145936100818277E-4</v>
          </cell>
          <cell r="BL100">
            <v>2.3315388050014411E-3</v>
          </cell>
          <cell r="BM100">
            <v>3.9671271144430101E-4</v>
          </cell>
          <cell r="BN100">
            <v>-3.3338645278472044E-4</v>
          </cell>
          <cell r="BO100">
            <v>-5.8700614691301112E-5</v>
          </cell>
          <cell r="BP100">
            <v>-2.9365377778408605E-4</v>
          </cell>
          <cell r="BQ100">
            <v>-4.4941791200796776E-4</v>
          </cell>
          <cell r="BR100">
            <v>5.9823588227791373E-4</v>
          </cell>
          <cell r="BS100">
            <v>1.3549475108852796E-3</v>
          </cell>
          <cell r="BT100">
            <v>2.8484314587214975E-5</v>
          </cell>
          <cell r="BU100">
            <v>9.5057708623819354E-4</v>
          </cell>
          <cell r="BV100">
            <v>2.7993574712115074E-4</v>
          </cell>
          <cell r="BW100">
            <v>6.4984241558218279E-4</v>
          </cell>
          <cell r="BX100">
            <v>-2.1716015465260427E-3</v>
          </cell>
          <cell r="BY100">
            <v>1.4268522599769568E-3</v>
          </cell>
          <cell r="BZ100">
            <v>4.9374520151260226E-4</v>
          </cell>
          <cell r="CA100">
            <v>-7.4700091912902132E-4</v>
          </cell>
          <cell r="CB100">
            <v>5.0246033111083855E-4</v>
          </cell>
          <cell r="CC100">
            <v>1.022334908556215E-3</v>
          </cell>
          <cell r="CD100">
            <v>5.127251094983441E-4</v>
          </cell>
          <cell r="CE100">
            <v>2.7169351358406459E-4</v>
          </cell>
          <cell r="CF100">
            <v>4.8042700783460218E-4</v>
          </cell>
          <cell r="CG100">
            <v>2.2021758362378502E-4</v>
          </cell>
          <cell r="CH100">
            <v>6.4867232064425788E-4</v>
          </cell>
          <cell r="CI100">
            <v>6.0192340343887061E-4</v>
          </cell>
          <cell r="CJ100">
            <v>1.353424529127968E-3</v>
          </cell>
          <cell r="CK100">
            <v>9.7722572731737622E-4</v>
          </cell>
          <cell r="CL100">
            <v>-6.3330012258739775E-4</v>
          </cell>
          <cell r="CM100">
            <v>3.6770417109290319E-5</v>
          </cell>
          <cell r="CN100">
            <v>6.1094781657513957E-4</v>
          </cell>
          <cell r="CO100">
            <v>1.7883487542290259E-5</v>
          </cell>
          <cell r="CP100">
            <v>-2.6009721651113984E-4</v>
          </cell>
          <cell r="CQ100">
            <v>-7.0820759302459154E-4</v>
          </cell>
          <cell r="CR100">
            <v>2.0076172760424729E-3</v>
          </cell>
          <cell r="CS100">
            <v>-2.4586406740290342E-5</v>
          </cell>
          <cell r="CT100">
            <v>1.2803693805893655E-3</v>
          </cell>
          <cell r="CU100">
            <v>5.763224825003977E-4</v>
          </cell>
          <cell r="CV100">
            <v>2.2979903282602146E-4</v>
          </cell>
        </row>
        <row r="101">
          <cell r="B101">
            <v>9.694966484168709E-4</v>
          </cell>
          <cell r="C101">
            <v>1.3745910989816019E-3</v>
          </cell>
          <cell r="D101">
            <v>-4.2413263826806554E-5</v>
          </cell>
          <cell r="E101">
            <v>1.530117673502634E-3</v>
          </cell>
          <cell r="F101">
            <v>3.9654696682810744E-4</v>
          </cell>
          <cell r="G101">
            <v>4.5286330975125814E-4</v>
          </cell>
          <cell r="H101">
            <v>1.3787524591929354E-3</v>
          </cell>
          <cell r="I101">
            <v>9.239861802491406E-5</v>
          </cell>
          <cell r="J101">
            <v>5.2162509778018278E-4</v>
          </cell>
          <cell r="K101">
            <v>-3.7188944918898915E-4</v>
          </cell>
          <cell r="L101">
            <v>8.474197612753871E-4</v>
          </cell>
          <cell r="M101">
            <v>1.376416486518108E-3</v>
          </cell>
          <cell r="N101">
            <v>4.2140533587188154E-4</v>
          </cell>
          <cell r="O101">
            <v>1.9898864044923118E-3</v>
          </cell>
          <cell r="P101">
            <v>2.4647741280164507E-4</v>
          </cell>
          <cell r="Q101">
            <v>1.2510731074102364E-3</v>
          </cell>
          <cell r="R101">
            <v>2.0743436686046991E-3</v>
          </cell>
          <cell r="S101">
            <v>-1.2204442524288181E-4</v>
          </cell>
          <cell r="T101">
            <v>6.2311015569784943E-4</v>
          </cell>
          <cell r="U101">
            <v>1.2676898880350856E-3</v>
          </cell>
          <cell r="V101">
            <v>7.2592113982111804E-4</v>
          </cell>
          <cell r="W101">
            <v>6.5246104209306451E-4</v>
          </cell>
          <cell r="X101">
            <v>3.4090006344967736E-4</v>
          </cell>
          <cell r="Y101">
            <v>6.8926186574150495E-5</v>
          </cell>
          <cell r="Z101">
            <v>6.4949542305074172E-4</v>
          </cell>
          <cell r="AA101">
            <v>4.5630247074081727E-4</v>
          </cell>
          <cell r="AB101">
            <v>5.1424859931538706E-4</v>
          </cell>
          <cell r="AC101">
            <v>-9.6879033160097874E-4</v>
          </cell>
          <cell r="AD101">
            <v>-5.6640306998569883E-5</v>
          </cell>
          <cell r="AE101">
            <v>6.2484892438921503E-4</v>
          </cell>
          <cell r="AF101">
            <v>3.180477572374731E-4</v>
          </cell>
          <cell r="AG101">
            <v>1.0571133294695805E-3</v>
          </cell>
          <cell r="AH101">
            <v>1.2566203991021825E-3</v>
          </cell>
          <cell r="AI101">
            <v>6.0263874263337641E-4</v>
          </cell>
          <cell r="AJ101">
            <v>1.0724948303259996E-3</v>
          </cell>
          <cell r="AK101">
            <v>-6.1700057342820426E-4</v>
          </cell>
          <cell r="AL101">
            <v>-4.6712636988833356E-4</v>
          </cell>
          <cell r="AM101">
            <v>-9.7376843002279661E-5</v>
          </cell>
          <cell r="AN101">
            <v>4.5815685553970975E-4</v>
          </cell>
          <cell r="AO101">
            <v>3.6680573193086026E-4</v>
          </cell>
          <cell r="AP101">
            <v>1.9764896526865586E-3</v>
          </cell>
          <cell r="AQ101">
            <v>1.8379408419462371E-3</v>
          </cell>
          <cell r="AR101">
            <v>-4.639539184874195E-4</v>
          </cell>
          <cell r="AS101">
            <v>2.3915688504334414E-4</v>
          </cell>
          <cell r="AT101">
            <v>1.4534627615723013E-3</v>
          </cell>
          <cell r="AU101">
            <v>1.3230733773306237E-3</v>
          </cell>
          <cell r="AV101">
            <v>3.6334695269137627E-4</v>
          </cell>
          <cell r="AW101">
            <v>2.2128579653583869E-3</v>
          </cell>
          <cell r="AX101">
            <v>2.2512529362067411E-3</v>
          </cell>
          <cell r="AY101">
            <v>-2.4348874369366666E-4</v>
          </cell>
          <cell r="AZ101">
            <v>5.0401012167717186E-4</v>
          </cell>
          <cell r="BA101">
            <v>1.0655221499807634E-3</v>
          </cell>
          <cell r="BB101">
            <v>1.579242518721721E-3</v>
          </cell>
          <cell r="BC101">
            <v>1.9173383064392906E-3</v>
          </cell>
          <cell r="BD101">
            <v>1.5851113857467852E-3</v>
          </cell>
          <cell r="BE101">
            <v>8.1264968210936544E-4</v>
          </cell>
          <cell r="BF101">
            <v>4.8276218324096783E-4</v>
          </cell>
          <cell r="BG101">
            <v>1.9535121497344728E-3</v>
          </cell>
          <cell r="BH101">
            <v>2.7310493350769869E-4</v>
          </cell>
          <cell r="BI101">
            <v>1.3443228393445591E-3</v>
          </cell>
          <cell r="BJ101">
            <v>1.6956587202150433E-3</v>
          </cell>
          <cell r="BK101">
            <v>1.4761520996914414E-3</v>
          </cell>
          <cell r="BL101">
            <v>1.1653348143916114E-4</v>
          </cell>
          <cell r="BM101">
            <v>8.535193979587847E-4</v>
          </cell>
          <cell r="BN101">
            <v>1.8382780945390862E-3</v>
          </cell>
          <cell r="BO101">
            <v>2.9693425775054866E-4</v>
          </cell>
          <cell r="BP101">
            <v>6.3354104038287104E-4</v>
          </cell>
          <cell r="BQ101">
            <v>1.9651205249628812E-3</v>
          </cell>
          <cell r="BR101">
            <v>-1.4550414200129154E-5</v>
          </cell>
          <cell r="BS101">
            <v>-5.2227258690491405E-4</v>
          </cell>
          <cell r="BT101">
            <v>5.5426132493498908E-4</v>
          </cell>
          <cell r="BU101">
            <v>8.2115915008495696E-4</v>
          </cell>
          <cell r="BV101">
            <v>1.5823674198422571E-4</v>
          </cell>
          <cell r="BW101">
            <v>7.690568810067741E-4</v>
          </cell>
          <cell r="BX101">
            <v>1.2539710374082685E-3</v>
          </cell>
          <cell r="BY101">
            <v>1.2031180888979357E-3</v>
          </cell>
          <cell r="BZ101">
            <v>4.7052770279523649E-4</v>
          </cell>
          <cell r="CA101">
            <v>5.6094565161263449E-4</v>
          </cell>
          <cell r="CB101">
            <v>8.8402623951759119E-4</v>
          </cell>
          <cell r="CC101">
            <v>2.1388352099032247E-4</v>
          </cell>
          <cell r="CD101">
            <v>7.4509048155051584E-4</v>
          </cell>
          <cell r="CE101">
            <v>2.4028702973609683E-4</v>
          </cell>
          <cell r="CF101">
            <v>7.7570061701656993E-4</v>
          </cell>
          <cell r="CG101">
            <v>1.0256545975786773E-3</v>
          </cell>
          <cell r="CH101">
            <v>1.3267044341767201E-3</v>
          </cell>
          <cell r="CI101">
            <v>2.9600929587147312E-4</v>
          </cell>
          <cell r="CJ101">
            <v>2.3309525112245169E-4</v>
          </cell>
          <cell r="CK101">
            <v>-2.4182745963660215E-4</v>
          </cell>
          <cell r="CL101">
            <v>1.7527057838962366E-3</v>
          </cell>
          <cell r="CM101">
            <v>9.3420723705126885E-4</v>
          </cell>
          <cell r="CN101">
            <v>8.2515575157104297E-4</v>
          </cell>
          <cell r="CO101">
            <v>1.7262828402636022E-3</v>
          </cell>
          <cell r="CP101">
            <v>1.3025137665669572E-3</v>
          </cell>
          <cell r="CQ101">
            <v>2.6025424660176127E-3</v>
          </cell>
          <cell r="CR101">
            <v>-2.4586406740290342E-5</v>
          </cell>
          <cell r="CS101">
            <v>2.2664579897540647E-3</v>
          </cell>
          <cell r="CT101">
            <v>6.2104320150588158E-4</v>
          </cell>
          <cell r="CU101">
            <v>1.1010691506917634E-3</v>
          </cell>
          <cell r="CV101">
            <v>5.5584849592569879E-4</v>
          </cell>
        </row>
        <row r="102">
          <cell r="B102">
            <v>3.0407182597552364E-3</v>
          </cell>
          <cell r="C102">
            <v>3.4877245722721175E-3</v>
          </cell>
          <cell r="D102">
            <v>1.9449788780997847E-4</v>
          </cell>
          <cell r="E102">
            <v>3.3670557277398622E-3</v>
          </cell>
          <cell r="F102">
            <v>3.2455189202259143E-3</v>
          </cell>
          <cell r="G102">
            <v>2.0629505359061936E-3</v>
          </cell>
          <cell r="H102">
            <v>3.5259967753027851E-3</v>
          </cell>
          <cell r="I102">
            <v>1.2540649146946024E-3</v>
          </cell>
          <cell r="J102">
            <v>1.3677669799539752E-3</v>
          </cell>
          <cell r="K102">
            <v>8.5365587075059146E-4</v>
          </cell>
          <cell r="L102">
            <v>4.0098240615272906E-3</v>
          </cell>
          <cell r="M102">
            <v>5.456853866109581E-3</v>
          </cell>
          <cell r="N102">
            <v>2.1376366166264943E-3</v>
          </cell>
          <cell r="O102">
            <v>3.8618680334828173E-3</v>
          </cell>
          <cell r="P102">
            <v>2.7716738704311504E-3</v>
          </cell>
          <cell r="Q102">
            <v>1.7865488400163445E-3</v>
          </cell>
          <cell r="R102">
            <v>4.548266818951441E-3</v>
          </cell>
          <cell r="S102">
            <v>1.7875988897068393E-3</v>
          </cell>
          <cell r="T102">
            <v>3.601833449932387E-3</v>
          </cell>
          <cell r="U102">
            <v>5.7780691478410643E-3</v>
          </cell>
          <cell r="V102">
            <v>3.8828266777558395E-3</v>
          </cell>
          <cell r="W102">
            <v>4.2242852968182153E-3</v>
          </cell>
          <cell r="X102">
            <v>4.2661895412271179E-3</v>
          </cell>
          <cell r="Y102">
            <v>5.8062461316727982E-4</v>
          </cell>
          <cell r="Z102">
            <v>2.277990550143473E-3</v>
          </cell>
          <cell r="AA102">
            <v>2.4742059709742794E-3</v>
          </cell>
          <cell r="AB102">
            <v>1.8686225624822903E-3</v>
          </cell>
          <cell r="AC102">
            <v>1.2564469379091831E-3</v>
          </cell>
          <cell r="AD102">
            <v>2.3618769422289886E-3</v>
          </cell>
          <cell r="AE102">
            <v>3.2009897405718283E-3</v>
          </cell>
          <cell r="AF102">
            <v>3.1055469949796883E-3</v>
          </cell>
          <cell r="AG102">
            <v>-4.5135011264400646E-3</v>
          </cell>
          <cell r="AH102">
            <v>5.0449703675283872E-3</v>
          </cell>
          <cell r="AI102">
            <v>2.8290099706556981E-3</v>
          </cell>
          <cell r="AJ102">
            <v>1.4203463428993331E-3</v>
          </cell>
          <cell r="AK102">
            <v>3.4888112061763151E-5</v>
          </cell>
          <cell r="AL102">
            <v>4.2582350367430001E-3</v>
          </cell>
          <cell r="AM102">
            <v>1.128935632746957E-3</v>
          </cell>
          <cell r="AN102">
            <v>2.9095380522200314E-3</v>
          </cell>
          <cell r="AO102">
            <v>1.3601567789449786E-3</v>
          </cell>
          <cell r="AP102">
            <v>1.0422628623659086E-2</v>
          </cell>
          <cell r="AQ102">
            <v>6.9196537260350095E-3</v>
          </cell>
          <cell r="AR102">
            <v>3.7072892916242693E-3</v>
          </cell>
          <cell r="AS102">
            <v>3.1440635335126278E-4</v>
          </cell>
          <cell r="AT102">
            <v>2.1522715707775592E-3</v>
          </cell>
          <cell r="AU102">
            <v>5.5600423542803016E-3</v>
          </cell>
          <cell r="AV102">
            <v>2.2171971104770322E-3</v>
          </cell>
          <cell r="AW102">
            <v>6.7465824594832901E-3</v>
          </cell>
          <cell r="AX102">
            <v>4.0895056958474736E-3</v>
          </cell>
          <cell r="AY102">
            <v>-1.1826569551316667E-3</v>
          </cell>
          <cell r="AZ102">
            <v>2.6315431803447956E-3</v>
          </cell>
          <cell r="BA102">
            <v>3.017434456842989E-3</v>
          </cell>
          <cell r="BB102">
            <v>3.6569016487192907E-3</v>
          </cell>
          <cell r="BC102">
            <v>4.2970094325389683E-3</v>
          </cell>
          <cell r="BD102">
            <v>3.9085183990261721E-3</v>
          </cell>
          <cell r="BE102">
            <v>9.57138989241441E-4</v>
          </cell>
          <cell r="BF102">
            <v>1.3226427863108927E-3</v>
          </cell>
          <cell r="BG102">
            <v>8.2707314282900232E-3</v>
          </cell>
          <cell r="BH102">
            <v>1.1640111327603096E-3</v>
          </cell>
          <cell r="BI102">
            <v>9.5007790805085878E-5</v>
          </cell>
          <cell r="BJ102">
            <v>4.3420525311213655E-3</v>
          </cell>
          <cell r="BK102">
            <v>3.3220221887182472E-3</v>
          </cell>
          <cell r="BL102">
            <v>2.0173833049072038E-3</v>
          </cell>
          <cell r="BM102">
            <v>1.5062727555788386E-3</v>
          </cell>
          <cell r="BN102">
            <v>-5.639501603362688E-4</v>
          </cell>
          <cell r="BO102">
            <v>-1.3204699017928387E-3</v>
          </cell>
          <cell r="BP102">
            <v>3.2242702663799038E-3</v>
          </cell>
          <cell r="BQ102">
            <v>2.055871456979161E-3</v>
          </cell>
          <cell r="BR102">
            <v>3.1010463351565697E-3</v>
          </cell>
          <cell r="BS102">
            <v>1.3389461403430644E-3</v>
          </cell>
          <cell r="BT102">
            <v>4.0352575105344086E-3</v>
          </cell>
          <cell r="BU102">
            <v>2.3626937285243011E-3</v>
          </cell>
          <cell r="BV102">
            <v>1.0969460871060857E-3</v>
          </cell>
          <cell r="BW102">
            <v>1.7100232041202478E-3</v>
          </cell>
          <cell r="BX102">
            <v>7.2344192585131186E-3</v>
          </cell>
          <cell r="BY102">
            <v>5.6131726147744523E-3</v>
          </cell>
          <cell r="BZ102">
            <v>1.8780760688910103E-3</v>
          </cell>
          <cell r="CA102">
            <v>1.4377891271585589E-3</v>
          </cell>
          <cell r="CB102">
            <v>3.64239242112286E-3</v>
          </cell>
          <cell r="CC102">
            <v>7.3148169520774171E-4</v>
          </cell>
          <cell r="CD102">
            <v>6.8410977860372047E-4</v>
          </cell>
          <cell r="CE102">
            <v>1.2957478331923271E-3</v>
          </cell>
          <cell r="CF102">
            <v>5.0857655361770115E-3</v>
          </cell>
          <cell r="CG102">
            <v>3.0177765778542582E-3</v>
          </cell>
          <cell r="CH102">
            <v>2.9588867468486237E-3</v>
          </cell>
          <cell r="CI102">
            <v>2.3357387921543551E-3</v>
          </cell>
          <cell r="CJ102">
            <v>3.1287747461505051E-3</v>
          </cell>
          <cell r="CK102">
            <v>6.4457823534688177E-4</v>
          </cell>
          <cell r="CL102">
            <v>1.3021155552310104E-3</v>
          </cell>
          <cell r="CM102">
            <v>4.6352863792351179E-3</v>
          </cell>
          <cell r="CN102">
            <v>3.8007116946310315E-3</v>
          </cell>
          <cell r="CO102">
            <v>3.8010689330451719E-5</v>
          </cell>
          <cell r="CP102">
            <v>1.0676002100966342E-3</v>
          </cell>
          <cell r="CQ102">
            <v>4.991174746952042E-3</v>
          </cell>
          <cell r="CR102">
            <v>1.2803693805893655E-3</v>
          </cell>
          <cell r="CS102">
            <v>6.2104320150588158E-4</v>
          </cell>
          <cell r="CT102">
            <v>8.0758956332325563E-3</v>
          </cell>
          <cell r="CU102">
            <v>3.785714967369323E-3</v>
          </cell>
          <cell r="CV102">
            <v>3.8348239106691081E-3</v>
          </cell>
        </row>
        <row r="103">
          <cell r="B103">
            <v>4.3926027233608059E-3</v>
          </cell>
          <cell r="C103">
            <v>6.1750630408469028E-3</v>
          </cell>
          <cell r="D103">
            <v>1.6414071911539571E-3</v>
          </cell>
          <cell r="E103">
            <v>8.3310553291927845E-3</v>
          </cell>
          <cell r="F103">
            <v>3.2617703429458282E-3</v>
          </cell>
          <cell r="G103">
            <v>3.0626319622577211E-3</v>
          </cell>
          <cell r="H103">
            <v>6.5404318191719041E-3</v>
          </cell>
          <cell r="I103">
            <v>1.7727155162205377E-3</v>
          </cell>
          <cell r="J103">
            <v>4.257142172115441E-3</v>
          </cell>
          <cell r="K103">
            <v>-3.3706782304815044E-4</v>
          </cell>
          <cell r="L103">
            <v>4.2955651148219145E-3</v>
          </cell>
          <cell r="M103">
            <v>8.422288151877828E-3</v>
          </cell>
          <cell r="N103">
            <v>2.923373884483656E-3</v>
          </cell>
          <cell r="O103">
            <v>7.4477267565053011E-3</v>
          </cell>
          <cell r="P103">
            <v>4.1203334342503018E-3</v>
          </cell>
          <cell r="Q103">
            <v>4.8376092027480203E-3</v>
          </cell>
          <cell r="R103">
            <v>8.2032322184442171E-3</v>
          </cell>
          <cell r="S103">
            <v>2.3539968882900103E-3</v>
          </cell>
          <cell r="T103">
            <v>3.771397295581107E-3</v>
          </cell>
          <cell r="U103">
            <v>8.2403648828961278E-3</v>
          </cell>
          <cell r="V103">
            <v>4.7228587844080107E-3</v>
          </cell>
          <cell r="W103">
            <v>6.6480197514274296E-3</v>
          </cell>
          <cell r="X103">
            <v>5.8417936799648488E-3</v>
          </cell>
          <cell r="Y103">
            <v>2.8200676839972255E-3</v>
          </cell>
          <cell r="Z103">
            <v>4.2592969629962792E-3</v>
          </cell>
          <cell r="AA103">
            <v>2.765357609922893E-3</v>
          </cell>
          <cell r="AB103">
            <v>1.780188425126914E-3</v>
          </cell>
          <cell r="AC103">
            <v>5.5487038883166974E-3</v>
          </cell>
          <cell r="AD103">
            <v>2.3422698091363128E-3</v>
          </cell>
          <cell r="AE103">
            <v>5.8582971419059897E-3</v>
          </cell>
          <cell r="AF103">
            <v>4.9683182878533768E-3</v>
          </cell>
          <cell r="AG103">
            <v>-1.842362541711796E-3</v>
          </cell>
          <cell r="AH103">
            <v>7.7905991688951076E-3</v>
          </cell>
          <cell r="AI103">
            <v>1.8553263823627313E-3</v>
          </cell>
          <cell r="AJ103">
            <v>8.5230465611489999E-3</v>
          </cell>
          <cell r="AK103">
            <v>1.2356154617038605E-3</v>
          </cell>
          <cell r="AL103">
            <v>3.7824399456350003E-3</v>
          </cell>
          <cell r="AM103">
            <v>2.5118371870792469E-3</v>
          </cell>
          <cell r="AN103">
            <v>3.5206039487570644E-3</v>
          </cell>
          <cell r="AO103">
            <v>2.1737005920076241E-3</v>
          </cell>
          <cell r="AP103">
            <v>1.532668901976984E-2</v>
          </cell>
          <cell r="AQ103">
            <v>9.8130326333150213E-3</v>
          </cell>
          <cell r="AR103">
            <v>6.4707853963485379E-3</v>
          </cell>
          <cell r="AS103">
            <v>1.2412255739288501E-3</v>
          </cell>
          <cell r="AT103">
            <v>3.1836461572127845E-3</v>
          </cell>
          <cell r="AU103">
            <v>8.7745539805242686E-3</v>
          </cell>
          <cell r="AV103">
            <v>2.731945224482731E-3</v>
          </cell>
          <cell r="AW103">
            <v>1.0481063669020914E-2</v>
          </cell>
          <cell r="AX103">
            <v>9.5962781377779485E-3</v>
          </cell>
          <cell r="AY103">
            <v>4.468126303596668E-3</v>
          </cell>
          <cell r="AZ103">
            <v>5.9339107515312571E-3</v>
          </cell>
          <cell r="BA103">
            <v>4.284144725898313E-3</v>
          </cell>
          <cell r="BB103">
            <v>7.3081861840189133E-3</v>
          </cell>
          <cell r="BC103">
            <v>7.8923701543322702E-3</v>
          </cell>
          <cell r="BD103">
            <v>7.9036367871100112E-3</v>
          </cell>
          <cell r="BE103">
            <v>2.4542089585225485E-3</v>
          </cell>
          <cell r="BF103">
            <v>4.6397838848394515E-3</v>
          </cell>
          <cell r="BG103">
            <v>1.2725024764803045E-2</v>
          </cell>
          <cell r="BH103">
            <v>2.0385036409282151E-3</v>
          </cell>
          <cell r="BI103">
            <v>-9.546060102282817E-5</v>
          </cell>
          <cell r="BJ103">
            <v>8.068528923824066E-3</v>
          </cell>
          <cell r="BK103">
            <v>6.1866594879321632E-3</v>
          </cell>
          <cell r="BL103">
            <v>2.2519140829227418E-3</v>
          </cell>
          <cell r="BM103">
            <v>3.7507741402903441E-3</v>
          </cell>
          <cell r="BN103">
            <v>-5.7964623008204436E-5</v>
          </cell>
          <cell r="BO103">
            <v>-1.6345450821453444E-3</v>
          </cell>
          <cell r="BP103">
            <v>7.4502725186994722E-3</v>
          </cell>
          <cell r="BQ103">
            <v>6.5417244904936549E-3</v>
          </cell>
          <cell r="BR103">
            <v>2.2593631279354729E-3</v>
          </cell>
          <cell r="BS103">
            <v>-1.0171090781653753E-4</v>
          </cell>
          <cell r="BT103">
            <v>5.5731851862681507E-3</v>
          </cell>
          <cell r="BU103">
            <v>3.733865709720602E-3</v>
          </cell>
          <cell r="BV103">
            <v>1.7291883769561718E-3</v>
          </cell>
          <cell r="BW103">
            <v>3.5563958543621608E-3</v>
          </cell>
          <cell r="BX103">
            <v>1.1021079060450236E-2</v>
          </cell>
          <cell r="BY103">
            <v>6.4202327990422357E-3</v>
          </cell>
          <cell r="BZ103">
            <v>2.8086543407166886E-3</v>
          </cell>
          <cell r="CA103">
            <v>1.9002599227651185E-3</v>
          </cell>
          <cell r="CB103">
            <v>5.9918376800797181E-3</v>
          </cell>
          <cell r="CC103">
            <v>1.8881026890501505E-3</v>
          </cell>
          <cell r="CD103">
            <v>2.0971458711777744E-3</v>
          </cell>
          <cell r="CE103">
            <v>5.1266906336039789E-3</v>
          </cell>
          <cell r="CF103">
            <v>7.2498783172780228E-3</v>
          </cell>
          <cell r="CG103">
            <v>6.8818122142361837E-3</v>
          </cell>
          <cell r="CH103">
            <v>4.9090445061509141E-3</v>
          </cell>
          <cell r="CI103">
            <v>3.8062315296003768E-3</v>
          </cell>
          <cell r="CJ103">
            <v>3.2336153245656777E-3</v>
          </cell>
          <cell r="CK103">
            <v>2.6501562101954312E-3</v>
          </cell>
          <cell r="CL103">
            <v>2.4976580695560214E-3</v>
          </cell>
          <cell r="CM103">
            <v>7.3148270285985717E-3</v>
          </cell>
          <cell r="CN103">
            <v>6.7887914389533986E-3</v>
          </cell>
          <cell r="CO103">
            <v>1.8141474998319036E-3</v>
          </cell>
          <cell r="CP103">
            <v>3.4038687214696024E-3</v>
          </cell>
          <cell r="CQ103">
            <v>9.8110721563117505E-3</v>
          </cell>
          <cell r="CR103">
            <v>5.763224825003977E-4</v>
          </cell>
          <cell r="CS103">
            <v>1.1010691506917634E-3</v>
          </cell>
          <cell r="CT103">
            <v>3.785714967369323E-3</v>
          </cell>
          <cell r="CU103">
            <v>1.0947490031274645E-2</v>
          </cell>
          <cell r="CV103">
            <v>6.9134900040525469E-3</v>
          </cell>
        </row>
        <row r="104">
          <cell r="B104">
            <v>4.7393397735389356E-3</v>
          </cell>
          <cell r="C104">
            <v>7.2209102435416327E-3</v>
          </cell>
          <cell r="D104">
            <v>1.6877219154267638E-3</v>
          </cell>
          <cell r="E104">
            <v>3.2164645633768166E-3</v>
          </cell>
          <cell r="F104">
            <v>3.1901729776443871E-3</v>
          </cell>
          <cell r="G104">
            <v>1.6938070356041293E-3</v>
          </cell>
          <cell r="H104">
            <v>5.6743876278453021E-3</v>
          </cell>
          <cell r="I104">
            <v>1.1969828576432898E-3</v>
          </cell>
          <cell r="J104">
            <v>4.027492860902592E-3</v>
          </cell>
          <cell r="K104">
            <v>-2.7176031025816135E-4</v>
          </cell>
          <cell r="L104">
            <v>5.0963449806691935E-3</v>
          </cell>
          <cell r="M104">
            <v>7.456809451671053E-3</v>
          </cell>
          <cell r="N104">
            <v>2.0345424698071076E-3</v>
          </cell>
          <cell r="O104">
            <v>8.2233662516719881E-3</v>
          </cell>
          <cell r="P104">
            <v>3.9083291752213221E-3</v>
          </cell>
          <cell r="Q104">
            <v>4.2599488736641171E-3</v>
          </cell>
          <cell r="R104">
            <v>7.9505015085338492E-3</v>
          </cell>
          <cell r="S104">
            <v>2.0111791792535591E-3</v>
          </cell>
          <cell r="T104">
            <v>6.2329651339662583E-3</v>
          </cell>
          <cell r="U104">
            <v>6.6729828693747094E-3</v>
          </cell>
          <cell r="V104">
            <v>4.1397349773228927E-3</v>
          </cell>
          <cell r="W104">
            <v>6.5275756867983646E-3</v>
          </cell>
          <cell r="X104">
            <v>7.5088617100915059E-3</v>
          </cell>
          <cell r="Y104">
            <v>7.5193746874174208E-4</v>
          </cell>
          <cell r="Z104">
            <v>2.4108062811092042E-3</v>
          </cell>
          <cell r="AA104">
            <v>2.5681957111444087E-3</v>
          </cell>
          <cell r="AB104">
            <v>2.5169540036998604E-3</v>
          </cell>
          <cell r="AC104">
            <v>4.2920470298050111E-3</v>
          </cell>
          <cell r="AD104">
            <v>6.1551184813554856E-4</v>
          </cell>
          <cell r="AE104">
            <v>2.8860747365094404E-3</v>
          </cell>
          <cell r="AF104">
            <v>5.3048494499723651E-4</v>
          </cell>
          <cell r="AG104">
            <v>-2.5398185358093757E-3</v>
          </cell>
          <cell r="AH104">
            <v>7.8326144462402582E-3</v>
          </cell>
          <cell r="AI104">
            <v>1.856681624109688E-3</v>
          </cell>
          <cell r="AJ104">
            <v>1.0945851642343331E-3</v>
          </cell>
          <cell r="AK104">
            <v>4.5733108025073152E-4</v>
          </cell>
          <cell r="AL104">
            <v>2.3375204503770005E-3</v>
          </cell>
          <cell r="AM104">
            <v>2.3870735535719349E-4</v>
          </cell>
          <cell r="AN104">
            <v>3.9836783669963544E-3</v>
          </cell>
          <cell r="AO104">
            <v>1.0625698549280973E-3</v>
          </cell>
          <cell r="AP104">
            <v>1.7893520623867943E-2</v>
          </cell>
          <cell r="AQ104">
            <v>9.7757516278884522E-3</v>
          </cell>
          <cell r="AR104">
            <v>7.4265338434606233E-3</v>
          </cell>
          <cell r="AS104">
            <v>-2.902551189221614E-4</v>
          </cell>
          <cell r="AT104">
            <v>2.5284112408914838E-3</v>
          </cell>
          <cell r="AU104">
            <v>8.3900004360516443E-3</v>
          </cell>
          <cell r="AV104">
            <v>1.7496289184735489E-4</v>
          </cell>
          <cell r="AW104">
            <v>7.6225593150888596E-3</v>
          </cell>
          <cell r="AX104">
            <v>4.4177830703462052E-3</v>
          </cell>
          <cell r="AY104">
            <v>3.8805352711033375E-4</v>
          </cell>
          <cell r="AZ104">
            <v>3.0572179854104196E-3</v>
          </cell>
          <cell r="BA104">
            <v>-1.0022038446378526E-4</v>
          </cell>
          <cell r="BB104">
            <v>7.9384981237981943E-3</v>
          </cell>
          <cell r="BC104">
            <v>8.3180552350449796E-3</v>
          </cell>
          <cell r="BD104">
            <v>8.0265016404025575E-3</v>
          </cell>
          <cell r="BE104">
            <v>6.8176184845218288E-4</v>
          </cell>
          <cell r="BF104">
            <v>3.8026611682984842E-3</v>
          </cell>
          <cell r="BG104">
            <v>9.4154463608712366E-3</v>
          </cell>
          <cell r="BH104">
            <v>2.6110078183195161E-3</v>
          </cell>
          <cell r="BI104">
            <v>-1.2710272928947207E-3</v>
          </cell>
          <cell r="BJ104">
            <v>7.9636144093196883E-3</v>
          </cell>
          <cell r="BK104">
            <v>5.1635144822017197E-3</v>
          </cell>
          <cell r="BL104">
            <v>-2.4092668273575305E-4</v>
          </cell>
          <cell r="BM104">
            <v>2.9947381150348925E-3</v>
          </cell>
          <cell r="BN104">
            <v>-1.2891351059036236E-3</v>
          </cell>
          <cell r="BO104">
            <v>-1.3704252816615591E-3</v>
          </cell>
          <cell r="BP104">
            <v>5.3675251824182686E-3</v>
          </cell>
          <cell r="BQ104">
            <v>5.8042995067221067E-3</v>
          </cell>
          <cell r="BR104">
            <v>3.3707648468629349E-3</v>
          </cell>
          <cell r="BS104">
            <v>-6.959690209569565E-4</v>
          </cell>
          <cell r="BT104">
            <v>7.5143004935274947E-3</v>
          </cell>
          <cell r="BU104">
            <v>3.2279803128679781E-3</v>
          </cell>
          <cell r="BV104">
            <v>1.9138408250346129E-3</v>
          </cell>
          <cell r="BW104">
            <v>3.0350671535397207E-3</v>
          </cell>
          <cell r="BX104">
            <v>1.3340705569907968E-2</v>
          </cell>
          <cell r="BY104">
            <v>1.0073238191249967E-2</v>
          </cell>
          <cell r="BZ104">
            <v>-7.1708669431654818E-4</v>
          </cell>
          <cell r="CA104">
            <v>1.6101664975174841E-3</v>
          </cell>
          <cell r="CB104">
            <v>4.6717382417934628E-3</v>
          </cell>
          <cell r="CC104">
            <v>1.2169516038294942E-3</v>
          </cell>
          <cell r="CD104">
            <v>9.8227638209825779E-4</v>
          </cell>
          <cell r="CE104">
            <v>2.3376287540755477E-3</v>
          </cell>
          <cell r="CF104">
            <v>5.3453726754657841E-3</v>
          </cell>
          <cell r="CG104">
            <v>3.5042377559498386E-3</v>
          </cell>
          <cell r="CH104">
            <v>3.1671069661708597E-3</v>
          </cell>
          <cell r="CI104">
            <v>2.5201655434939031E-3</v>
          </cell>
          <cell r="CJ104">
            <v>4.307959632653892E-3</v>
          </cell>
          <cell r="CK104">
            <v>7.9000690496031998E-5</v>
          </cell>
          <cell r="CL104">
            <v>1.8027116261844513E-3</v>
          </cell>
          <cell r="CM104">
            <v>5.6936259184043022E-3</v>
          </cell>
          <cell r="CN104">
            <v>4.3522233148200213E-3</v>
          </cell>
          <cell r="CO104">
            <v>-1.8056156302032065E-5</v>
          </cell>
          <cell r="CP104">
            <v>1.7855284099406452E-3</v>
          </cell>
          <cell r="CQ104">
            <v>1.0246010359436472E-2</v>
          </cell>
          <cell r="CR104">
            <v>2.2979903282602146E-4</v>
          </cell>
          <cell r="CS104">
            <v>5.5584849592569879E-4</v>
          </cell>
          <cell r="CT104">
            <v>3.8348239106691081E-3</v>
          </cell>
          <cell r="CU104">
            <v>6.9134900040525469E-3</v>
          </cell>
          <cell r="CV104">
            <v>1.3416554960529849E-2</v>
          </cell>
        </row>
      </sheetData>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S_RAW"/>
      <sheetName val="DEFINITIONS"/>
      <sheetName val="DATA"/>
      <sheetName val="RETURNS"/>
      <sheetName val="VCMATRIX"/>
      <sheetName val="FRONTIER"/>
      <sheetName val="PORTFOLIO"/>
      <sheetName val="SECTOR ANALYSIS"/>
      <sheetName val="COMPANY ANALYSIS"/>
      <sheetName val="NOTES"/>
      <sheetName val="NOTES 2"/>
      <sheetName val="CARBON"/>
      <sheetName val="WHITBREAD"/>
    </sheetNames>
    <sheetDataSet>
      <sheetData sheetId="0">
        <row r="2">
          <cell r="A2" t="str">
            <v>ANGLO AMERICAN - Total CO2 Equivalent Emissions To Revenues USD in millions</v>
          </cell>
        </row>
        <row r="3">
          <cell r="A3" t="str">
            <v>ASSOCIATED BRIT.FOODS - Total CO2 Equivalent Emissions To Revenues USD in millions</v>
          </cell>
        </row>
        <row r="4">
          <cell r="A4" t="str">
            <v>ADMIRAL GROUP - Total CO2 Equivalent Emissions To Revenues USD in millions</v>
          </cell>
        </row>
        <row r="5">
          <cell r="A5" t="str">
            <v>ASHTEAD GROUP - Total CO2 Equivalent Emissions To Revenues USD in millions</v>
          </cell>
        </row>
        <row r="6">
          <cell r="A6" t="str">
            <v>ANTOFAGASTA - Total CO2 Equivalent Emissions To Revenues USD in millions</v>
          </cell>
        </row>
        <row r="7">
          <cell r="A7" t="str">
            <v>AUTO TRADER GROUP - Total CO2 Equivalent Emissions To Revenues USD in millions</v>
          </cell>
        </row>
        <row r="8">
          <cell r="A8" t="str">
            <v>AVIVA - Total CO2 Equivalent Emissions To Revenues USD in millions</v>
          </cell>
        </row>
        <row r="9">
          <cell r="A9" t="str">
            <v>AVAST - Total CO2 Equivalent Emissions To Revenues USD in millions</v>
          </cell>
        </row>
        <row r="10">
          <cell r="A10" t="str">
            <v>AVEVA GROUP - Total CO2 Equivalent Emissions To Revenues USD in millions</v>
          </cell>
        </row>
        <row r="11">
          <cell r="A11" t="str">
            <v>ASTRAZENECA - Total CO2 Equivalent Emissions To Revenues USD in millions</v>
          </cell>
        </row>
        <row r="12">
          <cell r="A12" t="str">
            <v>BAE SYSTEMS - Total CO2 Equivalent Emissions To Revenues USD in millions</v>
          </cell>
        </row>
        <row r="13">
          <cell r="A13" t="str">
            <v>BARCLAYS - Total CO2 Equivalent Emissions To Revenues USD in millions</v>
          </cell>
        </row>
        <row r="14">
          <cell r="A14" t="str">
            <v>BRITISH AMERICAN TOBACCO - Total CO2 Equivalent Emissions To Revenues USD in millions</v>
          </cell>
        </row>
        <row r="15">
          <cell r="A15" t="str">
            <v>BARRATT DEVELOPMENTS - Total CO2 Equivalent Emissions To Revenues USD in millions</v>
          </cell>
        </row>
        <row r="16">
          <cell r="A16" t="str">
            <v>BHP GROUP - Total CO2 Equivalent Emissions To Revenues USD in millions</v>
          </cell>
        </row>
        <row r="17">
          <cell r="A17" t="str">
            <v>BERKELEY GROUP HDG. - Total CO2 Equivalent Emissions To Revenues USD in millions</v>
          </cell>
        </row>
        <row r="18">
          <cell r="A18" t="str">
            <v>BRITISH LAND - Total CO2 Equivalent Emissions To Revenues USD in millions</v>
          </cell>
        </row>
        <row r="19">
          <cell r="A19" t="str">
            <v>BUNZL - Total CO2 Equivalent Emissions To Revenues USD in millions</v>
          </cell>
        </row>
        <row r="20">
          <cell r="A20" t="str">
            <v>BP - Total CO2 Equivalent Emissions To Revenues USD in millions</v>
          </cell>
        </row>
        <row r="21">
          <cell r="A21" t="str">
            <v>BURBERRY GROUP - Total CO2 Equivalent Emissions To Revenues USD in millions</v>
          </cell>
        </row>
        <row r="22">
          <cell r="A22" t="str">
            <v>BT GROUP - Total CO2 Equivalent Emissions To Revenues USD in millions</v>
          </cell>
        </row>
        <row r="23">
          <cell r="A23" t="str">
            <v>COCA-COLA HBC - Total CO2 Equivalent Emissions To Revenues USD in millions</v>
          </cell>
        </row>
        <row r="24">
          <cell r="A24" t="str">
            <v>COMPASS GROUP - Total CO2 Equivalent Emissions To Revenues USD in millions</v>
          </cell>
        </row>
        <row r="25">
          <cell r="A25" t="str">
            <v>CRODA INTERNATIONAL - Total CO2 Equivalent Emissions To Revenues USD in millions</v>
          </cell>
        </row>
        <row r="26">
          <cell r="A26" t="str">
            <v>CRH - Total CO2 Equivalent Emissions To Revenues USD in millions</v>
          </cell>
        </row>
        <row r="27">
          <cell r="A27" t="str">
            <v>DCC - Total CO2 Equivalent Emissions To Revenues USD in millions</v>
          </cell>
        </row>
        <row r="28">
          <cell r="A28" t="str">
            <v>DIAGEO - Total CO2 Equivalent Emissions To Revenues USD in millions</v>
          </cell>
        </row>
        <row r="29">
          <cell r="A29" t="str">
            <v>EVRAZ - Total CO2 Equivalent Emissions To Revenues USD in millions</v>
          </cell>
        </row>
        <row r="30">
          <cell r="A30" t="str">
            <v>EXPERIAN - Total CO2 Equivalent Emissions To Revenues USD in millions</v>
          </cell>
        </row>
        <row r="31">
          <cell r="A31" t="str">
            <v>FERGUSON - Total CO2 Equivalent Emissions To Revenues USD in millions</v>
          </cell>
        </row>
        <row r="32">
          <cell r="A32" t="str">
            <v>FLUTTER ENTERTAINMENT - Total CO2 Equivalent Emissions To Revenues USD in millions</v>
          </cell>
        </row>
        <row r="33">
          <cell r="A33" t="str">
            <v>FRESNILLO - Total CO2 Equivalent Emissions To Revenues USD in millions</v>
          </cell>
        </row>
        <row r="34">
          <cell r="A34" t="str">
            <v>GLENCORE - Total CO2 Equivalent Emissions To Revenues USD in millions</v>
          </cell>
        </row>
        <row r="35">
          <cell r="A35" t="str">
            <v>GLAXOSMITHKLINE - Total CO2 Equivalent Emissions To Revenues USD in millions</v>
          </cell>
        </row>
        <row r="36">
          <cell r="A36" t="str">
            <v>ENTAIN - Total CO2 Equivalent Emissions To Revenues USD in millions</v>
          </cell>
        </row>
        <row r="37">
          <cell r="A37" t="str">
            <v>HIKMA PHARMACEUTICALS - Total CO2 Equivalent Emissions To Revenues USD in millions</v>
          </cell>
        </row>
        <row r="38">
          <cell r="A38" t="str">
            <v>HARGREAVES LANSDOWN - Total CO2 Equivalent Emissions To Revenues USD in millions</v>
          </cell>
        </row>
        <row r="39">
          <cell r="A39" t="str">
            <v>HALMA - Total CO2 Equivalent Emissions To Revenues USD in millions</v>
          </cell>
        </row>
        <row r="40">
          <cell r="A40" t="str">
            <v>HSBC HOLDINGS - Total CO2 Equivalent Emissions To Revenues USD in millions</v>
          </cell>
        </row>
        <row r="41">
          <cell r="A41" t="str">
            <v>HOMESERVE - Total CO2 Equivalent Emissions To Revenues USD in millions</v>
          </cell>
        </row>
        <row r="42">
          <cell r="A42" t="str">
            <v>INTL.CONS.AIRL.GP. - Total CO2 Equivalent Emissions To Revenues USD in millions</v>
          </cell>
        </row>
        <row r="43">
          <cell r="A43" t="str">
            <v>INTERMEDIATE CAPITAL GP. - Total CO2 Equivalent Emissions To Revenues USD in millions</v>
          </cell>
        </row>
        <row r="44">
          <cell r="A44" t="str">
            <v>ICTL.HTLS.GP. - Total CO2 Equivalent Emissions To Revenues USD in millions</v>
          </cell>
        </row>
        <row r="45">
          <cell r="A45" t="str">
            <v>3I GROUP - Total CO2 Equivalent Emissions To Revenues USD in millions</v>
          </cell>
        </row>
        <row r="46">
          <cell r="A46" t="str">
            <v>IMPERIAL BRANDS - Total CO2 Equivalent Emissions To Revenues USD in millions</v>
          </cell>
        </row>
        <row r="47">
          <cell r="A47" t="str">
            <v>INFORMA - Total CO2 Equivalent Emissions To Revenues USD in millions</v>
          </cell>
        </row>
        <row r="48">
          <cell r="A48" t="str">
            <v>INTERTEK GROUP - Total CO2 Equivalent Emissions To Revenues USD in millions</v>
          </cell>
        </row>
        <row r="49">
          <cell r="A49" t="str">
            <v>ITV - Total CO2 Equivalent Emissions To Revenues USD in millions</v>
          </cell>
        </row>
        <row r="50">
          <cell r="A50" t="str">
            <v>JD SPORTS FASHION - Total CO2 Equivalent Emissions To Revenues USD in millions</v>
          </cell>
        </row>
        <row r="51">
          <cell r="A51" t="str">
            <v>JUST EAT TAKEAWAY</v>
          </cell>
        </row>
        <row r="52">
          <cell r="A52" t="str">
            <v>JOHNSON MATTHEY - Total CO2 Equivalent Emissions To Revenues USD in millions</v>
          </cell>
        </row>
        <row r="53">
          <cell r="A53" t="str">
            <v>KINGFISHER - Total CO2 Equivalent Emissions To Revenues USD in millions</v>
          </cell>
        </row>
        <row r="54">
          <cell r="A54" t="str">
            <v>LAND SECURITIES GROUP - Total CO2 Equivalent Emissions To Revenues USD in millions</v>
          </cell>
        </row>
        <row r="55">
          <cell r="A55" t="str">
            <v>LEGAL &amp; GENERAL - Total CO2 Equivalent Emissions To Revenues USD in millions</v>
          </cell>
        </row>
        <row r="56">
          <cell r="A56" t="str">
            <v>LLOYDS BANKING GROUP - Total CO2 Equivalent Emissions To Revenues USD in millions</v>
          </cell>
        </row>
        <row r="57">
          <cell r="A57" t="str">
            <v>LONDON STOCK EX.GROUP - Total CO2 Equivalent Emissions To Revenues USD in millions</v>
          </cell>
        </row>
        <row r="58">
          <cell r="A58" t="str">
            <v>MONDI - Total CO2 Equivalent Emissions To Revenues USD in millions</v>
          </cell>
        </row>
        <row r="59">
          <cell r="A59" t="str">
            <v>MELROSE INDUSTRIES - Total CO2 Equivalent Emissions To Revenues USD in millions</v>
          </cell>
        </row>
        <row r="60">
          <cell r="A60" t="str">
            <v>MORRISON(WM)SPMKTS. - Total CO2 Equivalent Emissions To Revenues USD in millions</v>
          </cell>
        </row>
        <row r="61">
          <cell r="A61" t="str">
            <v>NATIONAL GRID - Total CO2 Equivalent Emissions To Revenues USD in millions</v>
          </cell>
        </row>
        <row r="62">
          <cell r="A62" t="str">
            <v>NATWEST GROUP - Total CO2 Equivalent Emissions To Revenues USD in millions</v>
          </cell>
        </row>
        <row r="63">
          <cell r="A63" t="str">
            <v>NEXT - Total CO2 Equivalent Emissions To Revenues USD in millions</v>
          </cell>
        </row>
        <row r="64">
          <cell r="A64" t="str">
            <v>OCADO GROUP - Total CO2 Equivalent Emissions To Revenues USD in millions</v>
          </cell>
        </row>
        <row r="65">
          <cell r="A65" t="str">
            <v>PHOENIX GROUP HDG. - Total CO2 Equivalent Emissions To Revenues USD in millions</v>
          </cell>
        </row>
        <row r="66">
          <cell r="A66" t="str">
            <v>PENNON GROUP - Total CO2 Equivalent Emissions To Revenues USD in millions</v>
          </cell>
        </row>
        <row r="67">
          <cell r="A67" t="str">
            <v>POLYMETAL INTERNATIONAL - Total CO2 Equivalent Emissions To Revenues USD in millions</v>
          </cell>
        </row>
        <row r="68">
          <cell r="A68" t="str">
            <v>PRUDENTIAL - Total CO2 Equivalent Emissions To Revenues USD in millions</v>
          </cell>
        </row>
        <row r="69">
          <cell r="A69" t="str">
            <v>PERSIMMON - Total CO2 Equivalent Emissions To Revenues USD in millions</v>
          </cell>
        </row>
        <row r="70">
          <cell r="A70" t="str">
            <v>PEARSON - Total CO2 Equivalent Emissions To Revenues USD in millions</v>
          </cell>
        </row>
        <row r="71">
          <cell r="A71" t="str">
            <v>RECKITT BENCKISER GROUP - Total CO2 Equivalent Emissions To Revenues USD in millions</v>
          </cell>
        </row>
        <row r="72">
          <cell r="A72" t="str">
            <v>ROYAL DUTCH SHELL A(LON) - Total CO2 Equivalent Emissions To Revenues USD in millions</v>
          </cell>
        </row>
        <row r="73">
          <cell r="A73" t="str">
            <v>RELX - Total CO2 Equivalent Emissions To Revenues USD in millions</v>
          </cell>
        </row>
        <row r="74">
          <cell r="A74" t="str">
            <v>RIO TINTO - Total CO2 Equivalent Emissions To Revenues USD in millions</v>
          </cell>
        </row>
        <row r="75">
          <cell r="A75" t="str">
            <v>RIGHTMOVE - Total CO2 Equivalent Emissions To Revenues USD in millions</v>
          </cell>
        </row>
        <row r="76">
          <cell r="A76" t="str">
            <v>ROLLS-ROYCE HOLDINGS - Total CO2 Equivalent Emissions To Revenues USD in millions</v>
          </cell>
        </row>
        <row r="77">
          <cell r="A77" t="str">
            <v>RSA INSURANCE GROUP - Total CO2 Equivalent Emissions To Revenues USD in millions</v>
          </cell>
        </row>
        <row r="78">
          <cell r="A78" t="str">
            <v>RENTOKIL INITIAL - Total CO2 Equivalent Emissions To Revenues USD in millions</v>
          </cell>
        </row>
        <row r="79">
          <cell r="A79" t="str">
            <v>SAINSBURY J - Total CO2 Equivalent Emissions To Revenues USD in millions</v>
          </cell>
        </row>
        <row r="80">
          <cell r="A80" t="str">
            <v>SCHRODERS - Total CO2 Equivalent Emissions To Revenues USD in millions</v>
          </cell>
        </row>
        <row r="81">
          <cell r="A81" t="str">
            <v>SAGE GROUP - Total CO2 Equivalent Emissions To Revenues USD in millions</v>
          </cell>
        </row>
        <row r="82">
          <cell r="A82" t="str">
            <v>SEGRO - Total CO2 Equivalent Emissions To Revenues USD in millions</v>
          </cell>
        </row>
        <row r="83">
          <cell r="A83" t="str">
            <v>SMURFIT KAPPA GP. (LON) - Total CO2 Equivalent Emissions To Revenues USD in millions</v>
          </cell>
        </row>
        <row r="84">
          <cell r="A84" t="str">
            <v>STANDARD LIFE ABERDEEN - Total CO2 Equivalent Emissions To Revenues USD in millions</v>
          </cell>
        </row>
        <row r="85">
          <cell r="A85" t="str">
            <v>SMITH (DS) - Total CO2 Equivalent Emissions To Revenues USD in millions</v>
          </cell>
        </row>
        <row r="86">
          <cell r="A86" t="str">
            <v>SMITHS GROUP - Total CO2 Equivalent Emissions To Revenues USD in millions</v>
          </cell>
        </row>
        <row r="87">
          <cell r="A87" t="str">
            <v>SCOTTISH MORTGAGE - Total CO2 Equivalent Emissions To Revenues USD in millions</v>
          </cell>
        </row>
        <row r="88">
          <cell r="A88" t="str">
            <v>SMITH &amp; NEPHEW - Total CO2 Equivalent Emissions To Revenues USD in millions</v>
          </cell>
        </row>
        <row r="89">
          <cell r="A89" t="str">
            <v>SPIRAX-SARCO ENGR. - Total CO2 Equivalent Emissions To Revenues USD in millions</v>
          </cell>
        </row>
        <row r="90">
          <cell r="A90" t="str">
            <v>SSE - Total CO2 Equivalent Emissions To Revenues USD in millions</v>
          </cell>
        </row>
        <row r="91">
          <cell r="A91" t="str">
            <v>STANDARD CHARTERED - Total CO2 Equivalent Emissions To Revenues USD in millions</v>
          </cell>
        </row>
        <row r="92">
          <cell r="A92" t="str">
            <v>ST.JAMES'S PLACE ORD - Total CO2 Equivalent Emissions To Revenues USD in millions</v>
          </cell>
        </row>
        <row r="93">
          <cell r="A93" t="str">
            <v>SEVERN TRENT - Total CO2 Equivalent Emissions To Revenues USD in millions</v>
          </cell>
        </row>
        <row r="94">
          <cell r="A94" t="str">
            <v>TESCO - Total CO2 Equivalent Emissions To Revenues USD in millions</v>
          </cell>
        </row>
        <row r="95">
          <cell r="A95" t="str">
            <v>TAYLOR WIMPEY - Total CO2 Equivalent Emissions To Revenues USD in millions</v>
          </cell>
        </row>
        <row r="96">
          <cell r="A96" t="str">
            <v>UNILEVER (UK) - Total CO2 Equivalent Emissions To Revenues USD in millions</v>
          </cell>
        </row>
        <row r="97">
          <cell r="A97" t="str">
            <v>UNITED UTILITIES GROUP - Total CO2 Equivalent Emissions To Revenues USD in millions</v>
          </cell>
        </row>
        <row r="98">
          <cell r="A98" t="str">
            <v>VODAFONE GROUP - Total CO2 Equivalent Emissions To Revenues USD in millions</v>
          </cell>
        </row>
        <row r="99">
          <cell r="A99" t="str">
            <v>WPP - Total CO2 Equivalent Emissions To Revenues USD in millions</v>
          </cell>
        </row>
        <row r="100">
          <cell r="A100" t="str">
            <v>WHITBREAD - Total CO2 Equivalent Emissions To Revenues USD in millions</v>
          </cell>
        </row>
      </sheetData>
      <sheetData sheetId="1" refreshError="1"/>
      <sheetData sheetId="2" refreshError="1"/>
      <sheetData sheetId="3">
        <row r="3">
          <cell r="AK3">
            <v>-7.4696767741935483E-2</v>
          </cell>
          <cell r="AL3">
            <v>4.7022322580645183E-3</v>
          </cell>
          <cell r="AM3">
            <v>-0.10619546774193547</v>
          </cell>
          <cell r="AN3">
            <v>9.9950732258064515E-2</v>
          </cell>
          <cell r="AO3">
            <v>-4.546156774193548E-2</v>
          </cell>
          <cell r="AP3">
            <v>-8.2786167741935479E-2</v>
          </cell>
          <cell r="AQ3">
            <v>9.8230132258064512E-2</v>
          </cell>
          <cell r="AR3">
            <v>9.3849532258064514E-2</v>
          </cell>
          <cell r="AS3">
            <v>1.3524332258064514E-2</v>
          </cell>
          <cell r="AT3">
            <v>2.6633632258064519E-2</v>
          </cell>
          <cell r="AU3">
            <v>-5.2830067741935487E-2</v>
          </cell>
          <cell r="AV3">
            <v>-6.1324767741935481E-2</v>
          </cell>
          <cell r="AW3">
            <v>0.16671343225806451</v>
          </cell>
          <cell r="AX3">
            <v>-0.10927636774193547</v>
          </cell>
          <cell r="AY3">
            <v>-0.12232276774193548</v>
          </cell>
          <cell r="AZ3">
            <v>3.6953232258064517E-2</v>
          </cell>
          <cell r="BA3">
            <v>4.1280332258064517E-2</v>
          </cell>
          <cell r="BB3">
            <v>4.9392322580645159E-3</v>
          </cell>
          <cell r="BC3">
            <v>5.4572832258064516E-2</v>
          </cell>
          <cell r="BD3">
            <v>-0.10395946774193549</v>
          </cell>
          <cell r="BE3">
            <v>-0.11532196774193548</v>
          </cell>
          <cell r="BF3">
            <v>-0.20624696774193546</v>
          </cell>
          <cell r="BG3">
            <v>-1.8566467741935481E-2</v>
          </cell>
          <cell r="BH3">
            <v>0.18394833225806451</v>
          </cell>
          <cell r="BI3">
            <v>8.1539832258064521E-2</v>
          </cell>
          <cell r="BJ3">
            <v>-1.7291367741935484E-2</v>
          </cell>
          <cell r="BK3">
            <v>-2.625706774193548E-2</v>
          </cell>
          <cell r="BL3">
            <v>5.8538322580645175E-3</v>
          </cell>
          <cell r="BM3">
            <v>-5.2157867741935482E-2</v>
          </cell>
          <cell r="BN3">
            <v>0.20439863225806454</v>
          </cell>
          <cell r="BO3">
            <v>7.7604832258064527E-2</v>
          </cell>
        </row>
        <row r="4">
          <cell r="AK4">
            <v>3.6864116129032259E-2</v>
          </cell>
          <cell r="AL4">
            <v>-0.10411858387096774</v>
          </cell>
          <cell r="AM4">
            <v>-6.8375583870967746E-2</v>
          </cell>
          <cell r="AN4">
            <v>-3.2158387096773989E-4</v>
          </cell>
          <cell r="AO4">
            <v>4.1162916129032265E-2</v>
          </cell>
          <cell r="AP4">
            <v>1.5167716129032258E-2</v>
          </cell>
          <cell r="AQ4">
            <v>-0.14419908387096775</v>
          </cell>
          <cell r="AR4">
            <v>0.16811081612903225</v>
          </cell>
          <cell r="AS4">
            <v>-6.1478783870967738E-2</v>
          </cell>
          <cell r="AT4">
            <v>8.6624516129032256E-2</v>
          </cell>
          <cell r="AU4">
            <v>4.8442016129032262E-2</v>
          </cell>
          <cell r="AV4">
            <v>-3.6319283870967743E-2</v>
          </cell>
          <cell r="AW4">
            <v>2.0981161290322603E-3</v>
          </cell>
          <cell r="AX4">
            <v>-1.8216883870967739E-2</v>
          </cell>
          <cell r="AY4">
            <v>-6.2328783870967734E-2</v>
          </cell>
          <cell r="AZ4">
            <v>1.3332216129032261E-2</v>
          </cell>
          <cell r="BA4">
            <v>-3.4193183870967737E-2</v>
          </cell>
          <cell r="BB4">
            <v>0.15332951612903226</v>
          </cell>
          <cell r="BC4">
            <v>2.388141612903226E-2</v>
          </cell>
          <cell r="BD4">
            <v>1.0019016129032261E-2</v>
          </cell>
          <cell r="BE4">
            <v>-0.14203798387096775</v>
          </cell>
          <cell r="BF4">
            <v>-0.19632388387096772</v>
          </cell>
          <cell r="BG4">
            <v>4.2516016129032261E-2</v>
          </cell>
          <cell r="BH4">
            <v>-3.853918387096774E-2</v>
          </cell>
          <cell r="BI4">
            <v>5.086151612903226E-2</v>
          </cell>
          <cell r="BJ4">
            <v>-7.9087483870967756E-2</v>
          </cell>
          <cell r="BK4">
            <v>0.15844831612903226</v>
          </cell>
          <cell r="BL4">
            <v>-8.8001883870967745E-2</v>
          </cell>
          <cell r="BM4">
            <v>-9.1789283870967756E-2</v>
          </cell>
          <cell r="BN4">
            <v>0.24224591612903223</v>
          </cell>
          <cell r="BO4">
            <v>7.2227316129032257E-2</v>
          </cell>
        </row>
        <row r="5">
          <cell r="AK5">
            <v>-2.8275048387096775E-2</v>
          </cell>
          <cell r="AL5">
            <v>1.9605251612903225E-2</v>
          </cell>
          <cell r="AM5">
            <v>3.1047951612903232E-2</v>
          </cell>
          <cell r="AN5">
            <v>9.9193516129032246E-3</v>
          </cell>
          <cell r="AO5">
            <v>-5.1138348387096778E-2</v>
          </cell>
          <cell r="AP5">
            <v>1.6343851612903228E-2</v>
          </cell>
          <cell r="AQ5">
            <v>-3.6681148387096775E-2</v>
          </cell>
          <cell r="AR5">
            <v>-7.2023483870967738E-3</v>
          </cell>
          <cell r="AS5">
            <v>3.4670451612903226E-2</v>
          </cell>
          <cell r="AT5">
            <v>-2.4426348387096775E-2</v>
          </cell>
          <cell r="AU5">
            <v>-3.2586483870967742E-3</v>
          </cell>
          <cell r="AV5">
            <v>-5.3409648387096775E-2</v>
          </cell>
          <cell r="AW5">
            <v>5.1878151612903219E-2</v>
          </cell>
          <cell r="AX5">
            <v>-3.7495648387096778E-2</v>
          </cell>
          <cell r="AY5">
            <v>-2.8156148387096777E-2</v>
          </cell>
          <cell r="AZ5">
            <v>-3.0907483870967756E-3</v>
          </cell>
          <cell r="BA5">
            <v>-6.4252648387096767E-2</v>
          </cell>
          <cell r="BB5">
            <v>3.9431251612903229E-2</v>
          </cell>
          <cell r="BC5">
            <v>6.0045151612903226E-2</v>
          </cell>
          <cell r="BD5">
            <v>-4.0581248387096772E-2</v>
          </cell>
          <cell r="BE5">
            <v>-8.3999848387096759E-2</v>
          </cell>
          <cell r="BF5">
            <v>3.6944351612903222E-2</v>
          </cell>
          <cell r="BG5">
            <v>2.5916251612903222E-2</v>
          </cell>
          <cell r="BH5">
            <v>6.5237516129032259E-3</v>
          </cell>
          <cell r="BI5">
            <v>-3.3500348387096771E-2</v>
          </cell>
          <cell r="BJ5">
            <v>2.5005251612903227E-2</v>
          </cell>
          <cell r="BK5">
            <v>7.9823151612903237E-2</v>
          </cell>
          <cell r="BL5">
            <v>5.798251612903229E-3</v>
          </cell>
          <cell r="BM5">
            <v>3.4309451612903219E-2</v>
          </cell>
          <cell r="BN5">
            <v>1.9982251612903228E-2</v>
          </cell>
          <cell r="BO5">
            <v>-1.7759483870967742E-3</v>
          </cell>
        </row>
        <row r="6">
          <cell r="AK6">
            <v>-4.5727580000000004E-2</v>
          </cell>
          <cell r="AL6">
            <v>9.0708200000000003E-3</v>
          </cell>
          <cell r="AM6">
            <v>-1.2797999999999976E-4</v>
          </cell>
          <cell r="AN6">
            <v>1.0907219999999999E-2</v>
          </cell>
          <cell r="AO6">
            <v>-0.22663137999999999</v>
          </cell>
          <cell r="AP6">
            <v>-0.11203648000000001</v>
          </cell>
          <cell r="AQ6">
            <v>-9.0203180000000008E-2</v>
          </cell>
          <cell r="AR6">
            <v>0.16119471999999999</v>
          </cell>
          <cell r="AS6">
            <v>1.7785520000000003E-2</v>
          </cell>
          <cell r="AT6">
            <v>-9.5982880000000007E-2</v>
          </cell>
          <cell r="AU6">
            <v>0.12463352</v>
          </cell>
          <cell r="AV6">
            <v>-0.14195777999999998</v>
          </cell>
          <cell r="AW6">
            <v>0.18773352000000001</v>
          </cell>
          <cell r="AX6">
            <v>-1.2416079999999999E-2</v>
          </cell>
          <cell r="AY6">
            <v>-6.9872800000000002E-3</v>
          </cell>
          <cell r="AZ6">
            <v>-2.3927879999999999E-2</v>
          </cell>
          <cell r="BA6">
            <v>1.6256919999999998E-2</v>
          </cell>
          <cell r="BB6">
            <v>-1.9993779999999999E-2</v>
          </cell>
          <cell r="BC6">
            <v>6.3884199999999988E-3</v>
          </cell>
          <cell r="BD6">
            <v>-8.9937999999999824E-4</v>
          </cell>
          <cell r="BE6">
            <v>-4.7729480000000005E-2</v>
          </cell>
          <cell r="BF6">
            <v>-0.28183347999999997</v>
          </cell>
          <cell r="BG6">
            <v>0.21110002</v>
          </cell>
          <cell r="BH6">
            <v>7.9384319999999994E-2</v>
          </cell>
          <cell r="BI6">
            <v>0.11538512000000001</v>
          </cell>
          <cell r="BJ6">
            <v>-0.12529578</v>
          </cell>
          <cell r="BK6">
            <v>6.2727320000000003E-2</v>
          </cell>
          <cell r="BL6">
            <v>5.4010520000000006E-2</v>
          </cell>
          <cell r="BM6">
            <v>-2.0845579999999999E-2</v>
          </cell>
          <cell r="BN6">
            <v>0.11522581999999998</v>
          </cell>
          <cell r="BO6">
            <v>5.9946619999999992E-2</v>
          </cell>
        </row>
        <row r="7">
          <cell r="AK7">
            <v>-7.7190893548387096E-2</v>
          </cell>
          <cell r="AL7">
            <v>-2.8931935483870984E-3</v>
          </cell>
          <cell r="AM7">
            <v>-0.21283409354838709</v>
          </cell>
          <cell r="AN7">
            <v>5.1769806451612901E-2</v>
          </cell>
          <cell r="AO7">
            <v>-9.8129793548387106E-2</v>
          </cell>
          <cell r="AP7">
            <v>3.8532064516129047E-3</v>
          </cell>
          <cell r="AQ7">
            <v>-3.7513793548387096E-2</v>
          </cell>
          <cell r="AR7">
            <v>9.4547506451612903E-2</v>
          </cell>
          <cell r="AS7">
            <v>6.1004706451612892E-2</v>
          </cell>
          <cell r="AT7">
            <v>1.5145406451612903E-2</v>
          </cell>
          <cell r="AU7">
            <v>-4.6724493548387092E-2</v>
          </cell>
          <cell r="AV7">
            <v>-0.15390999354838708</v>
          </cell>
          <cell r="AW7">
            <v>0.17150740645161291</v>
          </cell>
          <cell r="AX7">
            <v>-5.6974935483870975E-3</v>
          </cell>
          <cell r="AY7">
            <v>-9.39631935483871E-2</v>
          </cell>
          <cell r="AZ7">
            <v>3.2096906451612908E-2</v>
          </cell>
          <cell r="BA7">
            <v>-5.1397093548387091E-2</v>
          </cell>
          <cell r="BB7">
            <v>-1.5101993548387097E-2</v>
          </cell>
          <cell r="BC7">
            <v>4.0196706451612899E-2</v>
          </cell>
          <cell r="BD7">
            <v>-0.1192094935483871</v>
          </cell>
          <cell r="BE7">
            <v>-0.10140519354838709</v>
          </cell>
          <cell r="BF7">
            <v>1.1901006451612902E-2</v>
          </cell>
          <cell r="BG7">
            <v>4.3137006451612905E-2</v>
          </cell>
          <cell r="BH7">
            <v>6.1958306451612905E-2</v>
          </cell>
          <cell r="BI7">
            <v>5.3806606451612893E-2</v>
          </cell>
          <cell r="BJ7">
            <v>7.9858606451612899E-2</v>
          </cell>
          <cell r="BK7">
            <v>2.92310064516129E-2</v>
          </cell>
          <cell r="BL7">
            <v>-5.8595793548387093E-2</v>
          </cell>
          <cell r="BM7">
            <v>-1.0162293548387097E-2</v>
          </cell>
          <cell r="BN7">
            <v>0.20155680645161292</v>
          </cell>
          <cell r="BO7">
            <v>0.1331578064516129</v>
          </cell>
        </row>
        <row r="8">
          <cell r="AK8">
            <v>0.18704823548387098</v>
          </cell>
          <cell r="AL8">
            <v>-2.2244864516129038E-2</v>
          </cell>
          <cell r="AM8">
            <v>4.4529535483870952E-2</v>
          </cell>
          <cell r="AN8">
            <v>-2.6402764516129041E-2</v>
          </cell>
          <cell r="AO8">
            <v>-0.10368426451612904</v>
          </cell>
          <cell r="AP8">
            <v>4.9476435483870956E-2</v>
          </cell>
          <cell r="AQ8">
            <v>1.6572735483870959E-2</v>
          </cell>
          <cell r="AR8">
            <v>-1.138136451612904E-2</v>
          </cell>
          <cell r="AS8">
            <v>2.0082935483870957E-2</v>
          </cell>
          <cell r="AT8">
            <v>7.5653335483870959E-2</v>
          </cell>
          <cell r="AU8">
            <v>6.3136335483870959E-2</v>
          </cell>
          <cell r="AV8">
            <v>3.9298335483870961E-2</v>
          </cell>
          <cell r="AW8">
            <v>-0.10692216451612904</v>
          </cell>
          <cell r="AX8">
            <v>-3.1788964516129045E-2</v>
          </cell>
          <cell r="AY8">
            <v>-3.1171964516129039E-2</v>
          </cell>
          <cell r="AZ8">
            <v>-6.1468164516129034E-2</v>
          </cell>
          <cell r="BA8">
            <v>8.1516835483870967E-2</v>
          </cell>
          <cell r="BB8">
            <v>-2.1191764516129041E-2</v>
          </cell>
          <cell r="BC8">
            <v>3.7171035483870962E-2</v>
          </cell>
          <cell r="BD8">
            <v>-7.1626564516129032E-2</v>
          </cell>
          <cell r="BE8">
            <v>-9.628086451612905E-2</v>
          </cell>
          <cell r="BF8">
            <v>-0.17576296451612905</v>
          </cell>
          <cell r="BG8">
            <v>2.3800735483870964E-2</v>
          </cell>
          <cell r="BH8">
            <v>0.19608133548387094</v>
          </cell>
          <cell r="BI8">
            <v>-7.7804864516129044E-2</v>
          </cell>
          <cell r="BJ8">
            <v>-1.4591645161290412E-3</v>
          </cell>
          <cell r="BK8">
            <v>2.8735335483870961E-2</v>
          </cell>
          <cell r="BL8">
            <v>-2.1191164516129041E-2</v>
          </cell>
          <cell r="BM8">
            <v>7.5831354838709585E-3</v>
          </cell>
          <cell r="BN8">
            <v>-5.2614964516129042E-2</v>
          </cell>
          <cell r="BO8">
            <v>4.2310535483870954E-2</v>
          </cell>
        </row>
        <row r="9">
          <cell r="AK9">
            <v>-7.286783870967743E-3</v>
          </cell>
          <cell r="AL9">
            <v>-1.9107838709677425E-3</v>
          </cell>
          <cell r="AM9">
            <v>-5.4742838709677432E-3</v>
          </cell>
          <cell r="AN9">
            <v>1.5304116129032257E-2</v>
          </cell>
          <cell r="AO9">
            <v>-0.11859128387096775</v>
          </cell>
          <cell r="AP9">
            <v>-4.414928387096774E-2</v>
          </cell>
          <cell r="AQ9">
            <v>-7.1369883870967737E-2</v>
          </cell>
          <cell r="AR9">
            <v>0.10882201612903225</v>
          </cell>
          <cell r="AS9">
            <v>2.8001116129032257E-2</v>
          </cell>
          <cell r="AT9">
            <v>-1.9494183870967741E-2</v>
          </cell>
          <cell r="AU9">
            <v>9.7805516129032252E-2</v>
          </cell>
          <cell r="AV9">
            <v>-5.1948683870967745E-2</v>
          </cell>
          <cell r="AW9">
            <v>3.5437516129032259E-2</v>
          </cell>
          <cell r="AX9">
            <v>-1.8944283870967742E-2</v>
          </cell>
          <cell r="AY9">
            <v>-9.8628283870967753E-2</v>
          </cell>
          <cell r="AZ9">
            <v>0.13367331612903224</v>
          </cell>
          <cell r="BA9">
            <v>4.5845416129032257E-2</v>
          </cell>
          <cell r="BB9">
            <v>-2.1430983870967743E-2</v>
          </cell>
          <cell r="BC9">
            <v>4.2925216129032259E-2</v>
          </cell>
          <cell r="BD9">
            <v>-4.2457683870967745E-2</v>
          </cell>
          <cell r="BE9">
            <v>-0.11345218387096774</v>
          </cell>
          <cell r="BF9">
            <v>-0.22858088387096775</v>
          </cell>
          <cell r="BG9">
            <v>-9.3415583870967739E-2</v>
          </cell>
          <cell r="BH9">
            <v>3.0426016129032257E-2</v>
          </cell>
          <cell r="BI9">
            <v>0.11058771612903226</v>
          </cell>
          <cell r="BJ9">
            <v>-3.0158483870967742E-2</v>
          </cell>
          <cell r="BK9">
            <v>0.10083041612903226</v>
          </cell>
          <cell r="BL9">
            <v>1.6637716129032257E-2</v>
          </cell>
          <cell r="BM9">
            <v>-9.2679183870967741E-2</v>
          </cell>
          <cell r="BN9">
            <v>0.25340431612903225</v>
          </cell>
          <cell r="BO9">
            <v>4.0272316129032253E-2</v>
          </cell>
        </row>
        <row r="10">
          <cell r="AK10">
            <v>-6.743334516129032E-2</v>
          </cell>
          <cell r="AL10">
            <v>5.3716354838709679E-2</v>
          </cell>
          <cell r="AM10">
            <v>8.1376154838709663E-2</v>
          </cell>
          <cell r="AN10">
            <v>6.7628454838709676E-2</v>
          </cell>
          <cell r="AO10">
            <v>-5.8739245161290324E-2</v>
          </cell>
          <cell r="AP10">
            <v>-4.4562145161290326E-2</v>
          </cell>
          <cell r="AQ10">
            <v>6.1890548387096705E-3</v>
          </cell>
          <cell r="AR10">
            <v>-2.5067845161290327E-2</v>
          </cell>
          <cell r="AS10">
            <v>4.4185054838709673E-2</v>
          </cell>
          <cell r="AT10">
            <v>-0.11517684516129031</v>
          </cell>
          <cell r="AU10">
            <v>3.6195154838709678E-2</v>
          </cell>
          <cell r="AV10">
            <v>8.9017548387096759E-3</v>
          </cell>
          <cell r="AW10">
            <v>-6.2468645161290332E-2</v>
          </cell>
          <cell r="AX10">
            <v>8.7990854838709678E-2</v>
          </cell>
          <cell r="AY10">
            <v>9.6265154838709691E-2</v>
          </cell>
          <cell r="AZ10">
            <v>-3.0792451612903261E-3</v>
          </cell>
          <cell r="BA10">
            <v>3.5729754838709674E-2</v>
          </cell>
          <cell r="BB10">
            <v>4.6696154838709675E-2</v>
          </cell>
          <cell r="BC10">
            <v>-2.2628145161290324E-2</v>
          </cell>
          <cell r="BD10">
            <v>-9.4738245161290313E-2</v>
          </cell>
          <cell r="BE10">
            <v>-0.10675424516129033</v>
          </cell>
          <cell r="BF10">
            <v>-3.4358145161290328E-2</v>
          </cell>
          <cell r="BG10">
            <v>0.13137535483870966</v>
          </cell>
          <cell r="BH10">
            <v>8.2109354838709681E-2</v>
          </cell>
          <cell r="BI10">
            <v>1.7353354838709673E-2</v>
          </cell>
          <cell r="BJ10">
            <v>5.3696354838709673E-2</v>
          </cell>
          <cell r="BK10">
            <v>-0.10035724516129033</v>
          </cell>
          <cell r="BL10">
            <v>-4.3104545161290329E-2</v>
          </cell>
          <cell r="BM10">
            <v>-0.13315274516129033</v>
          </cell>
          <cell r="BN10">
            <v>3.7483854838709668E-2</v>
          </cell>
          <cell r="BO10">
            <v>2.4728454838709668E-2</v>
          </cell>
        </row>
        <row r="11">
          <cell r="AK11">
            <v>0.10864269666666665</v>
          </cell>
          <cell r="AL11">
            <v>-3.3577803333333336E-2</v>
          </cell>
          <cell r="AM11">
            <v>5.7066796666666662E-2</v>
          </cell>
          <cell r="AN11">
            <v>-3.767003333333338E-3</v>
          </cell>
          <cell r="AO11">
            <v>-0.11815080333333333</v>
          </cell>
          <cell r="AP11">
            <v>-4.3407503333333333E-2</v>
          </cell>
          <cell r="AQ11">
            <v>-7.8943403333333328E-2</v>
          </cell>
          <cell r="AR11">
            <v>0.10779739666666668</v>
          </cell>
          <cell r="AS11">
            <v>8.3023496666666668E-2</v>
          </cell>
          <cell r="AT11">
            <v>4.8979696666666662E-2</v>
          </cell>
          <cell r="AU11">
            <v>1.3796696666666663E-2</v>
          </cell>
          <cell r="AV11">
            <v>8.2482096666666671E-2</v>
          </cell>
          <cell r="AW11">
            <v>7.0833596666666665E-2</v>
          </cell>
          <cell r="AX11">
            <v>-2.7976503333333336E-2</v>
          </cell>
          <cell r="AY11">
            <v>-9.5927403333333328E-2</v>
          </cell>
          <cell r="AZ11">
            <v>-2.2781103333333337E-2</v>
          </cell>
          <cell r="BA11">
            <v>0.10748919666666668</v>
          </cell>
          <cell r="BB11">
            <v>6.7127996666666662E-2</v>
          </cell>
          <cell r="BC11">
            <v>-1.2804033333333395E-3</v>
          </cell>
          <cell r="BD11">
            <v>3.6819396666666664E-2</v>
          </cell>
          <cell r="BE11">
            <v>-0.13054850333333334</v>
          </cell>
          <cell r="BF11">
            <v>-0.22651860333333335</v>
          </cell>
          <cell r="BG11">
            <v>-1.0295033333333377E-3</v>
          </cell>
          <cell r="BH11">
            <v>0.12231689666666667</v>
          </cell>
          <cell r="BI11">
            <v>-2.1802603333333337E-2</v>
          </cell>
          <cell r="BJ11">
            <v>-2.4976033333333376E-3</v>
          </cell>
          <cell r="BK11">
            <v>0.20056669666666666</v>
          </cell>
          <cell r="BL11">
            <v>-7.9169103333333338E-2</v>
          </cell>
          <cell r="BM11">
            <v>-0.12641670333333332</v>
          </cell>
          <cell r="BN11">
            <v>-3.7133903333333336E-2</v>
          </cell>
          <cell r="BO11">
            <v>-7.8795303333333344E-2</v>
          </cell>
        </row>
        <row r="12">
          <cell r="AK12">
            <v>-5.2563219354838708E-2</v>
          </cell>
          <cell r="AL12">
            <v>0.10290988064516129</v>
          </cell>
          <cell r="AM12">
            <v>-1.3867819354838707E-2</v>
          </cell>
          <cell r="AN12">
            <v>1.5395480645161292E-2</v>
          </cell>
          <cell r="AO12">
            <v>-9.0671193548387055E-3</v>
          </cell>
          <cell r="AP12">
            <v>7.6069806451612952E-3</v>
          </cell>
          <cell r="AQ12">
            <v>-5.3483819354838709E-2</v>
          </cell>
          <cell r="AR12">
            <v>-7.1657319354838711E-2</v>
          </cell>
          <cell r="AS12">
            <v>0.12266668064516131</v>
          </cell>
          <cell r="AT12">
            <v>-1.4246619354838707E-2</v>
          </cell>
          <cell r="AU12">
            <v>-8.0261719354838695E-2</v>
          </cell>
          <cell r="AV12">
            <v>5.0916806451612937E-3</v>
          </cell>
          <cell r="AW12">
            <v>9.0125180645161285E-2</v>
          </cell>
          <cell r="AX12">
            <v>8.31741806451613E-2</v>
          </cell>
          <cell r="AY12">
            <v>3.2984780645161298E-2</v>
          </cell>
          <cell r="AZ12">
            <v>-2.1384019354838708E-2</v>
          </cell>
          <cell r="BA12">
            <v>1.9458280645161294E-2</v>
          </cell>
          <cell r="BB12">
            <v>-1.9327619354838708E-2</v>
          </cell>
          <cell r="BC12">
            <v>6.3835806451612923E-3</v>
          </cell>
          <cell r="BD12">
            <v>-3.7651819354838703E-2</v>
          </cell>
          <cell r="BE12">
            <v>-7.8735119354838706E-2</v>
          </cell>
          <cell r="BF12">
            <v>4.8518580645161291E-2</v>
          </cell>
          <cell r="BG12">
            <v>0.1396754806451613</v>
          </cell>
          <cell r="BH12">
            <v>1.7407180645161294E-2</v>
          </cell>
          <cell r="BI12">
            <v>-3.2126519354838706E-2</v>
          </cell>
          <cell r="BJ12">
            <v>-6.5121935483870678E-4</v>
          </cell>
          <cell r="BK12">
            <v>-2.7709919354838707E-2</v>
          </cell>
          <cell r="BL12">
            <v>4.3378064516129237E-4</v>
          </cell>
          <cell r="BM12">
            <v>-9.5302519354838716E-2</v>
          </cell>
          <cell r="BN12">
            <v>-8.5731193548387076E-3</v>
          </cell>
          <cell r="BO12">
            <v>-7.5222219354838707E-2</v>
          </cell>
        </row>
        <row r="13">
          <cell r="AK13">
            <v>1.288420322580645E-2</v>
          </cell>
          <cell r="AL13">
            <v>1.1205703225806449E-2</v>
          </cell>
          <cell r="AM13">
            <v>-7.094889677419354E-2</v>
          </cell>
          <cell r="AN13">
            <v>4.058470322580645E-2</v>
          </cell>
          <cell r="AO13">
            <v>-0.14953069677419353</v>
          </cell>
          <cell r="AP13">
            <v>-6.4303496774193544E-2</v>
          </cell>
          <cell r="AQ13">
            <v>-6.4026096774193547E-2</v>
          </cell>
          <cell r="AR13">
            <v>0.11585780322580647</v>
          </cell>
          <cell r="AS13">
            <v>-8.8177296774193545E-2</v>
          </cell>
          <cell r="AT13">
            <v>3.6503903225806447E-2</v>
          </cell>
          <cell r="AU13">
            <v>5.2720403225806449E-2</v>
          </cell>
          <cell r="AV13">
            <v>-8.2899696774193538E-2</v>
          </cell>
          <cell r="AW13">
            <v>9.6359403225806467E-2</v>
          </cell>
          <cell r="AX13">
            <v>0.10869880322580645</v>
          </cell>
          <cell r="AY13">
            <v>-4.1576967741935502E-3</v>
          </cell>
          <cell r="AZ13">
            <v>4.6032203225806444E-2</v>
          </cell>
          <cell r="BA13">
            <v>2.867920322580645E-2</v>
          </cell>
          <cell r="BB13">
            <v>-3.5485967741935506E-3</v>
          </cell>
          <cell r="BC13">
            <v>-1.368749677419355E-2</v>
          </cell>
          <cell r="BD13">
            <v>0.11922860322580645</v>
          </cell>
          <cell r="BE13">
            <v>-3.5116196774193552E-2</v>
          </cell>
          <cell r="BF13">
            <v>-0.14102979677419353</v>
          </cell>
          <cell r="BG13">
            <v>-2.436949677419355E-2</v>
          </cell>
          <cell r="BH13">
            <v>-2.2686096774193552E-2</v>
          </cell>
          <cell r="BI13">
            <v>-2.4485296774193553E-2</v>
          </cell>
          <cell r="BJ13">
            <v>1.5377803225806451E-2</v>
          </cell>
          <cell r="BK13">
            <v>8.9438103225806462E-2</v>
          </cell>
          <cell r="BL13">
            <v>-7.1052596774193552E-2</v>
          </cell>
          <cell r="BM13">
            <v>-0.15553569677419354</v>
          </cell>
          <cell r="BN13">
            <v>0.27083220322580648</v>
          </cell>
          <cell r="BO13">
            <v>-2.8847896774193551E-2</v>
          </cell>
        </row>
        <row r="14">
          <cell r="AK14">
            <v>-4.0902893548387102E-2</v>
          </cell>
          <cell r="AL14">
            <v>2.7117006451612902E-2</v>
          </cell>
          <cell r="AM14">
            <v>-8.0380293548387091E-2</v>
          </cell>
          <cell r="AN14">
            <v>-2.1437193548387096E-2</v>
          </cell>
          <cell r="AO14">
            <v>5.065006451612902E-3</v>
          </cell>
          <cell r="AP14">
            <v>-5.4894493548387102E-2</v>
          </cell>
          <cell r="AQ14">
            <v>-7.5010493548387097E-2</v>
          </cell>
          <cell r="AR14">
            <v>5.1763906451612898E-2</v>
          </cell>
          <cell r="AS14">
            <v>6.39663064516129E-2</v>
          </cell>
          <cell r="AT14">
            <v>-5.6874893548387102E-2</v>
          </cell>
          <cell r="AU14">
            <v>6.2937206451612909E-2</v>
          </cell>
          <cell r="AV14">
            <v>-9.0068693548387091E-2</v>
          </cell>
          <cell r="AW14">
            <v>3.9538064516129014E-3</v>
          </cell>
          <cell r="AX14">
            <v>2.9445006451612899E-2</v>
          </cell>
          <cell r="AY14">
            <v>-9.3103593548387098E-2</v>
          </cell>
          <cell r="AZ14">
            <v>0.1018985064516129</v>
          </cell>
          <cell r="BA14">
            <v>0.1165651064516129</v>
          </cell>
          <cell r="BB14">
            <v>2.3162006451612902E-2</v>
          </cell>
          <cell r="BC14">
            <v>4.8092906451612905E-2</v>
          </cell>
          <cell r="BD14">
            <v>-6.3922693548387102E-2</v>
          </cell>
          <cell r="BE14">
            <v>-0.11376929354838711</v>
          </cell>
          <cell r="BF14">
            <v>-0.36641159354838715</v>
          </cell>
          <cell r="BG14">
            <v>0.12615250645161291</v>
          </cell>
          <cell r="BH14">
            <v>8.9070006451612893E-2</v>
          </cell>
          <cell r="BI14">
            <v>-6.2419935483870983E-3</v>
          </cell>
          <cell r="BJ14">
            <v>-0.1202590935483871</v>
          </cell>
          <cell r="BK14">
            <v>0.1142388064516129</v>
          </cell>
          <cell r="BL14">
            <v>-0.12729719354838709</v>
          </cell>
          <cell r="BM14">
            <v>9.2565006451612905E-2</v>
          </cell>
          <cell r="BN14">
            <v>0.2636364064516129</v>
          </cell>
          <cell r="BO14">
            <v>9.0944906451612906E-2</v>
          </cell>
        </row>
        <row r="15">
          <cell r="AK15">
            <v>3.8127129032258064E-3</v>
          </cell>
          <cell r="AL15">
            <v>9.8146512903225805E-2</v>
          </cell>
          <cell r="AM15">
            <v>-0.1128597870967742</v>
          </cell>
          <cell r="AN15">
            <v>-3.5533387096774192E-2</v>
          </cell>
          <cell r="AO15">
            <v>-3.839108709677419E-2</v>
          </cell>
          <cell r="AP15">
            <v>-0.18834748709677418</v>
          </cell>
          <cell r="AQ15">
            <v>-7.1883887096774207E-2</v>
          </cell>
          <cell r="AR15">
            <v>7.6079712903225807E-2</v>
          </cell>
          <cell r="AS15">
            <v>2.7889312903225806E-2</v>
          </cell>
          <cell r="AT15">
            <v>0.17755301290322581</v>
          </cell>
          <cell r="AU15">
            <v>-6.2590087096774202E-2</v>
          </cell>
          <cell r="AV15">
            <v>-7.5643387096774192E-2</v>
          </cell>
          <cell r="AW15">
            <v>1.5681912903225806E-2</v>
          </cell>
          <cell r="AX15">
            <v>7.5124712903225796E-2</v>
          </cell>
          <cell r="AY15">
            <v>-2.3110487096774195E-2</v>
          </cell>
          <cell r="AZ15">
            <v>4.5550512903225808E-2</v>
          </cell>
          <cell r="BA15">
            <v>-8.3425187096774198E-2</v>
          </cell>
          <cell r="BB15">
            <v>0.13377411290322583</v>
          </cell>
          <cell r="BC15">
            <v>7.3910412903225794E-2</v>
          </cell>
          <cell r="BD15">
            <v>4.0270912903225806E-2</v>
          </cell>
          <cell r="BE15">
            <v>-8.6583287096774209E-2</v>
          </cell>
          <cell r="BF15">
            <v>-8.0646787096774197E-2</v>
          </cell>
          <cell r="BG15">
            <v>0.1178074129032258</v>
          </cell>
          <cell r="BH15">
            <v>3.6663612903225812E-2</v>
          </cell>
          <cell r="BI15">
            <v>-2.5370187096774195E-2</v>
          </cell>
          <cell r="BJ15">
            <v>-0.1686026870967742</v>
          </cell>
          <cell r="BK15">
            <v>4.448612903225806E-3</v>
          </cell>
          <cell r="BL15">
            <v>9.8022112903225794E-2</v>
          </cell>
          <cell r="BM15">
            <v>-9.8414287096774203E-2</v>
          </cell>
          <cell r="BN15">
            <v>7.9506812903225796E-2</v>
          </cell>
          <cell r="BO15">
            <v>4.7159612903225803E-2</v>
          </cell>
        </row>
        <row r="16">
          <cell r="AK16">
            <v>-7.3950761290322589E-2</v>
          </cell>
          <cell r="AL16">
            <v>1.7489638709677412E-2</v>
          </cell>
          <cell r="AM16">
            <v>-3.6175612903225837E-3</v>
          </cell>
          <cell r="AN16">
            <v>2.7526638709677417E-2</v>
          </cell>
          <cell r="AO16">
            <v>-4.9992161290322579E-2</v>
          </cell>
          <cell r="AP16">
            <v>-0.11937706129032256</v>
          </cell>
          <cell r="AQ16">
            <v>-1.7300761290322583E-2</v>
          </cell>
          <cell r="AR16">
            <v>0.14518673870967741</v>
          </cell>
          <cell r="AS16">
            <v>9.3543738709677415E-2</v>
          </cell>
          <cell r="AT16">
            <v>-1.8264961290322582E-2</v>
          </cell>
          <cell r="AU16">
            <v>1.7616387096774169E-3</v>
          </cell>
          <cell r="AV16">
            <v>-9.1380561290322584E-2</v>
          </cell>
          <cell r="AW16">
            <v>7.5660387096774182E-3</v>
          </cell>
          <cell r="AX16">
            <v>0.10819123870967741</v>
          </cell>
          <cell r="AY16">
            <v>-3.8437661290322583E-2</v>
          </cell>
          <cell r="AZ16">
            <v>6.0690387096774163E-3</v>
          </cell>
          <cell r="BA16">
            <v>1.2265338709677415E-2</v>
          </cell>
          <cell r="BB16">
            <v>3.7801638709677413E-2</v>
          </cell>
          <cell r="BC16">
            <v>0.10107723870967743</v>
          </cell>
          <cell r="BD16">
            <v>5.6675738709677417E-2</v>
          </cell>
          <cell r="BE16">
            <v>-7.5400061290322576E-2</v>
          </cell>
          <cell r="BF16">
            <v>-0.43618996129032256</v>
          </cell>
          <cell r="BG16">
            <v>0.1582718387096774</v>
          </cell>
          <cell r="BH16">
            <v>-6.0988061290322582E-2</v>
          </cell>
          <cell r="BI16">
            <v>-2.0812161290322585E-2</v>
          </cell>
          <cell r="BJ16">
            <v>1.1044238709677415E-2</v>
          </cell>
          <cell r="BK16">
            <v>9.9949387096774159E-3</v>
          </cell>
          <cell r="BL16">
            <v>-0.11265826129032257</v>
          </cell>
          <cell r="BM16">
            <v>-4.5172612903225818E-3</v>
          </cell>
          <cell r="BN16">
            <v>0.26637523870967744</v>
          </cell>
          <cell r="BO16">
            <v>6.204633870967742E-2</v>
          </cell>
        </row>
        <row r="17">
          <cell r="AK17">
            <v>-2.6162761290322582E-2</v>
          </cell>
          <cell r="AL17">
            <v>1.5627438709677421E-2</v>
          </cell>
          <cell r="AM17">
            <v>-7.6008561290322574E-2</v>
          </cell>
          <cell r="AN17">
            <v>3.3445938709677422E-2</v>
          </cell>
          <cell r="AO17">
            <v>-7.7963161290322588E-2</v>
          </cell>
          <cell r="AP17">
            <v>-5.1774761290322581E-2</v>
          </cell>
          <cell r="AQ17">
            <v>8.7033238709677413E-2</v>
          </cell>
          <cell r="AR17">
            <v>5.8844938709677413E-2</v>
          </cell>
          <cell r="AS17">
            <v>2.015353870967742E-2</v>
          </cell>
          <cell r="AT17">
            <v>7.0102238709677425E-2</v>
          </cell>
          <cell r="AU17">
            <v>-3.4065461290322584E-2</v>
          </cell>
          <cell r="AV17">
            <v>-2.6566461290322581E-2</v>
          </cell>
          <cell r="AW17">
            <v>0.11624433870967743</v>
          </cell>
          <cell r="AX17">
            <v>-2.8145661290322581E-2</v>
          </cell>
          <cell r="AY17">
            <v>-0.11930116129032259</v>
          </cell>
          <cell r="AZ17">
            <v>-2.0926129032258246E-4</v>
          </cell>
          <cell r="BA17">
            <v>-6.9198261290322582E-2</v>
          </cell>
          <cell r="BB17">
            <v>3.3139238709677415E-2</v>
          </cell>
          <cell r="BC17">
            <v>2.6204038709677413E-2</v>
          </cell>
          <cell r="BD17">
            <v>-7.8708961290322579E-2</v>
          </cell>
          <cell r="BE17">
            <v>-0.15829946129032257</v>
          </cell>
          <cell r="BF17">
            <v>-9.518566129032259E-2</v>
          </cell>
          <cell r="BG17">
            <v>5.4392138709677421E-2</v>
          </cell>
          <cell r="BH17">
            <v>0.17049553870967743</v>
          </cell>
          <cell r="BI17">
            <v>3.3433738709677419E-2</v>
          </cell>
          <cell r="BJ17">
            <v>-1.2497561290322581E-2</v>
          </cell>
          <cell r="BK17">
            <v>2.2064238709677414E-2</v>
          </cell>
          <cell r="BL17">
            <v>-2.2722161290322583E-2</v>
          </cell>
          <cell r="BM17">
            <v>-0.11178396129032259</v>
          </cell>
          <cell r="BN17">
            <v>0.12698673870967742</v>
          </cell>
          <cell r="BO17">
            <v>0.12042593870967744</v>
          </cell>
        </row>
        <row r="18">
          <cell r="AK18">
            <v>-0.11737882580645161</v>
          </cell>
          <cell r="AL18">
            <v>-2.2544425806451614E-2</v>
          </cell>
          <cell r="AM18">
            <v>-2.3994925806451614E-2</v>
          </cell>
          <cell r="AN18">
            <v>1.075974193548386E-3</v>
          </cell>
          <cell r="AO18">
            <v>-5.718872580645161E-2</v>
          </cell>
          <cell r="AP18">
            <v>-8.7355025806451603E-2</v>
          </cell>
          <cell r="AQ18">
            <v>7.1826374193548398E-2</v>
          </cell>
          <cell r="AR18">
            <v>6.9952274193548394E-2</v>
          </cell>
          <cell r="AS18">
            <v>4.3685274193548382E-2</v>
          </cell>
          <cell r="AT18">
            <v>-7.4882025806451605E-2</v>
          </cell>
          <cell r="AU18">
            <v>9.3560741935483863E-3</v>
          </cell>
          <cell r="AV18">
            <v>-7.8028625806451604E-2</v>
          </cell>
          <cell r="AW18">
            <v>5.8413674193548377E-2</v>
          </cell>
          <cell r="AX18">
            <v>3.0593574193548384E-2</v>
          </cell>
          <cell r="AY18">
            <v>6.4286741935483862E-3</v>
          </cell>
          <cell r="AZ18">
            <v>5.8081874193548384E-2</v>
          </cell>
          <cell r="BA18">
            <v>4.4316774193548389E-2</v>
          </cell>
          <cell r="BB18">
            <v>3.3229874193548385E-2</v>
          </cell>
          <cell r="BC18">
            <v>5.0722974193548383E-2</v>
          </cell>
          <cell r="BD18">
            <v>6.9605174193548391E-2</v>
          </cell>
          <cell r="BE18">
            <v>-0.10155412580645161</v>
          </cell>
          <cell r="BF18">
            <v>-0.22750182580645162</v>
          </cell>
          <cell r="BG18">
            <v>0.14831707419354839</v>
          </cell>
          <cell r="BH18">
            <v>-2.984352580645161E-2</v>
          </cell>
          <cell r="BI18">
            <v>8.2879741935483874E-3</v>
          </cell>
          <cell r="BJ18">
            <v>6.0581774193548384E-2</v>
          </cell>
          <cell r="BK18">
            <v>3.8791674193548377E-2</v>
          </cell>
          <cell r="BL18">
            <v>-8.1409625806451613E-2</v>
          </cell>
          <cell r="BM18">
            <v>-4.9250725806451609E-2</v>
          </cell>
          <cell r="BN18">
            <v>0.13095237419354838</v>
          </cell>
          <cell r="BO18">
            <v>1.6712974193548384E-2</v>
          </cell>
        </row>
        <row r="19">
          <cell r="AK19">
            <v>3.7597419354838723E-3</v>
          </cell>
          <cell r="AL19">
            <v>-1.6628958064516128E-2</v>
          </cell>
          <cell r="AM19">
            <v>-3.6038558064516127E-2</v>
          </cell>
          <cell r="AN19">
            <v>-2.8355558064516128E-2</v>
          </cell>
          <cell r="AO19">
            <v>-2.6419858064516126E-2</v>
          </cell>
          <cell r="AP19">
            <v>-4.5060958064516127E-2</v>
          </cell>
          <cell r="AQ19">
            <v>-5.4391758064516127E-2</v>
          </cell>
          <cell r="AR19">
            <v>9.1151541935483874E-2</v>
          </cell>
          <cell r="AS19">
            <v>5.4937541935483877E-2</v>
          </cell>
          <cell r="AT19">
            <v>-1.1107558064516127E-2</v>
          </cell>
          <cell r="AU19">
            <v>9.7118419354838715E-3</v>
          </cell>
          <cell r="AV19">
            <v>-9.9787258064516132E-2</v>
          </cell>
          <cell r="AW19">
            <v>2.3975641935483873E-2</v>
          </cell>
          <cell r="AX19">
            <v>-5.5240758064516123E-2</v>
          </cell>
          <cell r="AY19">
            <v>4.7661419354838716E-3</v>
          </cell>
          <cell r="AZ19">
            <v>0.14833934193548387</v>
          </cell>
          <cell r="BA19">
            <v>7.6090341935483877E-2</v>
          </cell>
          <cell r="BB19">
            <v>-7.1287658064516132E-2</v>
          </cell>
          <cell r="BC19">
            <v>0.11102134193548388</v>
          </cell>
          <cell r="BD19">
            <v>-0.11809075806451612</v>
          </cell>
          <cell r="BE19">
            <v>-9.5423358064516114E-2</v>
          </cell>
          <cell r="BF19">
            <v>-0.32771925806451613</v>
          </cell>
          <cell r="BG19">
            <v>0.20467314193548386</v>
          </cell>
          <cell r="BH19">
            <v>7.8961419354838715E-3</v>
          </cell>
          <cell r="BI19">
            <v>-5.0090658064516132E-2</v>
          </cell>
          <cell r="BJ19">
            <v>-5.1313358064516125E-2</v>
          </cell>
          <cell r="BK19">
            <v>1.3024193548387213E-4</v>
          </cell>
          <cell r="BL19">
            <v>-7.6162958064516131E-2</v>
          </cell>
          <cell r="BM19">
            <v>3.4417841935483875E-2</v>
          </cell>
          <cell r="BN19">
            <v>0.35434964193548391</v>
          </cell>
          <cell r="BO19">
            <v>3.7898741935483878E-2</v>
          </cell>
        </row>
        <row r="20">
          <cell r="AK20">
            <v>-3.3504129032258063E-3</v>
          </cell>
          <cell r="AL20">
            <v>-1.8605712903225807E-2</v>
          </cell>
          <cell r="AM20">
            <v>5.3185787096774191E-2</v>
          </cell>
          <cell r="AN20">
            <v>7.2138709677419324E-4</v>
          </cell>
          <cell r="AO20">
            <v>-4.7804812903225809E-2</v>
          </cell>
          <cell r="AP20">
            <v>4.6478287096774193E-2</v>
          </cell>
          <cell r="AQ20">
            <v>-2.4987412903225807E-2</v>
          </cell>
          <cell r="AR20">
            <v>7.5518870967741939E-3</v>
          </cell>
          <cell r="AS20">
            <v>-1.6783812903225805E-2</v>
          </cell>
          <cell r="AT20">
            <v>6.1469987096774197E-2</v>
          </cell>
          <cell r="AU20">
            <v>-9.3606512903225816E-2</v>
          </cell>
          <cell r="AV20">
            <v>-7.4394812903225818E-2</v>
          </cell>
          <cell r="AW20">
            <v>-2.3500712903225803E-2</v>
          </cell>
          <cell r="AX20">
            <v>2.9613087096774196E-2</v>
          </cell>
          <cell r="AY20">
            <v>-6.925471290322581E-2</v>
          </cell>
          <cell r="AZ20">
            <v>5.0104587096774192E-2</v>
          </cell>
          <cell r="BA20">
            <v>-6.0592612903225811E-2</v>
          </cell>
          <cell r="BB20">
            <v>5.9456187096774187E-2</v>
          </cell>
          <cell r="BC20">
            <v>-3.2853612903225811E-2</v>
          </cell>
          <cell r="BD20">
            <v>-5.3960012903225808E-2</v>
          </cell>
          <cell r="BE20">
            <v>-5.3879912903225802E-2</v>
          </cell>
          <cell r="BF20">
            <v>-0.13414341290322579</v>
          </cell>
          <cell r="BG20">
            <v>5.4607387096774193E-2</v>
          </cell>
          <cell r="BH20">
            <v>8.6506687096774199E-2</v>
          </cell>
          <cell r="BI20">
            <v>0.14262418709677419</v>
          </cell>
          <cell r="BJ20">
            <v>9.2399870967741909E-3</v>
          </cell>
          <cell r="BK20">
            <v>9.6376987096774183E-2</v>
          </cell>
          <cell r="BL20">
            <v>2.9561187096774195E-2</v>
          </cell>
          <cell r="BM20">
            <v>-3.3934312903225808E-2</v>
          </cell>
          <cell r="BN20">
            <v>-2.2617112903225805E-2</v>
          </cell>
          <cell r="BO20">
            <v>3.67722870967742E-2</v>
          </cell>
        </row>
        <row r="21">
          <cell r="AK21">
            <v>2.1177170967741937E-2</v>
          </cell>
          <cell r="AL21">
            <v>9.0607709677419344E-3</v>
          </cell>
          <cell r="AM21">
            <v>-1.3813229032258064E-2</v>
          </cell>
          <cell r="AN21">
            <v>9.4447170967741939E-2</v>
          </cell>
          <cell r="AO21">
            <v>-1.9625629032258066E-2</v>
          </cell>
          <cell r="AP21">
            <v>-5.1524529032258057E-2</v>
          </cell>
          <cell r="AQ21">
            <v>-2.8543229032258064E-2</v>
          </cell>
          <cell r="AR21">
            <v>6.6401170967741938E-2</v>
          </cell>
          <cell r="AS21">
            <v>6.0079770967741933E-2</v>
          </cell>
          <cell r="AT21">
            <v>6.2804070967741932E-2</v>
          </cell>
          <cell r="AU21">
            <v>1.8602070967741937E-2</v>
          </cell>
          <cell r="AV21">
            <v>-1.6751290322580652E-3</v>
          </cell>
          <cell r="AW21">
            <v>3.3444570967741935E-2</v>
          </cell>
          <cell r="AX21">
            <v>1.2420570967741936E-2</v>
          </cell>
          <cell r="AY21">
            <v>-5.037552903225806E-2</v>
          </cell>
          <cell r="AZ21">
            <v>4.8894270967741932E-2</v>
          </cell>
          <cell r="BA21">
            <v>-3.3669729032258067E-2</v>
          </cell>
          <cell r="BB21">
            <v>1.5100970967741935E-2</v>
          </cell>
          <cell r="BC21">
            <v>-2.0242903225806477E-4</v>
          </cell>
          <cell r="BD21">
            <v>-1.3887829032258065E-2</v>
          </cell>
          <cell r="BE21">
            <v>-9.7016729032258067E-2</v>
          </cell>
          <cell r="BF21">
            <v>-0.11343042903225807</v>
          </cell>
          <cell r="BG21">
            <v>-7.2647629032258063E-2</v>
          </cell>
          <cell r="BH21">
            <v>2.0875370967741936E-2</v>
          </cell>
          <cell r="BI21">
            <v>2.2449170967741936E-2</v>
          </cell>
          <cell r="BJ21">
            <v>-8.6622629032258064E-2</v>
          </cell>
          <cell r="BK21">
            <v>-7.3948290322580629E-3</v>
          </cell>
          <cell r="BL21">
            <v>-0.12990862903225808</v>
          </cell>
          <cell r="BM21">
            <v>-0.10929142903225807</v>
          </cell>
          <cell r="BN21">
            <v>0.29729427096774191</v>
          </cell>
          <cell r="BO21">
            <v>4.6578170967741937E-2</v>
          </cell>
        </row>
        <row r="22">
          <cell r="AK22">
            <v>5.5669245161290321E-2</v>
          </cell>
          <cell r="AL22">
            <v>-2.7495154838709675E-2</v>
          </cell>
          <cell r="AM22">
            <v>5.8266345161290319E-2</v>
          </cell>
          <cell r="AN22">
            <v>-0.10179535483870968</v>
          </cell>
          <cell r="AO22">
            <v>-0.10419885483870968</v>
          </cell>
          <cell r="AP22">
            <v>-2.2008454838709675E-2</v>
          </cell>
          <cell r="AQ22">
            <v>-1.9845254838709674E-2</v>
          </cell>
          <cell r="AR22">
            <v>3.5071245161290322E-2</v>
          </cell>
          <cell r="AS22">
            <v>4.5890045161290326E-2</v>
          </cell>
          <cell r="AT22">
            <v>3.1442445161290321E-2</v>
          </cell>
          <cell r="AU22">
            <v>2.9019345161290323E-2</v>
          </cell>
          <cell r="AV22">
            <v>-0.16260115483870968</v>
          </cell>
          <cell r="AW22">
            <v>0.11415094516129033</v>
          </cell>
          <cell r="AX22">
            <v>0.21025344516129033</v>
          </cell>
          <cell r="AY22">
            <v>-4.5012154838709677E-2</v>
          </cell>
          <cell r="AZ22">
            <v>1.6629451612903239E-3</v>
          </cell>
          <cell r="BA22">
            <v>-6.2755754838709682E-2</v>
          </cell>
          <cell r="BB22">
            <v>2.6396045161290325E-2</v>
          </cell>
          <cell r="BC22">
            <v>5.0416345161290323E-2</v>
          </cell>
          <cell r="BD22">
            <v>-0.11724385483870968</v>
          </cell>
          <cell r="BE22">
            <v>-0.15861615483870967</v>
          </cell>
          <cell r="BF22">
            <v>-0.19974405483870966</v>
          </cell>
          <cell r="BG22">
            <v>4.6494445161290324E-2</v>
          </cell>
          <cell r="BH22">
            <v>7.2941145161290327E-2</v>
          </cell>
          <cell r="BI22">
            <v>6.6583845161290331E-2</v>
          </cell>
          <cell r="BJ22">
            <v>-0.21990095483870967</v>
          </cell>
          <cell r="BK22">
            <v>0.15033524516129032</v>
          </cell>
          <cell r="BL22">
            <v>7.2846645161290316E-2</v>
          </cell>
          <cell r="BM22">
            <v>-0.13037125483870968</v>
          </cell>
          <cell r="BN22">
            <v>0.27211554516129033</v>
          </cell>
          <cell r="BO22">
            <v>3.2033145161290327E-2</v>
          </cell>
        </row>
        <row r="23">
          <cell r="AK23">
            <v>6.8161887096774204E-2</v>
          </cell>
          <cell r="AL23">
            <v>7.72888870967742E-2</v>
          </cell>
          <cell r="AM23">
            <v>-1.87785129032258E-2</v>
          </cell>
          <cell r="AN23">
            <v>4.1781387096774196E-2</v>
          </cell>
          <cell r="AO23">
            <v>7.2891887096774188E-2</v>
          </cell>
          <cell r="AP23">
            <v>9.4375087096774196E-2</v>
          </cell>
          <cell r="AQ23">
            <v>-6.8383412903225804E-2</v>
          </cell>
          <cell r="AR23">
            <v>-1.8735112903225801E-2</v>
          </cell>
          <cell r="AS23">
            <v>-7.0957412903225797E-2</v>
          </cell>
          <cell r="AT23">
            <v>4.3630087096774198E-2</v>
          </cell>
          <cell r="AU23">
            <v>3.2564787096774198E-2</v>
          </cell>
          <cell r="AV23">
            <v>-0.14886681290322581</v>
          </cell>
          <cell r="AW23">
            <v>1.9139187096774198E-2</v>
          </cell>
          <cell r="AX23">
            <v>-1.1491112903225804E-2</v>
          </cell>
          <cell r="AY23">
            <v>-8.1554112903225812E-2</v>
          </cell>
          <cell r="AZ23">
            <v>8.3325587096774206E-2</v>
          </cell>
          <cell r="BA23">
            <v>0.15146938709677421</v>
          </cell>
          <cell r="BB23">
            <v>-5.8987112903225801E-2</v>
          </cell>
          <cell r="BC23">
            <v>3.3915987096774194E-2</v>
          </cell>
          <cell r="BD23">
            <v>-0.1585869129032258</v>
          </cell>
          <cell r="BE23">
            <v>-0.11473101290322579</v>
          </cell>
          <cell r="BF23">
            <v>-0.16228611290322581</v>
          </cell>
          <cell r="BG23">
            <v>-1.0486912903225801E-2</v>
          </cell>
          <cell r="BH23">
            <v>6.9277870967741975E-3</v>
          </cell>
          <cell r="BI23">
            <v>-1.3720312903225805E-2</v>
          </cell>
          <cell r="BJ23">
            <v>-0.13043791290322579</v>
          </cell>
          <cell r="BK23">
            <v>6.6778787096774206E-2</v>
          </cell>
          <cell r="BL23">
            <v>-5.4709612903225797E-2</v>
          </cell>
          <cell r="BM23">
            <v>3.5901687096774194E-2</v>
          </cell>
          <cell r="BN23">
            <v>0.15707818709677421</v>
          </cell>
          <cell r="BO23">
            <v>0.13748178709677422</v>
          </cell>
        </row>
        <row r="24">
          <cell r="AK24">
            <v>-2.6073161290322572E-3</v>
          </cell>
          <cell r="AL24">
            <v>7.4192883870967744E-2</v>
          </cell>
          <cell r="AM24">
            <v>-4.1126016129032258E-2</v>
          </cell>
          <cell r="AN24">
            <v>-1.5489516129032257E-2</v>
          </cell>
          <cell r="AO24">
            <v>-0.12197131612903225</v>
          </cell>
          <cell r="AP24">
            <v>4.3769838709677433E-3</v>
          </cell>
          <cell r="AQ24">
            <v>4.4544383870967742E-2</v>
          </cell>
          <cell r="AR24">
            <v>3.7217383870967749E-2</v>
          </cell>
          <cell r="AS24">
            <v>-1.4613116129032258E-2</v>
          </cell>
          <cell r="AT24">
            <v>2.513878387096774E-2</v>
          </cell>
          <cell r="AU24">
            <v>4.2170983870967745E-2</v>
          </cell>
          <cell r="AV24">
            <v>3.4483583870967748E-2</v>
          </cell>
          <cell r="AW24">
            <v>3.6063083870967738E-2</v>
          </cell>
          <cell r="AX24">
            <v>2.5814983870967742E-2</v>
          </cell>
          <cell r="AY24">
            <v>-4.3389216129032258E-2</v>
          </cell>
          <cell r="AZ24">
            <v>-3.2752516129032253E-2</v>
          </cell>
          <cell r="BA24">
            <v>-0.12155641612903226</v>
          </cell>
          <cell r="BB24">
            <v>9.1434183870967745E-2</v>
          </cell>
          <cell r="BC24">
            <v>-1.1441116129032258E-2</v>
          </cell>
          <cell r="BD24">
            <v>8.0147183870967753E-2</v>
          </cell>
          <cell r="BE24">
            <v>-0.11800111612903226</v>
          </cell>
          <cell r="BF24">
            <v>-0.30391071612903225</v>
          </cell>
          <cell r="BG24">
            <v>0.15403348387096774</v>
          </cell>
          <cell r="BH24">
            <v>5.4017838709677427E-3</v>
          </cell>
          <cell r="BI24">
            <v>-1.0919416129032258E-2</v>
          </cell>
          <cell r="BJ24">
            <v>9.1970838709677424E-3</v>
          </cell>
          <cell r="BK24">
            <v>-1.0505916129032258E-2</v>
          </cell>
          <cell r="BL24">
            <v>-4.7136016129032253E-2</v>
          </cell>
          <cell r="BM24">
            <v>-8.8125616129032247E-2</v>
          </cell>
          <cell r="BN24">
            <v>0.22589618387096774</v>
          </cell>
          <cell r="BO24">
            <v>9.3432383870967736E-2</v>
          </cell>
        </row>
        <row r="25">
          <cell r="AK25">
            <v>8.1800066666666664E-3</v>
          </cell>
          <cell r="AL25">
            <v>1.2932406666666667E-2</v>
          </cell>
          <cell r="AM25">
            <v>1.1546306666666666E-2</v>
          </cell>
          <cell r="AN25">
            <v>2.8597706666666667E-2</v>
          </cell>
          <cell r="AO25">
            <v>-9.7346193333333317E-2</v>
          </cell>
          <cell r="AP25">
            <v>8.9892506666666677E-2</v>
          </cell>
          <cell r="AQ25">
            <v>-1.7022093333333335E-2</v>
          </cell>
          <cell r="AR25">
            <v>3.5332066666666664E-3</v>
          </cell>
          <cell r="AS25">
            <v>2.1116606666666666E-2</v>
          </cell>
          <cell r="AT25">
            <v>8.3741206666666679E-2</v>
          </cell>
          <cell r="AU25">
            <v>-3.4124093333333334E-2</v>
          </cell>
          <cell r="AV25">
            <v>2.7209306666666665E-2</v>
          </cell>
          <cell r="AW25">
            <v>6.1169406666666669E-2</v>
          </cell>
          <cell r="AX25">
            <v>0.10382600666666668</v>
          </cell>
          <cell r="AY25">
            <v>-4.2593333333333534E-5</v>
          </cell>
          <cell r="AZ25">
            <v>4.7582066666666664E-3</v>
          </cell>
          <cell r="BA25">
            <v>-1.7720593333333333E-2</v>
          </cell>
          <cell r="BB25">
            <v>-7.8593193333333325E-2</v>
          </cell>
          <cell r="BC25">
            <v>-2.4178933333333335E-3</v>
          </cell>
          <cell r="BD25">
            <v>7.3119066666666671E-3</v>
          </cell>
          <cell r="BE25">
            <v>-8.874799333333333E-2</v>
          </cell>
          <cell r="BF25">
            <v>-0.26107739333333335</v>
          </cell>
          <cell r="BG25">
            <v>5.6919406666666665E-2</v>
          </cell>
          <cell r="BH25">
            <v>-0.11381509333333333</v>
          </cell>
          <cell r="BI25">
            <v>-6.0853393333333332E-2</v>
          </cell>
          <cell r="BJ25">
            <v>-5.5348393333333329E-2</v>
          </cell>
          <cell r="BK25">
            <v>0.16178510666666668</v>
          </cell>
          <cell r="BL25">
            <v>-4.2238393333333332E-2</v>
          </cell>
          <cell r="BM25">
            <v>-9.756189333333333E-2</v>
          </cell>
          <cell r="BN25">
            <v>0.25493370666666665</v>
          </cell>
          <cell r="BO25">
            <v>2.9413606666666665E-2</v>
          </cell>
        </row>
        <row r="26">
          <cell r="AK26">
            <v>1.6063329032258065E-2</v>
          </cell>
          <cell r="AL26">
            <v>5.6420629032258064E-2</v>
          </cell>
          <cell r="AM26">
            <v>-1.4355770967741936E-2</v>
          </cell>
          <cell r="AN26">
            <v>6.0333290322580647E-3</v>
          </cell>
          <cell r="AO26">
            <v>-8.7399970967741936E-2</v>
          </cell>
          <cell r="AP26">
            <v>-2.3483709677419359E-3</v>
          </cell>
          <cell r="AQ26">
            <v>-5.3138170967741934E-2</v>
          </cell>
          <cell r="AR26">
            <v>1.5062129032258065E-2</v>
          </cell>
          <cell r="AS26">
            <v>-1.6040970967741937E-2</v>
          </cell>
          <cell r="AT26">
            <v>3.3216829032258068E-2</v>
          </cell>
          <cell r="AU26">
            <v>2.1941429032258063E-2</v>
          </cell>
          <cell r="AV26">
            <v>-3.5391070967741939E-2</v>
          </cell>
          <cell r="AW26">
            <v>-4.1047709677419358E-3</v>
          </cell>
          <cell r="AX26">
            <v>-9.8341670967741934E-2</v>
          </cell>
          <cell r="AY26">
            <v>-2.5545709677419343E-3</v>
          </cell>
          <cell r="AZ26">
            <v>1.9636029032258064E-2</v>
          </cell>
          <cell r="BA26">
            <v>-2.3020170967741935E-2</v>
          </cell>
          <cell r="BB26">
            <v>2.0086529032258063E-2</v>
          </cell>
          <cell r="BC26">
            <v>1.4145829032258063E-2</v>
          </cell>
          <cell r="BD26">
            <v>-4.0529170967741932E-2</v>
          </cell>
          <cell r="BE26">
            <v>-0.10024277096774195</v>
          </cell>
          <cell r="BF26">
            <v>-7.5890270967741924E-2</v>
          </cell>
          <cell r="BG26">
            <v>0.14064472903225808</v>
          </cell>
          <cell r="BH26">
            <v>4.9122229032258068E-2</v>
          </cell>
          <cell r="BI26">
            <v>-1.2498709677419371E-3</v>
          </cell>
          <cell r="BJ26">
            <v>7.6216029032258048E-2</v>
          </cell>
          <cell r="BK26">
            <v>2.2595329032258069E-2</v>
          </cell>
          <cell r="BL26">
            <v>4.5355329032258064E-2</v>
          </cell>
          <cell r="BM26">
            <v>-4.8526670967741936E-2</v>
          </cell>
          <cell r="BN26">
            <v>-2.6893470967741938E-2</v>
          </cell>
          <cell r="BO26">
            <v>9.3488029032258058E-2</v>
          </cell>
        </row>
        <row r="27">
          <cell r="AK27">
            <v>-3.9509935483870967E-2</v>
          </cell>
          <cell r="AL27">
            <v>-3.0137835483870969E-2</v>
          </cell>
          <cell r="AM27">
            <v>-2.9922335483870969E-2</v>
          </cell>
          <cell r="AN27">
            <v>-1.6123635483870968E-2</v>
          </cell>
          <cell r="AO27">
            <v>-7.1848735483870968E-2</v>
          </cell>
          <cell r="AP27">
            <v>-9.2954235483870953E-2</v>
          </cell>
          <cell r="AQ27">
            <v>-4.2358435483870971E-2</v>
          </cell>
          <cell r="AR27">
            <v>5.0499964516129023E-2</v>
          </cell>
          <cell r="AS27">
            <v>8.0710964516129038E-2</v>
          </cell>
          <cell r="AT27">
            <v>8.8227645161290322E-3</v>
          </cell>
          <cell r="AU27">
            <v>7.0934464516129031E-2</v>
          </cell>
          <cell r="AV27">
            <v>-4.3288335483870968E-2</v>
          </cell>
          <cell r="AW27">
            <v>3.1548064516129029E-2</v>
          </cell>
          <cell r="AX27">
            <v>6.0565164516129033E-2</v>
          </cell>
          <cell r="AY27">
            <v>-6.2289354838709699E-3</v>
          </cell>
          <cell r="AZ27">
            <v>1.8221064516129034E-2</v>
          </cell>
          <cell r="BA27">
            <v>3.0827645161290301E-3</v>
          </cell>
          <cell r="BB27">
            <v>4.0624964516129028E-2</v>
          </cell>
          <cell r="BC27">
            <v>2.422616451612903E-2</v>
          </cell>
          <cell r="BD27">
            <v>-6.810423548387097E-2</v>
          </cell>
          <cell r="BE27">
            <v>-8.294063548387097E-2</v>
          </cell>
          <cell r="BF27">
            <v>-0.15297533548387096</v>
          </cell>
          <cell r="BG27">
            <v>8.4941464516129037E-2</v>
          </cell>
          <cell r="BH27">
            <v>8.5123064516129041E-2</v>
          </cell>
          <cell r="BI27">
            <v>4.2257664516129029E-2</v>
          </cell>
          <cell r="BJ27">
            <v>-1.1420354838709698E-3</v>
          </cell>
          <cell r="BK27">
            <v>1.6177864516129032E-2</v>
          </cell>
          <cell r="BL27">
            <v>-1.3117235483870969E-2</v>
          </cell>
          <cell r="BM27">
            <v>-3.4141935483870969E-2</v>
          </cell>
          <cell r="BN27">
            <v>7.2819164516129034E-2</v>
          </cell>
          <cell r="BO27">
            <v>3.4238264516129033E-2</v>
          </cell>
        </row>
        <row r="28">
          <cell r="AK28">
            <v>-3.8094370967741931E-2</v>
          </cell>
          <cell r="AL28">
            <v>2.8737829032258064E-2</v>
          </cell>
          <cell r="AM28">
            <v>-7.2174709677419336E-3</v>
          </cell>
          <cell r="AN28">
            <v>7.6955290322580656E-3</v>
          </cell>
          <cell r="AO28">
            <v>-2.9636070967741929E-2</v>
          </cell>
          <cell r="AP28">
            <v>-0.10766927096774194</v>
          </cell>
          <cell r="AQ28">
            <v>1.9805529032258067E-2</v>
          </cell>
          <cell r="AR28">
            <v>4.6358029032258073E-2</v>
          </cell>
          <cell r="AS28">
            <v>5.4450529032258069E-2</v>
          </cell>
          <cell r="AT28">
            <v>2.3115929032258065E-2</v>
          </cell>
          <cell r="AU28">
            <v>3.8360229032258067E-2</v>
          </cell>
          <cell r="AV28">
            <v>-9.0211709677419337E-3</v>
          </cell>
          <cell r="AW28">
            <v>6.1896829032258065E-2</v>
          </cell>
          <cell r="AX28">
            <v>-2.0043709677419336E-3</v>
          </cell>
          <cell r="AY28">
            <v>9.4177290322580657E-3</v>
          </cell>
          <cell r="AZ28">
            <v>2.2294429032258069E-2</v>
          </cell>
          <cell r="BA28">
            <v>2.5987129032258062E-2</v>
          </cell>
          <cell r="BB28">
            <v>-7.3692570967741941E-2</v>
          </cell>
          <cell r="BC28">
            <v>-3.4274709677419336E-3</v>
          </cell>
          <cell r="BD28">
            <v>-5.670067096774193E-2</v>
          </cell>
          <cell r="BE28">
            <v>-9.1589670967741926E-2</v>
          </cell>
          <cell r="BF28">
            <v>-7.183337096774195E-2</v>
          </cell>
          <cell r="BG28">
            <v>0.11566952903225805</v>
          </cell>
          <cell r="BH28">
            <v>0.21300742903225806</v>
          </cell>
          <cell r="BI28">
            <v>5.9606290322580663E-3</v>
          </cell>
          <cell r="BJ28">
            <v>2.1413729032258067E-2</v>
          </cell>
          <cell r="BK28">
            <v>-2.3601770967741929E-2</v>
          </cell>
          <cell r="BL28">
            <v>-8.7284870967741943E-2</v>
          </cell>
          <cell r="BM28">
            <v>-0.15752387096774192</v>
          </cell>
          <cell r="BN28">
            <v>0.14756942903225806</v>
          </cell>
          <cell r="BO28">
            <v>-8.2443470967741933E-2</v>
          </cell>
        </row>
        <row r="29">
          <cell r="AK29">
            <v>-1.9227596774193549E-2</v>
          </cell>
          <cell r="AL29">
            <v>2.4823203225806452E-2</v>
          </cell>
          <cell r="AM29">
            <v>-2.8514196774193548E-2</v>
          </cell>
          <cell r="AN29">
            <v>4.5256032258064512E-3</v>
          </cell>
          <cell r="AO29">
            <v>-8.428696774193549E-3</v>
          </cell>
          <cell r="AP29">
            <v>3.7891903225806454E-2</v>
          </cell>
          <cell r="AQ29">
            <v>-1.4660896774193547E-2</v>
          </cell>
          <cell r="AR29">
            <v>3.3536803225806454E-2</v>
          </cell>
          <cell r="AS29">
            <v>8.5641032258064517E-3</v>
          </cell>
          <cell r="AT29">
            <v>7.2488103225806455E-2</v>
          </cell>
          <cell r="AU29">
            <v>2.5866403225806453E-2</v>
          </cell>
          <cell r="AV29">
            <v>2.3885103225806448E-2</v>
          </cell>
          <cell r="AW29">
            <v>1.3024303225806453E-2</v>
          </cell>
          <cell r="AX29">
            <v>1.3015703225806452E-2</v>
          </cell>
          <cell r="AY29">
            <v>2.5190503225806453E-2</v>
          </cell>
          <cell r="AZ29">
            <v>-5.3232596774193543E-2</v>
          </cell>
          <cell r="BA29">
            <v>-5.5122096774193545E-2</v>
          </cell>
          <cell r="BB29">
            <v>-4.4089967741935479E-3</v>
          </cell>
          <cell r="BC29">
            <v>6.6494032258064516E-3</v>
          </cell>
          <cell r="BD29">
            <v>-6.4088996774193552E-2</v>
          </cell>
          <cell r="BE29">
            <v>-7.668989677419355E-2</v>
          </cell>
          <cell r="BF29">
            <v>-6.9293096774193555E-2</v>
          </cell>
          <cell r="BG29">
            <v>5.8645803225806453E-2</v>
          </cell>
          <cell r="BH29">
            <v>1.0160303225806452E-2</v>
          </cell>
          <cell r="BI29">
            <v>-4.3628096774193548E-2</v>
          </cell>
          <cell r="BJ29">
            <v>3.999760322580645E-2</v>
          </cell>
          <cell r="BK29">
            <v>-9.3474496774193547E-2</v>
          </cell>
          <cell r="BL29">
            <v>5.142030322580645E-2</v>
          </cell>
          <cell r="BM29">
            <v>-6.1548096774193546E-2</v>
          </cell>
          <cell r="BN29">
            <v>0.14789400322580645</v>
          </cell>
          <cell r="BO29">
            <v>-5.2613967741935476E-3</v>
          </cell>
        </row>
        <row r="30">
          <cell r="AK30">
            <v>-2.2186387096774229E-3</v>
          </cell>
          <cell r="AL30">
            <v>7.9044861290322579E-2</v>
          </cell>
          <cell r="AM30">
            <v>-6.7773538709677422E-2</v>
          </cell>
          <cell r="AN30">
            <v>0.12234536129032259</v>
          </cell>
          <cell r="AO30">
            <v>-5.8201138709677414E-2</v>
          </cell>
          <cell r="AP30">
            <v>-0.14426553870967743</v>
          </cell>
          <cell r="AQ30">
            <v>4.1587861290322575E-2</v>
          </cell>
          <cell r="AR30">
            <v>2.0287461290322582E-2</v>
          </cell>
          <cell r="AS30">
            <v>0.11673066129032258</v>
          </cell>
          <cell r="AT30">
            <v>0.13640866129032259</v>
          </cell>
          <cell r="AU30">
            <v>-4.9437387096774241E-3</v>
          </cell>
          <cell r="AV30">
            <v>-7.964663870967742E-2</v>
          </cell>
          <cell r="AW30">
            <v>0.11474336129032259</v>
          </cell>
          <cell r="AX30">
            <v>-3.7896138709677424E-2</v>
          </cell>
          <cell r="AY30">
            <v>-0.20986713870967744</v>
          </cell>
          <cell r="AZ30">
            <v>-7.437703870967742E-2</v>
          </cell>
          <cell r="BA30">
            <v>-0.23126253870967745</v>
          </cell>
          <cell r="BB30">
            <v>-7.834538709677423E-3</v>
          </cell>
          <cell r="BC30">
            <v>7.4163661290322577E-2</v>
          </cell>
          <cell r="BD30">
            <v>-0.14377683870967742</v>
          </cell>
          <cell r="BE30">
            <v>-9.1137938709677416E-2</v>
          </cell>
          <cell r="BF30">
            <v>-0.21271833870967743</v>
          </cell>
          <cell r="BG30">
            <v>0.12852856129032258</v>
          </cell>
          <cell r="BH30">
            <v>4.8307561290322584E-2</v>
          </cell>
          <cell r="BI30">
            <v>4.6973612903225756E-3</v>
          </cell>
          <cell r="BJ30">
            <v>-1.6202438709677424E-2</v>
          </cell>
          <cell r="BK30">
            <v>0.15994996129032257</v>
          </cell>
          <cell r="BL30">
            <v>4.6374961290322578E-2</v>
          </cell>
          <cell r="BM30">
            <v>2.6689361290322577E-2</v>
          </cell>
          <cell r="BN30">
            <v>5.7998861290322584E-2</v>
          </cell>
          <cell r="BO30">
            <v>0.20426366129032258</v>
          </cell>
        </row>
        <row r="31">
          <cell r="AK31">
            <v>1.4445125806451617E-2</v>
          </cell>
          <cell r="AL31">
            <v>-1.6595274193548386E-2</v>
          </cell>
          <cell r="AM31">
            <v>8.2178258064516153E-3</v>
          </cell>
          <cell r="AN31">
            <v>9.9735258064516143E-3</v>
          </cell>
          <cell r="AO31">
            <v>-0.10158617419354839</v>
          </cell>
          <cell r="AP31">
            <v>4.1369025806451611E-2</v>
          </cell>
          <cell r="AQ31">
            <v>-1.7115374193548385E-2</v>
          </cell>
          <cell r="AR31">
            <v>-6.9226741935483841E-3</v>
          </cell>
          <cell r="AS31">
            <v>1.0606625806451615E-2</v>
          </cell>
          <cell r="AT31">
            <v>4.2494925806451617E-2</v>
          </cell>
          <cell r="AU31">
            <v>5.3897525806451616E-2</v>
          </cell>
          <cell r="AV31">
            <v>5.6480425806451615E-2</v>
          </cell>
          <cell r="AW31">
            <v>-6.6999741935483831E-3</v>
          </cell>
          <cell r="AX31">
            <v>3.2329125806451621E-2</v>
          </cell>
          <cell r="AY31">
            <v>-9.1285741935483843E-3</v>
          </cell>
          <cell r="AZ31">
            <v>1.5839825806451616E-2</v>
          </cell>
          <cell r="BA31">
            <v>-8.2123074193548376E-2</v>
          </cell>
          <cell r="BB31">
            <v>3.9272725806451615E-2</v>
          </cell>
          <cell r="BC31">
            <v>-2.0620374193548383E-2</v>
          </cell>
          <cell r="BD31">
            <v>2.1329025806451615E-2</v>
          </cell>
          <cell r="BE31">
            <v>-3.3772674193548388E-2</v>
          </cell>
          <cell r="BF31">
            <v>-0.1475520741935484</v>
          </cell>
          <cell r="BG31">
            <v>3.9202325806451617E-2</v>
          </cell>
          <cell r="BH31">
            <v>0.16759402580645161</v>
          </cell>
          <cell r="BI31">
            <v>-4.9300741935483835E-3</v>
          </cell>
          <cell r="BJ31">
            <v>-6.6701074193548385E-2</v>
          </cell>
          <cell r="BK31">
            <v>2.5882825806451619E-2</v>
          </cell>
          <cell r="BL31">
            <v>3.026642580645162E-2</v>
          </cell>
          <cell r="BM31">
            <v>-5.1602574193548384E-2</v>
          </cell>
          <cell r="BN31">
            <v>-7.7031474193548388E-2</v>
          </cell>
          <cell r="BO31">
            <v>3.3180125806451619E-2</v>
          </cell>
        </row>
        <row r="32">
          <cell r="AK32">
            <v>2.7035512903225804E-2</v>
          </cell>
          <cell r="AL32">
            <v>-4.1828087096774193E-2</v>
          </cell>
          <cell r="AM32">
            <v>9.3887129032258071E-3</v>
          </cell>
          <cell r="AN32">
            <v>3.497271290322581E-2</v>
          </cell>
          <cell r="AO32">
            <v>-0.19243918709677421</v>
          </cell>
          <cell r="AP32">
            <v>-6.8846187096774203E-2</v>
          </cell>
          <cell r="AQ32">
            <v>-1.9661487096774195E-2</v>
          </cell>
          <cell r="AR32">
            <v>-3.7160870967741944E-3</v>
          </cell>
          <cell r="AS32">
            <v>5.8674129032258056E-3</v>
          </cell>
          <cell r="AT32">
            <v>-8.3610887096774195E-2</v>
          </cell>
          <cell r="AU32">
            <v>0.10462771290322581</v>
          </cell>
          <cell r="AV32">
            <v>-7.7152087096774194E-2</v>
          </cell>
          <cell r="AW32">
            <v>7.3832312903225811E-2</v>
          </cell>
          <cell r="AX32">
            <v>8.1650412903225805E-2</v>
          </cell>
          <cell r="AY32">
            <v>-3.8531787096774198E-2</v>
          </cell>
          <cell r="AZ32">
            <v>-3.5609187096774193E-2</v>
          </cell>
          <cell r="BA32">
            <v>0.10786411290322581</v>
          </cell>
          <cell r="BB32">
            <v>1.5860129032258044E-3</v>
          </cell>
          <cell r="BC32">
            <v>-2.1887096774194509E-5</v>
          </cell>
          <cell r="BD32">
            <v>-2.6071187096774195E-2</v>
          </cell>
          <cell r="BE32">
            <v>-2.8178887096774193E-2</v>
          </cell>
          <cell r="BF32">
            <v>-0.26891548709677421</v>
          </cell>
          <cell r="BG32">
            <v>0.11542981290322579</v>
          </cell>
          <cell r="BH32">
            <v>9.0768712903225801E-2</v>
          </cell>
          <cell r="BI32">
            <v>1.9578912903225804E-2</v>
          </cell>
          <cell r="BJ32">
            <v>8.1593129032258051E-3</v>
          </cell>
          <cell r="BK32">
            <v>6.6919612903225817E-2</v>
          </cell>
          <cell r="BL32">
            <v>4.0046712903225805E-2</v>
          </cell>
          <cell r="BM32">
            <v>-3.0584587096774196E-2</v>
          </cell>
          <cell r="BN32">
            <v>9.18970129032258E-2</v>
          </cell>
          <cell r="BO32">
            <v>3.5542012903225804E-2</v>
          </cell>
        </row>
        <row r="33">
          <cell r="AK33">
            <v>-0.11165485161290323</v>
          </cell>
          <cell r="AL33">
            <v>-2.3946351612903229E-2</v>
          </cell>
          <cell r="AM33">
            <v>-0.16845925161290323</v>
          </cell>
          <cell r="AN33">
            <v>-9.7581151612903219E-2</v>
          </cell>
          <cell r="AO33">
            <v>1.2697548387096771E-2</v>
          </cell>
          <cell r="AP33">
            <v>1.5204848387096768E-2</v>
          </cell>
          <cell r="AQ33">
            <v>-0.10517885161290322</v>
          </cell>
          <cell r="AR33">
            <v>-4.383535161290323E-2</v>
          </cell>
          <cell r="AS33">
            <v>-6.0251551612903229E-2</v>
          </cell>
          <cell r="AT33">
            <v>-3.683775161290323E-2</v>
          </cell>
          <cell r="AU33">
            <v>9.0967448387096778E-2</v>
          </cell>
          <cell r="AV33">
            <v>-0.15529395161290324</v>
          </cell>
          <cell r="AW33">
            <v>3.0563348387096772E-2</v>
          </cell>
          <cell r="AX33">
            <v>8.0497348387096782E-2</v>
          </cell>
          <cell r="AY33">
            <v>1.1815048387096769E-2</v>
          </cell>
          <cell r="AZ33">
            <v>0.11190224838709678</v>
          </cell>
          <cell r="BA33">
            <v>2.298774838709677E-2</v>
          </cell>
          <cell r="BB33">
            <v>8.3063948387096784E-2</v>
          </cell>
          <cell r="BC33">
            <v>2.5440248387096766E-2</v>
          </cell>
          <cell r="BD33">
            <v>-9.0174351612903228E-2</v>
          </cell>
          <cell r="BE33">
            <v>-6.1802251612903231E-2</v>
          </cell>
          <cell r="BF33">
            <v>-0.14105755161290323</v>
          </cell>
          <cell r="BG33">
            <v>0.3374891483870967</v>
          </cell>
          <cell r="BH33">
            <v>3.1617448387096778E-2</v>
          </cell>
          <cell r="BI33">
            <v>7.9004483870967687E-3</v>
          </cell>
          <cell r="BJ33">
            <v>5.9844548387096769E-2</v>
          </cell>
          <cell r="BK33">
            <v>5.6595848387096775E-2</v>
          </cell>
          <cell r="BL33">
            <v>-3.3242351612903231E-2</v>
          </cell>
          <cell r="BM33">
            <v>6.787074838709678E-2</v>
          </cell>
          <cell r="BN33">
            <v>3.0818483870967694E-3</v>
          </cell>
          <cell r="BO33">
            <v>7.9775748387096779E-2</v>
          </cell>
        </row>
        <row r="34">
          <cell r="AK34">
            <v>-0.14553724516129032</v>
          </cell>
          <cell r="AL34">
            <v>-9.7668545161290324E-2</v>
          </cell>
          <cell r="AM34">
            <v>-0.1346999451612903</v>
          </cell>
          <cell r="AN34">
            <v>-9.0767545161290333E-2</v>
          </cell>
          <cell r="AO34">
            <v>2.6831754838709677E-2</v>
          </cell>
          <cell r="AP34">
            <v>-0.11846724516129033</v>
          </cell>
          <cell r="AQ34">
            <v>0.13520945483870969</v>
          </cell>
          <cell r="AR34">
            <v>0.16232225483870968</v>
          </cell>
          <cell r="AS34">
            <v>-0.15056104516129032</v>
          </cell>
          <cell r="AT34">
            <v>6.2756548387096758E-3</v>
          </cell>
          <cell r="AU34">
            <v>-0.13154494516129031</v>
          </cell>
          <cell r="AV34">
            <v>1.9358554838709671E-2</v>
          </cell>
          <cell r="AW34">
            <v>0.12679045483870968</v>
          </cell>
          <cell r="AX34">
            <v>-0.31563664516129036</v>
          </cell>
          <cell r="AY34">
            <v>0.2292446548387097</v>
          </cell>
          <cell r="AZ34">
            <v>-8.2997745161290326E-2</v>
          </cell>
          <cell r="BA34">
            <v>3.2336654838709671E-2</v>
          </cell>
          <cell r="BB34">
            <v>-0.19276134516129032</v>
          </cell>
          <cell r="BC34">
            <v>0.10209705483870966</v>
          </cell>
          <cell r="BD34">
            <v>2.8394254838709672E-2</v>
          </cell>
          <cell r="BE34">
            <v>-9.4748645161290321E-2</v>
          </cell>
          <cell r="BF34">
            <v>9.8056754838709681E-2</v>
          </cell>
          <cell r="BG34">
            <v>7.5579154838709667E-2</v>
          </cell>
          <cell r="BH34">
            <v>9.8241254838709671E-2</v>
          </cell>
          <cell r="BI34">
            <v>6.3928654838709673E-2</v>
          </cell>
          <cell r="BJ34">
            <v>0.45853805483870969</v>
          </cell>
          <cell r="BK34">
            <v>1.9483854838709676E-2</v>
          </cell>
          <cell r="BL34">
            <v>-5.8163645161290321E-2</v>
          </cell>
          <cell r="BM34">
            <v>-3.5104545161290329E-2</v>
          </cell>
          <cell r="BN34">
            <v>-0.10090614516129033</v>
          </cell>
          <cell r="BO34">
            <v>6.6876754838709682E-2</v>
          </cell>
        </row>
        <row r="35">
          <cell r="AK35">
            <v>-2.1877429032258065E-2</v>
          </cell>
          <cell r="AL35">
            <v>-7.083182903225807E-2</v>
          </cell>
          <cell r="AM35">
            <v>-5.7495729032258067E-2</v>
          </cell>
          <cell r="AN35">
            <v>8.751017096774194E-2</v>
          </cell>
          <cell r="AO35">
            <v>-3.3604729032258064E-2</v>
          </cell>
          <cell r="AP35">
            <v>-8.487592903225806E-2</v>
          </cell>
          <cell r="AQ35">
            <v>9.2708709677419357E-3</v>
          </cell>
          <cell r="AR35">
            <v>6.7259670967741936E-2</v>
          </cell>
          <cell r="AS35">
            <v>-1.2638429032258067E-2</v>
          </cell>
          <cell r="AT35">
            <v>5.1195270967741936E-2</v>
          </cell>
          <cell r="AU35">
            <v>-1.3271329032258066E-2</v>
          </cell>
          <cell r="AV35">
            <v>-0.15816372903225806</v>
          </cell>
          <cell r="AW35">
            <v>7.8569170967741936E-2</v>
          </cell>
          <cell r="AX35">
            <v>-2.0107329032258064E-2</v>
          </cell>
          <cell r="AY35">
            <v>-0.10557992903225807</v>
          </cell>
          <cell r="AZ35">
            <v>7.2239570967741931E-2</v>
          </cell>
          <cell r="BA35">
            <v>-4.4303129032258061E-2</v>
          </cell>
          <cell r="BB35">
            <v>5.3490970967741934E-2</v>
          </cell>
          <cell r="BC35">
            <v>-2.9920329032258067E-2</v>
          </cell>
          <cell r="BD35">
            <v>-4.9464429032258068E-2</v>
          </cell>
          <cell r="BE35">
            <v>-0.12628062903225806</v>
          </cell>
          <cell r="BF35">
            <v>-0.35427712903225805</v>
          </cell>
          <cell r="BG35">
            <v>0.19334187096774194</v>
          </cell>
          <cell r="BH35">
            <v>2.3625870967741935E-2</v>
          </cell>
          <cell r="BI35">
            <v>0.14797317096774193</v>
          </cell>
          <cell r="BJ35">
            <v>2.5109370967741934E-2</v>
          </cell>
          <cell r="BK35">
            <v>-2.6129229032258068E-2</v>
          </cell>
          <cell r="BL35">
            <v>-4.3452229032258073E-2</v>
          </cell>
          <cell r="BM35">
            <v>-2.630132903225807E-2</v>
          </cell>
          <cell r="BN35">
            <v>0.36401897096774199</v>
          </cell>
          <cell r="BO35">
            <v>0.10496987096774194</v>
          </cell>
        </row>
        <row r="36">
          <cell r="AK36">
            <v>2.6052225806451616E-3</v>
          </cell>
          <cell r="AL36">
            <v>3.2660022580645161E-2</v>
          </cell>
          <cell r="AM36">
            <v>-2.5915774193548385E-3</v>
          </cell>
          <cell r="AN36">
            <v>-1.6324877419354837E-2</v>
          </cell>
          <cell r="AO36">
            <v>-1.7858577419354836E-2</v>
          </cell>
          <cell r="AP36">
            <v>8.4426722580645167E-2</v>
          </cell>
          <cell r="AQ36">
            <v>-8.1614977419354834E-2</v>
          </cell>
          <cell r="AR36">
            <v>-1.0588977419354838E-2</v>
          </cell>
          <cell r="AS36">
            <v>2.8043922580645166E-2</v>
          </cell>
          <cell r="AT36">
            <v>6.5181122580645165E-2</v>
          </cell>
          <cell r="AU36">
            <v>-1.5854877419354839E-2</v>
          </cell>
          <cell r="AV36">
            <v>-1.8615077419354836E-2</v>
          </cell>
          <cell r="AW36">
            <v>3.1281422580645167E-2</v>
          </cell>
          <cell r="AX36">
            <v>7.8718222580645161E-2</v>
          </cell>
          <cell r="AY36">
            <v>1.524482258064516E-2</v>
          </cell>
          <cell r="AZ36">
            <v>1.8079622580645164E-2</v>
          </cell>
          <cell r="BA36">
            <v>1.2556122580645162E-2</v>
          </cell>
          <cell r="BB36">
            <v>1.2872225806451619E-3</v>
          </cell>
          <cell r="BC36">
            <v>1.3052522580645163E-2</v>
          </cell>
          <cell r="BD36">
            <v>1.6100225806451617E-3</v>
          </cell>
          <cell r="BE36">
            <v>-0.11263557741935483</v>
          </cell>
          <cell r="BF36">
            <v>-3.1670477419354838E-2</v>
          </cell>
          <cell r="BG36">
            <v>9.5458622580645164E-2</v>
          </cell>
          <cell r="BH36">
            <v>1.6740422580645162E-2</v>
          </cell>
          <cell r="BI36">
            <v>-2.2255777419354836E-2</v>
          </cell>
          <cell r="BJ36">
            <v>-6.6457777419354838E-2</v>
          </cell>
          <cell r="BK36">
            <v>-2.6563377419354838E-2</v>
          </cell>
          <cell r="BL36">
            <v>-1.4787577419354839E-2</v>
          </cell>
          <cell r="BM36">
            <v>-0.11153117741935484</v>
          </cell>
          <cell r="BN36">
            <v>7.4043222580645163E-2</v>
          </cell>
          <cell r="BO36">
            <v>-2.1638577419354838E-2</v>
          </cell>
        </row>
        <row r="37">
          <cell r="AK37">
            <v>1.8439500000000001E-2</v>
          </cell>
          <cell r="AL37">
            <v>9.8233299999999996E-2</v>
          </cell>
          <cell r="AM37">
            <v>-7.3111899999999994E-2</v>
          </cell>
          <cell r="AN37">
            <v>-0.16698860000000001</v>
          </cell>
          <cell r="AO37">
            <v>5.149299999999999E-3</v>
          </cell>
          <cell r="AP37">
            <v>-0.22630490000000003</v>
          </cell>
          <cell r="AQ37">
            <v>-0.1029489</v>
          </cell>
          <cell r="AR37">
            <v>-1.7959599999999999E-2</v>
          </cell>
          <cell r="AS37">
            <v>-3.80577E-2</v>
          </cell>
          <cell r="AT37">
            <v>-0.13913539999999999</v>
          </cell>
          <cell r="AU37">
            <v>0.15280739999999998</v>
          </cell>
          <cell r="AV37">
            <v>-9.6793699999999996E-2</v>
          </cell>
          <cell r="AW37">
            <v>7.2428599999999996E-2</v>
          </cell>
          <cell r="AX37">
            <v>-0.1073518</v>
          </cell>
          <cell r="AY37">
            <v>7.7976000000000004E-2</v>
          </cell>
          <cell r="AZ37">
            <v>0.1668838</v>
          </cell>
          <cell r="BA37">
            <v>0.18220990000000001</v>
          </cell>
          <cell r="BB37">
            <v>-5.8138300000000004E-2</v>
          </cell>
          <cell r="BC37">
            <v>2.3288699999999999E-2</v>
          </cell>
          <cell r="BD37">
            <v>-2.2908999999999999E-2</v>
          </cell>
          <cell r="BE37">
            <v>-0.11485539999999998</v>
          </cell>
          <cell r="BF37">
            <v>-0.3045059</v>
          </cell>
          <cell r="BG37">
            <v>0.3290363</v>
          </cell>
          <cell r="BH37">
            <v>3.6466699999999991E-2</v>
          </cell>
          <cell r="BI37">
            <v>-8.0834799999999998E-2</v>
          </cell>
          <cell r="BJ37">
            <v>-0.1176117</v>
          </cell>
          <cell r="BK37">
            <v>0.19505900000000001</v>
          </cell>
          <cell r="BL37">
            <v>0.19614929999999997</v>
          </cell>
          <cell r="BM37">
            <v>-2.3000400000000001E-2</v>
          </cell>
          <cell r="BN37">
            <v>5.6732100000000008E-2</v>
          </cell>
          <cell r="BO37">
            <v>7.9648099999999999E-2</v>
          </cell>
        </row>
        <row r="38">
          <cell r="AK38">
            <v>8.5058867741935482E-2</v>
          </cell>
          <cell r="AL38">
            <v>6.8122967741935506E-2</v>
          </cell>
          <cell r="AM38">
            <v>0.18228626774193549</v>
          </cell>
          <cell r="AN38">
            <v>-8.7014332258064514E-2</v>
          </cell>
          <cell r="AO38">
            <v>2.6895677419354926E-3</v>
          </cell>
          <cell r="AP38">
            <v>-8.8519232258064517E-2</v>
          </cell>
          <cell r="AQ38">
            <v>-6.1644632258064519E-2</v>
          </cell>
          <cell r="AR38">
            <v>-8.6628432258064506E-2</v>
          </cell>
          <cell r="AS38">
            <v>1.0865467741935492E-2</v>
          </cell>
          <cell r="AT38">
            <v>4.8570667741935483E-2</v>
          </cell>
          <cell r="AU38">
            <v>-2.8497332258064511E-2</v>
          </cell>
          <cell r="AV38">
            <v>-0.13021763225806451</v>
          </cell>
          <cell r="AW38">
            <v>6.4725167741935485E-2</v>
          </cell>
          <cell r="AX38">
            <v>4.3667067741935489E-2</v>
          </cell>
          <cell r="AY38">
            <v>7.8356267741935492E-2</v>
          </cell>
          <cell r="AZ38">
            <v>6.5580567741935492E-2</v>
          </cell>
          <cell r="BA38">
            <v>-0.11151183225806451</v>
          </cell>
          <cell r="BB38">
            <v>-7.2411932258064513E-2</v>
          </cell>
          <cell r="BC38">
            <v>1.4538467741935488E-2</v>
          </cell>
          <cell r="BD38">
            <v>-0.1050076322580645</v>
          </cell>
          <cell r="BE38">
            <v>-4.9165732258064504E-2</v>
          </cell>
          <cell r="BF38">
            <v>0.12653906774193549</v>
          </cell>
          <cell r="BG38">
            <v>0.13947096774193549</v>
          </cell>
          <cell r="BH38">
            <v>5.9661867741935493E-2</v>
          </cell>
          <cell r="BI38">
            <v>-0.16167103225806451</v>
          </cell>
          <cell r="BJ38">
            <v>-5.6679732258064511E-2</v>
          </cell>
          <cell r="BK38">
            <v>8.3223867741935506E-2</v>
          </cell>
          <cell r="BL38">
            <v>6.8904867741935494E-2</v>
          </cell>
          <cell r="BM38">
            <v>-5.7530632258064512E-2</v>
          </cell>
          <cell r="BN38">
            <v>1.3895567741935493E-2</v>
          </cell>
          <cell r="BO38">
            <v>-5.9657432258064511E-2</v>
          </cell>
        </row>
        <row r="39">
          <cell r="AK39">
            <v>3.3266900000000002E-2</v>
          </cell>
          <cell r="AL39">
            <v>5.2449400000000007E-2</v>
          </cell>
          <cell r="AM39">
            <v>5.9174399999999995E-2</v>
          </cell>
          <cell r="AN39">
            <v>2.89441E-2</v>
          </cell>
          <cell r="AO39">
            <v>-0.16476170000000001</v>
          </cell>
          <cell r="AP39">
            <v>1.7377699999999999E-2</v>
          </cell>
          <cell r="AQ39">
            <v>-2.8165700000000002E-2</v>
          </cell>
          <cell r="AR39">
            <v>-0.1173758</v>
          </cell>
          <cell r="AS39">
            <v>7.2499800000000003E-2</v>
          </cell>
          <cell r="AT39">
            <v>6.9191500000000003E-2</v>
          </cell>
          <cell r="AU39">
            <v>0.21060590000000001</v>
          </cell>
          <cell r="AV39">
            <v>3.4316999999999993E-3</v>
          </cell>
          <cell r="AW39">
            <v>-0.1536892</v>
          </cell>
          <cell r="AX39">
            <v>9.3764100000000003E-2</v>
          </cell>
          <cell r="AY39">
            <v>-0.1062702</v>
          </cell>
          <cell r="AZ39">
            <v>0.1233525</v>
          </cell>
          <cell r="BA39">
            <v>-0.1482231</v>
          </cell>
          <cell r="BB39">
            <v>4.6283800000000007E-2</v>
          </cell>
          <cell r="BC39">
            <v>4.2570799999999999E-2</v>
          </cell>
          <cell r="BD39">
            <v>-0.109083</v>
          </cell>
          <cell r="BE39">
            <v>-0.1033385</v>
          </cell>
          <cell r="BF39">
            <v>-9.8505800000000004E-2</v>
          </cell>
          <cell r="BG39">
            <v>3.8765899999999999E-2</v>
          </cell>
          <cell r="BH39">
            <v>0.27226600000000001</v>
          </cell>
          <cell r="BI39">
            <v>-0.11236389999999999</v>
          </cell>
          <cell r="BJ39">
            <v>7.3438600000000007E-2</v>
          </cell>
          <cell r="BK39">
            <v>-7.6313499999999992E-2</v>
          </cell>
          <cell r="BL39">
            <v>-7.2370000000000004E-3</v>
          </cell>
          <cell r="BM39">
            <v>-0.13467880000000002</v>
          </cell>
          <cell r="BN39">
            <v>5.6745400000000001E-2</v>
          </cell>
          <cell r="BO39">
            <v>6.5877700000000011E-2</v>
          </cell>
        </row>
        <row r="40">
          <cell r="AK40">
            <v>-7.0272967741935415E-3</v>
          </cell>
          <cell r="AL40">
            <v>1.1712603225806459E-2</v>
          </cell>
          <cell r="AM40">
            <v>-4.0737967741935402E-3</v>
          </cell>
          <cell r="AN40">
            <v>-1.2763896774193541E-2</v>
          </cell>
          <cell r="AO40">
            <v>-0.10281099677419353</v>
          </cell>
          <cell r="AP40">
            <v>1.1290403225806461E-2</v>
          </cell>
          <cell r="AQ40">
            <v>-2.3219696774193541E-2</v>
          </cell>
          <cell r="AR40">
            <v>4.5509032258064588E-3</v>
          </cell>
          <cell r="AS40">
            <v>8.8157903225806467E-2</v>
          </cell>
          <cell r="AT40">
            <v>5.4091003225806462E-2</v>
          </cell>
          <cell r="AU40">
            <v>5.4413903225806463E-2</v>
          </cell>
          <cell r="AV40">
            <v>-1.2672896774193542E-2</v>
          </cell>
          <cell r="AW40">
            <v>9.0492703225806465E-2</v>
          </cell>
          <cell r="AX40">
            <v>-3.1941096774193545E-2</v>
          </cell>
          <cell r="AY40">
            <v>-3.5409896774193539E-2</v>
          </cell>
          <cell r="AZ40">
            <v>-1.7766696774193541E-2</v>
          </cell>
          <cell r="BA40">
            <v>-7.130939677419354E-2</v>
          </cell>
          <cell r="BB40">
            <v>0.10225720322580645</v>
          </cell>
          <cell r="BC40">
            <v>-1.3988296774193542E-2</v>
          </cell>
          <cell r="BD40">
            <v>-2.6095396774193542E-2</v>
          </cell>
          <cell r="BE40">
            <v>-0.10632239677419353</v>
          </cell>
          <cell r="BF40">
            <v>-2.5989296774193541E-2</v>
          </cell>
          <cell r="BG40">
            <v>6.613290322580645E-2</v>
          </cell>
          <cell r="BH40">
            <v>9.2990403225806456E-2</v>
          </cell>
          <cell r="BI40">
            <v>-3.3430096774193542E-2</v>
          </cell>
          <cell r="BJ40">
            <v>-7.611909677419354E-2</v>
          </cell>
          <cell r="BK40">
            <v>1.0964032258064596E-3</v>
          </cell>
          <cell r="BL40">
            <v>3.5416703225806458E-2</v>
          </cell>
          <cell r="BM40">
            <v>-1.2033996774193541E-2</v>
          </cell>
          <cell r="BN40">
            <v>-8.603129677419355E-2</v>
          </cell>
          <cell r="BO40">
            <v>8.6402503225806448E-2</v>
          </cell>
        </row>
        <row r="41">
          <cell r="AK41">
            <v>1.9538225806451613E-3</v>
          </cell>
          <cell r="AL41">
            <v>4.3552322580645161E-2</v>
          </cell>
          <cell r="AM41">
            <v>-5.818577741935483E-2</v>
          </cell>
          <cell r="AN41">
            <v>1.7037922580645161E-2</v>
          </cell>
          <cell r="AO41">
            <v>-9.8674774193548385E-3</v>
          </cell>
          <cell r="AP41">
            <v>4.5774622580645158E-2</v>
          </cell>
          <cell r="AQ41">
            <v>-1.050057741935484E-2</v>
          </cell>
          <cell r="AR41">
            <v>3.3257225806451619E-3</v>
          </cell>
          <cell r="AS41">
            <v>-7.3577419354837331E-5</v>
          </cell>
          <cell r="AT41">
            <v>3.2660922580645166E-2</v>
          </cell>
          <cell r="AU41">
            <v>8.5963522580645158E-2</v>
          </cell>
          <cell r="AV41">
            <v>-5.5385774193548384E-3</v>
          </cell>
          <cell r="AW41">
            <v>3.3984122580645162E-2</v>
          </cell>
          <cell r="AX41">
            <v>1.5387922580645162E-2</v>
          </cell>
          <cell r="AY41">
            <v>-7.1511077419354835E-2</v>
          </cell>
          <cell r="AZ41">
            <v>7.1830422580645162E-2</v>
          </cell>
          <cell r="BA41">
            <v>-3.8422577419354842E-2</v>
          </cell>
          <cell r="BB41">
            <v>4.200122580645161E-3</v>
          </cell>
          <cell r="BC41">
            <v>4.2761622580645163E-2</v>
          </cell>
          <cell r="BD41">
            <v>-5.2055477419354838E-2</v>
          </cell>
          <cell r="BE41">
            <v>-3.4869377419354843E-2</v>
          </cell>
          <cell r="BF41">
            <v>-0.11725277741935486</v>
          </cell>
          <cell r="BG41">
            <v>-8.1720877419354826E-2</v>
          </cell>
          <cell r="BH41">
            <v>-8.1624677419354835E-2</v>
          </cell>
          <cell r="BI41">
            <v>3.8659222580645164E-2</v>
          </cell>
          <cell r="BJ41">
            <v>-8.0451277419354844E-2</v>
          </cell>
          <cell r="BK41">
            <v>-1.9520877419354835E-2</v>
          </cell>
          <cell r="BL41">
            <v>-7.1086277419354832E-2</v>
          </cell>
          <cell r="BM41">
            <v>9.2143522580645149E-2</v>
          </cell>
          <cell r="BN41">
            <v>0.21196422258064515</v>
          </cell>
          <cell r="BO41">
            <v>-8.5187774193548407E-3</v>
          </cell>
        </row>
        <row r="42">
          <cell r="AK42">
            <v>1.8313451612903223E-2</v>
          </cell>
          <cell r="AL42">
            <v>0.13259785161290322</v>
          </cell>
          <cell r="AM42">
            <v>1.7564651612903222E-2</v>
          </cell>
          <cell r="AN42">
            <v>-2.2589648387096775E-2</v>
          </cell>
          <cell r="AO42">
            <v>-8.0822448387096776E-2</v>
          </cell>
          <cell r="AP42">
            <v>-1.0166148387096776E-2</v>
          </cell>
          <cell r="AQ42">
            <v>-9.3070948387096786E-2</v>
          </cell>
          <cell r="AR42">
            <v>8.1006151612903241E-2</v>
          </cell>
          <cell r="AS42">
            <v>9.5375161290322391E-4</v>
          </cell>
          <cell r="AT42">
            <v>6.6435751612903229E-2</v>
          </cell>
          <cell r="AU42">
            <v>4.9421451612903219E-2</v>
          </cell>
          <cell r="AV42">
            <v>0.10240555161290323</v>
          </cell>
          <cell r="AW42">
            <v>-2.4869748387096775E-2</v>
          </cell>
          <cell r="AX42">
            <v>-3.4220448387096779E-2</v>
          </cell>
          <cell r="AY42">
            <v>-2.9801483870967758E-3</v>
          </cell>
          <cell r="AZ42">
            <v>2.3985951612903227E-2</v>
          </cell>
          <cell r="BA42">
            <v>-3.1880748387096779E-2</v>
          </cell>
          <cell r="BB42">
            <v>3.0574251612903225E-2</v>
          </cell>
          <cell r="BC42">
            <v>4.466075161290322E-2</v>
          </cell>
          <cell r="BD42">
            <v>5.1253516129032232E-3</v>
          </cell>
          <cell r="BE42">
            <v>-8.6338248387096778E-2</v>
          </cell>
          <cell r="BF42">
            <v>-0.11477874838709677</v>
          </cell>
          <cell r="BG42">
            <v>4.476005161290323E-2</v>
          </cell>
          <cell r="BH42">
            <v>0.15411355161290322</v>
          </cell>
          <cell r="BI42">
            <v>-2.9470483870967772E-3</v>
          </cell>
          <cell r="BJ42">
            <v>2.2149251612903223E-2</v>
          </cell>
          <cell r="BK42">
            <v>-3.0952548387096775E-2</v>
          </cell>
          <cell r="BL42">
            <v>-5.7614048387096779E-2</v>
          </cell>
          <cell r="BM42">
            <v>-0.11510224838709678</v>
          </cell>
          <cell r="BN42">
            <v>-6.3413748387096777E-2</v>
          </cell>
          <cell r="BO42">
            <v>-2.2320848387096776E-2</v>
          </cell>
        </row>
        <row r="43">
          <cell r="AK43">
            <v>9.9465935483870997E-3</v>
          </cell>
          <cell r="AL43">
            <v>8.4774393548387103E-2</v>
          </cell>
          <cell r="AM43">
            <v>-1.1545006451612898E-2</v>
          </cell>
          <cell r="AN43">
            <v>-2.8799206451612894E-2</v>
          </cell>
          <cell r="AO43">
            <v>-7.0537206451612905E-2</v>
          </cell>
          <cell r="AP43">
            <v>7.3703493548387095E-2</v>
          </cell>
          <cell r="AQ43">
            <v>3.3489935483870994E-3</v>
          </cell>
          <cell r="AR43">
            <v>5.7568493548387098E-2</v>
          </cell>
          <cell r="AS43">
            <v>-5.43785064516129E-2</v>
          </cell>
          <cell r="AT43">
            <v>-0.1297448064516129</v>
          </cell>
          <cell r="AU43">
            <v>7.0966093548387094E-2</v>
          </cell>
          <cell r="AV43">
            <v>-0.14975070645161287</v>
          </cell>
          <cell r="AW43">
            <v>7.2690793548387103E-2</v>
          </cell>
          <cell r="AX43">
            <v>2.3038935483871009E-3</v>
          </cell>
          <cell r="AY43">
            <v>9.1353935483871E-3</v>
          </cell>
          <cell r="AZ43">
            <v>0.14189049354838709</v>
          </cell>
          <cell r="BA43">
            <v>0.13381309354838711</v>
          </cell>
          <cell r="BB43">
            <v>8.1703593548387091E-2</v>
          </cell>
          <cell r="BC43">
            <v>0.1436560935483871</v>
          </cell>
          <cell r="BD43">
            <v>-7.3782706451612917E-2</v>
          </cell>
          <cell r="BE43">
            <v>-0.15526870645161289</v>
          </cell>
          <cell r="BF43">
            <v>-0.5287824064516129</v>
          </cell>
          <cell r="BG43">
            <v>4.7110493548387103E-2</v>
          </cell>
          <cell r="BH43">
            <v>4.5240393548387103E-2</v>
          </cell>
          <cell r="BI43">
            <v>-1.2073806451612901E-2</v>
          </cell>
          <cell r="BJ43">
            <v>-0.24305360645161292</v>
          </cell>
          <cell r="BK43">
            <v>0.32839559354838704</v>
          </cell>
          <cell r="BL43">
            <v>-0.54520540645161286</v>
          </cell>
          <cell r="BM43">
            <v>3.04414935483871E-2</v>
          </cell>
          <cell r="BN43">
            <v>0.61441889354838708</v>
          </cell>
          <cell r="BO43">
            <v>5.1813793548387103E-2</v>
          </cell>
        </row>
        <row r="44">
          <cell r="AK44">
            <v>-4.6108625806451614E-2</v>
          </cell>
          <cell r="AL44">
            <v>-6.2336425806451615E-2</v>
          </cell>
          <cell r="AM44">
            <v>-3.8279925806451613E-2</v>
          </cell>
          <cell r="AN44">
            <v>1.3045974193548391E-2</v>
          </cell>
          <cell r="AO44">
            <v>-0.15264432580645163</v>
          </cell>
          <cell r="AP44">
            <v>4.0137674193548384E-2</v>
          </cell>
          <cell r="AQ44">
            <v>-9.5004325806451614E-2</v>
          </cell>
          <cell r="AR44">
            <v>6.0592174193548384E-2</v>
          </cell>
          <cell r="AS44">
            <v>5.4572741935483872E-3</v>
          </cell>
          <cell r="AT44">
            <v>-9.8174258064516115E-3</v>
          </cell>
          <cell r="AU44">
            <v>8.3820374193548389E-2</v>
          </cell>
          <cell r="AV44">
            <v>8.5636274193548384E-2</v>
          </cell>
          <cell r="AW44">
            <v>5.1586774193548388E-2</v>
          </cell>
          <cell r="AX44">
            <v>-1.9521825806451613E-2</v>
          </cell>
          <cell r="AY44">
            <v>-6.4887725806451607E-2</v>
          </cell>
          <cell r="AZ44">
            <v>6.303307419354838E-2</v>
          </cell>
          <cell r="BA44">
            <v>-4.7330258064516122E-3</v>
          </cell>
          <cell r="BB44">
            <v>4.2437741935483879E-3</v>
          </cell>
          <cell r="BC44">
            <v>3.5358974193548387E-2</v>
          </cell>
          <cell r="BD44">
            <v>5.5948774193548378E-2</v>
          </cell>
          <cell r="BE44">
            <v>-0.11214672580645162</v>
          </cell>
          <cell r="BF44">
            <v>-0.46291072580645165</v>
          </cell>
          <cell r="BG44">
            <v>0.23218757419354841</v>
          </cell>
          <cell r="BH44">
            <v>9.9847674193548369E-2</v>
          </cell>
          <cell r="BI44">
            <v>1.7110774193548391E-2</v>
          </cell>
          <cell r="BJ44">
            <v>1.8957274193548385E-2</v>
          </cell>
          <cell r="BK44">
            <v>-1.1191025806451612E-2</v>
          </cell>
          <cell r="BL44">
            <v>-0.15332482580645163</v>
          </cell>
          <cell r="BM44">
            <v>-4.4479725806451612E-2</v>
          </cell>
          <cell r="BN44">
            <v>0.3710576741935484</v>
          </cell>
          <cell r="BO44">
            <v>3.9364574193548385E-2</v>
          </cell>
        </row>
        <row r="45">
          <cell r="AK45">
            <v>-2.3009445161290325E-2</v>
          </cell>
          <cell r="AL45">
            <v>-6.2372451612903237E-3</v>
          </cell>
          <cell r="AM45">
            <v>1.2599354838709676E-2</v>
          </cell>
          <cell r="AN45">
            <v>1.7745548387096766E-3</v>
          </cell>
          <cell r="AO45">
            <v>-0.14365044516129033</v>
          </cell>
          <cell r="AP45">
            <v>1.8414754838709677E-2</v>
          </cell>
          <cell r="AQ45">
            <v>5.3264548387096759E-3</v>
          </cell>
          <cell r="AR45">
            <v>1.5418354838709675E-2</v>
          </cell>
          <cell r="AS45">
            <v>3.5452554838709675E-2</v>
          </cell>
          <cell r="AT45">
            <v>3.3305954838709677E-2</v>
          </cell>
          <cell r="AU45">
            <v>7.3006654838709689E-2</v>
          </cell>
          <cell r="AV45">
            <v>2.4093454838709678E-2</v>
          </cell>
          <cell r="AW45">
            <v>9.6413548387096776E-3</v>
          </cell>
          <cell r="AX45">
            <v>0.10227875483870968</v>
          </cell>
          <cell r="AY45">
            <v>-0.10175194516129032</v>
          </cell>
          <cell r="AZ45">
            <v>-1.3239145161290324E-2</v>
          </cell>
          <cell r="BA45">
            <v>-8.5256445161290315E-2</v>
          </cell>
          <cell r="BB45">
            <v>7.0980454838709683E-2</v>
          </cell>
          <cell r="BC45">
            <v>3.6660754838709675E-2</v>
          </cell>
          <cell r="BD45">
            <v>-0.10380944516129033</v>
          </cell>
          <cell r="BE45">
            <v>-8.5331345161290317E-2</v>
          </cell>
          <cell r="BF45">
            <v>-0.18630494516129034</v>
          </cell>
          <cell r="BG45">
            <v>2.2829054838709673E-2</v>
          </cell>
          <cell r="BH45">
            <v>6.9410554838709684E-2</v>
          </cell>
          <cell r="BI45">
            <v>-8.2015745161290315E-2</v>
          </cell>
          <cell r="BJ45">
            <v>-1.7780745161290322E-2</v>
          </cell>
          <cell r="BK45">
            <v>0.2496454548387097</v>
          </cell>
          <cell r="BL45">
            <v>-7.4295545161290319E-2</v>
          </cell>
          <cell r="BM45">
            <v>-4.6961345161290323E-2</v>
          </cell>
          <cell r="BN45">
            <v>0.18216555483870966</v>
          </cell>
          <cell r="BO45">
            <v>6.6397548387096775E-3</v>
          </cell>
        </row>
        <row r="46">
          <cell r="AK46">
            <v>8.0483663636363639E-2</v>
          </cell>
          <cell r="AL46">
            <v>-3.6065736363636365E-2</v>
          </cell>
          <cell r="AM46">
            <v>-3.6065736363636365E-2</v>
          </cell>
          <cell r="AN46">
            <v>-3.4749936363636366E-2</v>
          </cell>
          <cell r="AO46">
            <v>-3.6065736363636365E-2</v>
          </cell>
          <cell r="AP46">
            <v>-3.6065736363636365E-2</v>
          </cell>
          <cell r="AQ46">
            <v>3.8583563636363637E-2</v>
          </cell>
          <cell r="AR46">
            <v>-3.6065736363636365E-2</v>
          </cell>
          <cell r="AS46">
            <v>-3.6065736363636365E-2</v>
          </cell>
          <cell r="AT46">
            <v>-4.4793936363636364E-2</v>
          </cell>
          <cell r="AU46">
            <v>-3.6065736363636365E-2</v>
          </cell>
          <cell r="AV46">
            <v>-3.6065736363636365E-2</v>
          </cell>
          <cell r="AW46">
            <v>7.5488363636363631E-2</v>
          </cell>
          <cell r="AX46">
            <v>-3.6065736363636365E-2</v>
          </cell>
          <cell r="AY46">
            <v>-3.6065736363636365E-2</v>
          </cell>
          <cell r="AZ46">
            <v>-2.3304736363636364E-2</v>
          </cell>
          <cell r="BA46">
            <v>-3.6065736363636365E-2</v>
          </cell>
          <cell r="BB46">
            <v>-3.6065736363636365E-2</v>
          </cell>
          <cell r="BC46">
            <v>-3.1793836363636363E-2</v>
          </cell>
          <cell r="BD46">
            <v>-3.6065736363636365E-2</v>
          </cell>
          <cell r="BE46">
            <v>-3.6065736363636365E-2</v>
          </cell>
          <cell r="BF46">
            <v>-0.12099883636363637</v>
          </cell>
          <cell r="BG46">
            <v>-3.6065736363636365E-2</v>
          </cell>
          <cell r="BH46">
            <v>-3.6065736363636365E-2</v>
          </cell>
          <cell r="BI46">
            <v>7.9116563636363657E-2</v>
          </cell>
          <cell r="BJ46">
            <v>-3.6065736363636365E-2</v>
          </cell>
          <cell r="BK46">
            <v>-3.6065736363636365E-2</v>
          </cell>
          <cell r="BL46">
            <v>-1.6834363636363675E-3</v>
          </cell>
          <cell r="BM46">
            <v>-3.6065736363636365E-2</v>
          </cell>
          <cell r="BN46">
            <v>-3.6065736363636365E-2</v>
          </cell>
          <cell r="BO46">
            <v>-1.6347436363636364E-2</v>
          </cell>
        </row>
        <row r="47">
          <cell r="AK47">
            <v>4.7215758064516125E-2</v>
          </cell>
          <cell r="AL47">
            <v>4.132325806451613E-2</v>
          </cell>
          <cell r="AM47">
            <v>-4.5298441935483866E-2</v>
          </cell>
          <cell r="AN47">
            <v>-2.0716141935483875E-2</v>
          </cell>
          <cell r="AO47">
            <v>-8.5164193548387286E-4</v>
          </cell>
          <cell r="AP47">
            <v>-6.103314193548387E-2</v>
          </cell>
          <cell r="AQ47">
            <v>-7.805641935483873E-3</v>
          </cell>
          <cell r="AR47">
            <v>6.8150758064516134E-2</v>
          </cell>
          <cell r="AS47">
            <v>2.6069558064516125E-2</v>
          </cell>
          <cell r="AT47">
            <v>5.1296658064516137E-2</v>
          </cell>
          <cell r="AU47">
            <v>-6.593584193548388E-2</v>
          </cell>
          <cell r="AV47">
            <v>-0.19514714193548385</v>
          </cell>
          <cell r="AW47">
            <v>-2.9726241935483875E-2</v>
          </cell>
          <cell r="AX47">
            <v>0.14028195806451613</v>
          </cell>
          <cell r="AY47">
            <v>3.4899258064516131E-2</v>
          </cell>
          <cell r="AZ47">
            <v>-0.13358074193548386</v>
          </cell>
          <cell r="BA47">
            <v>-6.8393341935483881E-2</v>
          </cell>
          <cell r="BB47">
            <v>5.4811958064516123E-2</v>
          </cell>
          <cell r="BC47">
            <v>0.10323355806451612</v>
          </cell>
          <cell r="BD47">
            <v>4.9654058064516129E-2</v>
          </cell>
          <cell r="BE47">
            <v>-0.16019324193548387</v>
          </cell>
          <cell r="BF47">
            <v>-3.1416441935483874E-2</v>
          </cell>
          <cell r="BG47">
            <v>0.12761375806451614</v>
          </cell>
          <cell r="BH47">
            <v>-0.10825794193548387</v>
          </cell>
          <cell r="BI47">
            <v>5.4983858064516125E-2</v>
          </cell>
          <cell r="BJ47">
            <v>-0.16473334193548386</v>
          </cell>
          <cell r="BK47">
            <v>4.2023580645161275E-3</v>
          </cell>
          <cell r="BL47">
            <v>9.7268058064516133E-2</v>
          </cell>
          <cell r="BM47">
            <v>-9.9048641935483878E-2</v>
          </cell>
          <cell r="BN47">
            <v>0.15703115806451612</v>
          </cell>
          <cell r="BO47">
            <v>0.13410195806451614</v>
          </cell>
        </row>
        <row r="48">
          <cell r="AK48">
            <v>6.840807741935484E-2</v>
          </cell>
          <cell r="AL48">
            <v>-5.0710622580645161E-2</v>
          </cell>
          <cell r="AM48">
            <v>-2.137222258064516E-2</v>
          </cell>
          <cell r="AN48">
            <v>3.6378774193548406E-3</v>
          </cell>
          <cell r="AO48">
            <v>-5.9862622580645168E-2</v>
          </cell>
          <cell r="AP48">
            <v>-2.7489922580645157E-2</v>
          </cell>
          <cell r="AQ48">
            <v>-8.4352122580645145E-2</v>
          </cell>
          <cell r="AR48">
            <v>7.721027741935485E-2</v>
          </cell>
          <cell r="AS48">
            <v>4.6478577419354836E-2</v>
          </cell>
          <cell r="AT48">
            <v>5.9203677419354846E-2</v>
          </cell>
          <cell r="AU48">
            <v>7.0616077419354842E-2</v>
          </cell>
          <cell r="AV48">
            <v>8.1927741935484098E-4</v>
          </cell>
          <cell r="AW48">
            <v>7.9099777419354853E-2</v>
          </cell>
          <cell r="AX48">
            <v>5.0606777419354841E-2</v>
          </cell>
          <cell r="AY48">
            <v>7.9619774193548411E-3</v>
          </cell>
          <cell r="AZ48">
            <v>-1.6789522580645162E-2</v>
          </cell>
          <cell r="BA48">
            <v>-8.6475422580645139E-2</v>
          </cell>
          <cell r="BB48">
            <v>2.5061477419354841E-2</v>
          </cell>
          <cell r="BC48">
            <v>8.6791277419354856E-2</v>
          </cell>
          <cell r="BD48">
            <v>-9.2015822580645154E-2</v>
          </cell>
          <cell r="BE48">
            <v>-0.11535642258064516</v>
          </cell>
          <cell r="BF48">
            <v>-0.34750662258064519</v>
          </cell>
          <cell r="BG48">
            <v>-3.7817225806451595E-3</v>
          </cell>
          <cell r="BH48">
            <v>3.8508577419354845E-2</v>
          </cell>
          <cell r="BI48">
            <v>3.9111477419354841E-2</v>
          </cell>
          <cell r="BJ48">
            <v>-0.20974782258064514</v>
          </cell>
          <cell r="BK48">
            <v>0.12149957741935485</v>
          </cell>
          <cell r="BL48">
            <v>-8.5359622580645139E-2</v>
          </cell>
          <cell r="BM48">
            <v>0.11412597741935485</v>
          </cell>
          <cell r="BN48">
            <v>0.27232127741935486</v>
          </cell>
          <cell r="BO48">
            <v>3.9358477419354838E-2</v>
          </cell>
        </row>
        <row r="49">
          <cell r="AK49">
            <v>4.1217322580645165E-2</v>
          </cell>
          <cell r="AL49">
            <v>2.4171422580645162E-2</v>
          </cell>
          <cell r="AM49">
            <v>-0.13139067741935484</v>
          </cell>
          <cell r="AN49">
            <v>-3.2178777419354841E-2</v>
          </cell>
          <cell r="AO49">
            <v>-5.9027177419354836E-2</v>
          </cell>
          <cell r="AP49">
            <v>-2.6001774193548377E-3</v>
          </cell>
          <cell r="AQ49">
            <v>1.7408922580645161E-2</v>
          </cell>
          <cell r="AR49">
            <v>1.7980022580645162E-2</v>
          </cell>
          <cell r="AS49">
            <v>3.1747322580645158E-2</v>
          </cell>
          <cell r="AT49">
            <v>-4.9545577419354836E-2</v>
          </cell>
          <cell r="AU49">
            <v>9.6983022580645159E-2</v>
          </cell>
          <cell r="AV49">
            <v>-2.0526774193548379E-3</v>
          </cell>
          <cell r="AW49">
            <v>3.4377322580645166E-2</v>
          </cell>
          <cell r="AX49">
            <v>3.2920922580645162E-2</v>
          </cell>
          <cell r="AY49">
            <v>-5.3573977419354837E-2</v>
          </cell>
          <cell r="AZ49">
            <v>1.0992222580645163E-2</v>
          </cell>
          <cell r="BA49">
            <v>-2.7521077419354837E-2</v>
          </cell>
          <cell r="BB49">
            <v>2.6122822580645164E-2</v>
          </cell>
          <cell r="BC49">
            <v>5.6393722580645164E-2</v>
          </cell>
          <cell r="BD49">
            <v>-2.0241077419354835E-2</v>
          </cell>
          <cell r="BE49">
            <v>-8.9589477419354829E-2</v>
          </cell>
          <cell r="BF49">
            <v>-0.10774577741935484</v>
          </cell>
          <cell r="BG49">
            <v>5.5832258064516214E-4</v>
          </cell>
          <cell r="BH49">
            <v>0.16971162258064515</v>
          </cell>
          <cell r="BI49">
            <v>-1.6506877419354839E-2</v>
          </cell>
          <cell r="BJ49">
            <v>-1.5917077419354837E-2</v>
          </cell>
          <cell r="BK49">
            <v>8.8079522580645164E-2</v>
          </cell>
          <cell r="BL49">
            <v>7.9244522580645169E-2</v>
          </cell>
          <cell r="BM49">
            <v>-0.12482307741935483</v>
          </cell>
          <cell r="BN49">
            <v>-1.3493377419354836E-2</v>
          </cell>
          <cell r="BO49">
            <v>1.8297822580645162E-2</v>
          </cell>
        </row>
        <row r="50">
          <cell r="AK50">
            <v>7.0852603225806443E-2</v>
          </cell>
          <cell r="AL50">
            <v>-5.1844296774193548E-2</v>
          </cell>
          <cell r="AM50">
            <v>-2.4735796774193547E-2</v>
          </cell>
          <cell r="AN50">
            <v>-1.6687296774193547E-2</v>
          </cell>
          <cell r="AO50">
            <v>-3.9169396774193552E-2</v>
          </cell>
          <cell r="AP50">
            <v>-2.4434296774193547E-2</v>
          </cell>
          <cell r="AQ50">
            <v>-0.13940959677419357</v>
          </cell>
          <cell r="AR50">
            <v>3.6384703225806454E-2</v>
          </cell>
          <cell r="AS50">
            <v>1.4663003225806451E-2</v>
          </cell>
          <cell r="AT50">
            <v>-2.9769196774193547E-2</v>
          </cell>
          <cell r="AU50">
            <v>0.11836580322580645</v>
          </cell>
          <cell r="AV50">
            <v>-0.21440629677419357</v>
          </cell>
          <cell r="AW50">
            <v>7.7349032258064512E-3</v>
          </cell>
          <cell r="AX50">
            <v>2.8056703225806452E-2</v>
          </cell>
          <cell r="AY50">
            <v>4.5807303225806457E-2</v>
          </cell>
          <cell r="AZ50">
            <v>8.6554803225806443E-2</v>
          </cell>
          <cell r="BA50">
            <v>8.3744303225806449E-2</v>
          </cell>
          <cell r="BB50">
            <v>8.5601703225806444E-2</v>
          </cell>
          <cell r="BC50">
            <v>4.1403503225806451E-2</v>
          </cell>
          <cell r="BD50">
            <v>-0.10256939677419355</v>
          </cell>
          <cell r="BE50">
            <v>-0.13847519677419354</v>
          </cell>
          <cell r="BF50">
            <v>-0.43280589677419351</v>
          </cell>
          <cell r="BG50">
            <v>0.15948170322580643</v>
          </cell>
          <cell r="BH50">
            <v>5.0153703225806451E-2</v>
          </cell>
          <cell r="BI50">
            <v>-6.9013996774193564E-2</v>
          </cell>
          <cell r="BJ50">
            <v>-0.24028649677419356</v>
          </cell>
          <cell r="BK50">
            <v>7.201930322580645E-2</v>
          </cell>
          <cell r="BL50">
            <v>0.11437830322580644</v>
          </cell>
          <cell r="BM50">
            <v>6.7586003225806449E-2</v>
          </cell>
          <cell r="BN50">
            <v>0.30487280322580645</v>
          </cell>
          <cell r="BO50">
            <v>0.13594600322580644</v>
          </cell>
        </row>
        <row r="51">
          <cell r="AK51">
            <v>0.12409476451612901</v>
          </cell>
          <cell r="AL51">
            <v>2.511536451612903E-2</v>
          </cell>
          <cell r="AM51">
            <v>4.8856464516129017E-2</v>
          </cell>
          <cell r="AN51">
            <v>-0.13310543548387099</v>
          </cell>
          <cell r="AO51">
            <v>-0.14749693548387097</v>
          </cell>
          <cell r="AP51">
            <v>-6.8758435483870978E-2</v>
          </cell>
          <cell r="AQ51">
            <v>-0.15380763548387097</v>
          </cell>
          <cell r="AR51">
            <v>0.289989264516129</v>
          </cell>
          <cell r="AS51">
            <v>-3.0579435483870973E-2</v>
          </cell>
          <cell r="AT51">
            <v>4.2389964516129031E-2</v>
          </cell>
          <cell r="AU51">
            <v>0.21544246451612903</v>
          </cell>
          <cell r="AV51">
            <v>-5.6864735483870971E-2</v>
          </cell>
          <cell r="AW51">
            <v>-8.379763548387098E-2</v>
          </cell>
          <cell r="AX51">
            <v>7.1271664516129041E-2</v>
          </cell>
          <cell r="AY51">
            <v>-8.7322735483870983E-2</v>
          </cell>
          <cell r="AZ51">
            <v>0.18098256451612904</v>
          </cell>
          <cell r="BA51">
            <v>-1.4221235483870973E-2</v>
          </cell>
          <cell r="BB51">
            <v>-4.6632235483870972E-2</v>
          </cell>
          <cell r="BC51">
            <v>6.4127264516129018E-2</v>
          </cell>
          <cell r="BD51">
            <v>-5.5474735483870968E-2</v>
          </cell>
          <cell r="BE51">
            <v>-0.14003373548387096</v>
          </cell>
          <cell r="BF51">
            <v>-0.41581443548387104</v>
          </cell>
          <cell r="BG51">
            <v>0.11980716451612901</v>
          </cell>
          <cell r="BH51">
            <v>0.20682646451612902</v>
          </cell>
          <cell r="BI51">
            <v>-9.182743548387097E-2</v>
          </cell>
          <cell r="BJ51">
            <v>-6.3525135483870968E-2</v>
          </cell>
          <cell r="BK51">
            <v>0.16163526451612903</v>
          </cell>
          <cell r="BL51">
            <v>7.8337564516129013E-2</v>
          </cell>
          <cell r="BM51">
            <v>-0.12110563548387097</v>
          </cell>
          <cell r="BN51">
            <v>1.0375064516129032E-2</v>
          </cell>
          <cell r="BO51">
            <v>7.1116264516129027E-2</v>
          </cell>
        </row>
        <row r="52">
          <cell r="AK52">
            <v>0.15273309999999998</v>
          </cell>
          <cell r="AL52">
            <v>-3.1102999999999995E-2</v>
          </cell>
          <cell r="AM52">
            <v>0.16922290000000001</v>
          </cell>
          <cell r="AN52">
            <v>-0.20480520000000002</v>
          </cell>
          <cell r="AO52">
            <v>-0.10908029999999999</v>
          </cell>
          <cell r="AP52">
            <v>-0.1302104</v>
          </cell>
          <cell r="AQ52">
            <v>0.23792520000000003</v>
          </cell>
          <cell r="AR52">
            <v>-0.1025288</v>
          </cell>
          <cell r="AS52">
            <v>0.12005009999999999</v>
          </cell>
          <cell r="AT52">
            <v>2.3474400000000006E-2</v>
          </cell>
          <cell r="AU52">
            <v>0.10820189999999999</v>
          </cell>
          <cell r="AV52">
            <v>3.3333800000000011E-2</v>
          </cell>
          <cell r="AW52">
            <v>2.5462200000000004E-2</v>
          </cell>
          <cell r="AX52">
            <v>-3.4075799999999996E-2</v>
          </cell>
          <cell r="AY52">
            <v>4.5981899999999999E-2</v>
          </cell>
          <cell r="AZ52">
            <v>-0.20777589999999999</v>
          </cell>
          <cell r="BA52">
            <v>-5.2265099999999995E-2</v>
          </cell>
          <cell r="BB52">
            <v>7.749830000000002E-2</v>
          </cell>
          <cell r="BC52">
            <v>-2.7046999999999995E-2</v>
          </cell>
          <cell r="BD52">
            <v>-6.8772999999999924E-3</v>
          </cell>
          <cell r="BE52">
            <v>-6.6441499999999987E-2</v>
          </cell>
          <cell r="BF52">
            <v>-0.1382678</v>
          </cell>
          <cell r="BG52">
            <v>0.30717070000000002</v>
          </cell>
          <cell r="BH52">
            <v>5.4366900000000003E-2</v>
          </cell>
          <cell r="BI52">
            <v>-6.2682799999999997E-2</v>
          </cell>
          <cell r="BJ52">
            <v>-5.0226199999999999E-2</v>
          </cell>
          <cell r="BK52">
            <v>-7.6039999999999927E-3</v>
          </cell>
          <cell r="BL52">
            <v>5.557400000000004E-3</v>
          </cell>
          <cell r="BM52">
            <v>-4.1748799999999996E-2</v>
          </cell>
          <cell r="BN52">
            <v>-9.844449999999999E-2</v>
          </cell>
          <cell r="BO52">
            <v>1.0205600000000002E-2</v>
          </cell>
        </row>
        <row r="53">
          <cell r="AK53">
            <v>5.233339032258065E-2</v>
          </cell>
          <cell r="AL53">
            <v>4.4539490322580651E-2</v>
          </cell>
          <cell r="AM53">
            <v>-6.4634309677419358E-2</v>
          </cell>
          <cell r="AN53">
            <v>2.4457190322580643E-2</v>
          </cell>
          <cell r="AO53">
            <v>-0.15977800967741937</v>
          </cell>
          <cell r="AP53">
            <v>-3.0828096774193547E-3</v>
          </cell>
          <cell r="AQ53">
            <v>-3.7171209677419347E-2</v>
          </cell>
          <cell r="AR53">
            <v>9.275249032258065E-2</v>
          </cell>
          <cell r="AS53">
            <v>2.2009690322580645E-2</v>
          </cell>
          <cell r="AT53">
            <v>2.1420690322580645E-2</v>
          </cell>
          <cell r="AU53">
            <v>6.7640890322580652E-2</v>
          </cell>
          <cell r="AV53">
            <v>-6.7241409677419359E-2</v>
          </cell>
          <cell r="AW53">
            <v>0.10165159032258064</v>
          </cell>
          <cell r="AX53">
            <v>-2.8666009677419359E-2</v>
          </cell>
          <cell r="AY53">
            <v>-8.9289309677419354E-2</v>
          </cell>
          <cell r="AZ53">
            <v>5.6093990322580646E-2</v>
          </cell>
          <cell r="BA53">
            <v>9.8309903225806457E-3</v>
          </cell>
          <cell r="BB53">
            <v>-5.0284709677419347E-2</v>
          </cell>
          <cell r="BC53">
            <v>4.8028090322580645E-2</v>
          </cell>
          <cell r="BD53">
            <v>-0.12492880967741934</v>
          </cell>
          <cell r="BE53">
            <v>-3.0506009677419354E-2</v>
          </cell>
          <cell r="BF53">
            <v>-0.27837210967741938</v>
          </cell>
          <cell r="BG53">
            <v>0.11375429032258064</v>
          </cell>
          <cell r="BH53">
            <v>6.6055290322580645E-2</v>
          </cell>
          <cell r="BI53">
            <v>1.3209790322580645E-2</v>
          </cell>
          <cell r="BJ53">
            <v>7.2785390322580648E-2</v>
          </cell>
          <cell r="BK53">
            <v>6.6319890322580649E-2</v>
          </cell>
          <cell r="BL53">
            <v>-2.000409677419354E-3</v>
          </cell>
          <cell r="BM53">
            <v>-8.2669309677419353E-2</v>
          </cell>
          <cell r="BN53">
            <v>4.9785090322580647E-2</v>
          </cell>
          <cell r="BO53">
            <v>9.5956190322580653E-2</v>
          </cell>
        </row>
        <row r="54">
          <cell r="AK54">
            <v>-2.9794674193548389E-2</v>
          </cell>
          <cell r="AL54">
            <v>-3.9371741935483873E-3</v>
          </cell>
          <cell r="AM54">
            <v>-8.1120574193548386E-2</v>
          </cell>
          <cell r="AN54">
            <v>-5.9599874193548383E-2</v>
          </cell>
          <cell r="AO54">
            <v>-1.5717774193548386E-2</v>
          </cell>
          <cell r="AP54">
            <v>-2.1380174193548387E-2</v>
          </cell>
          <cell r="AQ54">
            <v>-0.17292707419354841</v>
          </cell>
          <cell r="AR54">
            <v>7.0325925806451611E-2</v>
          </cell>
          <cell r="AS54">
            <v>8.4185625806451614E-2</v>
          </cell>
          <cell r="AT54">
            <v>-3.3079874193548388E-2</v>
          </cell>
          <cell r="AU54">
            <v>0.12186002580645161</v>
          </cell>
          <cell r="AV54">
            <v>-0.19300657419354839</v>
          </cell>
          <cell r="AW54">
            <v>3.6764325806451614E-2</v>
          </cell>
          <cell r="AX54">
            <v>3.1972925806451613E-2</v>
          </cell>
          <cell r="AY54">
            <v>-0.1286015741935484</v>
          </cell>
          <cell r="AZ54">
            <v>6.0585425806451612E-2</v>
          </cell>
          <cell r="BA54">
            <v>1.5109725806451611E-2</v>
          </cell>
          <cell r="BB54">
            <v>1.0103825806451614E-2</v>
          </cell>
          <cell r="BC54">
            <v>3.089852580645161E-2</v>
          </cell>
          <cell r="BD54">
            <v>-6.2834874193548385E-2</v>
          </cell>
          <cell r="BE54">
            <v>-7.4740774193548395E-2</v>
          </cell>
          <cell r="BF54">
            <v>-0.24295877419354839</v>
          </cell>
          <cell r="BG54">
            <v>9.0193125806451613E-2</v>
          </cell>
          <cell r="BH54">
            <v>0.23165652580645163</v>
          </cell>
          <cell r="BI54">
            <v>0.13404512580645161</v>
          </cell>
          <cell r="BJ54">
            <v>9.2634525806451609E-2</v>
          </cell>
          <cell r="BK54">
            <v>0.1144768258064516</v>
          </cell>
          <cell r="BL54">
            <v>9.4742225806451613E-2</v>
          </cell>
          <cell r="BM54">
            <v>-3.5282974193548387E-2</v>
          </cell>
          <cell r="BN54">
            <v>-4.9948974193548386E-2</v>
          </cell>
          <cell r="BO54">
            <v>-1.4622974193548386E-2</v>
          </cell>
        </row>
        <row r="55">
          <cell r="AK55">
            <v>4.6190103225806453E-2</v>
          </cell>
          <cell r="AL55">
            <v>-1.3671896774193547E-2</v>
          </cell>
          <cell r="AM55">
            <v>-2.6832396774193547E-2</v>
          </cell>
          <cell r="AN55">
            <v>-2.2722896774193549E-2</v>
          </cell>
          <cell r="AO55">
            <v>-3.3122896774193548E-2</v>
          </cell>
          <cell r="AP55">
            <v>-3.2574896774193542E-2</v>
          </cell>
          <cell r="AQ55">
            <v>-9.7582967741935457E-3</v>
          </cell>
          <cell r="AR55">
            <v>7.6647503225806463E-2</v>
          </cell>
          <cell r="AS55">
            <v>4.0822803225806455E-2</v>
          </cell>
          <cell r="AT55">
            <v>2.8964503225806452E-2</v>
          </cell>
          <cell r="AU55">
            <v>1.1573403225806455E-2</v>
          </cell>
          <cell r="AV55">
            <v>-0.10121199677419354</v>
          </cell>
          <cell r="AW55">
            <v>2.0674603225806453E-2</v>
          </cell>
          <cell r="AX55">
            <v>-4.3343896774193549E-2</v>
          </cell>
          <cell r="AY55">
            <v>-2.5060896774193549E-2</v>
          </cell>
          <cell r="AZ55">
            <v>0.12048540322580646</v>
          </cell>
          <cell r="BA55">
            <v>9.8681103225806449E-2</v>
          </cell>
          <cell r="BB55">
            <v>3.2978103225806452E-2</v>
          </cell>
          <cell r="BC55">
            <v>3.4034803225806452E-2</v>
          </cell>
          <cell r="BD55">
            <v>-5.1462096774193548E-2</v>
          </cell>
          <cell r="BE55">
            <v>-0.10917129677419354</v>
          </cell>
          <cell r="BF55">
            <v>-0.33179089677419354</v>
          </cell>
          <cell r="BG55">
            <v>0.19000000322580643</v>
          </cell>
          <cell r="BH55">
            <v>-8.383109677419355E-2</v>
          </cell>
          <cell r="BI55">
            <v>-8.6094296774193543E-2</v>
          </cell>
          <cell r="BJ55">
            <v>4.3739503225806449E-2</v>
          </cell>
          <cell r="BK55">
            <v>3.6647032258064535E-3</v>
          </cell>
          <cell r="BL55">
            <v>-9.5113896774193546E-2</v>
          </cell>
          <cell r="BM55">
            <v>-2.4199996774193547E-2</v>
          </cell>
          <cell r="BN55">
            <v>0.31580890322580646</v>
          </cell>
          <cell r="BO55">
            <v>2.5698203225806449E-2</v>
          </cell>
        </row>
        <row r="56">
          <cell r="AK56">
            <v>-2.4680422580645164E-2</v>
          </cell>
          <cell r="AL56">
            <v>-2.3001922580645161E-2</v>
          </cell>
          <cell r="AM56">
            <v>-2.5061122580645162E-2</v>
          </cell>
          <cell r="AN56">
            <v>2.0469777419354837E-2</v>
          </cell>
          <cell r="AO56">
            <v>-5.1404422580645162E-2</v>
          </cell>
          <cell r="AP56">
            <v>-3.683842258064516E-2</v>
          </cell>
          <cell r="AQ56">
            <v>-6.7353822580645165E-2</v>
          </cell>
          <cell r="AR56">
            <v>0.11234777741935484</v>
          </cell>
          <cell r="AS56">
            <v>7.1131177419354832E-2</v>
          </cell>
          <cell r="AT56">
            <v>-2.9484022580645163E-2</v>
          </cell>
          <cell r="AU56">
            <v>4.2872977419354835E-2</v>
          </cell>
          <cell r="AV56">
            <v>-8.8237922580645167E-2</v>
          </cell>
          <cell r="AW56">
            <v>3.9676877419354835E-2</v>
          </cell>
          <cell r="AX56">
            <v>-3.9167322580645161E-2</v>
          </cell>
          <cell r="AY56">
            <v>-0.15295652258064515</v>
          </cell>
          <cell r="AZ56">
            <v>0.12055157741935484</v>
          </cell>
          <cell r="BA56">
            <v>5.0998277419354837E-2</v>
          </cell>
          <cell r="BB56">
            <v>5.4629677419354844E-2</v>
          </cell>
          <cell r="BC56">
            <v>6.8079777419354837E-2</v>
          </cell>
          <cell r="BD56">
            <v>-2.345122580645162E-3</v>
          </cell>
          <cell r="BE56">
            <v>-0.15953212258064514</v>
          </cell>
          <cell r="BF56">
            <v>-0.26501902258064519</v>
          </cell>
          <cell r="BG56">
            <v>0.11006437741935483</v>
          </cell>
          <cell r="BH56">
            <v>-4.0410222580645166E-2</v>
          </cell>
          <cell r="BI56">
            <v>0.10225037741935483</v>
          </cell>
          <cell r="BJ56">
            <v>-4.1831822580645162E-2</v>
          </cell>
          <cell r="BK56">
            <v>2.7861977419354839E-2</v>
          </cell>
          <cell r="BL56">
            <v>-0.14382192258064513</v>
          </cell>
          <cell r="BM56">
            <v>-2.9443822580645165E-2</v>
          </cell>
          <cell r="BN56">
            <v>0.35682827741935486</v>
          </cell>
          <cell r="BO56">
            <v>4.2827077419354834E-2</v>
          </cell>
        </row>
        <row r="57">
          <cell r="AK57">
            <v>6.8570870967741985E-3</v>
          </cell>
          <cell r="AL57">
            <v>-1.2382129032258021E-3</v>
          </cell>
          <cell r="AM57">
            <v>-2.2833612903225799E-2</v>
          </cell>
          <cell r="AN57">
            <v>8.8823870967741983E-3</v>
          </cell>
          <cell r="AO57">
            <v>-2.5199212903225802E-2</v>
          </cell>
          <cell r="AP57">
            <v>-2.3117812903225805E-2</v>
          </cell>
          <cell r="AQ57">
            <v>-5.4014912903225812E-2</v>
          </cell>
          <cell r="AR57">
            <v>0.1260709870967742</v>
          </cell>
          <cell r="AS57">
            <v>0.1067975870967742</v>
          </cell>
          <cell r="AT57">
            <v>-1.26451129032258E-2</v>
          </cell>
          <cell r="AU57">
            <v>5.0746487096774193E-2</v>
          </cell>
          <cell r="AV57">
            <v>-7.5476712903225801E-2</v>
          </cell>
          <cell r="AW57">
            <v>-2.3127129032258012E-3</v>
          </cell>
          <cell r="AX57">
            <v>-4.8219112903225808E-2</v>
          </cell>
          <cell r="AY57">
            <v>-3.52395129032258E-2</v>
          </cell>
          <cell r="AZ57">
            <v>9.5480987096774203E-2</v>
          </cell>
          <cell r="BA57">
            <v>5.8907887096774192E-2</v>
          </cell>
          <cell r="BB57">
            <v>8.5972787096774195E-2</v>
          </cell>
          <cell r="BC57">
            <v>3.1465187096774198E-2</v>
          </cell>
          <cell r="BD57">
            <v>-8.1971712903225802E-2</v>
          </cell>
          <cell r="BE57">
            <v>-0.10665331290322581</v>
          </cell>
          <cell r="BF57">
            <v>-0.35316151290322584</v>
          </cell>
          <cell r="BG57">
            <v>1.6888287096774198E-2</v>
          </cell>
          <cell r="BH57">
            <v>-6.4122912903225804E-2</v>
          </cell>
          <cell r="BI57">
            <v>5.3077587096774195E-2</v>
          </cell>
          <cell r="BJ57">
            <v>-0.14746821290322581</v>
          </cell>
          <cell r="BK57">
            <v>8.7950187096774199E-2</v>
          </cell>
          <cell r="BL57">
            <v>-6.0982112903225805E-2</v>
          </cell>
          <cell r="BM57">
            <v>7.2753887096774203E-2</v>
          </cell>
          <cell r="BN57">
            <v>0.28039628709677417</v>
          </cell>
          <cell r="BO57">
            <v>3.2409087096774203E-2</v>
          </cell>
        </row>
        <row r="58">
          <cell r="AK58">
            <v>-2.673465806451613E-2</v>
          </cell>
          <cell r="AL58">
            <v>-4.1945558064516129E-2</v>
          </cell>
          <cell r="AM58">
            <v>3.0143441935483871E-2</v>
          </cell>
          <cell r="AN58">
            <v>-3.3612458064516126E-2</v>
          </cell>
          <cell r="AO58">
            <v>-8.4487358064516127E-2</v>
          </cell>
          <cell r="AP58">
            <v>-9.0747858064516129E-2</v>
          </cell>
          <cell r="AQ58">
            <v>-1.8203758064516129E-2</v>
          </cell>
          <cell r="AR58">
            <v>0.10188274193548388</v>
          </cell>
          <cell r="AS58">
            <v>-4.1118458064516132E-2</v>
          </cell>
          <cell r="AT58">
            <v>2.8743541935483868E-2</v>
          </cell>
          <cell r="AU58">
            <v>2.9962341935483874E-2</v>
          </cell>
          <cell r="AV58">
            <v>3.7070641935483865E-2</v>
          </cell>
          <cell r="AW58">
            <v>1.2834141935483871E-2</v>
          </cell>
          <cell r="AX58">
            <v>0.18240724193548385</v>
          </cell>
          <cell r="AY58">
            <v>2.7141041935483869E-2</v>
          </cell>
          <cell r="AZ58">
            <v>2.551154193548387E-2</v>
          </cell>
          <cell r="BA58">
            <v>-7.3834558064516137E-2</v>
          </cell>
          <cell r="BB58">
            <v>-3.7186258064516128E-2</v>
          </cell>
          <cell r="BC58">
            <v>0.10237034193548386</v>
          </cell>
          <cell r="BD58">
            <v>-1.429765806451613E-2</v>
          </cell>
          <cell r="BE58">
            <v>-5.857465806451613E-2</v>
          </cell>
          <cell r="BF58">
            <v>-6.446525806451614E-2</v>
          </cell>
          <cell r="BG58">
            <v>5.6357419354838671E-3</v>
          </cell>
          <cell r="BH58">
            <v>5.1590541935483868E-2</v>
          </cell>
          <cell r="BI58">
            <v>1.5452341935483865E-2</v>
          </cell>
          <cell r="BJ58">
            <v>-1.0319058064516129E-2</v>
          </cell>
          <cell r="BK58">
            <v>1.4598441935483868E-2</v>
          </cell>
          <cell r="BL58">
            <v>-1.6758058064516131E-2</v>
          </cell>
          <cell r="BM58">
            <v>-9.2767158064516131E-2</v>
          </cell>
          <cell r="BN58">
            <v>-4.6172458064516128E-2</v>
          </cell>
          <cell r="BO58">
            <v>8.5881141935483879E-2</v>
          </cell>
        </row>
        <row r="59">
          <cell r="AK59">
            <v>-1.7368241935483874E-2</v>
          </cell>
          <cell r="AL59">
            <v>2.3250358064516127E-2</v>
          </cell>
          <cell r="AM59">
            <v>3.2881358064516128E-2</v>
          </cell>
          <cell r="AN59">
            <v>-1.829194193548387E-2</v>
          </cell>
          <cell r="AO59">
            <v>-0.12251424193548387</v>
          </cell>
          <cell r="AP59">
            <v>-7.2368341935483874E-2</v>
          </cell>
          <cell r="AQ59">
            <v>-4.3635241935483876E-2</v>
          </cell>
          <cell r="AR59">
            <v>0.12693185806451615</v>
          </cell>
          <cell r="AS59">
            <v>-5.9520241935483872E-2</v>
          </cell>
          <cell r="AT59">
            <v>-1.6823141935483871E-2</v>
          </cell>
          <cell r="AU59">
            <v>1.826615806451613E-2</v>
          </cell>
          <cell r="AV59">
            <v>-2.3277741935483872E-2</v>
          </cell>
          <cell r="AW59">
            <v>9.2285658064516135E-2</v>
          </cell>
          <cell r="AX59">
            <v>8.3641580645161286E-3</v>
          </cell>
          <cell r="AY59">
            <v>-9.9976841935483868E-2</v>
          </cell>
          <cell r="AZ59">
            <v>-2.3598541935483872E-2</v>
          </cell>
          <cell r="BA59">
            <v>2.6175258064516128E-2</v>
          </cell>
          <cell r="BB59">
            <v>4.9648558064516124E-2</v>
          </cell>
          <cell r="BC59">
            <v>5.8715458064516127E-2</v>
          </cell>
          <cell r="BD59">
            <v>-0.12696334193548386</v>
          </cell>
          <cell r="BE59">
            <v>1.1171558064516127E-2</v>
          </cell>
          <cell r="BF59">
            <v>-0.11505484193548386</v>
          </cell>
          <cell r="BG59">
            <v>2.182155806451613E-2</v>
          </cell>
          <cell r="BH59">
            <v>7.0325858064516134E-2</v>
          </cell>
          <cell r="BI59">
            <v>2.4800580645161288E-3</v>
          </cell>
          <cell r="BJ59">
            <v>-9.682754193548386E-2</v>
          </cell>
          <cell r="BK59">
            <v>0.10571085806451615</v>
          </cell>
          <cell r="BL59">
            <v>0.12299885806451615</v>
          </cell>
          <cell r="BM59">
            <v>-0.10683254193548386</v>
          </cell>
          <cell r="BN59">
            <v>0.13411005806451615</v>
          </cell>
          <cell r="BO59">
            <v>3.7915158064516133E-2</v>
          </cell>
        </row>
        <row r="60">
          <cell r="AK60">
            <v>-0.10584555161290324</v>
          </cell>
          <cell r="AL60">
            <v>7.9279483870967702E-3</v>
          </cell>
          <cell r="AM60">
            <v>2.5305648387096768E-2</v>
          </cell>
          <cell r="AN60">
            <v>-0.10334825161290324</v>
          </cell>
          <cell r="AO60">
            <v>-0.16344495161290323</v>
          </cell>
          <cell r="AP60">
            <v>4.0022248387096768E-2</v>
          </cell>
          <cell r="AQ60">
            <v>-7.9313851612903233E-2</v>
          </cell>
          <cell r="AR60">
            <v>2.2178348387096772E-2</v>
          </cell>
          <cell r="AS60">
            <v>2.4012848387096771E-2</v>
          </cell>
          <cell r="AT60">
            <v>4.607474838709677E-2</v>
          </cell>
          <cell r="AU60">
            <v>0.11354934838709678</v>
          </cell>
          <cell r="AV60">
            <v>-0.19628585161290324</v>
          </cell>
          <cell r="AW60">
            <v>9.5963448387096778E-2</v>
          </cell>
          <cell r="AX60">
            <v>2.6612848387096769E-2</v>
          </cell>
          <cell r="AY60">
            <v>-3.9210851612903233E-2</v>
          </cell>
          <cell r="AZ60">
            <v>0.11639804838709678</v>
          </cell>
          <cell r="BA60">
            <v>4.992694838709677E-2</v>
          </cell>
          <cell r="BB60">
            <v>7.0311648387096776E-2</v>
          </cell>
          <cell r="BC60">
            <v>3.8614948387096767E-2</v>
          </cell>
          <cell r="BD60">
            <v>-3.5854751612903232E-2</v>
          </cell>
          <cell r="BE60">
            <v>-0.10917505161290324</v>
          </cell>
          <cell r="BF60">
            <v>-0.57015405161290322</v>
          </cell>
          <cell r="BG60">
            <v>8.3375048387096765E-2</v>
          </cell>
          <cell r="BH60">
            <v>0.14692214838709677</v>
          </cell>
          <cell r="BI60">
            <v>-1.7103751612903229E-2</v>
          </cell>
          <cell r="BJ60">
            <v>-0.25922205161290318</v>
          </cell>
          <cell r="BK60">
            <v>0.18687804838709676</v>
          </cell>
          <cell r="BL60">
            <v>0.12746084838709676</v>
          </cell>
          <cell r="BM60">
            <v>2.8813948387096774E-2</v>
          </cell>
          <cell r="BN60">
            <v>0.2757917483870968</v>
          </cell>
          <cell r="BO60">
            <v>0.15281814838709676</v>
          </cell>
        </row>
        <row r="61">
          <cell r="AK61">
            <v>2.9980173333333332E-2</v>
          </cell>
          <cell r="AL61">
            <v>4.1661173333333336E-2</v>
          </cell>
          <cell r="AM61">
            <v>1.2219073333333334E-2</v>
          </cell>
          <cell r="AN61">
            <v>4.7563733333333327E-3</v>
          </cell>
          <cell r="AO61">
            <v>-3.8805726666666665E-2</v>
          </cell>
          <cell r="AP61">
            <v>-3.7565226666666666E-2</v>
          </cell>
          <cell r="AQ61">
            <v>-9.7726826666666669E-2</v>
          </cell>
          <cell r="AR61">
            <v>0.10323237333333332</v>
          </cell>
          <cell r="AS61">
            <v>-1.2959726666666666E-2</v>
          </cell>
          <cell r="AT61">
            <v>-6.3257266666666666E-3</v>
          </cell>
          <cell r="AU61">
            <v>-4.6441126666666666E-2</v>
          </cell>
          <cell r="AV61">
            <v>-4.2950926666666667E-2</v>
          </cell>
          <cell r="AW61">
            <v>2.7870473333333333E-2</v>
          </cell>
          <cell r="AX61">
            <v>-2.8759026666666666E-2</v>
          </cell>
          <cell r="AY61">
            <v>-5.7149626666666661E-2</v>
          </cell>
          <cell r="AZ61">
            <v>0.12321197333333334</v>
          </cell>
          <cell r="BA61">
            <v>-2.4827266666666683E-3</v>
          </cell>
          <cell r="BB61">
            <v>1.9904733333333327E-3</v>
          </cell>
          <cell r="BC61">
            <v>1.2320673333333334E-2</v>
          </cell>
          <cell r="BD61">
            <v>-8.4582926666666669E-2</v>
          </cell>
          <cell r="BE61">
            <v>-5.4051026666666668E-2</v>
          </cell>
          <cell r="BF61">
            <v>4.417247333333333E-2</v>
          </cell>
          <cell r="BG61">
            <v>3.2846273333333335E-2</v>
          </cell>
          <cell r="BH61">
            <v>5.1423073333333333E-2</v>
          </cell>
          <cell r="BI61">
            <v>2.537767333333333E-2</v>
          </cell>
          <cell r="BJ61">
            <v>-1.4661126666666668E-2</v>
          </cell>
          <cell r="BK61">
            <v>3.3924173333333335E-2</v>
          </cell>
          <cell r="BL61">
            <v>-9.9819826666666681E-2</v>
          </cell>
          <cell r="BM61">
            <v>-3.7853126666666667E-2</v>
          </cell>
          <cell r="BN61">
            <v>0.10880797333333334</v>
          </cell>
          <cell r="BO61">
            <v>1.3096673333333333E-2</v>
          </cell>
        </row>
        <row r="62">
          <cell r="AK62">
            <v>-1.6730645161290494E-4</v>
          </cell>
          <cell r="AL62">
            <v>-3.6225506451612904E-2</v>
          </cell>
          <cell r="AM62">
            <v>-1.0345006451612905E-2</v>
          </cell>
          <cell r="AN62">
            <v>-2.9250506451612906E-2</v>
          </cell>
          <cell r="AO62">
            <v>4.1475993548387095E-2</v>
          </cell>
          <cell r="AP62">
            <v>1.7566793548387093E-2</v>
          </cell>
          <cell r="AQ62">
            <v>-8.877040645161291E-2</v>
          </cell>
          <cell r="AR62">
            <v>7.3534493548387092E-2</v>
          </cell>
          <cell r="AS62">
            <v>2.1220993548387093E-2</v>
          </cell>
          <cell r="AT62">
            <v>-2.8673064516129051E-3</v>
          </cell>
          <cell r="AU62">
            <v>-2.3565406451612904E-2</v>
          </cell>
          <cell r="AV62">
            <v>-2.0687706451612907E-2</v>
          </cell>
          <cell r="AW62">
            <v>4.7950593548387092E-2</v>
          </cell>
          <cell r="AX62">
            <v>3.8823935483870958E-3</v>
          </cell>
          <cell r="AY62">
            <v>1.0531193548387094E-2</v>
          </cell>
          <cell r="AZ62">
            <v>2.0969293548387096E-2</v>
          </cell>
          <cell r="BA62">
            <v>1.5710493548387099E-2</v>
          </cell>
          <cell r="BB62">
            <v>-7.732064516129053E-4</v>
          </cell>
          <cell r="BC62">
            <v>5.5081493548387095E-2</v>
          </cell>
          <cell r="BD62">
            <v>5.8840093548387103E-2</v>
          </cell>
          <cell r="BE62">
            <v>-2.9154906451612905E-2</v>
          </cell>
          <cell r="BF62">
            <v>-4.3121006451612903E-2</v>
          </cell>
          <cell r="BG62">
            <v>-1.9809606451612904E-2</v>
          </cell>
          <cell r="BH62">
            <v>-1.4640506451612906E-2</v>
          </cell>
          <cell r="BI62">
            <v>6.1962993548387101E-2</v>
          </cell>
          <cell r="BJ62">
            <v>-6.37076064516129E-2</v>
          </cell>
          <cell r="BK62">
            <v>-6.9814806451612921E-2</v>
          </cell>
          <cell r="BL62">
            <v>4.8978193548387096E-2</v>
          </cell>
          <cell r="BM62">
            <v>2.6528893548387091E-2</v>
          </cell>
          <cell r="BN62">
            <v>-6.4611806451612908E-2</v>
          </cell>
          <cell r="BO62">
            <v>1.3278693548387094E-2</v>
          </cell>
        </row>
        <row r="63">
          <cell r="AK63">
            <v>-6.4078377419354834E-2</v>
          </cell>
          <cell r="AL63">
            <v>2.2541225806451621E-3</v>
          </cell>
          <cell r="AM63">
            <v>-4.2389277419354832E-2</v>
          </cell>
          <cell r="AN63">
            <v>4.1042122580645164E-2</v>
          </cell>
          <cell r="AO63">
            <v>-4.9412577419354842E-2</v>
          </cell>
          <cell r="AP63">
            <v>-7.2000777419354844E-2</v>
          </cell>
          <cell r="AQ63">
            <v>-1.8869774193548379E-3</v>
          </cell>
          <cell r="AR63">
            <v>0.11666252258064516</v>
          </cell>
          <cell r="AS63">
            <v>0.10793472258064515</v>
          </cell>
          <cell r="AT63">
            <v>-2.3992677419354839E-2</v>
          </cell>
          <cell r="AU63">
            <v>-2.4972077419354838E-2</v>
          </cell>
          <cell r="AV63">
            <v>-0.10310937741935484</v>
          </cell>
          <cell r="AW63">
            <v>3.3532122580645161E-2</v>
          </cell>
          <cell r="AX63">
            <v>-7.751477419354837E-3</v>
          </cell>
          <cell r="AY63">
            <v>-7.588817741935483E-2</v>
          </cell>
          <cell r="AZ63">
            <v>0.12442662258064517</v>
          </cell>
          <cell r="BA63">
            <v>2.955392258064516E-2</v>
          </cell>
          <cell r="BB63">
            <v>6.8457122580645166E-2</v>
          </cell>
          <cell r="BC63">
            <v>6.7321622580645168E-2</v>
          </cell>
          <cell r="BD63">
            <v>-8.6564777419354838E-2</v>
          </cell>
          <cell r="BE63">
            <v>-0.17664337741935485</v>
          </cell>
          <cell r="BF63">
            <v>-0.36305067741935482</v>
          </cell>
          <cell r="BG63">
            <v>-1.5827477419354839E-2</v>
          </cell>
          <cell r="BH63">
            <v>3.1783225806451621E-3</v>
          </cell>
          <cell r="BI63">
            <v>0.10693572258064515</v>
          </cell>
          <cell r="BJ63">
            <v>-0.12330207741935484</v>
          </cell>
          <cell r="BK63">
            <v>6.9138322580645159E-2</v>
          </cell>
          <cell r="BL63">
            <v>-5.485297741935484E-2</v>
          </cell>
          <cell r="BM63">
            <v>0.17613312258064517</v>
          </cell>
          <cell r="BN63">
            <v>0.24975392258064516</v>
          </cell>
          <cell r="BO63">
            <v>8.9398822580645174E-2</v>
          </cell>
        </row>
        <row r="64">
          <cell r="AK64">
            <v>2.9165706451612899E-2</v>
          </cell>
          <cell r="AL64">
            <v>-1.5425393548387099E-2</v>
          </cell>
          <cell r="AM64">
            <v>-8.7387893548387108E-2</v>
          </cell>
          <cell r="AN64">
            <v>-1.5028693548387099E-2</v>
          </cell>
          <cell r="AO64">
            <v>-6.6722693548387099E-2</v>
          </cell>
          <cell r="AP64">
            <v>-7.2162193548387099E-2</v>
          </cell>
          <cell r="AQ64">
            <v>-0.18839199354838707</v>
          </cell>
          <cell r="AR64">
            <v>0.20054480645161293</v>
          </cell>
          <cell r="AS64">
            <v>3.5783706451612905E-2</v>
          </cell>
          <cell r="AT64">
            <v>8.2760306451612892E-2</v>
          </cell>
          <cell r="AU64">
            <v>1.9395506451612907E-2</v>
          </cell>
          <cell r="AV64">
            <v>-1.4631493548387099E-2</v>
          </cell>
          <cell r="AW64">
            <v>-5.4895793548387091E-2</v>
          </cell>
          <cell r="AX64">
            <v>0.1033260064516129</v>
          </cell>
          <cell r="AY64">
            <v>-3.5045993548387097E-2</v>
          </cell>
          <cell r="AZ64">
            <v>2.8178106451612908E-2</v>
          </cell>
          <cell r="BA64">
            <v>5.0077706451612906E-2</v>
          </cell>
          <cell r="BB64">
            <v>1.2801806451612904E-2</v>
          </cell>
          <cell r="BC64">
            <v>3.304360645161291E-2</v>
          </cell>
          <cell r="BD64">
            <v>-3.1891593548387095E-2</v>
          </cell>
          <cell r="BE64">
            <v>-0.1314653935483871</v>
          </cell>
          <cell r="BF64">
            <v>-0.34442119354838713</v>
          </cell>
          <cell r="BG64">
            <v>0.14667120645161291</v>
          </cell>
          <cell r="BH64">
            <v>1.5262406451612901E-2</v>
          </cell>
          <cell r="BI64">
            <v>-7.7699935483870981E-3</v>
          </cell>
          <cell r="BJ64">
            <v>9.9670706451612884E-2</v>
          </cell>
          <cell r="BK64">
            <v>9.3952106451612893E-2</v>
          </cell>
          <cell r="BL64">
            <v>-2.8512193548387098E-2</v>
          </cell>
          <cell r="BM64">
            <v>-3.2425193548387098E-2</v>
          </cell>
          <cell r="BN64">
            <v>0.10798000645161289</v>
          </cell>
          <cell r="BO64">
            <v>6.756400645161291E-2</v>
          </cell>
        </row>
        <row r="65">
          <cell r="AK65">
            <v>0.10515560967741934</v>
          </cell>
          <cell r="AL65">
            <v>3.7345209677419347E-2</v>
          </cell>
          <cell r="AM65">
            <v>-6.9343090322580653E-2</v>
          </cell>
          <cell r="AN65">
            <v>-0.20063889032258064</v>
          </cell>
          <cell r="AO65">
            <v>-8.7986190322580649E-2</v>
          </cell>
          <cell r="AP65">
            <v>-6.7117390322580656E-2</v>
          </cell>
          <cell r="AQ65">
            <v>-8.8620690322580645E-2</v>
          </cell>
          <cell r="AR65">
            <v>0.21562980967741935</v>
          </cell>
          <cell r="AS65">
            <v>4.6306096774193506E-3</v>
          </cell>
          <cell r="AT65">
            <v>0.28574080967741938</v>
          </cell>
          <cell r="AU65">
            <v>-4.4891090322580651E-2</v>
          </cell>
          <cell r="AV65">
            <v>-0.16235659032258065</v>
          </cell>
          <cell r="AW65">
            <v>-6.2075990322580654E-2</v>
          </cell>
          <cell r="AX65">
            <v>2.8212709677419359E-2</v>
          </cell>
          <cell r="AY65">
            <v>1.090709677419352E-3</v>
          </cell>
          <cell r="AZ65">
            <v>-1.8212390322580648E-2</v>
          </cell>
          <cell r="BA65">
            <v>-3.4138890322580648E-2</v>
          </cell>
          <cell r="BB65">
            <v>-4.2063590322580648E-2</v>
          </cell>
          <cell r="BC65">
            <v>-7.3770790322580646E-2</v>
          </cell>
          <cell r="BD65">
            <v>-8.2447090322580657E-2</v>
          </cell>
          <cell r="BE65">
            <v>-0.16941749032258063</v>
          </cell>
          <cell r="BF65">
            <v>0.10756270967741936</v>
          </cell>
          <cell r="BG65">
            <v>0.27611010967741934</v>
          </cell>
          <cell r="BH65">
            <v>0.32648060967741938</v>
          </cell>
          <cell r="BI65">
            <v>-0.11344909032258065</v>
          </cell>
          <cell r="BJ65">
            <v>-2.6726390322580649E-2</v>
          </cell>
          <cell r="BK65">
            <v>0.17721510967741932</v>
          </cell>
          <cell r="BL65">
            <v>5.9864909677419365E-2</v>
          </cell>
          <cell r="BM65">
            <v>-0.20960769032258064</v>
          </cell>
          <cell r="BN65">
            <v>-6.9370090322580652E-2</v>
          </cell>
          <cell r="BO65">
            <v>-2.8054903225806435E-3</v>
          </cell>
        </row>
        <row r="66">
          <cell r="AK66">
            <v>-3.6010612903225804E-2</v>
          </cell>
          <cell r="AL66">
            <v>1.0302687096774194E-2</v>
          </cell>
          <cell r="AM66">
            <v>2.3056387096774194E-2</v>
          </cell>
          <cell r="AN66">
            <v>-2.3478912903225804E-2</v>
          </cell>
          <cell r="AO66">
            <v>-0.11615041290322581</v>
          </cell>
          <cell r="AP66">
            <v>-1.2401912903225804E-2</v>
          </cell>
          <cell r="AQ66">
            <v>-6.7639512903225812E-2</v>
          </cell>
          <cell r="AR66">
            <v>0.11930798709677419</v>
          </cell>
          <cell r="AS66">
            <v>9.3711587096774185E-2</v>
          </cell>
          <cell r="AT66">
            <v>-4.7044129032258047E-3</v>
          </cell>
          <cell r="AU66">
            <v>5.899808709677419E-2</v>
          </cell>
          <cell r="AV66">
            <v>-7.8564512903225803E-2</v>
          </cell>
          <cell r="AW66">
            <v>4.9051887096774202E-2</v>
          </cell>
          <cell r="AX66">
            <v>-2.6322512903225806E-2</v>
          </cell>
          <cell r="AY66">
            <v>-4.365031290322581E-2</v>
          </cell>
          <cell r="AZ66">
            <v>6.1047287096774192E-2</v>
          </cell>
          <cell r="BA66">
            <v>1.1237887096774195E-2</v>
          </cell>
          <cell r="BB66">
            <v>5.12254870967742E-2</v>
          </cell>
          <cell r="BC66">
            <v>-2.7278129032258054E-3</v>
          </cell>
          <cell r="BD66">
            <v>4.5933870967741954E-3</v>
          </cell>
          <cell r="BE66">
            <v>-9.5549312903225811E-2</v>
          </cell>
          <cell r="BF66">
            <v>-0.1008833129032258</v>
          </cell>
          <cell r="BG66">
            <v>-1.0933612903225805E-2</v>
          </cell>
          <cell r="BH66">
            <v>1.7868587096774195E-2</v>
          </cell>
          <cell r="BI66">
            <v>3.7692587096774199E-2</v>
          </cell>
          <cell r="BJ66">
            <v>1.5248187096774196E-2</v>
          </cell>
          <cell r="BK66">
            <v>7.8820887096774192E-2</v>
          </cell>
          <cell r="BL66">
            <v>-1.2913912903225806E-2</v>
          </cell>
          <cell r="BM66">
            <v>-4.4911712903225806E-2</v>
          </cell>
          <cell r="BN66">
            <v>7.4702987096774184E-2</v>
          </cell>
          <cell r="BO66">
            <v>-3.0023112903225808E-2</v>
          </cell>
        </row>
        <row r="67">
          <cell r="AK67">
            <v>5.043014516129031E-2</v>
          </cell>
          <cell r="AL67">
            <v>-3.3927754838709676E-2</v>
          </cell>
          <cell r="AM67">
            <v>9.5821451612903216E-3</v>
          </cell>
          <cell r="AN67">
            <v>-8.5387554838709689E-2</v>
          </cell>
          <cell r="AO67">
            <v>3.2961845161290332E-2</v>
          </cell>
          <cell r="AP67">
            <v>-4.8419654838709678E-2</v>
          </cell>
          <cell r="AQ67">
            <v>-5.1086254838709683E-2</v>
          </cell>
          <cell r="AR67">
            <v>0.10626424516129031</v>
          </cell>
          <cell r="AS67">
            <v>6.6181451612903237E-3</v>
          </cell>
          <cell r="AT67">
            <v>-5.7524354838709685E-2</v>
          </cell>
          <cell r="AU67">
            <v>-6.584454838709679E-3</v>
          </cell>
          <cell r="AV67">
            <v>-3.3613054838709681E-2</v>
          </cell>
          <cell r="AW67">
            <v>-4.9145483870967864E-4</v>
          </cell>
          <cell r="AX67">
            <v>-9.7812548387096795E-3</v>
          </cell>
          <cell r="AY67">
            <v>3.9675345161290315E-2</v>
          </cell>
          <cell r="AZ67">
            <v>8.1765745161290315E-2</v>
          </cell>
          <cell r="BA67">
            <v>7.2785845161290316E-2</v>
          </cell>
          <cell r="BB67">
            <v>2.0556451612903214E-3</v>
          </cell>
          <cell r="BC67">
            <v>0.11059504516129032</v>
          </cell>
          <cell r="BD67">
            <v>8.1481745161290323E-2</v>
          </cell>
          <cell r="BE67">
            <v>-4.0823154838709678E-2</v>
          </cell>
          <cell r="BF67">
            <v>-6.3511548387096793E-3</v>
          </cell>
          <cell r="BG67">
            <v>-3.6354548387096779E-3</v>
          </cell>
          <cell r="BH67">
            <v>2.6837545161290315E-2</v>
          </cell>
          <cell r="BI67">
            <v>-3.1729554838709678E-2</v>
          </cell>
          <cell r="BJ67">
            <v>-3.4211054838709676E-2</v>
          </cell>
          <cell r="BK67">
            <v>-6.915075483870968E-2</v>
          </cell>
          <cell r="BL67">
            <v>1.154244516129032E-2</v>
          </cell>
          <cell r="BM67">
            <v>-5.055385483870968E-2</v>
          </cell>
          <cell r="BN67">
            <v>-6.0457354838709676E-2</v>
          </cell>
          <cell r="BO67">
            <v>-8.8677548387096784E-3</v>
          </cell>
        </row>
        <row r="68">
          <cell r="AK68">
            <v>-5.8528287096774198E-2</v>
          </cell>
          <cell r="AL68">
            <v>-4.5274287096774196E-2</v>
          </cell>
          <cell r="AM68">
            <v>-6.9125587096774188E-2</v>
          </cell>
          <cell r="AN68">
            <v>-6.1071587096774196E-2</v>
          </cell>
          <cell r="AO68">
            <v>0.14179481290322579</v>
          </cell>
          <cell r="AP68">
            <v>4.676241290322581E-2</v>
          </cell>
          <cell r="AQ68">
            <v>1.0484512903225801E-2</v>
          </cell>
          <cell r="AR68">
            <v>1.9288312903225809E-2</v>
          </cell>
          <cell r="AS68">
            <v>-3.8758987096774195E-2</v>
          </cell>
          <cell r="AT68">
            <v>-3.9454787096774191E-2</v>
          </cell>
          <cell r="AU68">
            <v>-0.1037832870967742</v>
          </cell>
          <cell r="AV68">
            <v>4.661231290322581E-2</v>
          </cell>
          <cell r="AW68">
            <v>0.13578981290322581</v>
          </cell>
          <cell r="AX68">
            <v>-3.8119987096774194E-2</v>
          </cell>
          <cell r="AY68">
            <v>0.15131211290322583</v>
          </cell>
          <cell r="AZ68">
            <v>-5.9596087096774192E-2</v>
          </cell>
          <cell r="BA68">
            <v>7.2733012903225813E-2</v>
          </cell>
          <cell r="BB68">
            <v>-0.11596748709677421</v>
          </cell>
          <cell r="BC68">
            <v>-1.1164987096774194E-2</v>
          </cell>
          <cell r="BD68">
            <v>3.9234512903225806E-2</v>
          </cell>
          <cell r="BE68">
            <v>-9.6487787096774191E-2</v>
          </cell>
          <cell r="BF68">
            <v>0.11844401290322581</v>
          </cell>
          <cell r="BG68">
            <v>0.14648371290322582</v>
          </cell>
          <cell r="BH68">
            <v>-1.9214987096774192E-2</v>
          </cell>
          <cell r="BI68">
            <v>-4.3984287096774197E-2</v>
          </cell>
          <cell r="BJ68">
            <v>0.1360954129032258</v>
          </cell>
          <cell r="BK68">
            <v>3.326861290322581E-2</v>
          </cell>
          <cell r="BL68">
            <v>-0.18858288709677418</v>
          </cell>
          <cell r="BM68">
            <v>-6.6510687096774185E-2</v>
          </cell>
          <cell r="BN68">
            <v>-8.4186587096774193E-2</v>
          </cell>
          <cell r="BO68">
            <v>4.1509012903225805E-2</v>
          </cell>
        </row>
        <row r="69">
          <cell r="AK69">
            <v>-4.3104467741935486E-2</v>
          </cell>
          <cell r="AL69">
            <v>3.9783132258064513E-2</v>
          </cell>
          <cell r="AM69">
            <v>-3.0962267741935483E-2</v>
          </cell>
          <cell r="AN69">
            <v>1.3258432258064516E-2</v>
          </cell>
          <cell r="AO69">
            <v>-0.10827946774193548</v>
          </cell>
          <cell r="AP69">
            <v>-1.9964767741935483E-2</v>
          </cell>
          <cell r="AQ69">
            <v>-9.0768467741935477E-2</v>
          </cell>
          <cell r="AR69">
            <v>5.8695232258064514E-2</v>
          </cell>
          <cell r="AS69">
            <v>6.9484132258064518E-2</v>
          </cell>
          <cell r="AT69">
            <v>-1.2699067741935485E-2</v>
          </cell>
          <cell r="AU69">
            <v>0.1275927322580645</v>
          </cell>
          <cell r="AV69">
            <v>-9.164066774193548E-2</v>
          </cell>
          <cell r="AW69">
            <v>8.6934632258064512E-2</v>
          </cell>
          <cell r="AX69">
            <v>-1.1352067741935484E-2</v>
          </cell>
          <cell r="AY69">
            <v>-0.18552096774193549</v>
          </cell>
          <cell r="AZ69">
            <v>7.7353832258064525E-2</v>
          </cell>
          <cell r="BA69">
            <v>8.2899322580645175E-3</v>
          </cell>
          <cell r="BB69">
            <v>1.9901232258064516E-2</v>
          </cell>
          <cell r="BC69">
            <v>5.1807232258064516E-2</v>
          </cell>
          <cell r="BD69">
            <v>-6.7805267741935488E-2</v>
          </cell>
          <cell r="BE69">
            <v>-6.3732367741935483E-2</v>
          </cell>
          <cell r="BF69">
            <v>-0.16712936774193549</v>
          </cell>
          <cell r="BG69">
            <v>8.8949132258064528E-2</v>
          </cell>
          <cell r="BH69">
            <v>-7.3082367741935481E-2</v>
          </cell>
          <cell r="BI69">
            <v>0.16293873225806452</v>
          </cell>
          <cell r="BJ69">
            <v>-9.359956774193548E-2</v>
          </cell>
          <cell r="BK69">
            <v>0.10783933225806451</v>
          </cell>
          <cell r="BL69">
            <v>-9.2962467741935478E-2</v>
          </cell>
          <cell r="BM69">
            <v>-0.15072726774193551</v>
          </cell>
          <cell r="BN69">
            <v>0.23959143225806451</v>
          </cell>
          <cell r="BO69">
            <v>0.15091173225806451</v>
          </cell>
        </row>
        <row r="70">
          <cell r="AK70">
            <v>-7.8333287096774187E-2</v>
          </cell>
          <cell r="AL70">
            <v>-3.1730187096774193E-2</v>
          </cell>
          <cell r="AM70">
            <v>-3.1338087096774193E-2</v>
          </cell>
          <cell r="AN70">
            <v>-3.9544987096774196E-2</v>
          </cell>
          <cell r="AO70">
            <v>-4.1617087096774197E-2</v>
          </cell>
          <cell r="AP70">
            <v>-0.1833483870967742</v>
          </cell>
          <cell r="AQ70">
            <v>4.1935129032258083E-3</v>
          </cell>
          <cell r="AR70">
            <v>0.2189740129032258</v>
          </cell>
          <cell r="AS70">
            <v>1.2825112903225808E-2</v>
          </cell>
          <cell r="AT70">
            <v>-6.8316087096774197E-2</v>
          </cell>
          <cell r="AU70">
            <v>1.8818812903225804E-2</v>
          </cell>
          <cell r="AV70">
            <v>-0.1319000870967742</v>
          </cell>
          <cell r="AW70">
            <v>5.9578412903225804E-2</v>
          </cell>
          <cell r="AX70">
            <v>-5.5869870967741935E-3</v>
          </cell>
          <cell r="AY70">
            <v>-6.4607487096774191E-2</v>
          </cell>
          <cell r="AZ70">
            <v>0.12900851290322579</v>
          </cell>
          <cell r="BA70">
            <v>3.7712812903225805E-2</v>
          </cell>
          <cell r="BB70">
            <v>0.11181201290322582</v>
          </cell>
          <cell r="BC70">
            <v>4.1961512903225799E-2</v>
          </cell>
          <cell r="BD70">
            <v>0.12124261290322581</v>
          </cell>
          <cell r="BE70">
            <v>-8.1690987096774192E-2</v>
          </cell>
          <cell r="BF70">
            <v>-0.33653438709677413</v>
          </cell>
          <cell r="BG70">
            <v>0.13893881290322579</v>
          </cell>
          <cell r="BH70">
            <v>2.8313312903225807E-2</v>
          </cell>
          <cell r="BI70">
            <v>-1.4648787096774193E-2</v>
          </cell>
          <cell r="BJ70">
            <v>3.9147712903225808E-2</v>
          </cell>
          <cell r="BK70">
            <v>9.5814512903225804E-2</v>
          </cell>
          <cell r="BL70">
            <v>-6.7702887096774189E-2</v>
          </cell>
          <cell r="BM70">
            <v>-6.6994287096774199E-2</v>
          </cell>
          <cell r="BN70">
            <v>0.15535611290322579</v>
          </cell>
          <cell r="BO70">
            <v>3.0196212903225807E-2</v>
          </cell>
        </row>
        <row r="71">
          <cell r="AK71">
            <v>-1.4982067741935482E-2</v>
          </cell>
          <cell r="AL71">
            <v>4.8175432258064511E-2</v>
          </cell>
          <cell r="AM71">
            <v>1.5910322580645184E-3</v>
          </cell>
          <cell r="AN71">
            <v>-2.6437367741935478E-2</v>
          </cell>
          <cell r="AO71">
            <v>1.3092532258064518E-2</v>
          </cell>
          <cell r="AP71">
            <v>7.5541832258064517E-2</v>
          </cell>
          <cell r="AQ71">
            <v>-2.2520167741935482E-2</v>
          </cell>
          <cell r="AR71">
            <v>-3.109726774193548E-2</v>
          </cell>
          <cell r="AS71">
            <v>-6.2795567741935482E-2</v>
          </cell>
          <cell r="AT71">
            <v>-8.1542677419354833E-3</v>
          </cell>
          <cell r="AU71">
            <v>1.1800832258064518E-2</v>
          </cell>
          <cell r="AV71">
            <v>-4.8606067741935481E-2</v>
          </cell>
          <cell r="AW71">
            <v>4.459863225806452E-2</v>
          </cell>
          <cell r="AX71">
            <v>6.6646632258064512E-2</v>
          </cell>
          <cell r="AY71">
            <v>-3.5367467741935485E-2</v>
          </cell>
          <cell r="AZ71">
            <v>-0.10891096774193548</v>
          </cell>
          <cell r="BA71">
            <v>-7.2180167741935489E-2</v>
          </cell>
          <cell r="BB71">
            <v>-4.8754467741935488E-2</v>
          </cell>
          <cell r="BC71">
            <v>-1.1417267741935484E-2</v>
          </cell>
          <cell r="BD71">
            <v>-0.10426266774193549</v>
          </cell>
          <cell r="BE71">
            <v>-1.5571067741935481E-2</v>
          </cell>
          <cell r="BF71">
            <v>1.8673532258064517E-2</v>
          </cell>
          <cell r="BG71">
            <v>-0.16450376774193548</v>
          </cell>
          <cell r="BH71">
            <v>1.1259132258064517E-2</v>
          </cell>
          <cell r="BI71">
            <v>0.24598463225806455</v>
          </cell>
          <cell r="BJ71">
            <v>-7.4375167741935477E-2</v>
          </cell>
          <cell r="BK71">
            <v>6.8213032258064521E-2</v>
          </cell>
          <cell r="BL71">
            <v>-1.4804167741935484E-2</v>
          </cell>
          <cell r="BM71">
            <v>-6.7946967741935482E-2</v>
          </cell>
          <cell r="BN71">
            <v>0.27205713225806449</v>
          </cell>
          <cell r="BO71">
            <v>5.5052532258064515E-2</v>
          </cell>
        </row>
        <row r="72">
          <cell r="AK72">
            <v>7.5242345161290317E-2</v>
          </cell>
          <cell r="AL72">
            <v>8.1708045161290321E-2</v>
          </cell>
          <cell r="AM72">
            <v>-3.2372554838709669E-2</v>
          </cell>
          <cell r="AN72">
            <v>6.1945945161290317E-2</v>
          </cell>
          <cell r="AO72">
            <v>-0.10507825483870968</v>
          </cell>
          <cell r="AP72">
            <v>2.0535345161290325E-2</v>
          </cell>
          <cell r="AQ72">
            <v>-8.4357154838709675E-2</v>
          </cell>
          <cell r="AR72">
            <v>-3.2675354838709675E-2</v>
          </cell>
          <cell r="AS72">
            <v>-2.4103254838709676E-2</v>
          </cell>
          <cell r="AT72">
            <v>9.8911845161290327E-2</v>
          </cell>
          <cell r="AU72">
            <v>-2.1016754838709677E-2</v>
          </cell>
          <cell r="AV72">
            <v>1.6637245161290323E-2</v>
          </cell>
          <cell r="AW72">
            <v>-2.8838354838709675E-2</v>
          </cell>
          <cell r="AX72">
            <v>1.7697145161290326E-2</v>
          </cell>
          <cell r="AY72">
            <v>7.9643451612903225E-3</v>
          </cell>
          <cell r="AZ72">
            <v>-1.6324454838709673E-2</v>
          </cell>
          <cell r="BA72">
            <v>-6.7628454838709676E-2</v>
          </cell>
          <cell r="BB72">
            <v>9.3732451612903236E-3</v>
          </cell>
          <cell r="BC72">
            <v>2.6564451612903252E-3</v>
          </cell>
          <cell r="BD72">
            <v>1.7070745161290327E-2</v>
          </cell>
          <cell r="BE72">
            <v>-9.6887154838709674E-2</v>
          </cell>
          <cell r="BF72">
            <v>6.7257545161290316E-2</v>
          </cell>
          <cell r="BG72">
            <v>8.6839745161290324E-2</v>
          </cell>
          <cell r="BH72">
            <v>8.1863445161290321E-2</v>
          </cell>
          <cell r="BI72">
            <v>2.1063545161290324E-2</v>
          </cell>
          <cell r="BJ72">
            <v>2.9138245161290325E-2</v>
          </cell>
          <cell r="BK72">
            <v>-2.3690954838709675E-2</v>
          </cell>
          <cell r="BL72">
            <v>-1.0715548387096752E-3</v>
          </cell>
          <cell r="BM72">
            <v>-0.10825845483870969</v>
          </cell>
          <cell r="BN72">
            <v>-3.9494054838709672E-2</v>
          </cell>
          <cell r="BO72">
            <v>-1.4108454838709674E-2</v>
          </cell>
        </row>
        <row r="73">
          <cell r="AK73">
            <v>2.2627119354838712E-2</v>
          </cell>
          <cell r="AL73">
            <v>8.8631193548387131E-3</v>
          </cell>
          <cell r="AM73">
            <v>-1.5257180645161288E-2</v>
          </cell>
          <cell r="AN73">
            <v>6.8155919354838709E-2</v>
          </cell>
          <cell r="AO73">
            <v>-3.7395180645161293E-2</v>
          </cell>
          <cell r="AP73">
            <v>-2.3296180645161292E-2</v>
          </cell>
          <cell r="AQ73">
            <v>-1.2182980645161288E-2</v>
          </cell>
          <cell r="AR73">
            <v>3.7806919354838708E-2</v>
          </cell>
          <cell r="AS73">
            <v>2.4112119354838712E-2</v>
          </cell>
          <cell r="AT73">
            <v>4.1428119354838713E-2</v>
          </cell>
          <cell r="AU73">
            <v>2.9311619354838711E-2</v>
          </cell>
          <cell r="AV73">
            <v>3.3767919354838707E-2</v>
          </cell>
          <cell r="AW73">
            <v>5.9495119354838713E-2</v>
          </cell>
          <cell r="AX73">
            <v>2.2545919354838712E-2</v>
          </cell>
          <cell r="AY73">
            <v>-9.3941980645161294E-2</v>
          </cell>
          <cell r="AZ73">
            <v>6.1870119354838715E-2</v>
          </cell>
          <cell r="BA73">
            <v>-4.9150580645161292E-2</v>
          </cell>
          <cell r="BB73">
            <v>2.0337019354838712E-2</v>
          </cell>
          <cell r="BC73">
            <v>2.504311935483871E-2</v>
          </cell>
          <cell r="BD73">
            <v>-9.3462680645161278E-2</v>
          </cell>
          <cell r="BE73">
            <v>-0.13452808064516128</v>
          </cell>
          <cell r="BF73">
            <v>-0.13171278064516129</v>
          </cell>
          <cell r="BG73">
            <v>-5.2055480645161294E-2</v>
          </cell>
          <cell r="BH73">
            <v>-2.5902280645161285E-2</v>
          </cell>
          <cell r="BI73">
            <v>3.6265819354838712E-2</v>
          </cell>
          <cell r="BJ73">
            <v>-0.11432758064516127</v>
          </cell>
          <cell r="BK73">
            <v>1.1772119354838712E-2</v>
          </cell>
          <cell r="BL73">
            <v>-0.11492258064516128</v>
          </cell>
          <cell r="BM73">
            <v>1.5744519354838712E-2</v>
          </cell>
          <cell r="BN73">
            <v>0.34387551935483868</v>
          </cell>
          <cell r="BO73">
            <v>3.5113419354838707E-2</v>
          </cell>
        </row>
        <row r="74">
          <cell r="AK74">
            <v>-2.4237822580645163E-2</v>
          </cell>
          <cell r="AL74">
            <v>1.8569777419354838E-2</v>
          </cell>
          <cell r="AM74">
            <v>2.9946577419354838E-2</v>
          </cell>
          <cell r="AN74">
            <v>-6.1054322580645165E-2</v>
          </cell>
          <cell r="AO74">
            <v>-4.6925122580645157E-2</v>
          </cell>
          <cell r="AP74">
            <v>4.7142277419354846E-2</v>
          </cell>
          <cell r="AQ74">
            <v>-1.5884422580645159E-2</v>
          </cell>
          <cell r="AR74">
            <v>3.7219877419354841E-2</v>
          </cell>
          <cell r="AS74">
            <v>1.9116577419354838E-2</v>
          </cell>
          <cell r="AT74">
            <v>-5.6690822580645159E-2</v>
          </cell>
          <cell r="AU74">
            <v>6.5497377419354838E-2</v>
          </cell>
          <cell r="AV74">
            <v>5.8271277419354846E-2</v>
          </cell>
          <cell r="AW74">
            <v>3.0280077419354838E-2</v>
          </cell>
          <cell r="AX74">
            <v>1.6959177419354841E-2</v>
          </cell>
          <cell r="AY74">
            <v>7.5330774193548417E-3</v>
          </cell>
          <cell r="AZ74">
            <v>-2.337312258064516E-2</v>
          </cell>
          <cell r="BA74">
            <v>-4.4634622580645156E-2</v>
          </cell>
          <cell r="BB74">
            <v>1.9896774193548412E-3</v>
          </cell>
          <cell r="BC74">
            <v>1.1268277419354841E-2</v>
          </cell>
          <cell r="BD74">
            <v>5.0332077419354845E-2</v>
          </cell>
          <cell r="BE74">
            <v>-7.8363722580645168E-2</v>
          </cell>
          <cell r="BF74">
            <v>-7.8640422580645172E-2</v>
          </cell>
          <cell r="BG74">
            <v>4.9690177419354845E-2</v>
          </cell>
          <cell r="BH74">
            <v>3.6777577419354841E-2</v>
          </cell>
          <cell r="BI74">
            <v>-7.95172258064516E-3</v>
          </cell>
          <cell r="BJ74">
            <v>-0.13517442258064516</v>
          </cell>
          <cell r="BK74">
            <v>4.8096077419354843E-2</v>
          </cell>
          <cell r="BL74">
            <v>7.7196774193548402E-3</v>
          </cell>
          <cell r="BM74">
            <v>-0.12108932258064516</v>
          </cell>
          <cell r="BN74">
            <v>0.13794267741935484</v>
          </cell>
          <cell r="BO74">
            <v>1.9667577419354841E-2</v>
          </cell>
        </row>
        <row r="75">
          <cell r="AK75">
            <v>-2.6754106451612907E-2</v>
          </cell>
          <cell r="AL75">
            <v>-1.8627206451612907E-2</v>
          </cell>
          <cell r="AM75">
            <v>-0.1225673064516129</v>
          </cell>
          <cell r="AN75">
            <v>4.2842993548387096E-2</v>
          </cell>
          <cell r="AO75">
            <v>-3.7272506451612904E-2</v>
          </cell>
          <cell r="AP75">
            <v>-8.1838906451612903E-2</v>
          </cell>
          <cell r="AQ75">
            <v>3.0491193548387092E-2</v>
          </cell>
          <cell r="AR75">
            <v>0.10509819354838709</v>
          </cell>
          <cell r="AS75">
            <v>1.7906693548387094E-2</v>
          </cell>
          <cell r="AT75">
            <v>8.49600935483871E-2</v>
          </cell>
          <cell r="AU75">
            <v>-1.6659306451612906E-2</v>
          </cell>
          <cell r="AV75">
            <v>-1.5426064516129052E-3</v>
          </cell>
          <cell r="AW75">
            <v>5.8273393548387085E-2</v>
          </cell>
          <cell r="AX75">
            <v>-5.4949706451612908E-2</v>
          </cell>
          <cell r="AY75">
            <v>-9.745380645161289E-2</v>
          </cell>
          <cell r="AZ75">
            <v>-3.2169064516129053E-3</v>
          </cell>
          <cell r="BA75">
            <v>-6.3885306451612903E-2</v>
          </cell>
          <cell r="BB75">
            <v>2.915549354838709E-2</v>
          </cell>
          <cell r="BC75">
            <v>5.4204093548387088E-2</v>
          </cell>
          <cell r="BD75">
            <v>-0.11060510645161289</v>
          </cell>
          <cell r="BE75">
            <v>-0.1341084064516129</v>
          </cell>
          <cell r="BF75">
            <v>6.2258293548387085E-2</v>
          </cell>
          <cell r="BG75">
            <v>-2.6699506451612905E-2</v>
          </cell>
          <cell r="BH75">
            <v>0.15302349354838712</v>
          </cell>
          <cell r="BI75">
            <v>3.7162293548387092E-2</v>
          </cell>
          <cell r="BJ75">
            <v>-3.0473064516129047E-3</v>
          </cell>
          <cell r="BK75">
            <v>1.2723493548387095E-2</v>
          </cell>
          <cell r="BL75">
            <v>-1.3133106451612905E-2</v>
          </cell>
          <cell r="BM75">
            <v>-8.1673706451612899E-2</v>
          </cell>
          <cell r="BN75">
            <v>9.1922993548387094E-2</v>
          </cell>
          <cell r="BO75">
            <v>0.11401209354838709</v>
          </cell>
        </row>
        <row r="76">
          <cell r="AK76">
            <v>6.8668506451612904E-2</v>
          </cell>
          <cell r="AL76">
            <v>-9.5031793548387089E-2</v>
          </cell>
          <cell r="AM76">
            <v>-2.1953935483870965E-3</v>
          </cell>
          <cell r="AN76">
            <v>-5.513779354838709E-2</v>
          </cell>
          <cell r="AO76">
            <v>-4.7070993548387091E-2</v>
          </cell>
          <cell r="AP76">
            <v>-4.4537193548387102E-2</v>
          </cell>
          <cell r="AQ76">
            <v>-2.4583393548387095E-2</v>
          </cell>
          <cell r="AR76">
            <v>7.9603106451612907E-2</v>
          </cell>
          <cell r="AS76">
            <v>9.0407064516129024E-3</v>
          </cell>
          <cell r="AT76">
            <v>4.5514206451612901E-2</v>
          </cell>
          <cell r="AU76">
            <v>4.7642406451612898E-2</v>
          </cell>
          <cell r="AV76">
            <v>6.5333906451612897E-2</v>
          </cell>
          <cell r="AW76">
            <v>-8.8230393548387104E-2</v>
          </cell>
          <cell r="AX76">
            <v>-2.4139893548387095E-2</v>
          </cell>
          <cell r="AY76">
            <v>1.0792064516129043E-3</v>
          </cell>
          <cell r="AZ76">
            <v>1.5840406451612901E-2</v>
          </cell>
          <cell r="BA76">
            <v>7.9905406451612898E-2</v>
          </cell>
          <cell r="BB76">
            <v>2.9406506451612902E-2</v>
          </cell>
          <cell r="BC76">
            <v>3.678306451612906E-3</v>
          </cell>
          <cell r="BD76">
            <v>2.5836806451612907E-2</v>
          </cell>
          <cell r="BE76">
            <v>-7.1342093548387095E-2</v>
          </cell>
          <cell r="BF76">
            <v>-0.2249585935483871</v>
          </cell>
          <cell r="BG76">
            <v>8.5698064516129026E-3</v>
          </cell>
          <cell r="BH76">
            <v>0.16609900645161291</v>
          </cell>
          <cell r="BI76">
            <v>-8.1252593548387098E-2</v>
          </cell>
          <cell r="BJ76">
            <v>8.2920645161290406E-4</v>
          </cell>
          <cell r="BK76">
            <v>0.1333402064516129</v>
          </cell>
          <cell r="BL76">
            <v>-2.3402093548387095E-2</v>
          </cell>
          <cell r="BM76">
            <v>-2.6397193548387099E-2</v>
          </cell>
          <cell r="BN76">
            <v>-1.0306935483870971E-3</v>
          </cell>
          <cell r="BO76">
            <v>2.8922406451612908E-2</v>
          </cell>
        </row>
        <row r="77">
          <cell r="AK77">
            <v>0.20787861612903225</v>
          </cell>
          <cell r="AL77">
            <v>1.2312816129032258E-2</v>
          </cell>
          <cell r="AM77">
            <v>2.3606516129032258E-2</v>
          </cell>
          <cell r="AN77">
            <v>-8.0329838709677394E-3</v>
          </cell>
          <cell r="AO77">
            <v>-0.13615558387096774</v>
          </cell>
          <cell r="AP77">
            <v>2.2113516129032257E-2</v>
          </cell>
          <cell r="AQ77">
            <v>-1.3590283870967744E-2</v>
          </cell>
          <cell r="AR77">
            <v>7.5021616129032256E-2</v>
          </cell>
          <cell r="AS77">
            <v>8.9307516129032261E-2</v>
          </cell>
          <cell r="AT77">
            <v>-4.4761383870967744E-2</v>
          </cell>
          <cell r="AU77">
            <v>2.9962116129032258E-2</v>
          </cell>
          <cell r="AV77">
            <v>-5.0218783870967745E-2</v>
          </cell>
          <cell r="AW77">
            <v>-1.3311283870967743E-2</v>
          </cell>
          <cell r="AX77">
            <v>3.5181516129032253E-2</v>
          </cell>
          <cell r="AY77">
            <v>-9.5856983870967735E-2</v>
          </cell>
          <cell r="AZ77">
            <v>3.6969016129032257E-2</v>
          </cell>
          <cell r="BA77">
            <v>-8.9965283870967749E-2</v>
          </cell>
          <cell r="BB77">
            <v>1.3146516129032258E-2</v>
          </cell>
          <cell r="BC77">
            <v>-3.0430683870967746E-2</v>
          </cell>
          <cell r="BD77">
            <v>-9.8413838709677411E-3</v>
          </cell>
          <cell r="BE77">
            <v>-6.5147483870967735E-2</v>
          </cell>
          <cell r="BF77">
            <v>-0.44116578387096778</v>
          </cell>
          <cell r="BG77">
            <v>-2.1642183870967741E-2</v>
          </cell>
          <cell r="BH77">
            <v>-0.16749028387096776</v>
          </cell>
          <cell r="BI77">
            <v>6.0289416129032256E-2</v>
          </cell>
          <cell r="BJ77">
            <v>-0.17902798387096774</v>
          </cell>
          <cell r="BK77">
            <v>5.0498416129032261E-2</v>
          </cell>
          <cell r="BL77">
            <v>-0.45132518387096776</v>
          </cell>
          <cell r="BM77">
            <v>0.60815731612903223</v>
          </cell>
          <cell r="BN77">
            <v>0.49153211612903225</v>
          </cell>
          <cell r="BO77">
            <v>6.1986516129032262E-2</v>
          </cell>
        </row>
        <row r="78">
          <cell r="AK78">
            <v>3.2768416129032252E-2</v>
          </cell>
          <cell r="AL78">
            <v>-6.1386283870967742E-2</v>
          </cell>
          <cell r="AM78">
            <v>-2.9134983870967739E-2</v>
          </cell>
          <cell r="AN78">
            <v>-8.7631583870967741E-2</v>
          </cell>
          <cell r="AO78">
            <v>-2.801068387096774E-2</v>
          </cell>
          <cell r="AP78">
            <v>-4.8200983870967731E-2</v>
          </cell>
          <cell r="AQ78">
            <v>-6.3022283870967741E-2</v>
          </cell>
          <cell r="AR78">
            <v>-1.1133483870967738E-2</v>
          </cell>
          <cell r="AS78">
            <v>-1.308598387096774E-2</v>
          </cell>
          <cell r="AT78">
            <v>1.0972116129032261E-2</v>
          </cell>
          <cell r="AU78">
            <v>5.7773516129032268E-2</v>
          </cell>
          <cell r="AV78">
            <v>9.9813161290322611E-3</v>
          </cell>
          <cell r="AW78">
            <v>3.4217116129032263E-2</v>
          </cell>
          <cell r="AX78">
            <v>-3.7661883870967743E-2</v>
          </cell>
          <cell r="AY78">
            <v>-7.5933383870967736E-2</v>
          </cell>
          <cell r="AZ78">
            <v>2.5387816129032261E-2</v>
          </cell>
          <cell r="BA78">
            <v>-3.203938387096774E-2</v>
          </cell>
          <cell r="BB78">
            <v>4.6341416129032267E-2</v>
          </cell>
          <cell r="BC78">
            <v>1.6176716129032261E-2</v>
          </cell>
          <cell r="BD78">
            <v>-3.6449983870967734E-2</v>
          </cell>
          <cell r="BE78">
            <v>-6.6988683870967736E-2</v>
          </cell>
          <cell r="BF78">
            <v>-0.19924438387096777</v>
          </cell>
          <cell r="BG78">
            <v>-0.15039418387096776</v>
          </cell>
          <cell r="BH78">
            <v>8.2063116129032262E-2</v>
          </cell>
          <cell r="BI78">
            <v>2.9734316129032264E-2</v>
          </cell>
          <cell r="BJ78">
            <v>3.7520216129032252E-2</v>
          </cell>
          <cell r="BK78">
            <v>3.7499416129032265E-2</v>
          </cell>
          <cell r="BL78">
            <v>-4.2342838709677399E-3</v>
          </cell>
          <cell r="BM78">
            <v>-7.1785283870967734E-2</v>
          </cell>
          <cell r="BN78">
            <v>0.60043361612903223</v>
          </cell>
          <cell r="BO78">
            <v>-4.5313838709677397E-3</v>
          </cell>
        </row>
        <row r="79">
          <cell r="AK79">
            <v>8.404474193548386E-3</v>
          </cell>
          <cell r="AL79">
            <v>-4.8312325806451617E-2</v>
          </cell>
          <cell r="AM79">
            <v>-5.3811925806451617E-2</v>
          </cell>
          <cell r="AN79">
            <v>-3.5837825806451611E-2</v>
          </cell>
          <cell r="AO79">
            <v>-2.2439625806451615E-2</v>
          </cell>
          <cell r="AP79">
            <v>2.8113174193548383E-2</v>
          </cell>
          <cell r="AQ79">
            <v>6.2880741935483851E-3</v>
          </cell>
          <cell r="AR79">
            <v>-1.6123225806451615E-2</v>
          </cell>
          <cell r="AS79">
            <v>2.6012874193548391E-2</v>
          </cell>
          <cell r="AT79">
            <v>-8.9774258064516145E-3</v>
          </cell>
          <cell r="AU79">
            <v>9.7291874193548372E-2</v>
          </cell>
          <cell r="AV79">
            <v>-5.3991625806451615E-2</v>
          </cell>
          <cell r="AW79">
            <v>4.4469874193548385E-2</v>
          </cell>
          <cell r="AX79">
            <v>7.880947419354839E-2</v>
          </cell>
          <cell r="AY79">
            <v>2.2883674193548385E-2</v>
          </cell>
          <cell r="AZ79">
            <v>2.3563574193548389E-2</v>
          </cell>
          <cell r="BA79">
            <v>-4.3961125806451617E-2</v>
          </cell>
          <cell r="BB79">
            <v>-3.6652225806451617E-2</v>
          </cell>
          <cell r="BC79">
            <v>2.6761741935483838E-3</v>
          </cell>
          <cell r="BD79">
            <v>1.5374974193548387E-2</v>
          </cell>
          <cell r="BE79">
            <v>2.0872474193548388E-2</v>
          </cell>
          <cell r="BF79">
            <v>-0.21429042580645161</v>
          </cell>
          <cell r="BG79">
            <v>0.20752297419354837</v>
          </cell>
          <cell r="BH79">
            <v>3.190817419354839E-2</v>
          </cell>
          <cell r="BI79">
            <v>1.0234774193548386E-2</v>
          </cell>
          <cell r="BJ79">
            <v>3.274307419354839E-2</v>
          </cell>
          <cell r="BK79">
            <v>-1.7776525806451615E-2</v>
          </cell>
          <cell r="BL79">
            <v>-1.0652125806451614E-2</v>
          </cell>
          <cell r="BM79">
            <v>-3.3453925806451616E-2</v>
          </cell>
          <cell r="BN79">
            <v>-7.0092825806451611E-2</v>
          </cell>
          <cell r="BO79">
            <v>9.2034741935483871E-3</v>
          </cell>
        </row>
        <row r="80">
          <cell r="AK80">
            <v>3.5306258064516122E-2</v>
          </cell>
          <cell r="AL80">
            <v>2.1946658064516129E-2</v>
          </cell>
          <cell r="AM80">
            <v>-4.6733419354838728E-3</v>
          </cell>
          <cell r="AN80">
            <v>-3.5134419354838735E-3</v>
          </cell>
          <cell r="AO80">
            <v>-2.9050341935483868E-2</v>
          </cell>
          <cell r="AP80">
            <v>-6.0720419354838738E-3</v>
          </cell>
          <cell r="AQ80">
            <v>-0.12725814193548388</v>
          </cell>
          <cell r="AR80">
            <v>8.0115758064516124E-2</v>
          </cell>
          <cell r="AS80">
            <v>-0.19316534193548385</v>
          </cell>
          <cell r="AT80">
            <v>3.3146958064516126E-2</v>
          </cell>
          <cell r="AU80">
            <v>-5.2114041935483878E-2</v>
          </cell>
          <cell r="AV80">
            <v>-9.6784841935483881E-2</v>
          </cell>
          <cell r="AW80">
            <v>2.2629958064516127E-2</v>
          </cell>
          <cell r="AX80">
            <v>7.4616580645161263E-3</v>
          </cell>
          <cell r="AY80">
            <v>1.0925580645161268E-3</v>
          </cell>
          <cell r="AZ80">
            <v>0.12474605806451612</v>
          </cell>
          <cell r="BA80">
            <v>-7.0268941935483872E-2</v>
          </cell>
          <cell r="BB80">
            <v>7.3176858064516126E-2</v>
          </cell>
          <cell r="BC80">
            <v>7.6684558064516128E-2</v>
          </cell>
          <cell r="BD80">
            <v>-0.11572784193548387</v>
          </cell>
          <cell r="BE80">
            <v>-2.8966341935483874E-2</v>
          </cell>
          <cell r="BF80">
            <v>7.8729758064516125E-2</v>
          </cell>
          <cell r="BG80">
            <v>-5.457074193548387E-2</v>
          </cell>
          <cell r="BH80">
            <v>-1.6807241935483871E-2</v>
          </cell>
          <cell r="BI80">
            <v>7.9662558064516123E-2</v>
          </cell>
          <cell r="BJ80">
            <v>-9.9368941935483873E-2</v>
          </cell>
          <cell r="BK80">
            <v>-1.4010741935483875E-2</v>
          </cell>
          <cell r="BL80">
            <v>4.2790358064516122E-2</v>
          </cell>
          <cell r="BM80">
            <v>5.9663158064516122E-2</v>
          </cell>
          <cell r="BN80">
            <v>0.10309575806451612</v>
          </cell>
          <cell r="BO80">
            <v>7.2103458064516124E-2</v>
          </cell>
        </row>
        <row r="81">
          <cell r="AK81">
            <v>-3.1530064516129025E-2</v>
          </cell>
          <cell r="AL81">
            <v>-2.1374264516129029E-2</v>
          </cell>
          <cell r="AM81">
            <v>-8.0884645161290302E-3</v>
          </cell>
          <cell r="AN81">
            <v>-6.2066451612902921E-4</v>
          </cell>
          <cell r="AO81">
            <v>-0.14121196451612905</v>
          </cell>
          <cell r="AP81">
            <v>-6.4214364516129038E-2</v>
          </cell>
          <cell r="AQ81">
            <v>-4.0365764516129027E-2</v>
          </cell>
          <cell r="AR81">
            <v>6.1643135483870966E-2</v>
          </cell>
          <cell r="AS81">
            <v>4.0366635483870969E-2</v>
          </cell>
          <cell r="AT81">
            <v>9.69423548387097E-3</v>
          </cell>
          <cell r="AU81">
            <v>0.16496993548387096</v>
          </cell>
          <cell r="AV81">
            <v>-8.5432364516129025E-2</v>
          </cell>
          <cell r="AW81">
            <v>3.7753635483870979E-2</v>
          </cell>
          <cell r="AX81">
            <v>-3.2370664516129029E-2</v>
          </cell>
          <cell r="AY81">
            <v>-7.7087764516129031E-2</v>
          </cell>
          <cell r="AZ81">
            <v>0.11924883548387097</v>
          </cell>
          <cell r="BA81">
            <v>-6.2066451612902921E-4</v>
          </cell>
          <cell r="BB81">
            <v>5.878803548387098E-2</v>
          </cell>
          <cell r="BC81">
            <v>3.4845354838709689E-3</v>
          </cell>
          <cell r="BD81">
            <v>-4.3417464516129024E-2</v>
          </cell>
          <cell r="BE81">
            <v>-0.11885836451612904</v>
          </cell>
          <cell r="BF81">
            <v>-0.10908696451612904</v>
          </cell>
          <cell r="BG81">
            <v>6.1313235483870972E-2</v>
          </cell>
          <cell r="BH81">
            <v>0.10628893548387096</v>
          </cell>
          <cell r="BI81">
            <v>-9.1552645161290299E-3</v>
          </cell>
          <cell r="BJ81">
            <v>-1.6991645161290297E-3</v>
          </cell>
          <cell r="BK81">
            <v>-1.791736451612903E-2</v>
          </cell>
          <cell r="BL81">
            <v>-7.7173064516129042E-2</v>
          </cell>
          <cell r="BM81">
            <v>-3.7180464516129032E-2</v>
          </cell>
          <cell r="BN81">
            <v>0.22432133548387095</v>
          </cell>
          <cell r="BO81">
            <v>2.9532635483870969E-2</v>
          </cell>
        </row>
        <row r="82">
          <cell r="AK82">
            <v>-5.02772806451613E-2</v>
          </cell>
          <cell r="AL82">
            <v>-9.7501806451612914E-3</v>
          </cell>
          <cell r="AM82">
            <v>-4.2015980645161294E-2</v>
          </cell>
          <cell r="AN82">
            <v>-1.4366580645161291E-2</v>
          </cell>
          <cell r="AO82">
            <v>-7.0874180645161294E-2</v>
          </cell>
          <cell r="AP82">
            <v>6.8714019354838715E-2</v>
          </cell>
          <cell r="AQ82">
            <v>3.5149019354838711E-2</v>
          </cell>
          <cell r="AR82">
            <v>4.1653919354838705E-2</v>
          </cell>
          <cell r="AS82">
            <v>7.3992119354838709E-2</v>
          </cell>
          <cell r="AT82">
            <v>6.1566319354838701E-2</v>
          </cell>
          <cell r="AU82">
            <v>3.5261619354838701E-2</v>
          </cell>
          <cell r="AV82">
            <v>3.8507819354838706E-2</v>
          </cell>
          <cell r="AW82">
            <v>7.4912619354838714E-2</v>
          </cell>
          <cell r="AX82">
            <v>-0.10194258064516129</v>
          </cell>
          <cell r="AY82">
            <v>-2.6195080645161292E-2</v>
          </cell>
          <cell r="AZ82">
            <v>-1.2382280645161291E-2</v>
          </cell>
          <cell r="BA82">
            <v>4.182541935483871E-2</v>
          </cell>
          <cell r="BB82">
            <v>4.7984619354838706E-2</v>
          </cell>
          <cell r="BC82">
            <v>-5.6183806451612917E-3</v>
          </cell>
          <cell r="BD82">
            <v>-1.340288064516129E-2</v>
          </cell>
          <cell r="BE82">
            <v>-6.0843280645161292E-2</v>
          </cell>
          <cell r="BF82">
            <v>-0.13125418064516128</v>
          </cell>
          <cell r="BG82">
            <v>8.2195719354838714E-2</v>
          </cell>
          <cell r="BH82">
            <v>8.9702419354838719E-2</v>
          </cell>
          <cell r="BI82">
            <v>-2.7036480645161291E-2</v>
          </cell>
          <cell r="BJ82">
            <v>8.6489119354838717E-2</v>
          </cell>
          <cell r="BK82">
            <v>1.6104419354838709E-2</v>
          </cell>
          <cell r="BL82">
            <v>-2.5985780645161289E-2</v>
          </cell>
          <cell r="BM82">
            <v>-0.11745268064516129</v>
          </cell>
          <cell r="BN82">
            <v>-4.7394180645161293E-2</v>
          </cell>
          <cell r="BO82">
            <v>-3.7267180645161296E-2</v>
          </cell>
        </row>
        <row r="83">
          <cell r="AK83">
            <v>7.6878709677419346E-3</v>
          </cell>
          <cell r="AL83">
            <v>-2.1494429032258063E-2</v>
          </cell>
          <cell r="AM83">
            <v>-1.6801029032258066E-2</v>
          </cell>
          <cell r="AN83">
            <v>-4.5914929032258064E-2</v>
          </cell>
          <cell r="AO83">
            <v>-5.1296329032258073E-2</v>
          </cell>
          <cell r="AP83">
            <v>-3.347002903225807E-2</v>
          </cell>
          <cell r="AQ83">
            <v>-3.9125529032258063E-2</v>
          </cell>
          <cell r="AR83">
            <v>8.4297170967741919E-2</v>
          </cell>
          <cell r="AS83">
            <v>6.7169709677419344E-3</v>
          </cell>
          <cell r="AT83">
            <v>2.3883470967741936E-2</v>
          </cell>
          <cell r="AU83">
            <v>-7.4963290322580646E-3</v>
          </cell>
          <cell r="AV83">
            <v>1.3380570967741937E-2</v>
          </cell>
          <cell r="AW83">
            <v>3.1810370967741933E-2</v>
          </cell>
          <cell r="AX83">
            <v>3.1641270967741927E-2</v>
          </cell>
          <cell r="AY83">
            <v>2.054057096774194E-2</v>
          </cell>
          <cell r="AZ83">
            <v>1.7944870967741933E-2</v>
          </cell>
          <cell r="BA83">
            <v>2.6272570967741934E-2</v>
          </cell>
          <cell r="BB83">
            <v>4.4069470967741928E-2</v>
          </cell>
          <cell r="BC83">
            <v>-1.1341929032258065E-2</v>
          </cell>
          <cell r="BD83">
            <v>1.4070967741936641E-5</v>
          </cell>
          <cell r="BE83">
            <v>-0.11309832903225807</v>
          </cell>
          <cell r="BF83">
            <v>-6.7040229032258064E-2</v>
          </cell>
          <cell r="BG83">
            <v>7.0942570967741925E-2</v>
          </cell>
          <cell r="BH83">
            <v>-2.8673290322580643E-3</v>
          </cell>
          <cell r="BI83">
            <v>5.1062470967741927E-2</v>
          </cell>
          <cell r="BJ83">
            <v>6.7983670967741924E-2</v>
          </cell>
          <cell r="BK83">
            <v>-2.4723229032258064E-2</v>
          </cell>
          <cell r="BL83">
            <v>-3.6331929032258063E-2</v>
          </cell>
          <cell r="BM83">
            <v>-4.7525329032258062E-2</v>
          </cell>
          <cell r="BN83">
            <v>-3.8348290322580657E-3</v>
          </cell>
          <cell r="BO83">
            <v>2.4113770967741931E-2</v>
          </cell>
        </row>
        <row r="84">
          <cell r="AK84">
            <v>-1.5095756666666665E-2</v>
          </cell>
          <cell r="AL84">
            <v>1.1614943333333339E-2</v>
          </cell>
          <cell r="AM84">
            <v>-9.2591566666666639E-3</v>
          </cell>
          <cell r="AN84">
            <v>-3.1427656666666665E-2</v>
          </cell>
          <cell r="AO84">
            <v>-0.16462455666666667</v>
          </cell>
          <cell r="AP84">
            <v>-0.18073225666666667</v>
          </cell>
          <cell r="AQ84">
            <v>-2.9955256666666662E-2</v>
          </cell>
          <cell r="AR84">
            <v>4.8377743333333341E-2</v>
          </cell>
          <cell r="AS84">
            <v>-3.6507156666666665E-2</v>
          </cell>
          <cell r="AT84">
            <v>-3.6569566666666631E-3</v>
          </cell>
          <cell r="AU84">
            <v>6.1863743333333339E-2</v>
          </cell>
          <cell r="AV84">
            <v>-2.9303656666666664E-2</v>
          </cell>
          <cell r="AW84">
            <v>7.3468143333333319E-2</v>
          </cell>
          <cell r="AX84">
            <v>8.5619143333333342E-2</v>
          </cell>
          <cell r="AY84">
            <v>-3.6866556666666661E-2</v>
          </cell>
          <cell r="AZ84">
            <v>-3.972165666666666E-2</v>
          </cell>
          <cell r="BA84">
            <v>4.7437643333333335E-2</v>
          </cell>
          <cell r="BB84">
            <v>5.2171643333333337E-2</v>
          </cell>
          <cell r="BC84">
            <v>6.0337943333333345E-2</v>
          </cell>
          <cell r="BD84">
            <v>-0.10857425666666665</v>
          </cell>
          <cell r="BE84">
            <v>-2.1426456666666663E-2</v>
          </cell>
          <cell r="BF84">
            <v>-0.12781185666666667</v>
          </cell>
          <cell r="BG84">
            <v>8.5937343333333333E-2</v>
          </cell>
          <cell r="BH84">
            <v>4.2574943333333337E-2</v>
          </cell>
          <cell r="BI84">
            <v>6.6620433333333361E-3</v>
          </cell>
          <cell r="BJ84">
            <v>-6.1497956666666666E-2</v>
          </cell>
          <cell r="BK84">
            <v>7.2289843333333326E-2</v>
          </cell>
          <cell r="BL84">
            <v>0.12761444333333335</v>
          </cell>
          <cell r="BM84">
            <v>-5.1364456666666669E-2</v>
          </cell>
          <cell r="BN84">
            <v>9.1352843333333322E-2</v>
          </cell>
          <cell r="BO84">
            <v>7.124404333333334E-2</v>
          </cell>
        </row>
        <row r="85">
          <cell r="AK85">
            <v>-7.0146725806451621E-2</v>
          </cell>
          <cell r="AL85">
            <v>-4.0532825806451615E-2</v>
          </cell>
          <cell r="AM85">
            <v>3.8713774193548385E-2</v>
          </cell>
          <cell r="AN85">
            <v>-3.4101925806451612E-2</v>
          </cell>
          <cell r="AO85">
            <v>-0.22564922580645161</v>
          </cell>
          <cell r="AP85">
            <v>-1.8244625806451611E-2</v>
          </cell>
          <cell r="AQ85">
            <v>-3.1982925806451609E-2</v>
          </cell>
          <cell r="AR85">
            <v>-1.925432580645161E-2</v>
          </cell>
          <cell r="AS85">
            <v>-1.8862125806451611E-2</v>
          </cell>
          <cell r="AT85">
            <v>7.0315574193548377E-2</v>
          </cell>
          <cell r="AU85">
            <v>0.11142577419354838</v>
          </cell>
          <cell r="AV85">
            <v>-4.0982625806451616E-2</v>
          </cell>
          <cell r="AW85">
            <v>0.10274177419354839</v>
          </cell>
          <cell r="AX85">
            <v>1.4865974193548388E-2</v>
          </cell>
          <cell r="AY85">
            <v>-0.14062222580645162</v>
          </cell>
          <cell r="AZ85">
            <v>0.14701937419354841</v>
          </cell>
          <cell r="BA85">
            <v>6.2540774193548379E-2</v>
          </cell>
          <cell r="BB85">
            <v>4.4760974193548388E-2</v>
          </cell>
          <cell r="BC85">
            <v>3.5951774193548391E-2</v>
          </cell>
          <cell r="BD85">
            <v>-8.0463525806451622E-2</v>
          </cell>
          <cell r="BE85">
            <v>-8.2641025806451621E-2</v>
          </cell>
          <cell r="BF85">
            <v>-0.18933272580645161</v>
          </cell>
          <cell r="BG85">
            <v>5.1971574193548385E-2</v>
          </cell>
          <cell r="BH85">
            <v>0.1688590741935484</v>
          </cell>
          <cell r="BI85">
            <v>3.6614074193548389E-2</v>
          </cell>
          <cell r="BJ85">
            <v>-6.3665625806451617E-2</v>
          </cell>
          <cell r="BK85">
            <v>-2.2952925806451613E-2</v>
          </cell>
          <cell r="BL85">
            <v>-4.6608125806451614E-2</v>
          </cell>
          <cell r="BM85">
            <v>-6.0278258064516109E-3</v>
          </cell>
          <cell r="BN85">
            <v>0.20729087419354841</v>
          </cell>
          <cell r="BO85">
            <v>3.8999974193548385E-2</v>
          </cell>
        </row>
        <row r="86">
          <cell r="AK86">
            <v>-5.4465419354838715E-2</v>
          </cell>
          <cell r="AL86">
            <v>4.232438064516128E-2</v>
          </cell>
          <cell r="AM86">
            <v>-1.6802219354838711E-2</v>
          </cell>
          <cell r="AN86">
            <v>-2.8742319354838713E-2</v>
          </cell>
          <cell r="AO86">
            <v>-0.15502071935483872</v>
          </cell>
          <cell r="AP86">
            <v>-0.14661731935483871</v>
          </cell>
          <cell r="AQ86">
            <v>-0.10112131935483872</v>
          </cell>
          <cell r="AR86">
            <v>0.12966788064516127</v>
          </cell>
          <cell r="AS86">
            <v>-2.0024193548387123E-3</v>
          </cell>
          <cell r="AT86">
            <v>4.231380645161288E-3</v>
          </cell>
          <cell r="AU86">
            <v>8.1336180645161293E-2</v>
          </cell>
          <cell r="AV86">
            <v>-0.11180681935483872</v>
          </cell>
          <cell r="AW86">
            <v>0.15019098064516129</v>
          </cell>
          <cell r="AX86">
            <v>-1.2960919354838712E-2</v>
          </cell>
          <cell r="AY86">
            <v>-4.3779019354838709E-2</v>
          </cell>
          <cell r="AZ86">
            <v>6.3039080645161283E-2</v>
          </cell>
          <cell r="BA86">
            <v>2.579158064516129E-2</v>
          </cell>
          <cell r="BB86">
            <v>7.071248064516128E-2</v>
          </cell>
          <cell r="BC86">
            <v>9.3250806451612885E-3</v>
          </cell>
          <cell r="BD86">
            <v>-0.11018321935483871</v>
          </cell>
          <cell r="BE86">
            <v>-7.4741919354838718E-2</v>
          </cell>
          <cell r="BF86">
            <v>-0.12044911935483871</v>
          </cell>
          <cell r="BG86">
            <v>0.13557358064516128</v>
          </cell>
          <cell r="BH86">
            <v>9.0246480645161276E-2</v>
          </cell>
          <cell r="BI86">
            <v>-2.9104819354838708E-2</v>
          </cell>
          <cell r="BJ86">
            <v>-0.20110471935483873</v>
          </cell>
          <cell r="BK86">
            <v>-6.5321193548387125E-3</v>
          </cell>
          <cell r="BL86">
            <v>0.1421963806451613</v>
          </cell>
          <cell r="BM86">
            <v>-3.6323019354838712E-2</v>
          </cell>
          <cell r="BN86">
            <v>0.17576958064516129</v>
          </cell>
          <cell r="BO86">
            <v>0.13135238064516128</v>
          </cell>
        </row>
        <row r="87">
          <cell r="AK87">
            <v>-3.4131096774193549E-2</v>
          </cell>
          <cell r="AL87">
            <v>-4.809979677419355E-2</v>
          </cell>
          <cell r="AM87">
            <v>-1.7869677419354857E-4</v>
          </cell>
          <cell r="AN87">
            <v>-7.061239677419355E-2</v>
          </cell>
          <cell r="AO87">
            <v>-6.4159696774193545E-2</v>
          </cell>
          <cell r="AP87">
            <v>-4.3542967741935492E-3</v>
          </cell>
          <cell r="AQ87">
            <v>-1.6981696774193551E-2</v>
          </cell>
          <cell r="AR87">
            <v>6.0387803225806454E-2</v>
          </cell>
          <cell r="AS87">
            <v>-8.3216967741935478E-3</v>
          </cell>
          <cell r="AT87">
            <v>4.5160032258064519E-3</v>
          </cell>
          <cell r="AU87">
            <v>7.2171603225806458E-2</v>
          </cell>
          <cell r="AV87">
            <v>-5.2488596774193555E-2</v>
          </cell>
          <cell r="AW87">
            <v>8.7798503225806457E-2</v>
          </cell>
          <cell r="AX87">
            <v>5.0571503225806454E-2</v>
          </cell>
          <cell r="AY87">
            <v>1.811810322580645E-2</v>
          </cell>
          <cell r="AZ87">
            <v>-5.8228496774193547E-2</v>
          </cell>
          <cell r="BA87">
            <v>4.9332003225806449E-2</v>
          </cell>
          <cell r="BB87">
            <v>3.080930322580645E-2</v>
          </cell>
          <cell r="BC87">
            <v>1.7023403225806449E-2</v>
          </cell>
          <cell r="BD87">
            <v>2.8521032258064516E-3</v>
          </cell>
          <cell r="BE87">
            <v>-9.1260796774193534E-2</v>
          </cell>
          <cell r="BF87">
            <v>-0.19889069677419355</v>
          </cell>
          <cell r="BG87">
            <v>1.3197303225806452E-2</v>
          </cell>
          <cell r="BH87">
            <v>5.4574603225806449E-2</v>
          </cell>
          <cell r="BI87">
            <v>8.2120303225806462E-2</v>
          </cell>
          <cell r="BJ87">
            <v>-3.8998096774193552E-2</v>
          </cell>
          <cell r="BK87">
            <v>3.6056603225806449E-2</v>
          </cell>
          <cell r="BL87">
            <v>-1.7887996774193549E-2</v>
          </cell>
          <cell r="BM87">
            <v>-6.2661967741935486E-3</v>
          </cell>
          <cell r="BN87">
            <v>9.8775203225806463E-2</v>
          </cell>
          <cell r="BO87">
            <v>3.2555903225806454E-2</v>
          </cell>
        </row>
        <row r="88">
          <cell r="AK88">
            <v>1.3311448387096771E-2</v>
          </cell>
          <cell r="AL88">
            <v>-1.8769351612903225E-2</v>
          </cell>
          <cell r="AM88">
            <v>9.269748387096776E-3</v>
          </cell>
          <cell r="AN88">
            <v>-6.1301751612903223E-2</v>
          </cell>
          <cell r="AO88">
            <v>-0.13142235161290322</v>
          </cell>
          <cell r="AP88">
            <v>5.3665483870967735E-3</v>
          </cell>
          <cell r="AQ88">
            <v>-0.11246845161290323</v>
          </cell>
          <cell r="AR88">
            <v>1.9471648387096783E-2</v>
          </cell>
          <cell r="AS88">
            <v>-3.4730516129032225E-3</v>
          </cell>
          <cell r="AT88">
            <v>9.8232483870967745E-3</v>
          </cell>
          <cell r="AU88">
            <v>-3.0021516129032227E-3</v>
          </cell>
          <cell r="AV88">
            <v>-8.8895051612903231E-2</v>
          </cell>
          <cell r="AW88">
            <v>5.6533648387096777E-2</v>
          </cell>
          <cell r="AX88">
            <v>8.4718483870967788E-3</v>
          </cell>
          <cell r="AY88">
            <v>-5.5498251612903227E-2</v>
          </cell>
          <cell r="AZ88">
            <v>-5.5797751612903221E-2</v>
          </cell>
          <cell r="BA88">
            <v>-3.6797751612903225E-2</v>
          </cell>
          <cell r="BB88">
            <v>2.2522948387096776E-2</v>
          </cell>
          <cell r="BC88">
            <v>1.3681248387096782E-2</v>
          </cell>
          <cell r="BD88">
            <v>1.8719448387096774E-2</v>
          </cell>
          <cell r="BE88">
            <v>-1.4519151612903222E-2</v>
          </cell>
          <cell r="BF88">
            <v>-9.0716151612903223E-2</v>
          </cell>
          <cell r="BG88">
            <v>0.11194934838709678</v>
          </cell>
          <cell r="BH88">
            <v>7.5170548387096775E-2</v>
          </cell>
          <cell r="BI88">
            <v>0.11034664838709679</v>
          </cell>
          <cell r="BJ88">
            <v>2.0442848387096774E-2</v>
          </cell>
          <cell r="BK88">
            <v>0.12296024838709679</v>
          </cell>
          <cell r="BL88">
            <v>-1.5944451612903223E-2</v>
          </cell>
          <cell r="BM88">
            <v>-2.1503851612903226E-2</v>
          </cell>
          <cell r="BN88">
            <v>8.3648948387096772E-2</v>
          </cell>
          <cell r="BO88">
            <v>8.4191483870967761E-3</v>
          </cell>
        </row>
        <row r="89">
          <cell r="AK89">
            <v>1.4201787096774193E-2</v>
          </cell>
          <cell r="AL89">
            <v>-6.2791012903225807E-2</v>
          </cell>
          <cell r="AM89">
            <v>2.0664987096774192E-2</v>
          </cell>
          <cell r="AN89">
            <v>2.3584487096774191E-2</v>
          </cell>
          <cell r="AO89">
            <v>-8.9762712903225808E-2</v>
          </cell>
          <cell r="AP89">
            <v>0.11160878709677419</v>
          </cell>
          <cell r="AQ89">
            <v>2.0013687096774195E-2</v>
          </cell>
          <cell r="AR89">
            <v>-2.7163412903225805E-2</v>
          </cell>
          <cell r="AS89">
            <v>-6.309412903225807E-3</v>
          </cell>
          <cell r="AT89">
            <v>5.2861087096774194E-2</v>
          </cell>
          <cell r="AU89">
            <v>-2.4104512903225805E-2</v>
          </cell>
          <cell r="AV89">
            <v>0.11658988709677419</v>
          </cell>
          <cell r="AW89">
            <v>1.7284687096774193E-2</v>
          </cell>
          <cell r="AX89">
            <v>8.296788709677419E-2</v>
          </cell>
          <cell r="AY89">
            <v>4.9665187096774199E-2</v>
          </cell>
          <cell r="AZ89">
            <v>-1.0408112903225807E-2</v>
          </cell>
          <cell r="BA89">
            <v>-0.15794171290322581</v>
          </cell>
          <cell r="BB89">
            <v>4.0149087096774193E-2</v>
          </cell>
          <cell r="BC89">
            <v>5.1281887096774198E-2</v>
          </cell>
          <cell r="BD89">
            <v>-1.0628912903225807E-2</v>
          </cell>
          <cell r="BE89">
            <v>-5.5260512903225811E-2</v>
          </cell>
          <cell r="BF89">
            <v>-0.18245531290322581</v>
          </cell>
          <cell r="BG89">
            <v>9.1745987096774173E-2</v>
          </cell>
          <cell r="BH89">
            <v>4.65605870967742E-2</v>
          </cell>
          <cell r="BI89">
            <v>-9.0485012903225803E-2</v>
          </cell>
          <cell r="BJ89">
            <v>6.1608709677419323E-4</v>
          </cell>
          <cell r="BK89">
            <v>-4.7188129032258068E-3</v>
          </cell>
          <cell r="BL89">
            <v>-1.0640912903225807E-2</v>
          </cell>
          <cell r="BM89">
            <v>-0.11874941290322581</v>
          </cell>
          <cell r="BN89">
            <v>7.8316787096774185E-2</v>
          </cell>
          <cell r="BO89">
            <v>3.3306887096774193E-2</v>
          </cell>
        </row>
        <row r="90">
          <cell r="AK90">
            <v>3.2583983870967753E-2</v>
          </cell>
          <cell r="AL90">
            <v>4.2751883870967761E-2</v>
          </cell>
          <cell r="AM90">
            <v>4.205683870967751E-3</v>
          </cell>
          <cell r="AN90">
            <v>1.4106838709677487E-3</v>
          </cell>
          <cell r="AO90">
            <v>-0.13215821612903225</v>
          </cell>
          <cell r="AP90">
            <v>-7.4209616129032249E-2</v>
          </cell>
          <cell r="AQ90">
            <v>-5.3173161290322526E-3</v>
          </cell>
          <cell r="AR90">
            <v>4.0100838709677469E-3</v>
          </cell>
          <cell r="AS90">
            <v>1.8161083870967747E-2</v>
          </cell>
          <cell r="AT90">
            <v>5.633748387096775E-2</v>
          </cell>
          <cell r="AU90">
            <v>0.13486958387096776</v>
          </cell>
          <cell r="AV90">
            <v>-9.0989161290322522E-3</v>
          </cell>
          <cell r="AW90">
            <v>7.6251983870967752E-2</v>
          </cell>
          <cell r="AX90">
            <v>-4.3118116129032255E-2</v>
          </cell>
          <cell r="AY90">
            <v>-0.13026991612903227</v>
          </cell>
          <cell r="AZ90">
            <v>-4.4862116129032251E-2</v>
          </cell>
          <cell r="BA90">
            <v>-8.1556161290322528E-3</v>
          </cell>
          <cell r="BB90">
            <v>0.10375078387096774</v>
          </cell>
          <cell r="BC90">
            <v>-2.6353816129032252E-2</v>
          </cell>
          <cell r="BD90">
            <v>-1.9057616129032253E-2</v>
          </cell>
          <cell r="BE90">
            <v>-8.1288716129032254E-2</v>
          </cell>
          <cell r="BF90">
            <v>-4.9829516129032254E-2</v>
          </cell>
          <cell r="BG90">
            <v>5.6073583870967753E-2</v>
          </cell>
          <cell r="BH90">
            <v>0.10841108387096775</v>
          </cell>
          <cell r="BI90">
            <v>-1.1692616129032251E-2</v>
          </cell>
          <cell r="BJ90">
            <v>1.1048183870967749E-2</v>
          </cell>
          <cell r="BK90">
            <v>-2.8736816129032252E-2</v>
          </cell>
          <cell r="BL90">
            <v>5.7606783870967751E-2</v>
          </cell>
          <cell r="BM90">
            <v>2.5983870967749567E-5</v>
          </cell>
          <cell r="BN90">
            <v>-3.5286816129032256E-2</v>
          </cell>
          <cell r="BO90">
            <v>-8.0631161290322523E-3</v>
          </cell>
        </row>
        <row r="91">
          <cell r="AK91">
            <v>-2.0186825806451612E-2</v>
          </cell>
          <cell r="AL91">
            <v>-3.9606925806451615E-2</v>
          </cell>
          <cell r="AM91">
            <v>-8.6460258064516137E-3</v>
          </cell>
          <cell r="AN91">
            <v>-9.6441125806451616E-2</v>
          </cell>
          <cell r="AO91">
            <v>-1.4972725806451613E-2</v>
          </cell>
          <cell r="AP91">
            <v>-5.1343925806451619E-2</v>
          </cell>
          <cell r="AQ91">
            <v>-2.3825625806451613E-2</v>
          </cell>
          <cell r="AR91">
            <v>9.7876774193548385E-2</v>
          </cell>
          <cell r="AS91">
            <v>4.7659741935483866E-3</v>
          </cell>
          <cell r="AT91">
            <v>-1.2308125806451613E-2</v>
          </cell>
          <cell r="AU91">
            <v>-4.6850625806451614E-2</v>
          </cell>
          <cell r="AV91">
            <v>-6.8713125806451614E-2</v>
          </cell>
          <cell r="AW91">
            <v>2.9287774193548388E-2</v>
          </cell>
          <cell r="AX91">
            <v>3.0576074193548387E-2</v>
          </cell>
          <cell r="AY91">
            <v>3.4842174193548389E-2</v>
          </cell>
          <cell r="AZ91">
            <v>7.1056474193548394E-2</v>
          </cell>
          <cell r="BA91">
            <v>1.9463774193548389E-2</v>
          </cell>
          <cell r="BB91">
            <v>1.8094741935483858E-3</v>
          </cell>
          <cell r="BC91">
            <v>9.5492474193548393E-2</v>
          </cell>
          <cell r="BD91">
            <v>5.4299874193548384E-2</v>
          </cell>
          <cell r="BE91">
            <v>2.5436741935483866E-3</v>
          </cell>
          <cell r="BF91">
            <v>-0.15754702580645161</v>
          </cell>
          <cell r="BG91">
            <v>-5.3191625806451613E-2</v>
          </cell>
          <cell r="BH91">
            <v>-1.7846025806451615E-2</v>
          </cell>
          <cell r="BI91">
            <v>8.8027674193548386E-2</v>
          </cell>
          <cell r="BJ91">
            <v>-1.6542525806451613E-2</v>
          </cell>
          <cell r="BK91">
            <v>-4.3328925806451611E-2</v>
          </cell>
          <cell r="BL91">
            <v>-5.1554325806451619E-2</v>
          </cell>
          <cell r="BM91">
            <v>2.7861274193548384E-2</v>
          </cell>
          <cell r="BN91">
            <v>5.7479874193548386E-2</v>
          </cell>
          <cell r="BO91">
            <v>0.1075221741935484</v>
          </cell>
        </row>
        <row r="92">
          <cell r="AK92">
            <v>-7.2942583870967734E-2</v>
          </cell>
          <cell r="AL92">
            <v>2.5785161290322626E-3</v>
          </cell>
          <cell r="AM92">
            <v>-7.2614883870967747E-2</v>
          </cell>
          <cell r="AN92">
            <v>2.4050316129032263E-2</v>
          </cell>
          <cell r="AO92">
            <v>-0.12732918387096775</v>
          </cell>
          <cell r="AP92">
            <v>0.11822831612903226</v>
          </cell>
          <cell r="AQ92">
            <v>9.0560161290322624E-3</v>
          </cell>
          <cell r="AR92">
            <v>1.6769716129032261E-2</v>
          </cell>
          <cell r="AS92">
            <v>-1.0815683870967737E-2</v>
          </cell>
          <cell r="AT92">
            <v>1.1106216129032263E-2</v>
          </cell>
          <cell r="AU92">
            <v>0.19305231612903226</v>
          </cell>
          <cell r="AV92">
            <v>-9.3512838709677391E-3</v>
          </cell>
          <cell r="AW92">
            <v>4.8812516129032264E-2</v>
          </cell>
          <cell r="AX92">
            <v>-4.3146183870967733E-2</v>
          </cell>
          <cell r="AY92">
            <v>-6.3225083870967744E-2</v>
          </cell>
          <cell r="AZ92">
            <v>0.10922011612903226</v>
          </cell>
          <cell r="BA92">
            <v>3.3774316129032263E-2</v>
          </cell>
          <cell r="BB92">
            <v>4.0846161290322633E-3</v>
          </cell>
          <cell r="BC92">
            <v>3.0728616129032264E-2</v>
          </cell>
          <cell r="BD92">
            <v>-0.10504148387096773</v>
          </cell>
          <cell r="BE92">
            <v>-9.9179283870967749E-2</v>
          </cell>
          <cell r="BF92">
            <v>-0.19838738387096777</v>
          </cell>
          <cell r="BG92">
            <v>-7.6692883870967746E-2</v>
          </cell>
          <cell r="BH92">
            <v>-8.6730783870967748E-2</v>
          </cell>
          <cell r="BI92">
            <v>0.20384551612903226</v>
          </cell>
          <cell r="BJ92">
            <v>-0.11416098387096775</v>
          </cell>
          <cell r="BK92">
            <v>2.6327416129032263E-2</v>
          </cell>
          <cell r="BL92">
            <v>-8.3287583870967741E-2</v>
          </cell>
          <cell r="BM92">
            <v>-2.8551838709677379E-3</v>
          </cell>
          <cell r="BN92">
            <v>0.2946095161290323</v>
          </cell>
          <cell r="BO92">
            <v>3.9516416129032263E-2</v>
          </cell>
        </row>
        <row r="93">
          <cell r="AK93">
            <v>-4.207297741935484E-2</v>
          </cell>
          <cell r="AL93">
            <v>4.5803922580645168E-2</v>
          </cell>
          <cell r="AM93">
            <v>-5.0788077419354836E-2</v>
          </cell>
          <cell r="AN93">
            <v>6.3065225806451597E-3</v>
          </cell>
          <cell r="AO93">
            <v>-0.11881417741935484</v>
          </cell>
          <cell r="AP93">
            <v>-1.2634177419354839E-2</v>
          </cell>
          <cell r="AQ93">
            <v>-6.5904377419354843E-2</v>
          </cell>
          <cell r="AR93">
            <v>-1.109667741935484E-2</v>
          </cell>
          <cell r="AS93">
            <v>3.1933022580645162E-2</v>
          </cell>
          <cell r="AT93">
            <v>5.2437322580645165E-2</v>
          </cell>
          <cell r="AU93">
            <v>0.11513272258064515</v>
          </cell>
          <cell r="AV93">
            <v>-7.1615477419354853E-2</v>
          </cell>
          <cell r="AW93">
            <v>4.447092258064516E-2</v>
          </cell>
          <cell r="AX93">
            <v>-0.10856587741935485</v>
          </cell>
          <cell r="AY93">
            <v>-5.322657741935484E-2</v>
          </cell>
          <cell r="AZ93">
            <v>6.2376222580645173E-2</v>
          </cell>
          <cell r="BA93">
            <v>5.8154922580645162E-2</v>
          </cell>
          <cell r="BB93">
            <v>4.0888422580645165E-2</v>
          </cell>
          <cell r="BC93">
            <v>6.5080122580645161E-2</v>
          </cell>
          <cell r="BD93">
            <v>-2.2344877419354842E-2</v>
          </cell>
          <cell r="BE93">
            <v>-0.11706597741935483</v>
          </cell>
          <cell r="BF93">
            <v>-0.25673487741935486</v>
          </cell>
          <cell r="BG93">
            <v>0.11611232258064515</v>
          </cell>
          <cell r="BH93">
            <v>9.7913622580645149E-2</v>
          </cell>
          <cell r="BI93">
            <v>3.2264022580645167E-2</v>
          </cell>
          <cell r="BJ93">
            <v>-1.586587741935484E-2</v>
          </cell>
          <cell r="BK93">
            <v>3.5165822580645163E-2</v>
          </cell>
          <cell r="BL93">
            <v>-5.4546877419354843E-2</v>
          </cell>
          <cell r="BM93">
            <v>-3.8897577419354838E-2</v>
          </cell>
          <cell r="BN93">
            <v>0.12960082258064518</v>
          </cell>
          <cell r="BO93">
            <v>0.10653372258064515</v>
          </cell>
        </row>
        <row r="94">
          <cell r="AK94">
            <v>1.1562616129032262E-2</v>
          </cell>
          <cell r="AL94">
            <v>-3.2497683870967742E-2</v>
          </cell>
          <cell r="AM94">
            <v>2.4611116129032259E-2</v>
          </cell>
          <cell r="AN94">
            <v>-8.572668387096774E-2</v>
          </cell>
          <cell r="AO94">
            <v>-2.1929838709677388E-3</v>
          </cell>
          <cell r="AP94">
            <v>-7.4297838709677386E-3</v>
          </cell>
          <cell r="AQ94">
            <v>-1.7688183870967739E-2</v>
          </cell>
          <cell r="AR94">
            <v>9.1034016129032252E-2</v>
          </cell>
          <cell r="AS94">
            <v>4.9301612903226294E-4</v>
          </cell>
          <cell r="AT94">
            <v>-3.1062383870967741E-2</v>
          </cell>
          <cell r="AU94">
            <v>2.0599716129032261E-2</v>
          </cell>
          <cell r="AV94">
            <v>-3.2357983870967735E-2</v>
          </cell>
          <cell r="AW94">
            <v>4.7531816129032262E-2</v>
          </cell>
          <cell r="AX94">
            <v>-2.5877983870967739E-2</v>
          </cell>
          <cell r="AY94">
            <v>1.8026916129032261E-2</v>
          </cell>
          <cell r="AZ94">
            <v>3.5624016129032265E-2</v>
          </cell>
          <cell r="BA94">
            <v>3.1805716129032262E-2</v>
          </cell>
          <cell r="BB94">
            <v>2.665516129032262E-3</v>
          </cell>
          <cell r="BC94">
            <v>0.11150151612903227</v>
          </cell>
          <cell r="BD94">
            <v>1.568261612903226E-2</v>
          </cell>
          <cell r="BE94">
            <v>-5.3967883870967744E-2</v>
          </cell>
          <cell r="BF94">
            <v>-8.4815383870967737E-2</v>
          </cell>
          <cell r="BG94">
            <v>3.8480916129032261E-2</v>
          </cell>
          <cell r="BH94">
            <v>1.1574216129032262E-2</v>
          </cell>
          <cell r="BI94">
            <v>3.0403316129032264E-2</v>
          </cell>
          <cell r="BJ94">
            <v>-2.146298387096774E-2</v>
          </cell>
          <cell r="BK94">
            <v>-5.7927983870967738E-2</v>
          </cell>
          <cell r="BL94">
            <v>3.6118716129032259E-2</v>
          </cell>
          <cell r="BM94">
            <v>-1.3454683870967739E-2</v>
          </cell>
          <cell r="BN94">
            <v>-2.6637083870967738E-2</v>
          </cell>
          <cell r="BO94">
            <v>-3.4616083870967734E-2</v>
          </cell>
        </row>
        <row r="95">
          <cell r="AK95">
            <v>4.235697741935484E-2</v>
          </cell>
          <cell r="AL95">
            <v>1.161107741935484E-2</v>
          </cell>
          <cell r="AM95">
            <v>-5.5428922580645162E-2</v>
          </cell>
          <cell r="AN95">
            <v>-2.959362258064516E-2</v>
          </cell>
          <cell r="AO95">
            <v>-0.10595772258064516</v>
          </cell>
          <cell r="AP95">
            <v>-7.6252822580645155E-2</v>
          </cell>
          <cell r="AQ95">
            <v>-4.0125122580645156E-2</v>
          </cell>
          <cell r="AR95">
            <v>0.17117977741935486</v>
          </cell>
          <cell r="AS95">
            <v>1.058557741935484E-2</v>
          </cell>
          <cell r="AT95">
            <v>2.4578077419354843E-2</v>
          </cell>
          <cell r="AU95">
            <v>7.384707741935484E-2</v>
          </cell>
          <cell r="AV95">
            <v>-7.9674922580645166E-2</v>
          </cell>
          <cell r="AW95">
            <v>-1.0880225806451612E-3</v>
          </cell>
          <cell r="AX95">
            <v>-1.7410922580645159E-2</v>
          </cell>
          <cell r="AY95">
            <v>-2.0774122580645163E-2</v>
          </cell>
          <cell r="AZ95">
            <v>9.7039477419354828E-2</v>
          </cell>
          <cell r="BA95">
            <v>-1.5483622580645161E-2</v>
          </cell>
          <cell r="BB95">
            <v>-2.7073022580645163E-2</v>
          </cell>
          <cell r="BC95">
            <v>0.11005417741935483</v>
          </cell>
          <cell r="BD95">
            <v>-3.4936622580645157E-2</v>
          </cell>
          <cell r="BE95">
            <v>-7.693722258064517E-2</v>
          </cell>
          <cell r="BF95">
            <v>-1.1002225806451612E-3</v>
          </cell>
          <cell r="BG95">
            <v>2.5121877419354836E-2</v>
          </cell>
          <cell r="BH95">
            <v>-3.6892225806451611E-3</v>
          </cell>
          <cell r="BI95">
            <v>-3.2891225806451611E-3</v>
          </cell>
          <cell r="BJ95">
            <v>-5.0637622580645157E-2</v>
          </cell>
          <cell r="BK95">
            <v>4.9567774193548398E-3</v>
          </cell>
          <cell r="BL95">
            <v>-3.0762422580645161E-2</v>
          </cell>
          <cell r="BM95">
            <v>-2.029552258064516E-2</v>
          </cell>
          <cell r="BN95">
            <v>0.10220977741935483</v>
          </cell>
          <cell r="BO95">
            <v>1.6970177419354842E-2</v>
          </cell>
        </row>
        <row r="96">
          <cell r="AK96">
            <v>-6.962220322580645E-2</v>
          </cell>
          <cell r="AL96">
            <v>-3.2537803225806447E-2</v>
          </cell>
          <cell r="AM96">
            <v>-5.3899403225806448E-2</v>
          </cell>
          <cell r="AN96">
            <v>1.6132596774193549E-2</v>
          </cell>
          <cell r="AO96">
            <v>-5.6209303225806452E-2</v>
          </cell>
          <cell r="AP96">
            <v>-0.18073700322580646</v>
          </cell>
          <cell r="AQ96">
            <v>6.3325967741935506E-3</v>
          </cell>
          <cell r="AR96">
            <v>0.20165169677419356</v>
          </cell>
          <cell r="AS96">
            <v>8.7936996774193546E-2</v>
          </cell>
          <cell r="AT96">
            <v>-4.3258803225806448E-2</v>
          </cell>
          <cell r="AU96">
            <v>4.5112996774193559E-2</v>
          </cell>
          <cell r="AV96">
            <v>-9.948820322580644E-2</v>
          </cell>
          <cell r="AW96">
            <v>8.9061967741935495E-3</v>
          </cell>
          <cell r="AX96">
            <v>1.5215096774193549E-2</v>
          </cell>
          <cell r="AY96">
            <v>-0.10841880322580645</v>
          </cell>
          <cell r="AZ96">
            <v>9.6084896774193546E-2</v>
          </cell>
          <cell r="BA96">
            <v>3.8086496774193554E-2</v>
          </cell>
          <cell r="BB96">
            <v>4.2411696774193555E-2</v>
          </cell>
          <cell r="BC96">
            <v>9.9441196774193552E-2</v>
          </cell>
          <cell r="BD96">
            <v>0.10174429677419354</v>
          </cell>
          <cell r="BE96">
            <v>-7.0430503225806448E-2</v>
          </cell>
          <cell r="BF96">
            <v>-0.42935060322580643</v>
          </cell>
          <cell r="BG96">
            <v>0.24103099677419351</v>
          </cell>
          <cell r="BH96">
            <v>-3.3919803225806448E-2</v>
          </cell>
          <cell r="BI96">
            <v>-1.7422203225806451E-2</v>
          </cell>
          <cell r="BJ96">
            <v>-0.18051450322580648</v>
          </cell>
          <cell r="BK96">
            <v>2.4607096774193551E-2</v>
          </cell>
          <cell r="BL96">
            <v>-0.12515230322580645</v>
          </cell>
          <cell r="BM96">
            <v>-3.4893603225806452E-2</v>
          </cell>
          <cell r="BN96">
            <v>0.44464559677419352</v>
          </cell>
          <cell r="BO96">
            <v>6.6514596774193552E-2</v>
          </cell>
        </row>
        <row r="97">
          <cell r="AK97">
            <v>5.5758225806451598E-3</v>
          </cell>
          <cell r="AL97">
            <v>3.3486322580645156E-2</v>
          </cell>
          <cell r="AM97">
            <v>1.0986222580645159E-2</v>
          </cell>
          <cell r="AN97">
            <v>-4.5470177419354843E-2</v>
          </cell>
          <cell r="AO97">
            <v>-2.1882077419354842E-2</v>
          </cell>
          <cell r="AP97">
            <v>2.6178722580645158E-2</v>
          </cell>
          <cell r="AQ97">
            <v>-3.721067741935484E-2</v>
          </cell>
          <cell r="AR97">
            <v>-3.5578577419354843E-2</v>
          </cell>
          <cell r="AS97">
            <v>8.9357225806451605E-3</v>
          </cell>
          <cell r="AT97">
            <v>9.1159622580645167E-2</v>
          </cell>
          <cell r="AU97">
            <v>5.4329722580645154E-2</v>
          </cell>
          <cell r="AV97">
            <v>4.0756222580645159E-2</v>
          </cell>
          <cell r="AW97">
            <v>6.4902225806451608E-3</v>
          </cell>
          <cell r="AX97">
            <v>7.0657225806451604E-3</v>
          </cell>
          <cell r="AY97">
            <v>5.0564822580645159E-2</v>
          </cell>
          <cell r="AZ97">
            <v>-6.4288777419354834E-2</v>
          </cell>
          <cell r="BA97">
            <v>-5.2787877419354846E-2</v>
          </cell>
          <cell r="BB97">
            <v>-1.5024077419354839E-2</v>
          </cell>
          <cell r="BC97">
            <v>-5.5091477419354842E-2</v>
          </cell>
          <cell r="BD97">
            <v>3.6666822580645159E-2</v>
          </cell>
          <cell r="BE97">
            <v>-7.7919577419354832E-2</v>
          </cell>
          <cell r="BF97">
            <v>-2.805917741935484E-2</v>
          </cell>
          <cell r="BG97">
            <v>1.1050225806451602E-3</v>
          </cell>
          <cell r="BH97">
            <v>5.9483322580645155E-2</v>
          </cell>
          <cell r="BI97">
            <v>-8.7977419354839416E-5</v>
          </cell>
          <cell r="BJ97">
            <v>4.466012258064516E-2</v>
          </cell>
          <cell r="BK97">
            <v>-2.202097741935484E-2</v>
          </cell>
          <cell r="BL97">
            <v>6.5454722580645164E-2</v>
          </cell>
          <cell r="BM97">
            <v>-7.5443377419354835E-2</v>
          </cell>
          <cell r="BN97">
            <v>3.2522822580645157E-2</v>
          </cell>
          <cell r="BO97">
            <v>-4.4557177419354839E-2</v>
          </cell>
        </row>
        <row r="98">
          <cell r="AK98">
            <v>7.3742838709677429E-3</v>
          </cell>
          <cell r="AL98">
            <v>-6.8181816129032263E-2</v>
          </cell>
          <cell r="AM98">
            <v>2.0615883870967744E-2</v>
          </cell>
          <cell r="AN98">
            <v>-6.1231016129032256E-2</v>
          </cell>
          <cell r="AO98">
            <v>2.1572483870967746E-2</v>
          </cell>
          <cell r="AP98">
            <v>3.5988183870967742E-2</v>
          </cell>
          <cell r="AQ98">
            <v>-2.4259416129032256E-2</v>
          </cell>
          <cell r="AR98">
            <v>0.11796788387096774</v>
          </cell>
          <cell r="AS98">
            <v>7.8458387096774426E-4</v>
          </cell>
          <cell r="AT98">
            <v>-4.1236816129032253E-2</v>
          </cell>
          <cell r="AU98">
            <v>7.1518838709677453E-3</v>
          </cell>
          <cell r="AV98">
            <v>-4.8415916129032253E-2</v>
          </cell>
          <cell r="AW98">
            <v>5.6728838709677442E-3</v>
          </cell>
          <cell r="AX98">
            <v>-3.1205161290322565E-3</v>
          </cell>
          <cell r="AY98">
            <v>2.1679183870967747E-2</v>
          </cell>
          <cell r="AZ98">
            <v>3.9664838709677439E-3</v>
          </cell>
          <cell r="BA98">
            <v>4.323628387096775E-2</v>
          </cell>
          <cell r="BB98">
            <v>-2.9835716129032255E-2</v>
          </cell>
          <cell r="BC98">
            <v>0.11156998387096774</v>
          </cell>
          <cell r="BD98">
            <v>6.3775883870967748E-2</v>
          </cell>
          <cell r="BE98">
            <v>-7.8906716129032259E-2</v>
          </cell>
          <cell r="BF98">
            <v>-5.4376416129032254E-2</v>
          </cell>
          <cell r="BG98">
            <v>-1.1194416129032256E-2</v>
          </cell>
          <cell r="BH98">
            <v>6.5395838709677422E-3</v>
          </cell>
          <cell r="BI98">
            <v>1.2355983870967745E-2</v>
          </cell>
          <cell r="BJ98">
            <v>-2.1736116129032257E-2</v>
          </cell>
          <cell r="BK98">
            <v>-8.6974216129032264E-2</v>
          </cell>
          <cell r="BL98">
            <v>1.9065983870967744E-2</v>
          </cell>
          <cell r="BM98">
            <v>-1.6492161290322573E-3</v>
          </cell>
          <cell r="BN98">
            <v>3.2323983870967743E-2</v>
          </cell>
          <cell r="BO98">
            <v>-5.2311612903225592E-4</v>
          </cell>
        </row>
        <row r="99">
          <cell r="AK99">
            <v>1.0780926666666669E-2</v>
          </cell>
          <cell r="AL99">
            <v>1.6937626666666667E-2</v>
          </cell>
          <cell r="AM99">
            <v>-0.11051317333333333</v>
          </cell>
          <cell r="AN99">
            <v>5.0782266666666688E-3</v>
          </cell>
          <cell r="AO99">
            <v>-9.6319973333333336E-2</v>
          </cell>
          <cell r="AP99">
            <v>0.17696192666666666</v>
          </cell>
          <cell r="AQ99">
            <v>-8.986677333333333E-2</v>
          </cell>
          <cell r="AR99">
            <v>-8.8577773333333332E-2</v>
          </cell>
          <cell r="AS99">
            <v>-2.5950773333333333E-2</v>
          </cell>
          <cell r="AT99">
            <v>4.6186326666666673E-2</v>
          </cell>
          <cell r="AU99">
            <v>2.0815026666666667E-2</v>
          </cell>
          <cell r="AV99">
            <v>-8.3513373333333321E-2</v>
          </cell>
          <cell r="AW99">
            <v>3.2832226666666665E-2</v>
          </cell>
          <cell r="AX99">
            <v>0.16561022666666667</v>
          </cell>
          <cell r="AY99">
            <v>3.9459926666666673E-2</v>
          </cell>
          <cell r="AZ99">
            <v>4.8623726666666665E-2</v>
          </cell>
          <cell r="BA99">
            <v>-2.3316873333333335E-2</v>
          </cell>
          <cell r="BB99">
            <v>3.7986266666666692E-3</v>
          </cell>
          <cell r="BC99">
            <v>-3.7957773333333333E-2</v>
          </cell>
          <cell r="BD99">
            <v>2.238542666666667E-2</v>
          </cell>
          <cell r="BE99">
            <v>-9.4988773333333332E-2</v>
          </cell>
          <cell r="BF99">
            <v>-0.15389767333333335</v>
          </cell>
          <cell r="BG99">
            <v>-2.5323733333333306E-3</v>
          </cell>
          <cell r="BH99">
            <v>0.19127402666666665</v>
          </cell>
          <cell r="BI99">
            <v>4.2573266666666686E-3</v>
          </cell>
          <cell r="BJ99">
            <v>-9.8134573333333322E-2</v>
          </cell>
          <cell r="BK99">
            <v>-3.0574273333333329E-2</v>
          </cell>
          <cell r="BL99">
            <v>-7.3529073333333334E-2</v>
          </cell>
          <cell r="BM99">
            <v>8.1947266666666692E-3</v>
          </cell>
          <cell r="BN99">
            <v>0.20585492666666666</v>
          </cell>
          <cell r="BO99">
            <v>1.5700226666666667E-2</v>
          </cell>
        </row>
        <row r="100">
          <cell r="AK100">
            <v>2.2562258064516144E-3</v>
          </cell>
          <cell r="AL100">
            <v>3.2030258064516147E-3</v>
          </cell>
          <cell r="AM100">
            <v>7.6608325806451605E-2</v>
          </cell>
          <cell r="AN100">
            <v>-0.11641247419354839</v>
          </cell>
          <cell r="AO100">
            <v>-0.18555417419354839</v>
          </cell>
          <cell r="AP100">
            <v>-2.1617074193548386E-2</v>
          </cell>
          <cell r="AQ100">
            <v>-1.8134774193548385E-2</v>
          </cell>
          <cell r="AR100">
            <v>3.1444925806451612E-2</v>
          </cell>
          <cell r="AS100">
            <v>-4.6545074193548384E-2</v>
          </cell>
          <cell r="AT100">
            <v>-1.4122974193548384E-2</v>
          </cell>
          <cell r="AU100">
            <v>0.18361692580645161</v>
          </cell>
          <cell r="AV100">
            <v>-1.1851674193548387E-2</v>
          </cell>
          <cell r="AW100">
            <v>9.5732725806451605E-2</v>
          </cell>
          <cell r="AX100">
            <v>-1.5954774193548384E-2</v>
          </cell>
          <cell r="AY100">
            <v>3.8351258064516147E-3</v>
          </cell>
          <cell r="AZ100">
            <v>5.3309425806451621E-2</v>
          </cell>
          <cell r="BA100">
            <v>-2.7491174193548379E-2</v>
          </cell>
          <cell r="BB100">
            <v>4.2766325806451615E-2</v>
          </cell>
          <cell r="BC100">
            <v>7.0008225806451607E-2</v>
          </cell>
          <cell r="BD100">
            <v>-0.10988287419354839</v>
          </cell>
          <cell r="BE100">
            <v>-0.19934497419354838</v>
          </cell>
          <cell r="BF100">
            <v>-0.2634932741935484</v>
          </cell>
          <cell r="BG100">
            <v>0.13062812580645161</v>
          </cell>
          <cell r="BH100">
            <v>-1.1412774193548386E-2</v>
          </cell>
          <cell r="BI100">
            <v>3.5434325806451616E-2</v>
          </cell>
          <cell r="BJ100">
            <v>-9.5514874193548385E-2</v>
          </cell>
          <cell r="BK100">
            <v>0.14066092580645162</v>
          </cell>
          <cell r="BL100">
            <v>-5.4199174193548381E-2</v>
          </cell>
          <cell r="BM100">
            <v>3.4633325806451613E-2</v>
          </cell>
          <cell r="BN100">
            <v>0.1808171258064516</v>
          </cell>
          <cell r="BO100">
            <v>0.10657702580645161</v>
          </cell>
        </row>
        <row r="101">
          <cell r="AK101">
            <v>-6.2707958064516123E-2</v>
          </cell>
          <cell r="AL101">
            <v>-1.3086358064516131E-2</v>
          </cell>
          <cell r="AM101">
            <v>0.17197394193548388</v>
          </cell>
          <cell r="AN101">
            <v>2.435474193548387E-2</v>
          </cell>
          <cell r="AO101">
            <v>-6.917615806451613E-2</v>
          </cell>
          <cell r="AP101">
            <v>5.0459341935483869E-2</v>
          </cell>
          <cell r="AQ101">
            <v>-6.1046580645161292E-3</v>
          </cell>
          <cell r="AR101">
            <v>6.5291141935483868E-2</v>
          </cell>
          <cell r="AS101">
            <v>-8.9296580645161286E-3</v>
          </cell>
          <cell r="AT101">
            <v>4.4390641935483865E-2</v>
          </cell>
          <cell r="AU101">
            <v>-0.12367395806451612</v>
          </cell>
          <cell r="AV101">
            <v>5.1166541935483874E-2</v>
          </cell>
          <cell r="AW101">
            <v>-2.1884580645161293E-3</v>
          </cell>
          <cell r="AX101">
            <v>-2.4871558064516127E-2</v>
          </cell>
          <cell r="AY101">
            <v>-3.5136258064516132E-2</v>
          </cell>
          <cell r="AZ101">
            <v>-2.0037858064516127E-2</v>
          </cell>
          <cell r="BA101">
            <v>-5.6234258064516131E-2</v>
          </cell>
          <cell r="BB101">
            <v>0.13905194193548387</v>
          </cell>
          <cell r="BC101">
            <v>5.1276841935483868E-2</v>
          </cell>
          <cell r="BD101">
            <v>-7.9562258064516125E-2</v>
          </cell>
          <cell r="BE101">
            <v>-0.13083155806451613</v>
          </cell>
          <cell r="BF101">
            <v>-0.22385225806451611</v>
          </cell>
          <cell r="BG101">
            <v>-1.8474158064516126E-2</v>
          </cell>
          <cell r="BH101">
            <v>-1.4544158064516127E-2</v>
          </cell>
          <cell r="BI101">
            <v>-0.12301675806451613</v>
          </cell>
          <cell r="BJ101">
            <v>-2.0874358064516128E-2</v>
          </cell>
          <cell r="BK101">
            <v>0.15811924193548388</v>
          </cell>
          <cell r="BL101">
            <v>-0.16171935806451612</v>
          </cell>
          <cell r="BM101">
            <v>8.3804419354838698E-3</v>
          </cell>
          <cell r="BN101">
            <v>0.40976484193548385</v>
          </cell>
          <cell r="BO101">
            <v>2.079234193548387E-2</v>
          </cell>
        </row>
      </sheetData>
      <sheetData sheetId="4">
        <row r="6">
          <cell r="B6">
            <v>9.3826574912455902E-3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QUEST_TABLE"/>
      <sheetName val="Work"/>
      <sheetName val="Share"/>
      <sheetName val="Resource"/>
      <sheetName val="Mgmt"/>
      <sheetName val="Vars"/>
      <sheetName val="Product"/>
      <sheetName val="HR"/>
      <sheetName val="EInnov"/>
      <sheetName val="Commun"/>
      <sheetName val="CSR"/>
      <sheetName val="TRDIR"/>
      <sheetName val="Dvpmt"/>
      <sheetName val="Inclusion"/>
      <sheetName val="Diverse"/>
      <sheetName val="Controv"/>
      <sheetName val="Emscore"/>
      <sheetName val="Method"/>
      <sheetName val="SDG13"/>
      <sheetName val="SOC"/>
      <sheetName val="Gov"/>
      <sheetName val="Staff"/>
      <sheetName val="ToEmSales"/>
      <sheetName val="Emredpol"/>
      <sheetName val="Partred"/>
      <sheetName val="VOCemred"/>
      <sheetName val="VOCred"/>
      <sheetName val="VOC"/>
      <sheetName val="NOxSOxred"/>
      <sheetName val="NOx"/>
      <sheetName val="SOx"/>
      <sheetName val="Targets"/>
      <sheetName val="EmTotal"/>
      <sheetName val="Trade"/>
      <sheetName val="Risks"/>
      <sheetName val="Offsets"/>
      <sheetName val="CarbPYN"/>
      <sheetName val="Cement"/>
      <sheetName val="CarbonP"/>
      <sheetName val="EmredY"/>
      <sheetName val="Emtarget"/>
      <sheetName val="VOCSales"/>
      <sheetName val="SOxSales"/>
      <sheetName val="NOxSales"/>
      <sheetName val="Scope3Sales"/>
      <sheetName val="ESG"/>
      <sheetName val="ESG w controv"/>
      <sheetName val="a4 Env"/>
      <sheetName val="a4 scope3"/>
      <sheetName val="a4 scope1"/>
      <sheetName val="Sector"/>
      <sheetName val="a4 scope2"/>
    </sheetNames>
    <sheetDataSet>
      <sheetData sheetId="0">
        <row r="2">
          <cell r="A2" t="str">
            <v>ANGLO AMERICAN PLC - MARKET CAPITALIZATION (U.S.$)</v>
          </cell>
        </row>
        <row r="3">
          <cell r="A3" t="str">
            <v>ASSOCIATED BRITISH - MARKET CAPITALIZATION (U.S.$)</v>
          </cell>
        </row>
        <row r="4">
          <cell r="A4" t="str">
            <v>ADMIRAL GROUP PLC - MARKET CAPITALIZATION (U.S.$)</v>
          </cell>
        </row>
        <row r="5">
          <cell r="A5" t="str">
            <v>ASHTEAD GROUP PLC - MARKET CAPITALIZATION (U.S.$)</v>
          </cell>
        </row>
        <row r="6">
          <cell r="A6" t="str">
            <v>ANTOFAGASTA PLC - MARKET CAPITALIZATION (U.S.$)</v>
          </cell>
        </row>
        <row r="7">
          <cell r="A7" t="str">
            <v>AUTO TRADER - MARKET CAPITALIZATION (U.S.$)</v>
          </cell>
        </row>
        <row r="8">
          <cell r="A8" t="str">
            <v>AVIVA PLC - MARKET CAPITALIZATION (U.S.$)</v>
          </cell>
        </row>
        <row r="9">
          <cell r="A9" t="str">
            <v>AVAST PLC - MARKET CAPITALIZATION (U.S.$)</v>
          </cell>
        </row>
        <row r="10">
          <cell r="A10" t="str">
            <v>AVEVA GROUP PLC - MARKET CAPITALIZATION (U.S.$)</v>
          </cell>
        </row>
        <row r="11">
          <cell r="A11" t="str">
            <v>ASTRAZENECA PLC - MARKET CAPITALIZATION (U.S.$)</v>
          </cell>
        </row>
        <row r="12">
          <cell r="A12" t="str">
            <v>BAE SYSTEMS - MARKET CAPITALIZATION (U.S.$)</v>
          </cell>
        </row>
        <row r="13">
          <cell r="A13" t="str">
            <v>BARCLAYS PLC - MARKET CAPITALIZATION (U.S.$)</v>
          </cell>
        </row>
        <row r="14">
          <cell r="A14" t="str">
            <v>BRITISH AMERICAN TOB - MARKET CAPITALIZATION (U.S.$)</v>
          </cell>
        </row>
        <row r="15">
          <cell r="A15" t="str">
            <v>BARRATT DEVELOPMENTS - MARKET CAPITALIZATION (U.S.$)</v>
          </cell>
        </row>
        <row r="16">
          <cell r="A16" t="str">
            <v>BHP GROUP PLC - MARKET CAPITALIZATION (U.S.$)</v>
          </cell>
        </row>
        <row r="17">
          <cell r="A17" t="str">
            <v>BERKELEY GROUP - MARKET CAPITALIZATION (U.S.$)</v>
          </cell>
        </row>
        <row r="18">
          <cell r="A18" t="str">
            <v>BRITISH LAND COMPANY - MARKET CAPITALIZATION (U.S.$)</v>
          </cell>
        </row>
        <row r="19">
          <cell r="A19" t="str">
            <v>BUNZL PLC - MARKET CAPITALIZATION (U.S.$)</v>
          </cell>
        </row>
        <row r="20">
          <cell r="A20" t="str">
            <v>BP PLC - MARKET CAPITALIZATION (U.S.$)</v>
          </cell>
        </row>
        <row r="21">
          <cell r="A21" t="str">
            <v>BURBERRY GROUP - MARKET CAPITALIZATION (U.S.$)</v>
          </cell>
        </row>
        <row r="22">
          <cell r="A22" t="str">
            <v>BT GROUP PLC - MARKET CAPITALIZATION (U.S.$)</v>
          </cell>
        </row>
        <row r="23">
          <cell r="A23" t="str">
            <v>COCA COLA HBC AG - MARKET CAPITALIZATION (U.S.$)</v>
          </cell>
        </row>
        <row r="24">
          <cell r="A24" t="str">
            <v>COMPASS GROUP PLC - MARKET CAPITALIZATION (U.S.$)</v>
          </cell>
        </row>
        <row r="25">
          <cell r="A25" t="str">
            <v>CRODA INTERNATIONAL - MARKET CAPITALIZATION (U.S.$)</v>
          </cell>
        </row>
        <row r="26">
          <cell r="A26" t="str">
            <v>CRH PLC - MARKET CAPITALIZATION (U.S.$)</v>
          </cell>
        </row>
        <row r="27">
          <cell r="A27" t="str">
            <v>DCC PLC - MARKET CAPITALIZATION (U.S.$)</v>
          </cell>
        </row>
        <row r="28">
          <cell r="A28" t="str">
            <v>DIAGEO PLC - MARKET CAPITALIZATION (U.S.$)</v>
          </cell>
        </row>
        <row r="29">
          <cell r="A29" t="str">
            <v>EVRAZ PLC - MARKET CAPITALIZATION (U.S.$)</v>
          </cell>
        </row>
        <row r="30">
          <cell r="A30" t="str">
            <v>EXPERIAN PLC - MARKET CAPITALIZATION (U.S.$)</v>
          </cell>
        </row>
        <row r="31">
          <cell r="A31" t="str">
            <v>FERGUSON PLC - MARKET CAPITALIZATION (U.S.$)</v>
          </cell>
        </row>
        <row r="32">
          <cell r="A32" t="str">
            <v>FLUTTER ENTERTAIN - MARKET CAPITALIZATION (U.S.$)</v>
          </cell>
        </row>
        <row r="33">
          <cell r="A33" t="str">
            <v>FRESNILLO PLC - MARKET CAPITALIZATION (U.S.$)</v>
          </cell>
        </row>
        <row r="34">
          <cell r="A34" t="str">
            <v>GLENCORE PLC - MARKET CAPITALIZATION (U.S.$)</v>
          </cell>
        </row>
        <row r="35">
          <cell r="A35" t="str">
            <v>GLAXOSMITHKLINE - MARKET CAPITALIZATION (U.S.$)</v>
          </cell>
        </row>
        <row r="36">
          <cell r="A36" t="str">
            <v>GVC HOLDINGS - MARKET CAPITALIZATION (U.S.$)</v>
          </cell>
        </row>
        <row r="37">
          <cell r="A37" t="str">
            <v>HIKMA PHARMACEUTICAL - MARKET CAPITALIZATION (U.S.$)</v>
          </cell>
        </row>
        <row r="38">
          <cell r="A38" t="str">
            <v>HARGREAVES LANSD - MARKET CAPITALIZATION (U.S.$)</v>
          </cell>
        </row>
        <row r="39">
          <cell r="A39" t="str">
            <v>HALMA PLC - MARKET CAPITALIZATION (U.S.$)</v>
          </cell>
        </row>
        <row r="40">
          <cell r="A40" t="str">
            <v>HSBC HOLDINGS PLC - MARKET CAPITALIZATION (U.S.$)</v>
          </cell>
        </row>
        <row r="41">
          <cell r="A41" t="str">
            <v>HOMESERVE PLC - MARKET CAPITALIZATION (U.S.$)</v>
          </cell>
        </row>
        <row r="42">
          <cell r="A42" t="str">
            <v>IAG SA - MARKET CAPITALIZATION (U.S.$)</v>
          </cell>
        </row>
        <row r="43">
          <cell r="A43" t="str">
            <v>INTERMEDIATE CAPITAL - MARKET CAPITALIZATION (U.S.$)</v>
          </cell>
        </row>
        <row r="44">
          <cell r="A44" t="str">
            <v>INTERCONTINENTAL - MARKET CAPITALIZATION (U.S.$)</v>
          </cell>
        </row>
        <row r="45">
          <cell r="A45" t="str">
            <v>3I GROUP PLC - MARKET CAPITALIZATION (U.S.$)</v>
          </cell>
        </row>
        <row r="46">
          <cell r="A46" t="str">
            <v>IMPERIAL BRANDS - MARKET CAPITALIZATION (U.S.$)</v>
          </cell>
        </row>
        <row r="47">
          <cell r="A47" t="str">
            <v>INFORMA PLC - MARKET CAPITALIZATION (U.S.$)</v>
          </cell>
        </row>
        <row r="48">
          <cell r="A48" t="str">
            <v>INTERTEK GROUP - MARKET CAPITALIZATION (U.S.$)</v>
          </cell>
        </row>
        <row r="49">
          <cell r="A49" t="str">
            <v>ITV PLC - MARKET CAPITALIZATION (U.S.$)</v>
          </cell>
        </row>
        <row r="50">
          <cell r="A50" t="str">
            <v>JD SPORTS FASHION - MARKET CAPITALIZATION (U.S.$)</v>
          </cell>
        </row>
        <row r="51">
          <cell r="A51" t="str">
            <v>JUST EAT TAKEAWAY - MARKET CAPITALIZATION (U.S.$)</v>
          </cell>
        </row>
        <row r="52">
          <cell r="A52" t="str">
            <v>JOHNSON MATTHEY PLC - MARKET CAPITALIZATION (U.S.$)</v>
          </cell>
        </row>
        <row r="53">
          <cell r="A53" t="str">
            <v>KINGFISHER PLC - MARKET CAPITALIZATION (U.S.$)</v>
          </cell>
        </row>
        <row r="54">
          <cell r="A54" t="str">
            <v>LAND SECURITIES - MARKET CAPITALIZATION (U.S.$)</v>
          </cell>
        </row>
        <row r="55">
          <cell r="A55" t="str">
            <v>LEGAL &amp; GEN'L GRP - MARKET CAPITALIZATION (U.S.$)</v>
          </cell>
        </row>
        <row r="56">
          <cell r="A56" t="str">
            <v>LLOYDS BANKING GROUP - MARKET CAPITALIZATION (U.S.$)</v>
          </cell>
        </row>
        <row r="57">
          <cell r="A57" t="str">
            <v>LONDON STOCK EXCH - MARKET CAPITALIZATION (U.S.$)</v>
          </cell>
        </row>
        <row r="58">
          <cell r="A58" t="str">
            <v>MONDI PLC - MARKET CAPITALIZATION (U.S.$)</v>
          </cell>
        </row>
        <row r="59">
          <cell r="A59" t="str">
            <v>M&amp;G PLC - MARKET CAPITALIZATION (U.S.$)</v>
          </cell>
        </row>
        <row r="60">
          <cell r="A60" t="str">
            <v>MELROSE - MARKET CAPITALIZATION (U.S.$)</v>
          </cell>
        </row>
        <row r="61">
          <cell r="A61" t="str">
            <v>WM. MORRISON SUPERMT - MARKET CAPITALIZATION (U.S.$)</v>
          </cell>
        </row>
        <row r="62">
          <cell r="A62" t="str">
            <v>NATIONAL GRID PLC - MARKET CAPITALIZATION (U.S.$)</v>
          </cell>
        </row>
        <row r="63">
          <cell r="A63" t="str">
            <v>NATWEST GROUP PLC - MARKET CAPITALIZATION (U.S.$)</v>
          </cell>
        </row>
        <row r="64">
          <cell r="A64" t="str">
            <v>NEXT PLC - MARKET CAPITALIZATION (U.S.$)</v>
          </cell>
        </row>
        <row r="65">
          <cell r="A65" t="str">
            <v>OCADO GROUP PLC - MARKET CAPITALIZATION (U.S.$)</v>
          </cell>
        </row>
        <row r="66">
          <cell r="A66" t="str">
            <v>PHOENIX GROUP - MARKET CAPITALIZATION (U.S.$)</v>
          </cell>
        </row>
        <row r="67">
          <cell r="A67" t="str">
            <v>PENNON GROUP PLC - MARKET CAPITALIZATION (U.S.$)</v>
          </cell>
        </row>
        <row r="68">
          <cell r="A68" t="str">
            <v>POLYMETAL INTER - MARKET CAPITALIZATION (U.S.$)</v>
          </cell>
        </row>
        <row r="69">
          <cell r="A69" t="str">
            <v>PRUDENTIAL PLC - MARKET CAPITALIZATION (U.S.$)</v>
          </cell>
        </row>
        <row r="70">
          <cell r="A70" t="str">
            <v>PERSIMMON PLC - MARKET CAPITALIZATION (U.S.$)</v>
          </cell>
        </row>
        <row r="71">
          <cell r="A71" t="str">
            <v>PEARSON PLC - MARKET CAPITALIZATION (U.S.$)</v>
          </cell>
        </row>
        <row r="72">
          <cell r="A72" t="str">
            <v>RECKITT BENCKISER - MARKET CAPITALIZATION (U.S.$)</v>
          </cell>
        </row>
        <row r="73">
          <cell r="A73" t="str">
            <v>ROYAL DUTCH SHELL - MARKET CAPITALIZATION (U.S.$)</v>
          </cell>
        </row>
        <row r="74">
          <cell r="A74" t="str">
            <v>ROYAL DUTCH SHELL - MARKET CAPITALIZATION (U.S.$)</v>
          </cell>
        </row>
        <row r="75">
          <cell r="A75" t="str">
            <v>RELX PLC - MARKET CAPITALIZATION (U.S.$)</v>
          </cell>
        </row>
        <row r="76">
          <cell r="A76" t="str">
            <v>RIO TINTO PLC - MARKET CAPITALIZATION (U.S.$)</v>
          </cell>
        </row>
        <row r="77">
          <cell r="A77" t="str">
            <v>RIGHTMOVE PLC - MARKET CAPITALIZATION (U.S.$)</v>
          </cell>
        </row>
        <row r="78">
          <cell r="A78" t="str">
            <v>ROLLS-ROYCE - MARKET CAPITALIZATION (U.S.$)</v>
          </cell>
        </row>
        <row r="79">
          <cell r="A79" t="str">
            <v>RSA INSURANCE GROUP - MARKET CAPITALIZATION (U.S.$)</v>
          </cell>
        </row>
        <row r="80">
          <cell r="A80" t="str">
            <v>RENTOKIL INITIAL PLC - MARKET CAPITALIZATION (U.S.$)</v>
          </cell>
        </row>
        <row r="81">
          <cell r="A81" t="str">
            <v>J SAINSBURY PLC - MARKET CAPITALIZATION (U.S.$)</v>
          </cell>
        </row>
        <row r="82">
          <cell r="A82" t="str">
            <v>SCHRODERS PLC - MARKET CAPITALIZATION (U.S.$)</v>
          </cell>
        </row>
        <row r="83">
          <cell r="A83" t="str">
            <v>THE SAGE GROUP PLC - MARKET CAPITALIZATION (U.S.$)</v>
          </cell>
        </row>
        <row r="84">
          <cell r="A84" t="str">
            <v>SEGRO PLC - MARKET CAPITALIZATION (U.S.$)</v>
          </cell>
        </row>
        <row r="85">
          <cell r="A85" t="str">
            <v>SMURFIT KAPPA GROUP - MARKET CAPITALIZATION (U.S.$)</v>
          </cell>
        </row>
        <row r="86">
          <cell r="A86" t="str">
            <v>STANDARD LIFE ABER - MARKET CAPITALIZATION (U.S.$)</v>
          </cell>
        </row>
        <row r="87">
          <cell r="A87" t="str">
            <v>DS SMITH PLC - MARKET CAPITALIZATION (U.S.$)</v>
          </cell>
        </row>
        <row r="88">
          <cell r="A88" t="str">
            <v>SMITHS INDUSTRIES - MARKET CAPITALIZATION (U.S.$)</v>
          </cell>
        </row>
        <row r="89">
          <cell r="A89" t="str">
            <v>SCOTTISH MORTGAGE - MARKET CAPITALIZATION (U.S.$)</v>
          </cell>
        </row>
        <row r="90">
          <cell r="A90" t="str">
            <v>SMITH &amp; NEPHEW PLC - MARKET CAPITALIZATION (U.S.$)</v>
          </cell>
        </row>
        <row r="91">
          <cell r="A91" t="str">
            <v>SPIRAX-SARCO ENGIN. - MARKET CAPITALIZATION (U.S.$)</v>
          </cell>
        </row>
        <row r="92">
          <cell r="A92" t="str">
            <v>SSE PLC - MARKET CAPITALIZATION (U.S.$)</v>
          </cell>
        </row>
        <row r="93">
          <cell r="A93" t="str">
            <v>STANDARD CHARTERED - MARKET CAPITALIZATION (U.S.$)</v>
          </cell>
        </row>
        <row r="94">
          <cell r="A94" t="str">
            <v>ST. JAMES'S - MARKET CAPITALIZATION (U.S.$)</v>
          </cell>
        </row>
        <row r="95">
          <cell r="A95" t="str">
            <v>SEVERN TRENT PLC - MARKET CAPITALIZATION (U.S.$)</v>
          </cell>
        </row>
        <row r="96">
          <cell r="A96" t="str">
            <v>TESCO PLC - MARKET CAPITALIZATION (U.S.$)</v>
          </cell>
        </row>
        <row r="97">
          <cell r="A97" t="str">
            <v>TAYLOR WIMPEY PLC - MARKET CAPITALIZATION (U.S.$)</v>
          </cell>
        </row>
        <row r="98">
          <cell r="A98" t="str">
            <v>UNILEVER PLC - MARKET CAPITALIZATION (U.S.$)</v>
          </cell>
        </row>
        <row r="99">
          <cell r="A99" t="str">
            <v>UNITED UTILITIES PLC - MARKET CAPITALIZATION (U.S.$)</v>
          </cell>
        </row>
        <row r="100">
          <cell r="A100" t="str">
            <v>VODAFONE GROUP PLC - MARKET CAPITALIZATION (U.S.$)</v>
          </cell>
        </row>
        <row r="101">
          <cell r="A101" t="str">
            <v>WPP PLC - MARKET CAPITALIZATION (U.S.$)</v>
          </cell>
        </row>
        <row r="102">
          <cell r="A102" t="str">
            <v>WHITBREAD PLC - MARKET CAPITALIZATION (U.S.$)</v>
          </cell>
        </row>
      </sheetData>
      <sheetData sheetId="1"/>
      <sheetData sheetId="2">
        <row r="1">
          <cell r="A1" t="str">
            <v>ANGLO AMERICAN - Workforce Score</v>
          </cell>
        </row>
        <row r="2">
          <cell r="A2" t="str">
            <v>ASSOCIATED BRIT.FOODS - Workforce Score</v>
          </cell>
        </row>
        <row r="3">
          <cell r="A3" t="str">
            <v>ADMIRAL GROUP - Workforce Score</v>
          </cell>
        </row>
        <row r="4">
          <cell r="A4" t="str">
            <v>ASHTEAD GROUP - Workforce Score</v>
          </cell>
        </row>
        <row r="5">
          <cell r="A5" t="str">
            <v>ANTOFAGASTA - Workforce Score</v>
          </cell>
        </row>
        <row r="6">
          <cell r="A6" t="str">
            <v>AUTO TRADER GROUP - Workforce Score</v>
          </cell>
        </row>
        <row r="7">
          <cell r="A7" t="str">
            <v>AVIVA - Workforce Score</v>
          </cell>
        </row>
        <row r="8">
          <cell r="A8" t="str">
            <v>AVAST - Workforce Score</v>
          </cell>
        </row>
        <row r="9">
          <cell r="A9" t="str">
            <v>AVEVA GROUP - Workforce Score</v>
          </cell>
        </row>
        <row r="10">
          <cell r="A10" t="str">
            <v>ASTRAZENECA - Workforce Score</v>
          </cell>
        </row>
        <row r="11">
          <cell r="A11" t="str">
            <v>BAE SYSTEMS - Workforce Score</v>
          </cell>
        </row>
        <row r="12">
          <cell r="A12" t="str">
            <v>BARCLAYS - Workforce Score</v>
          </cell>
        </row>
        <row r="13">
          <cell r="A13" t="str">
            <v>BRITISH AMERICAN TOBACCO - Workforce Score</v>
          </cell>
        </row>
        <row r="14">
          <cell r="A14" t="str">
            <v>BARRATT DEVELOPMENTS - Workforce Score</v>
          </cell>
        </row>
        <row r="15">
          <cell r="A15" t="str">
            <v>BHP GROUP - Workforce Score</v>
          </cell>
        </row>
        <row r="16">
          <cell r="A16" t="str">
            <v>BERKELEY GROUP HDG. - Workforce Score</v>
          </cell>
        </row>
        <row r="17">
          <cell r="A17" t="str">
            <v>BRITISH LAND - Workforce Score</v>
          </cell>
        </row>
        <row r="18">
          <cell r="A18" t="str">
            <v>BUNZL - Workforce Score</v>
          </cell>
        </row>
        <row r="19">
          <cell r="A19" t="str">
            <v>BP - Workforce Score</v>
          </cell>
        </row>
        <row r="20">
          <cell r="A20" t="str">
            <v>BURBERRY GROUP - Workforce Score</v>
          </cell>
        </row>
        <row r="21">
          <cell r="A21" t="str">
            <v>BT GROUP - Workforce Score</v>
          </cell>
        </row>
        <row r="22">
          <cell r="A22" t="str">
            <v>COCA-COLA HBC - Workforce Score</v>
          </cell>
        </row>
        <row r="23">
          <cell r="A23" t="str">
            <v>COMPASS GROUP - Workforce Score</v>
          </cell>
        </row>
        <row r="24">
          <cell r="A24" t="str">
            <v>CRODA INTERNATIONAL - Workforce Score</v>
          </cell>
        </row>
        <row r="25">
          <cell r="A25" t="str">
            <v>CRH - Workforce Score</v>
          </cell>
        </row>
        <row r="26">
          <cell r="A26" t="str">
            <v>DCC - Workforce Score</v>
          </cell>
        </row>
        <row r="27">
          <cell r="A27" t="str">
            <v>DIAGEO - Workforce Score</v>
          </cell>
        </row>
        <row r="28">
          <cell r="A28" t="str">
            <v>EVRAZ - Workforce Score</v>
          </cell>
        </row>
        <row r="29">
          <cell r="A29" t="str">
            <v>EXPERIAN - Workforce Score</v>
          </cell>
        </row>
        <row r="30">
          <cell r="A30" t="str">
            <v>FERGUSON - Workforce Score</v>
          </cell>
        </row>
        <row r="31">
          <cell r="A31" t="str">
            <v>FLUTTER ENTERTAINMENT - Workforce Score</v>
          </cell>
        </row>
        <row r="32">
          <cell r="A32" t="str">
            <v>FRESNILLO - Workforce Score</v>
          </cell>
        </row>
        <row r="33">
          <cell r="A33" t="str">
            <v>GLENCORE - Workforce Score</v>
          </cell>
        </row>
        <row r="34">
          <cell r="A34" t="str">
            <v>GLAXOSMITHKLINE - Workforce Score</v>
          </cell>
        </row>
        <row r="35">
          <cell r="A35" t="str">
            <v>GVC HOLDINGS - Workforce Score</v>
          </cell>
        </row>
        <row r="36">
          <cell r="A36" t="str">
            <v>HIKMA PHARMACEUTICALS - Workforce Score</v>
          </cell>
        </row>
        <row r="37">
          <cell r="A37" t="str">
            <v>HARGREAVES LANSDOWN - Workforce Score</v>
          </cell>
        </row>
        <row r="38">
          <cell r="A38" t="str">
            <v>HALMA - Workforce Score</v>
          </cell>
        </row>
        <row r="39">
          <cell r="A39" t="str">
            <v>HSBC HOLDINGS - Workforce Score</v>
          </cell>
        </row>
        <row r="40">
          <cell r="A40" t="str">
            <v>HOMESERVE - Workforce Score</v>
          </cell>
        </row>
        <row r="41">
          <cell r="A41" t="str">
            <v>INTL.CONS.AIRL.GP. - Workforce Score</v>
          </cell>
        </row>
        <row r="42">
          <cell r="A42" t="str">
            <v>INTERMEDIATE CAPITAL GP. - Workforce Score</v>
          </cell>
        </row>
        <row r="43">
          <cell r="A43" t="str">
            <v>ICTL.HTLS.GP. - Workforce Score</v>
          </cell>
        </row>
        <row r="44">
          <cell r="A44" t="str">
            <v>3I GROUP - Workforce Score</v>
          </cell>
        </row>
        <row r="45">
          <cell r="A45" t="str">
            <v>IMPERIAL BRANDS - Workforce Score</v>
          </cell>
        </row>
        <row r="46">
          <cell r="A46" t="str">
            <v>INFORMA - Workforce Score</v>
          </cell>
        </row>
        <row r="47">
          <cell r="A47" t="str">
            <v>INTERTEK GROUP - Workforce Score</v>
          </cell>
        </row>
        <row r="48">
          <cell r="A48" t="str">
            <v>ITV - Workforce Score</v>
          </cell>
        </row>
        <row r="49">
          <cell r="A49" t="str">
            <v>JD SPORTS FASHION - Workforce Score</v>
          </cell>
        </row>
        <row r="50">
          <cell r="A50" t="str">
            <v>TAKEAWAY COM (LON) - Workforce Score</v>
          </cell>
        </row>
        <row r="51">
          <cell r="A51" t="str">
            <v>JOHNSON MATTHEY - Workforce Score</v>
          </cell>
        </row>
        <row r="52">
          <cell r="A52" t="str">
            <v>KINGFISHER - Workforce Score</v>
          </cell>
        </row>
        <row r="53">
          <cell r="A53" t="str">
            <v>LAND SECURITIES GROUP - Workforce Score</v>
          </cell>
        </row>
        <row r="54">
          <cell r="A54" t="str">
            <v>LEGAL &amp; GENERAL - Workforce Score</v>
          </cell>
        </row>
        <row r="55">
          <cell r="A55" t="str">
            <v>LLOYDS BANKING GROUP - Workforce Score</v>
          </cell>
        </row>
        <row r="56">
          <cell r="A56" t="str">
            <v>LONDON STOCK EX.GROUP - Workforce Score</v>
          </cell>
        </row>
        <row r="57">
          <cell r="A57" t="str">
            <v>MONDI - Workforce Score</v>
          </cell>
        </row>
        <row r="58">
          <cell r="A58" t="str">
            <v>M&amp;G - Workforce Score</v>
          </cell>
        </row>
        <row r="59">
          <cell r="A59" t="str">
            <v>MELROSE INDUSTRIES - Workforce Score</v>
          </cell>
        </row>
        <row r="60">
          <cell r="A60" t="str">
            <v>MORRISON(WM)SPMKTS. - Workforce Score</v>
          </cell>
        </row>
        <row r="61">
          <cell r="A61" t="str">
            <v>NATIONAL GRID - Workforce Score</v>
          </cell>
        </row>
        <row r="62">
          <cell r="A62" t="str">
            <v>NATWEST GROUP - Workforce Score</v>
          </cell>
        </row>
        <row r="63">
          <cell r="A63" t="str">
            <v>NEXT - Workforce Score</v>
          </cell>
        </row>
        <row r="64">
          <cell r="A64" t="str">
            <v>OCADO GROUP - Workforce Score</v>
          </cell>
        </row>
        <row r="65">
          <cell r="A65" t="str">
            <v>PHOENIX GROUP HDG. - Workforce Score</v>
          </cell>
        </row>
        <row r="66">
          <cell r="A66" t="str">
            <v>PENNON GROUP - Workforce Score</v>
          </cell>
        </row>
        <row r="67">
          <cell r="A67" t="str">
            <v>POLYMETAL INTERNATIONAL - Workforce Score</v>
          </cell>
        </row>
        <row r="68">
          <cell r="A68" t="str">
            <v>PRUDENTIAL - Workforce Score</v>
          </cell>
        </row>
        <row r="69">
          <cell r="A69" t="str">
            <v>PERSIMMON - Workforce Score</v>
          </cell>
        </row>
        <row r="70">
          <cell r="A70" t="str">
            <v>PEARSON - Workforce Score</v>
          </cell>
        </row>
        <row r="71">
          <cell r="A71" t="str">
            <v>RECKITT BENCKISER GROUP - Workforce Score</v>
          </cell>
        </row>
        <row r="72">
          <cell r="A72" t="str">
            <v>ROYAL DUTCH SHELL A(LON) - Workforce Score</v>
          </cell>
        </row>
        <row r="73">
          <cell r="A73" t="str">
            <v>#ERROR</v>
          </cell>
        </row>
        <row r="74">
          <cell r="A74" t="str">
            <v>RELX - Workforce Score</v>
          </cell>
        </row>
        <row r="75">
          <cell r="A75" t="str">
            <v>RIO TINTO - Workforce Score</v>
          </cell>
        </row>
        <row r="76">
          <cell r="A76" t="str">
            <v>RIGHTMOVE - Workforce Score</v>
          </cell>
        </row>
        <row r="77">
          <cell r="A77" t="str">
            <v>ROLLS-ROYCE HOLDINGS - Workforce Score</v>
          </cell>
        </row>
        <row r="78">
          <cell r="A78" t="str">
            <v>RSA INSURANCE GROUP - Workforce Score</v>
          </cell>
        </row>
        <row r="79">
          <cell r="A79" t="str">
            <v>RENTOKIL INITIAL - Workforce Score</v>
          </cell>
        </row>
        <row r="80">
          <cell r="A80" t="str">
            <v>SAINSBURY J - Workforce Score</v>
          </cell>
        </row>
        <row r="81">
          <cell r="A81" t="str">
            <v>SCHRODERS - Workforce Score</v>
          </cell>
        </row>
        <row r="82">
          <cell r="A82" t="str">
            <v>SAGE GROUP - Workforce Score</v>
          </cell>
        </row>
        <row r="83">
          <cell r="A83" t="str">
            <v>SEGRO - Workforce Score</v>
          </cell>
        </row>
        <row r="84">
          <cell r="A84" t="str">
            <v>SMURFIT KAPPA GP. (LON) - Workforce Score</v>
          </cell>
        </row>
        <row r="85">
          <cell r="A85" t="str">
            <v>STANDARD LIFE ABERDEEN - Workforce Score</v>
          </cell>
        </row>
        <row r="86">
          <cell r="A86" t="str">
            <v>SMITH (DS) - Workforce Score</v>
          </cell>
        </row>
        <row r="87">
          <cell r="A87" t="str">
            <v>SMITHS GROUP - Workforce Score</v>
          </cell>
        </row>
        <row r="88">
          <cell r="A88" t="str">
            <v>SCOTTISH MORTGAGE - Workforce Score</v>
          </cell>
        </row>
        <row r="89">
          <cell r="A89" t="str">
            <v>SMITH &amp; NEPHEW - Workforce Score</v>
          </cell>
        </row>
        <row r="90">
          <cell r="A90" t="str">
            <v>SPIRAX-SARCO ENGR. - Workforce Score</v>
          </cell>
        </row>
        <row r="91">
          <cell r="A91" t="str">
            <v>SSE - Workforce Score</v>
          </cell>
        </row>
        <row r="92">
          <cell r="A92" t="str">
            <v>STANDARD CHARTERED - Workforce Score</v>
          </cell>
        </row>
        <row r="93">
          <cell r="A93" t="str">
            <v>ST.JAMES'S PLACE ORD - Workforce Score</v>
          </cell>
        </row>
        <row r="94">
          <cell r="A94" t="str">
            <v>SEVERN TRENT - Workforce Score</v>
          </cell>
        </row>
        <row r="95">
          <cell r="A95" t="str">
            <v>TESCO - Workforce Score</v>
          </cell>
        </row>
        <row r="96">
          <cell r="A96" t="str">
            <v>TAYLOR WIMPEY - Workforce Score</v>
          </cell>
        </row>
        <row r="97">
          <cell r="A97" t="str">
            <v>UNILEVER (UK) - Workforce Score</v>
          </cell>
        </row>
        <row r="98">
          <cell r="A98" t="str">
            <v>UNITED UTILITIES GROUP - Workforce Score</v>
          </cell>
        </row>
        <row r="99">
          <cell r="A99" t="str">
            <v>VODAFONE GROUP - Workforce Score</v>
          </cell>
        </row>
        <row r="100">
          <cell r="A100" t="str">
            <v>WPP - Workforce Score</v>
          </cell>
        </row>
        <row r="101">
          <cell r="A101" t="str">
            <v>WHITBREAD - Workforce Score</v>
          </cell>
        </row>
      </sheetData>
      <sheetData sheetId="3">
        <row r="1">
          <cell r="A1" t="str">
            <v>ANGLO AMERICAN - Shareholders Score</v>
          </cell>
        </row>
        <row r="2">
          <cell r="A2" t="str">
            <v>ASSOCIATED BRIT.FOODS - Shareholders Score</v>
          </cell>
        </row>
        <row r="3">
          <cell r="A3" t="str">
            <v>ADMIRAL GROUP - Shareholders Score</v>
          </cell>
        </row>
        <row r="4">
          <cell r="A4" t="str">
            <v>ASHTEAD GROUP - Shareholders Score</v>
          </cell>
        </row>
        <row r="5">
          <cell r="A5" t="str">
            <v>ANTOFAGASTA - Shareholders Score</v>
          </cell>
        </row>
        <row r="6">
          <cell r="A6" t="str">
            <v>AUTO TRADER GROUP - Shareholders Score</v>
          </cell>
        </row>
        <row r="7">
          <cell r="A7" t="str">
            <v>AVIVA - Shareholders Score</v>
          </cell>
        </row>
        <row r="8">
          <cell r="A8" t="str">
            <v>AVAST - Shareholders Score</v>
          </cell>
        </row>
        <row r="9">
          <cell r="A9" t="str">
            <v>AVEVA GROUP - Shareholders Score</v>
          </cell>
        </row>
        <row r="10">
          <cell r="A10" t="str">
            <v>ASTRAZENECA - Shareholders Score</v>
          </cell>
        </row>
        <row r="11">
          <cell r="A11" t="str">
            <v>BAE SYSTEMS - Shareholders Score</v>
          </cell>
        </row>
        <row r="12">
          <cell r="A12" t="str">
            <v>BARCLAYS - Shareholders Score</v>
          </cell>
        </row>
        <row r="13">
          <cell r="A13" t="str">
            <v>BRITISH AMERICAN TOBACCO - Shareholders Score</v>
          </cell>
        </row>
        <row r="14">
          <cell r="A14" t="str">
            <v>BARRATT DEVELOPMENTS - Shareholders Score</v>
          </cell>
        </row>
        <row r="15">
          <cell r="A15" t="str">
            <v>BHP GROUP - Shareholders Score</v>
          </cell>
        </row>
        <row r="16">
          <cell r="A16" t="str">
            <v>BERKELEY GROUP HDG. - Shareholders Score</v>
          </cell>
        </row>
        <row r="17">
          <cell r="A17" t="str">
            <v>BRITISH LAND - Shareholders Score</v>
          </cell>
        </row>
        <row r="18">
          <cell r="A18" t="str">
            <v>BUNZL - Shareholders Score</v>
          </cell>
        </row>
        <row r="19">
          <cell r="A19" t="str">
            <v>BP - Shareholders Score</v>
          </cell>
        </row>
        <row r="20">
          <cell r="A20" t="str">
            <v>BURBERRY GROUP - Shareholders Score</v>
          </cell>
        </row>
        <row r="21">
          <cell r="A21" t="str">
            <v>BT GROUP - Shareholders Score</v>
          </cell>
        </row>
        <row r="22">
          <cell r="A22" t="str">
            <v>COCA-COLA HBC - Shareholders Score</v>
          </cell>
        </row>
        <row r="23">
          <cell r="A23" t="str">
            <v>COMPASS GROUP - Shareholders Score</v>
          </cell>
        </row>
        <row r="24">
          <cell r="A24" t="str">
            <v>CRODA INTERNATIONAL - Shareholders Score</v>
          </cell>
        </row>
        <row r="25">
          <cell r="A25" t="str">
            <v>CRH - Shareholders Score</v>
          </cell>
        </row>
        <row r="26">
          <cell r="A26" t="str">
            <v>DCC - Shareholders Score</v>
          </cell>
        </row>
        <row r="27">
          <cell r="A27" t="str">
            <v>DIAGEO - Shareholders Score</v>
          </cell>
        </row>
        <row r="28">
          <cell r="A28" t="str">
            <v>EVRAZ - Shareholders Score</v>
          </cell>
        </row>
        <row r="29">
          <cell r="A29" t="str">
            <v>EXPERIAN - Shareholders Score</v>
          </cell>
        </row>
        <row r="30">
          <cell r="A30" t="str">
            <v>FERGUSON - Shareholders Score</v>
          </cell>
        </row>
        <row r="31">
          <cell r="A31" t="str">
            <v>FLUTTER ENTERTAINMENT - Shareholders Score</v>
          </cell>
        </row>
        <row r="32">
          <cell r="A32" t="str">
            <v>FRESNILLO - Shareholders Score</v>
          </cell>
        </row>
        <row r="33">
          <cell r="A33" t="str">
            <v>GLENCORE - Shareholders Score</v>
          </cell>
        </row>
        <row r="34">
          <cell r="A34" t="str">
            <v>GLAXOSMITHKLINE - Shareholders Score</v>
          </cell>
        </row>
        <row r="35">
          <cell r="A35" t="str">
            <v>GVC HOLDINGS - Shareholders Score</v>
          </cell>
        </row>
        <row r="36">
          <cell r="A36" t="str">
            <v>HIKMA PHARMACEUTICALS - Shareholders Score</v>
          </cell>
        </row>
        <row r="37">
          <cell r="A37" t="str">
            <v>HARGREAVES LANSDOWN - Shareholders Score</v>
          </cell>
        </row>
        <row r="38">
          <cell r="A38" t="str">
            <v>HALMA - Shareholders Score</v>
          </cell>
        </row>
        <row r="39">
          <cell r="A39" t="str">
            <v>HSBC HOLDINGS - Shareholders Score</v>
          </cell>
        </row>
        <row r="40">
          <cell r="A40" t="str">
            <v>HOMESERVE - Shareholders Score</v>
          </cell>
        </row>
        <row r="41">
          <cell r="A41" t="str">
            <v>INTL.CONS.AIRL.GP. - Shareholders Score</v>
          </cell>
        </row>
        <row r="42">
          <cell r="A42" t="str">
            <v>INTERMEDIATE CAPITAL GP. - Shareholders Score</v>
          </cell>
        </row>
        <row r="43">
          <cell r="A43" t="str">
            <v>ICTL.HTLS.GP. - Shareholders Score</v>
          </cell>
        </row>
        <row r="44">
          <cell r="A44" t="str">
            <v>3I GROUP - Shareholders Score</v>
          </cell>
        </row>
        <row r="45">
          <cell r="A45" t="str">
            <v>IMPERIAL BRANDS - Shareholders Score</v>
          </cell>
        </row>
        <row r="46">
          <cell r="A46" t="str">
            <v>INFORMA - Shareholders Score</v>
          </cell>
        </row>
        <row r="47">
          <cell r="A47" t="str">
            <v>INTERTEK GROUP - Shareholders Score</v>
          </cell>
        </row>
        <row r="48">
          <cell r="A48" t="str">
            <v>ITV - Shareholders Score</v>
          </cell>
        </row>
        <row r="49">
          <cell r="A49" t="str">
            <v>JD SPORTS FASHION - Shareholders Score</v>
          </cell>
        </row>
        <row r="50">
          <cell r="A50" t="str">
            <v>TAKEAWAY COM (LON) - Shareholders Score</v>
          </cell>
        </row>
        <row r="51">
          <cell r="A51" t="str">
            <v>JOHNSON MATTHEY - Shareholders Score</v>
          </cell>
        </row>
        <row r="52">
          <cell r="A52" t="str">
            <v>KINGFISHER - Shareholders Score</v>
          </cell>
        </row>
        <row r="53">
          <cell r="A53" t="str">
            <v>LAND SECURITIES GROUP - Shareholders Score</v>
          </cell>
        </row>
        <row r="54">
          <cell r="A54" t="str">
            <v>LEGAL &amp; GENERAL - Shareholders Score</v>
          </cell>
        </row>
        <row r="55">
          <cell r="A55" t="str">
            <v>LLOYDS BANKING GROUP - Shareholders Score</v>
          </cell>
        </row>
        <row r="56">
          <cell r="A56" t="str">
            <v>LONDON STOCK EX.GROUP - Shareholders Score</v>
          </cell>
        </row>
        <row r="57">
          <cell r="A57" t="str">
            <v>MONDI - Shareholders Score</v>
          </cell>
        </row>
        <row r="58">
          <cell r="A58" t="str">
            <v>M&amp;G - Shareholders Score</v>
          </cell>
        </row>
        <row r="59">
          <cell r="A59" t="str">
            <v>MELROSE INDUSTRIES - Shareholders Score</v>
          </cell>
        </row>
        <row r="60">
          <cell r="A60" t="str">
            <v>MORRISON(WM)SPMKTS. - Shareholders Score</v>
          </cell>
        </row>
        <row r="61">
          <cell r="A61" t="str">
            <v>NATIONAL GRID - Shareholders Score</v>
          </cell>
        </row>
        <row r="62">
          <cell r="A62" t="str">
            <v>NATWEST GROUP - Shareholders Score</v>
          </cell>
        </row>
        <row r="63">
          <cell r="A63" t="str">
            <v>NEXT - Shareholders Score</v>
          </cell>
        </row>
        <row r="64">
          <cell r="A64" t="str">
            <v>OCADO GROUP - Shareholders Score</v>
          </cell>
        </row>
        <row r="65">
          <cell r="A65" t="str">
            <v>PHOENIX GROUP HDG. - Shareholders Score</v>
          </cell>
        </row>
        <row r="66">
          <cell r="A66" t="str">
            <v>PENNON GROUP - Shareholders Score</v>
          </cell>
        </row>
        <row r="67">
          <cell r="A67" t="str">
            <v>POLYMETAL INTERNATIONAL - Shareholders Score</v>
          </cell>
        </row>
        <row r="68">
          <cell r="A68" t="str">
            <v>PRUDENTIAL - Shareholders Score</v>
          </cell>
        </row>
        <row r="69">
          <cell r="A69" t="str">
            <v>PERSIMMON - Shareholders Score</v>
          </cell>
        </row>
        <row r="70">
          <cell r="A70" t="str">
            <v>PEARSON - Shareholders Score</v>
          </cell>
        </row>
        <row r="71">
          <cell r="A71" t="str">
            <v>RECKITT BENCKISER GROUP - Shareholders Score</v>
          </cell>
        </row>
        <row r="72">
          <cell r="A72" t="str">
            <v>ROYAL DUTCH SHELL A(LON) - Shareholders Score</v>
          </cell>
        </row>
        <row r="73">
          <cell r="A73" t="str">
            <v>#ERROR</v>
          </cell>
        </row>
        <row r="74">
          <cell r="A74" t="str">
            <v>RELX - Shareholders Score</v>
          </cell>
        </row>
        <row r="75">
          <cell r="A75" t="str">
            <v>RIO TINTO - Shareholders Score</v>
          </cell>
        </row>
        <row r="76">
          <cell r="A76" t="str">
            <v>RIGHTMOVE - Shareholders Score</v>
          </cell>
        </row>
        <row r="77">
          <cell r="A77" t="str">
            <v>ROLLS-ROYCE HOLDINGS - Shareholders Score</v>
          </cell>
        </row>
        <row r="78">
          <cell r="A78" t="str">
            <v>RSA INSURANCE GROUP - Shareholders Score</v>
          </cell>
        </row>
        <row r="79">
          <cell r="A79" t="str">
            <v>RENTOKIL INITIAL - Shareholders Score</v>
          </cell>
        </row>
        <row r="80">
          <cell r="A80" t="str">
            <v>SAINSBURY J - Shareholders Score</v>
          </cell>
        </row>
        <row r="81">
          <cell r="A81" t="str">
            <v>SCHRODERS - Shareholders Score</v>
          </cell>
        </row>
        <row r="82">
          <cell r="A82" t="str">
            <v>SAGE GROUP - Shareholders Score</v>
          </cell>
        </row>
        <row r="83">
          <cell r="A83" t="str">
            <v>SEGRO - Shareholders Score</v>
          </cell>
        </row>
        <row r="84">
          <cell r="A84" t="str">
            <v>SMURFIT KAPPA GP. (LON) - Shareholders Score</v>
          </cell>
        </row>
        <row r="85">
          <cell r="A85" t="str">
            <v>STANDARD LIFE ABERDEEN - Shareholders Score</v>
          </cell>
        </row>
        <row r="86">
          <cell r="A86" t="str">
            <v>SMITH (DS) - Shareholders Score</v>
          </cell>
        </row>
        <row r="87">
          <cell r="A87" t="str">
            <v>SMITHS GROUP - Shareholders Score</v>
          </cell>
        </row>
        <row r="88">
          <cell r="A88" t="str">
            <v>SCOTTISH MORTGAGE - Shareholders Score</v>
          </cell>
        </row>
        <row r="89">
          <cell r="A89" t="str">
            <v>SMITH &amp; NEPHEW - Shareholders Score</v>
          </cell>
        </row>
        <row r="90">
          <cell r="A90" t="str">
            <v>SPIRAX-SARCO ENGR. - Shareholders Score</v>
          </cell>
        </row>
        <row r="91">
          <cell r="A91" t="str">
            <v>SSE - Shareholders Score</v>
          </cell>
        </row>
        <row r="92">
          <cell r="A92" t="str">
            <v>STANDARD CHARTERED - Shareholders Score</v>
          </cell>
        </row>
        <row r="93">
          <cell r="A93" t="str">
            <v>ST.JAMES'S PLACE ORD - Shareholders Score</v>
          </cell>
        </row>
        <row r="94">
          <cell r="A94" t="str">
            <v>SEVERN TRENT - Shareholders Score</v>
          </cell>
        </row>
        <row r="95">
          <cell r="A95" t="str">
            <v>TESCO - Shareholders Score</v>
          </cell>
        </row>
        <row r="96">
          <cell r="A96" t="str">
            <v>TAYLOR WIMPEY - Shareholders Score</v>
          </cell>
        </row>
        <row r="97">
          <cell r="A97" t="str">
            <v>UNILEVER (UK) - Shareholders Score</v>
          </cell>
        </row>
        <row r="98">
          <cell r="A98" t="str">
            <v>UNITED UTILITIES GROUP - Shareholders Score</v>
          </cell>
        </row>
        <row r="99">
          <cell r="A99" t="str">
            <v>VODAFONE GROUP - Shareholders Score</v>
          </cell>
        </row>
        <row r="100">
          <cell r="A100" t="str">
            <v>WPP - Shareholders Score</v>
          </cell>
        </row>
        <row r="101">
          <cell r="A101" t="str">
            <v>WHITBREAD - Shareholders Score</v>
          </cell>
        </row>
      </sheetData>
      <sheetData sheetId="4">
        <row r="1">
          <cell r="A1" t="str">
            <v>ANGLO AMERICAN - Resource Use Score</v>
          </cell>
        </row>
        <row r="2">
          <cell r="A2" t="str">
            <v>ASSOCIATED BRIT.FOODS - Resource Use Score</v>
          </cell>
        </row>
        <row r="3">
          <cell r="A3" t="str">
            <v>ADMIRAL GROUP - Resource Use Score</v>
          </cell>
        </row>
        <row r="4">
          <cell r="A4" t="str">
            <v>ASHTEAD GROUP - Resource Use Score</v>
          </cell>
        </row>
        <row r="5">
          <cell r="A5" t="str">
            <v>ANTOFAGASTA - Resource Use Score</v>
          </cell>
        </row>
        <row r="6">
          <cell r="A6" t="str">
            <v>AUTO TRADER GROUP - Resource Use Score</v>
          </cell>
        </row>
        <row r="7">
          <cell r="A7" t="str">
            <v>AVIVA - Resource Use Score</v>
          </cell>
        </row>
        <row r="8">
          <cell r="A8" t="str">
            <v>AVAST - Resource Use Score</v>
          </cell>
        </row>
        <row r="9">
          <cell r="A9" t="str">
            <v>AVEVA GROUP - Resource Use Score</v>
          </cell>
        </row>
        <row r="10">
          <cell r="A10" t="str">
            <v>ASTRAZENECA - Resource Use Score</v>
          </cell>
        </row>
        <row r="11">
          <cell r="A11" t="str">
            <v>BAE SYSTEMS - Resource Use Score</v>
          </cell>
        </row>
        <row r="12">
          <cell r="A12" t="str">
            <v>BARCLAYS - Resource Use Score</v>
          </cell>
        </row>
        <row r="13">
          <cell r="A13" t="str">
            <v>BRITISH AMERICAN TOBACCO - Resource Use Score</v>
          </cell>
        </row>
        <row r="14">
          <cell r="A14" t="str">
            <v>BARRATT DEVELOPMENTS - Resource Use Score</v>
          </cell>
        </row>
        <row r="15">
          <cell r="A15" t="str">
            <v>BHP GROUP - Resource Use Score</v>
          </cell>
        </row>
        <row r="16">
          <cell r="A16" t="str">
            <v>BERKELEY GROUP HDG. - Resource Use Score</v>
          </cell>
        </row>
        <row r="17">
          <cell r="A17" t="str">
            <v>BRITISH LAND - Resource Use Score</v>
          </cell>
        </row>
        <row r="18">
          <cell r="A18" t="str">
            <v>BUNZL - Resource Use Score</v>
          </cell>
        </row>
        <row r="19">
          <cell r="A19" t="str">
            <v>BP - Resource Use Score</v>
          </cell>
        </row>
        <row r="20">
          <cell r="A20" t="str">
            <v>BURBERRY GROUP - Resource Use Score</v>
          </cell>
        </row>
        <row r="21">
          <cell r="A21" t="str">
            <v>BT GROUP - Resource Use Score</v>
          </cell>
        </row>
        <row r="22">
          <cell r="A22" t="str">
            <v>COCA-COLA HBC - Resource Use Score</v>
          </cell>
        </row>
        <row r="23">
          <cell r="A23" t="str">
            <v>COMPASS GROUP - Resource Use Score</v>
          </cell>
        </row>
        <row r="24">
          <cell r="A24" t="str">
            <v>CRODA INTERNATIONAL - Resource Use Score</v>
          </cell>
        </row>
        <row r="25">
          <cell r="A25" t="str">
            <v>CRH - Resource Use Score</v>
          </cell>
        </row>
        <row r="26">
          <cell r="A26" t="str">
            <v>DCC - Resource Use Score</v>
          </cell>
        </row>
        <row r="27">
          <cell r="A27" t="str">
            <v>DIAGEO - Resource Use Score</v>
          </cell>
        </row>
        <row r="28">
          <cell r="A28" t="str">
            <v>EVRAZ - Resource Use Score</v>
          </cell>
        </row>
        <row r="29">
          <cell r="A29" t="str">
            <v>EXPERIAN - Resource Use Score</v>
          </cell>
        </row>
        <row r="30">
          <cell r="A30" t="str">
            <v>FERGUSON - Resource Use Score</v>
          </cell>
        </row>
        <row r="31">
          <cell r="A31" t="str">
            <v>FLUTTER ENTERTAINMENT - Resource Use Score</v>
          </cell>
        </row>
        <row r="32">
          <cell r="A32" t="str">
            <v>FRESNILLO - Resource Use Score</v>
          </cell>
        </row>
        <row r="33">
          <cell r="A33" t="str">
            <v>GLENCORE - Resource Use Score</v>
          </cell>
        </row>
        <row r="34">
          <cell r="A34" t="str">
            <v>GLAXOSMITHKLINE - Resource Use Score</v>
          </cell>
        </row>
        <row r="35">
          <cell r="A35" t="str">
            <v>GVC HOLDINGS - Resource Use Score</v>
          </cell>
        </row>
        <row r="36">
          <cell r="A36" t="str">
            <v>HIKMA PHARMACEUTICALS - Resource Use Score</v>
          </cell>
        </row>
        <row r="37">
          <cell r="A37" t="str">
            <v>HARGREAVES LANSDOWN - Resource Use Score</v>
          </cell>
        </row>
        <row r="38">
          <cell r="A38" t="str">
            <v>HALMA - Resource Use Score</v>
          </cell>
        </row>
        <row r="39">
          <cell r="A39" t="str">
            <v>HSBC HOLDINGS - Resource Use Score</v>
          </cell>
        </row>
        <row r="40">
          <cell r="A40" t="str">
            <v>HOMESERVE - Resource Use Score</v>
          </cell>
        </row>
        <row r="41">
          <cell r="A41" t="str">
            <v>INTL.CONS.AIRL.GP. - Resource Use Score</v>
          </cell>
        </row>
        <row r="42">
          <cell r="A42" t="str">
            <v>INTERMEDIATE CAPITAL GP. - Resource Use Score</v>
          </cell>
        </row>
        <row r="43">
          <cell r="A43" t="str">
            <v>ICTL.HTLS.GP. - Resource Use Score</v>
          </cell>
        </row>
        <row r="44">
          <cell r="A44" t="str">
            <v>3I GROUP - Resource Use Score</v>
          </cell>
        </row>
        <row r="45">
          <cell r="A45" t="str">
            <v>IMPERIAL BRANDS - Resource Use Score</v>
          </cell>
        </row>
        <row r="46">
          <cell r="A46" t="str">
            <v>INFORMA - Resource Use Score</v>
          </cell>
        </row>
        <row r="47">
          <cell r="A47" t="str">
            <v>INTERTEK GROUP - Resource Use Score</v>
          </cell>
        </row>
        <row r="48">
          <cell r="A48" t="str">
            <v>ITV - Resource Use Score</v>
          </cell>
        </row>
        <row r="49">
          <cell r="A49" t="str">
            <v>JD SPORTS FASHION - Resource Use Score</v>
          </cell>
        </row>
        <row r="50">
          <cell r="A50" t="str">
            <v>TAKEAWAY COM (LON) - Resource Use Score</v>
          </cell>
        </row>
        <row r="51">
          <cell r="A51" t="str">
            <v>JOHNSON MATTHEY - Resource Use Score</v>
          </cell>
        </row>
        <row r="52">
          <cell r="A52" t="str">
            <v>KINGFISHER - Resource Use Score</v>
          </cell>
        </row>
        <row r="53">
          <cell r="A53" t="str">
            <v>LAND SECURITIES GROUP - Resource Use Score</v>
          </cell>
        </row>
        <row r="54">
          <cell r="A54" t="str">
            <v>LEGAL &amp; GENERAL - Resource Use Score</v>
          </cell>
        </row>
        <row r="55">
          <cell r="A55" t="str">
            <v>LLOYDS BANKING GROUP - Resource Use Score</v>
          </cell>
        </row>
        <row r="56">
          <cell r="A56" t="str">
            <v>LONDON STOCK EX.GROUP - Resource Use Score</v>
          </cell>
        </row>
        <row r="57">
          <cell r="A57" t="str">
            <v>MONDI - Resource Use Score</v>
          </cell>
        </row>
        <row r="58">
          <cell r="A58" t="str">
            <v>M&amp;G - Resource Use Score</v>
          </cell>
        </row>
        <row r="59">
          <cell r="A59" t="str">
            <v>MELROSE INDUSTRIES - Resource Use Score</v>
          </cell>
        </row>
        <row r="60">
          <cell r="A60" t="str">
            <v>MORRISON(WM)SPMKTS. - Resource Use Score</v>
          </cell>
        </row>
        <row r="61">
          <cell r="A61" t="str">
            <v>NATIONAL GRID - Resource Use Score</v>
          </cell>
        </row>
        <row r="62">
          <cell r="A62" t="str">
            <v>NATWEST GROUP - Resource Use Score</v>
          </cell>
        </row>
        <row r="63">
          <cell r="A63" t="str">
            <v>NEXT - Resource Use Score</v>
          </cell>
        </row>
        <row r="64">
          <cell r="A64" t="str">
            <v>OCADO GROUP - Resource Use Score</v>
          </cell>
        </row>
        <row r="65">
          <cell r="A65" t="str">
            <v>PHOENIX GROUP HDG. - Resource Use Score</v>
          </cell>
        </row>
        <row r="66">
          <cell r="A66" t="str">
            <v>PENNON GROUP - Resource Use Score</v>
          </cell>
        </row>
        <row r="67">
          <cell r="A67" t="str">
            <v>POLYMETAL INTERNATIONAL - Resource Use Score</v>
          </cell>
        </row>
        <row r="68">
          <cell r="A68" t="str">
            <v>PRUDENTIAL - Resource Use Score</v>
          </cell>
        </row>
        <row r="69">
          <cell r="A69" t="str">
            <v>PERSIMMON - Resource Use Score</v>
          </cell>
        </row>
        <row r="70">
          <cell r="A70" t="str">
            <v>PEARSON - Resource Use Score</v>
          </cell>
        </row>
        <row r="71">
          <cell r="A71" t="str">
            <v>RECKITT BENCKISER GROUP - Resource Use Score</v>
          </cell>
        </row>
        <row r="72">
          <cell r="A72" t="str">
            <v>ROYAL DUTCH SHELL A(LON) - Resource Use Score</v>
          </cell>
        </row>
        <row r="73">
          <cell r="A73" t="str">
            <v>#ERROR</v>
          </cell>
        </row>
        <row r="74">
          <cell r="A74" t="str">
            <v>RELX - Resource Use Score</v>
          </cell>
        </row>
        <row r="75">
          <cell r="A75" t="str">
            <v>RIO TINTO - Resource Use Score</v>
          </cell>
        </row>
        <row r="76">
          <cell r="A76" t="str">
            <v>RIGHTMOVE - Resource Use Score</v>
          </cell>
        </row>
        <row r="77">
          <cell r="A77" t="str">
            <v>ROLLS-ROYCE HOLDINGS - Resource Use Score</v>
          </cell>
        </row>
        <row r="78">
          <cell r="A78" t="str">
            <v>RSA INSURANCE GROUP - Resource Use Score</v>
          </cell>
        </row>
        <row r="79">
          <cell r="A79" t="str">
            <v>RENTOKIL INITIAL - Resource Use Score</v>
          </cell>
        </row>
        <row r="80">
          <cell r="A80" t="str">
            <v>SAINSBURY J - Resource Use Score</v>
          </cell>
        </row>
        <row r="81">
          <cell r="A81" t="str">
            <v>SCHRODERS - Resource Use Score</v>
          </cell>
        </row>
        <row r="82">
          <cell r="A82" t="str">
            <v>SAGE GROUP - Resource Use Score</v>
          </cell>
        </row>
        <row r="83">
          <cell r="A83" t="str">
            <v>SEGRO - Resource Use Score</v>
          </cell>
        </row>
        <row r="84">
          <cell r="A84" t="str">
            <v>SMURFIT KAPPA GP. (LON) - Resource Use Score</v>
          </cell>
        </row>
        <row r="85">
          <cell r="A85" t="str">
            <v>STANDARD LIFE ABERDEEN - Resource Use Score</v>
          </cell>
        </row>
        <row r="86">
          <cell r="A86" t="str">
            <v>SMITH (DS) - Resource Use Score</v>
          </cell>
        </row>
        <row r="87">
          <cell r="A87" t="str">
            <v>SMITHS GROUP - Resource Use Score</v>
          </cell>
        </row>
        <row r="88">
          <cell r="A88" t="str">
            <v>SCOTTISH MORTGAGE - Resource Use Score</v>
          </cell>
        </row>
        <row r="89">
          <cell r="A89" t="str">
            <v>SMITH &amp; NEPHEW - Resource Use Score</v>
          </cell>
        </row>
        <row r="90">
          <cell r="A90" t="str">
            <v>SPIRAX-SARCO ENGR. - Resource Use Score</v>
          </cell>
        </row>
        <row r="91">
          <cell r="A91" t="str">
            <v>SSE - Resource Use Score</v>
          </cell>
        </row>
        <row r="92">
          <cell r="A92" t="str">
            <v>STANDARD CHARTERED - Resource Use Score</v>
          </cell>
        </row>
        <row r="93">
          <cell r="A93" t="str">
            <v>ST.JAMES'S PLACE ORD - Resource Use Score</v>
          </cell>
        </row>
        <row r="94">
          <cell r="A94" t="str">
            <v>SEVERN TRENT - Resource Use Score</v>
          </cell>
        </row>
        <row r="95">
          <cell r="A95" t="str">
            <v>TESCO - Resource Use Score</v>
          </cell>
        </row>
        <row r="96">
          <cell r="A96" t="str">
            <v>TAYLOR WIMPEY - Resource Use Score</v>
          </cell>
        </row>
        <row r="97">
          <cell r="A97" t="str">
            <v>UNILEVER (UK) - Resource Use Score</v>
          </cell>
        </row>
        <row r="98">
          <cell r="A98" t="str">
            <v>UNITED UTILITIES GROUP - Resource Use Score</v>
          </cell>
        </row>
        <row r="99">
          <cell r="A99" t="str">
            <v>VODAFONE GROUP - Resource Use Score</v>
          </cell>
        </row>
        <row r="100">
          <cell r="A100" t="str">
            <v>WPP - Resource Use Score</v>
          </cell>
        </row>
        <row r="101">
          <cell r="A101" t="str">
            <v>WHITBREAD - Resource Use Score</v>
          </cell>
        </row>
      </sheetData>
      <sheetData sheetId="5">
        <row r="1">
          <cell r="A1" t="str">
            <v>ANGLO AMERICAN - Management Score</v>
          </cell>
        </row>
        <row r="2">
          <cell r="A2" t="str">
            <v>ASSOCIATED BRIT.FOODS - Management Score</v>
          </cell>
        </row>
        <row r="3">
          <cell r="A3" t="str">
            <v>ADMIRAL GROUP - Management Score</v>
          </cell>
        </row>
        <row r="4">
          <cell r="A4" t="str">
            <v>ASHTEAD GROUP - Management Score</v>
          </cell>
        </row>
        <row r="5">
          <cell r="A5" t="str">
            <v>ANTOFAGASTA - Management Score</v>
          </cell>
        </row>
        <row r="6">
          <cell r="A6" t="str">
            <v>AUTO TRADER GROUP - Management Score</v>
          </cell>
        </row>
        <row r="7">
          <cell r="A7" t="str">
            <v>AVIVA - Management Score</v>
          </cell>
        </row>
        <row r="8">
          <cell r="A8" t="str">
            <v>AVAST - Management Score</v>
          </cell>
        </row>
        <row r="9">
          <cell r="A9" t="str">
            <v>AVEVA GROUP - Management Score</v>
          </cell>
        </row>
        <row r="10">
          <cell r="A10" t="str">
            <v>ASTRAZENECA - Management Score</v>
          </cell>
        </row>
        <row r="11">
          <cell r="A11" t="str">
            <v>BAE SYSTEMS - Management Score</v>
          </cell>
        </row>
        <row r="12">
          <cell r="A12" t="str">
            <v>BARCLAYS - Management Score</v>
          </cell>
        </row>
        <row r="13">
          <cell r="A13" t="str">
            <v>BRITISH AMERICAN TOBACCO - Management Score</v>
          </cell>
        </row>
        <row r="14">
          <cell r="A14" t="str">
            <v>BARRATT DEVELOPMENTS - Management Score</v>
          </cell>
        </row>
        <row r="15">
          <cell r="A15" t="str">
            <v>BHP GROUP - Management Score</v>
          </cell>
        </row>
        <row r="16">
          <cell r="A16" t="str">
            <v>BERKELEY GROUP HDG. - Management Score</v>
          </cell>
        </row>
        <row r="17">
          <cell r="A17" t="str">
            <v>BRITISH LAND - Management Score</v>
          </cell>
        </row>
        <row r="18">
          <cell r="A18" t="str">
            <v>BUNZL - Management Score</v>
          </cell>
        </row>
        <row r="19">
          <cell r="A19" t="str">
            <v>BP - Management Score</v>
          </cell>
        </row>
        <row r="20">
          <cell r="A20" t="str">
            <v>BURBERRY GROUP - Management Score</v>
          </cell>
        </row>
        <row r="21">
          <cell r="A21" t="str">
            <v>BT GROUP - Management Score</v>
          </cell>
        </row>
        <row r="22">
          <cell r="A22" t="str">
            <v>COCA-COLA HBC - Management Score</v>
          </cell>
        </row>
        <row r="23">
          <cell r="A23" t="str">
            <v>COMPASS GROUP - Management Score</v>
          </cell>
        </row>
        <row r="24">
          <cell r="A24" t="str">
            <v>CRODA INTERNATIONAL - Management Score</v>
          </cell>
        </row>
        <row r="25">
          <cell r="A25" t="str">
            <v>CRH - Management Score</v>
          </cell>
        </row>
        <row r="26">
          <cell r="A26" t="str">
            <v>DCC - Management Score</v>
          </cell>
        </row>
        <row r="27">
          <cell r="A27" t="str">
            <v>DIAGEO - Management Score</v>
          </cell>
        </row>
        <row r="28">
          <cell r="A28" t="str">
            <v>EVRAZ - Management Score</v>
          </cell>
        </row>
        <row r="29">
          <cell r="A29" t="str">
            <v>EXPERIAN - Management Score</v>
          </cell>
        </row>
        <row r="30">
          <cell r="A30" t="str">
            <v>FERGUSON - Management Score</v>
          </cell>
        </row>
        <row r="31">
          <cell r="A31" t="str">
            <v>FLUTTER ENTERTAINMENT - Management Score</v>
          </cell>
        </row>
        <row r="32">
          <cell r="A32" t="str">
            <v>FRESNILLO - Management Score</v>
          </cell>
        </row>
        <row r="33">
          <cell r="A33" t="str">
            <v>GLENCORE - Management Score</v>
          </cell>
        </row>
        <row r="34">
          <cell r="A34" t="str">
            <v>GLAXOSMITHKLINE - Management Score</v>
          </cell>
        </row>
        <row r="35">
          <cell r="A35" t="str">
            <v>GVC HOLDINGS - Management Score</v>
          </cell>
        </row>
        <row r="36">
          <cell r="A36" t="str">
            <v>HIKMA PHARMACEUTICALS - Management Score</v>
          </cell>
        </row>
        <row r="37">
          <cell r="A37" t="str">
            <v>HARGREAVES LANSDOWN - Management Score</v>
          </cell>
        </row>
        <row r="38">
          <cell r="A38" t="str">
            <v>HALMA - Management Score</v>
          </cell>
        </row>
        <row r="39">
          <cell r="A39" t="str">
            <v>HSBC HOLDINGS - Management Score</v>
          </cell>
        </row>
        <row r="40">
          <cell r="A40" t="str">
            <v>HOMESERVE - Management Score</v>
          </cell>
        </row>
        <row r="41">
          <cell r="A41" t="str">
            <v>INTL.CONS.AIRL.GP. - Management Score</v>
          </cell>
        </row>
        <row r="42">
          <cell r="A42" t="str">
            <v>INTERMEDIATE CAPITAL GP. - Management Score</v>
          </cell>
        </row>
        <row r="43">
          <cell r="A43" t="str">
            <v>ICTL.HTLS.GP. - Management Score</v>
          </cell>
        </row>
        <row r="44">
          <cell r="A44" t="str">
            <v>3I GROUP - Management Score</v>
          </cell>
        </row>
        <row r="45">
          <cell r="A45" t="str">
            <v>IMPERIAL BRANDS - Management Score</v>
          </cell>
        </row>
        <row r="46">
          <cell r="A46" t="str">
            <v>INFORMA - Management Score</v>
          </cell>
        </row>
        <row r="47">
          <cell r="A47" t="str">
            <v>INTERTEK GROUP - Management Score</v>
          </cell>
        </row>
        <row r="48">
          <cell r="A48" t="str">
            <v>ITV - Management Score</v>
          </cell>
        </row>
        <row r="49">
          <cell r="A49" t="str">
            <v>JD SPORTS FASHION - Management Score</v>
          </cell>
        </row>
        <row r="50">
          <cell r="A50" t="str">
            <v>TAKEAWAY COM (LON) - Management Score</v>
          </cell>
        </row>
        <row r="51">
          <cell r="A51" t="str">
            <v>JOHNSON MATTHEY - Management Score</v>
          </cell>
        </row>
        <row r="52">
          <cell r="A52" t="str">
            <v>KINGFISHER - Management Score</v>
          </cell>
        </row>
        <row r="53">
          <cell r="A53" t="str">
            <v>LAND SECURITIES GROUP - Management Score</v>
          </cell>
        </row>
        <row r="54">
          <cell r="A54" t="str">
            <v>LEGAL &amp; GENERAL - Management Score</v>
          </cell>
        </row>
        <row r="55">
          <cell r="A55" t="str">
            <v>LLOYDS BANKING GROUP - Management Score</v>
          </cell>
        </row>
        <row r="56">
          <cell r="A56" t="str">
            <v>LONDON STOCK EX.GROUP - Management Score</v>
          </cell>
        </row>
        <row r="57">
          <cell r="A57" t="str">
            <v>MONDI - Management Score</v>
          </cell>
        </row>
        <row r="58">
          <cell r="A58" t="str">
            <v>M&amp;G - Management Score</v>
          </cell>
        </row>
        <row r="59">
          <cell r="A59" t="str">
            <v>MELROSE INDUSTRIES - Management Score</v>
          </cell>
        </row>
        <row r="60">
          <cell r="A60" t="str">
            <v>MORRISON(WM)SPMKTS. - Management Score</v>
          </cell>
        </row>
        <row r="61">
          <cell r="A61" t="str">
            <v>NATIONAL GRID - Management Score</v>
          </cell>
        </row>
        <row r="62">
          <cell r="A62" t="str">
            <v>NATWEST GROUP - Management Score</v>
          </cell>
        </row>
        <row r="63">
          <cell r="A63" t="str">
            <v>NEXT - Management Score</v>
          </cell>
        </row>
        <row r="64">
          <cell r="A64" t="str">
            <v>OCADO GROUP - Management Score</v>
          </cell>
        </row>
        <row r="65">
          <cell r="A65" t="str">
            <v>PHOENIX GROUP HDG. - Management Score</v>
          </cell>
        </row>
        <row r="66">
          <cell r="A66" t="str">
            <v>PENNON GROUP - Management Score</v>
          </cell>
        </row>
        <row r="67">
          <cell r="A67" t="str">
            <v>POLYMETAL INTERNATIONAL - Management Score</v>
          </cell>
        </row>
        <row r="68">
          <cell r="A68" t="str">
            <v>PRUDENTIAL - Management Score</v>
          </cell>
        </row>
        <row r="69">
          <cell r="A69" t="str">
            <v>PERSIMMON - Management Score</v>
          </cell>
        </row>
        <row r="70">
          <cell r="A70" t="str">
            <v>PEARSON - Management Score</v>
          </cell>
        </row>
        <row r="71">
          <cell r="A71" t="str">
            <v>RECKITT BENCKISER GROUP - Management Score</v>
          </cell>
        </row>
        <row r="72">
          <cell r="A72" t="str">
            <v>ROYAL DUTCH SHELL A(LON) - Management Score</v>
          </cell>
        </row>
        <row r="73">
          <cell r="A73" t="str">
            <v>#ERROR</v>
          </cell>
        </row>
        <row r="74">
          <cell r="A74" t="str">
            <v>RELX - Management Score</v>
          </cell>
        </row>
        <row r="75">
          <cell r="A75" t="str">
            <v>RIO TINTO - Management Score</v>
          </cell>
        </row>
        <row r="76">
          <cell r="A76" t="str">
            <v>RIGHTMOVE - Management Score</v>
          </cell>
        </row>
        <row r="77">
          <cell r="A77" t="str">
            <v>ROLLS-ROYCE HOLDINGS - Management Score</v>
          </cell>
        </row>
        <row r="78">
          <cell r="A78" t="str">
            <v>RSA INSURANCE GROUP - Management Score</v>
          </cell>
        </row>
        <row r="79">
          <cell r="A79" t="str">
            <v>RENTOKIL INITIAL - Management Score</v>
          </cell>
        </row>
        <row r="80">
          <cell r="A80" t="str">
            <v>SAINSBURY J - Management Score</v>
          </cell>
        </row>
        <row r="81">
          <cell r="A81" t="str">
            <v>SCHRODERS - Management Score</v>
          </cell>
        </row>
        <row r="82">
          <cell r="A82" t="str">
            <v>SAGE GROUP - Management Score</v>
          </cell>
        </row>
        <row r="83">
          <cell r="A83" t="str">
            <v>SEGRO - Management Score</v>
          </cell>
        </row>
        <row r="84">
          <cell r="A84" t="str">
            <v>SMURFIT KAPPA GP. (LON) - Management Score</v>
          </cell>
        </row>
        <row r="85">
          <cell r="A85" t="str">
            <v>STANDARD LIFE ABERDEEN - Management Score</v>
          </cell>
        </row>
        <row r="86">
          <cell r="A86" t="str">
            <v>SMITH (DS) - Management Score</v>
          </cell>
        </row>
        <row r="87">
          <cell r="A87" t="str">
            <v>SMITHS GROUP - Management Score</v>
          </cell>
        </row>
        <row r="88">
          <cell r="A88" t="str">
            <v>SCOTTISH MORTGAGE - Management Score</v>
          </cell>
        </row>
        <row r="89">
          <cell r="A89" t="str">
            <v>SMITH &amp; NEPHEW - Management Score</v>
          </cell>
        </row>
        <row r="90">
          <cell r="A90" t="str">
            <v>SPIRAX-SARCO ENGR. - Management Score</v>
          </cell>
        </row>
        <row r="91">
          <cell r="A91" t="str">
            <v>SSE - Management Score</v>
          </cell>
        </row>
        <row r="92">
          <cell r="A92" t="str">
            <v>STANDARD CHARTERED - Management Score</v>
          </cell>
        </row>
        <row r="93">
          <cell r="A93" t="str">
            <v>ST.JAMES'S PLACE ORD - Management Score</v>
          </cell>
        </row>
        <row r="94">
          <cell r="A94" t="str">
            <v>SEVERN TRENT - Management Score</v>
          </cell>
        </row>
        <row r="95">
          <cell r="A95" t="str">
            <v>TESCO - Management Score</v>
          </cell>
        </row>
        <row r="96">
          <cell r="A96" t="str">
            <v>TAYLOR WIMPEY - Management Score</v>
          </cell>
        </row>
        <row r="97">
          <cell r="A97" t="str">
            <v>UNILEVER (UK) - Management Score</v>
          </cell>
        </row>
        <row r="98">
          <cell r="A98" t="str">
            <v>UNITED UTILITIES GROUP - Management Score</v>
          </cell>
        </row>
        <row r="99">
          <cell r="A99" t="str">
            <v>VODAFONE GROUP - Management Score</v>
          </cell>
        </row>
        <row r="100">
          <cell r="A100" t="str">
            <v>WPP - Management Score</v>
          </cell>
        </row>
        <row r="101">
          <cell r="A101" t="str">
            <v>WHITBREAD - Management Score</v>
          </cell>
        </row>
      </sheetData>
      <sheetData sheetId="6"/>
      <sheetData sheetId="7">
        <row r="1">
          <cell r="A1" t="str">
            <v>ANGLO AMERICAN - Product Responsibility Score</v>
          </cell>
        </row>
        <row r="2">
          <cell r="A2" t="str">
            <v>ASSOCIATED BRIT.FOODS - Product Responsibility Score</v>
          </cell>
        </row>
        <row r="3">
          <cell r="A3" t="str">
            <v>ADMIRAL GROUP - Product Responsibility Score</v>
          </cell>
        </row>
        <row r="4">
          <cell r="A4" t="str">
            <v>ASHTEAD GROUP - Product Responsibility Score</v>
          </cell>
        </row>
        <row r="5">
          <cell r="A5" t="str">
            <v>ANTOFAGASTA - Product Responsibility Score</v>
          </cell>
        </row>
        <row r="6">
          <cell r="A6" t="str">
            <v>AUTO TRADER GROUP - Product Responsibility Score</v>
          </cell>
        </row>
        <row r="7">
          <cell r="A7" t="str">
            <v>AVIVA - Product Responsibility Score</v>
          </cell>
        </row>
        <row r="8">
          <cell r="A8" t="str">
            <v>AVAST - Product Responsibility Score</v>
          </cell>
        </row>
        <row r="9">
          <cell r="A9" t="str">
            <v>AVEVA GROUP - Product Responsibility Score</v>
          </cell>
        </row>
        <row r="10">
          <cell r="A10" t="str">
            <v>ASTRAZENECA - Product Responsibility Score</v>
          </cell>
        </row>
        <row r="11">
          <cell r="A11" t="str">
            <v>BAE SYSTEMS - Product Responsibility Score</v>
          </cell>
        </row>
        <row r="12">
          <cell r="A12" t="str">
            <v>BARCLAYS - Product Responsibility Score</v>
          </cell>
        </row>
        <row r="13">
          <cell r="A13" t="str">
            <v>BRITISH AMERICAN TOBACCO - Product Responsibility Score</v>
          </cell>
        </row>
        <row r="14">
          <cell r="A14" t="str">
            <v>BARRATT DEVELOPMENTS - Product Responsibility Score</v>
          </cell>
        </row>
        <row r="15">
          <cell r="A15" t="str">
            <v>BHP GROUP - Product Responsibility Score</v>
          </cell>
        </row>
        <row r="16">
          <cell r="A16" t="str">
            <v>BERKELEY GROUP HDG. - Product Responsibility Score</v>
          </cell>
        </row>
        <row r="17">
          <cell r="A17" t="str">
            <v>BRITISH LAND - Product Responsibility Score</v>
          </cell>
        </row>
        <row r="18">
          <cell r="A18" t="str">
            <v>BUNZL - Product Responsibility Score</v>
          </cell>
        </row>
        <row r="19">
          <cell r="A19" t="str">
            <v>BP - Product Responsibility Score</v>
          </cell>
        </row>
        <row r="20">
          <cell r="A20" t="str">
            <v>BURBERRY GROUP - Product Responsibility Score</v>
          </cell>
        </row>
        <row r="21">
          <cell r="A21" t="str">
            <v>BT GROUP - Product Responsibility Score</v>
          </cell>
        </row>
        <row r="22">
          <cell r="A22" t="str">
            <v>COCA-COLA HBC - Product Responsibility Score</v>
          </cell>
        </row>
        <row r="23">
          <cell r="A23" t="str">
            <v>COMPASS GROUP - Product Responsibility Score</v>
          </cell>
        </row>
        <row r="24">
          <cell r="A24" t="str">
            <v>CRODA INTERNATIONAL - Product Responsibility Score</v>
          </cell>
        </row>
        <row r="25">
          <cell r="A25" t="str">
            <v>CRH - Product Responsibility Score</v>
          </cell>
        </row>
        <row r="26">
          <cell r="A26" t="str">
            <v>DCC - Product Responsibility Score</v>
          </cell>
        </row>
        <row r="27">
          <cell r="A27" t="str">
            <v>DIAGEO - Product Responsibility Score</v>
          </cell>
        </row>
        <row r="28">
          <cell r="A28" t="str">
            <v>EVRAZ - Product Responsibility Score</v>
          </cell>
        </row>
        <row r="29">
          <cell r="A29" t="str">
            <v>EXPERIAN - Product Responsibility Score</v>
          </cell>
        </row>
        <row r="30">
          <cell r="A30" t="str">
            <v>FERGUSON - Product Responsibility Score</v>
          </cell>
        </row>
        <row r="31">
          <cell r="A31" t="str">
            <v>FLUTTER ENTERTAINMENT - Product Responsibility Score</v>
          </cell>
        </row>
        <row r="32">
          <cell r="A32" t="str">
            <v>FRESNILLO - Product Responsibility Score</v>
          </cell>
        </row>
        <row r="33">
          <cell r="A33" t="str">
            <v>GLENCORE - Product Responsibility Score</v>
          </cell>
        </row>
        <row r="34">
          <cell r="A34" t="str">
            <v>GLAXOSMITHKLINE - Product Responsibility Score</v>
          </cell>
        </row>
        <row r="35">
          <cell r="A35" t="str">
            <v>GVC HOLDINGS - Product Responsibility Score</v>
          </cell>
        </row>
        <row r="36">
          <cell r="A36" t="str">
            <v>HIKMA PHARMACEUTICALS - Product Responsibility Score</v>
          </cell>
        </row>
        <row r="37">
          <cell r="A37" t="str">
            <v>HARGREAVES LANSDOWN - Product Responsibility Score</v>
          </cell>
        </row>
        <row r="38">
          <cell r="A38" t="str">
            <v>HALMA - Product Responsibility Score</v>
          </cell>
        </row>
        <row r="39">
          <cell r="A39" t="str">
            <v>HSBC HOLDINGS - Product Responsibility Score</v>
          </cell>
        </row>
        <row r="40">
          <cell r="A40" t="str">
            <v>HOMESERVE - Product Responsibility Score</v>
          </cell>
        </row>
        <row r="41">
          <cell r="A41" t="str">
            <v>INTL.CONS.AIRL.GP. - Product Responsibility Score</v>
          </cell>
        </row>
        <row r="42">
          <cell r="A42" t="str">
            <v>INTERMEDIATE CAPITAL GP. - Product Responsibility Score</v>
          </cell>
        </row>
        <row r="43">
          <cell r="A43" t="str">
            <v>ICTL.HTLS.GP. - Product Responsibility Score</v>
          </cell>
        </row>
        <row r="44">
          <cell r="A44" t="str">
            <v>3I GROUP - Product Responsibility Score</v>
          </cell>
        </row>
        <row r="45">
          <cell r="A45" t="str">
            <v>IMPERIAL BRANDS - Product Responsibility Score</v>
          </cell>
        </row>
        <row r="46">
          <cell r="A46" t="str">
            <v>INFORMA - Product Responsibility Score</v>
          </cell>
        </row>
        <row r="47">
          <cell r="A47" t="str">
            <v>INTERTEK GROUP - Product Responsibility Score</v>
          </cell>
        </row>
        <row r="48">
          <cell r="A48" t="str">
            <v>ITV - Product Responsibility Score</v>
          </cell>
        </row>
        <row r="49">
          <cell r="A49" t="str">
            <v>JD SPORTS FASHION - Product Responsibility Score</v>
          </cell>
        </row>
        <row r="50">
          <cell r="A50" t="str">
            <v>TAKEAWAY COM (LON) - Product Responsibility Score</v>
          </cell>
        </row>
        <row r="51">
          <cell r="A51" t="str">
            <v>JOHNSON MATTHEY - Product Responsibility Score</v>
          </cell>
        </row>
        <row r="52">
          <cell r="A52" t="str">
            <v>KINGFISHER - Product Responsibility Score</v>
          </cell>
        </row>
        <row r="53">
          <cell r="A53" t="str">
            <v>LAND SECURITIES GROUP - Product Responsibility Score</v>
          </cell>
        </row>
        <row r="54">
          <cell r="A54" t="str">
            <v>LEGAL &amp; GENERAL - Product Responsibility Score</v>
          </cell>
        </row>
        <row r="55">
          <cell r="A55" t="str">
            <v>LLOYDS BANKING GROUP - Product Responsibility Score</v>
          </cell>
        </row>
        <row r="56">
          <cell r="A56" t="str">
            <v>LONDON STOCK EX.GROUP - Product Responsibility Score</v>
          </cell>
        </row>
        <row r="57">
          <cell r="A57" t="str">
            <v>MONDI - Product Responsibility Score</v>
          </cell>
        </row>
        <row r="58">
          <cell r="A58" t="str">
            <v>M&amp;G - Product Responsibility Score</v>
          </cell>
        </row>
        <row r="59">
          <cell r="A59" t="str">
            <v>MELROSE INDUSTRIES - Product Responsibility Score</v>
          </cell>
        </row>
        <row r="60">
          <cell r="A60" t="str">
            <v>MORRISON(WM)SPMKTS. - Product Responsibility Score</v>
          </cell>
        </row>
        <row r="61">
          <cell r="A61" t="str">
            <v>NATIONAL GRID - Product Responsibility Score</v>
          </cell>
        </row>
        <row r="62">
          <cell r="A62" t="str">
            <v>NATWEST GROUP - Product Responsibility Score</v>
          </cell>
        </row>
        <row r="63">
          <cell r="A63" t="str">
            <v>NEXT - Product Responsibility Score</v>
          </cell>
        </row>
        <row r="64">
          <cell r="A64" t="str">
            <v>OCADO GROUP - Product Responsibility Score</v>
          </cell>
        </row>
        <row r="65">
          <cell r="A65" t="str">
            <v>PHOENIX GROUP HDG. - Product Responsibility Score</v>
          </cell>
        </row>
        <row r="66">
          <cell r="A66" t="str">
            <v>PENNON GROUP - Product Responsibility Score</v>
          </cell>
        </row>
        <row r="67">
          <cell r="A67" t="str">
            <v>POLYMETAL INTERNATIONAL - Product Responsibility Score</v>
          </cell>
        </row>
        <row r="68">
          <cell r="A68" t="str">
            <v>PRUDENTIAL - Product Responsibility Score</v>
          </cell>
        </row>
        <row r="69">
          <cell r="A69" t="str">
            <v>PERSIMMON - Product Responsibility Score</v>
          </cell>
        </row>
        <row r="70">
          <cell r="A70" t="str">
            <v>PEARSON - Product Responsibility Score</v>
          </cell>
        </row>
        <row r="71">
          <cell r="A71" t="str">
            <v>RECKITT BENCKISER GROUP - Product Responsibility Score</v>
          </cell>
        </row>
        <row r="72">
          <cell r="A72" t="str">
            <v>ROYAL DUTCH SHELL A(LON) - Product Responsibility Score</v>
          </cell>
        </row>
        <row r="73">
          <cell r="A73" t="str">
            <v>#ERROR</v>
          </cell>
        </row>
        <row r="74">
          <cell r="A74" t="str">
            <v>RELX - Product Responsibility Score</v>
          </cell>
        </row>
        <row r="75">
          <cell r="A75" t="str">
            <v>RIO TINTO - Product Responsibility Score</v>
          </cell>
        </row>
        <row r="76">
          <cell r="A76" t="str">
            <v>RIGHTMOVE - Product Responsibility Score</v>
          </cell>
        </row>
        <row r="77">
          <cell r="A77" t="str">
            <v>ROLLS-ROYCE HOLDINGS - Product Responsibility Score</v>
          </cell>
        </row>
        <row r="78">
          <cell r="A78" t="str">
            <v>RSA INSURANCE GROUP - Product Responsibility Score</v>
          </cell>
        </row>
        <row r="79">
          <cell r="A79" t="str">
            <v>RENTOKIL INITIAL - Product Responsibility Score</v>
          </cell>
        </row>
        <row r="80">
          <cell r="A80" t="str">
            <v>SAINSBURY J - Product Responsibility Score</v>
          </cell>
        </row>
        <row r="81">
          <cell r="A81" t="str">
            <v>SCHRODERS - Product Responsibility Score</v>
          </cell>
        </row>
        <row r="82">
          <cell r="A82" t="str">
            <v>SAGE GROUP - Product Responsibility Score</v>
          </cell>
        </row>
        <row r="83">
          <cell r="A83" t="str">
            <v>SEGRO - Product Responsibility Score</v>
          </cell>
        </row>
        <row r="84">
          <cell r="A84" t="str">
            <v>SMURFIT KAPPA GP. (LON) - Product Responsibility Score</v>
          </cell>
        </row>
        <row r="85">
          <cell r="A85" t="str">
            <v>STANDARD LIFE ABERDEEN - Product Responsibility Score</v>
          </cell>
        </row>
        <row r="86">
          <cell r="A86" t="str">
            <v>SMITH (DS) - Product Responsibility Score</v>
          </cell>
        </row>
        <row r="87">
          <cell r="A87" t="str">
            <v>SMITHS GROUP - Product Responsibility Score</v>
          </cell>
        </row>
        <row r="88">
          <cell r="A88" t="str">
            <v>SCOTTISH MORTGAGE - Product Responsibility Score</v>
          </cell>
        </row>
        <row r="89">
          <cell r="A89" t="str">
            <v>SMITH &amp; NEPHEW - Product Responsibility Score</v>
          </cell>
        </row>
        <row r="90">
          <cell r="A90" t="str">
            <v>SPIRAX-SARCO ENGR. - Product Responsibility Score</v>
          </cell>
        </row>
        <row r="91">
          <cell r="A91" t="str">
            <v>SSE - Product Responsibility Score</v>
          </cell>
        </row>
        <row r="92">
          <cell r="A92" t="str">
            <v>STANDARD CHARTERED - Product Responsibility Score</v>
          </cell>
        </row>
        <row r="93">
          <cell r="A93" t="str">
            <v>ST.JAMES'S PLACE ORD - Product Responsibility Score</v>
          </cell>
        </row>
        <row r="94">
          <cell r="A94" t="str">
            <v>SEVERN TRENT - Product Responsibility Score</v>
          </cell>
        </row>
        <row r="95">
          <cell r="A95" t="str">
            <v>TESCO - Product Responsibility Score</v>
          </cell>
        </row>
        <row r="96">
          <cell r="A96" t="str">
            <v>TAYLOR WIMPEY - Product Responsibility Score</v>
          </cell>
        </row>
        <row r="97">
          <cell r="A97" t="str">
            <v>UNILEVER (UK) - Product Responsibility Score</v>
          </cell>
        </row>
        <row r="98">
          <cell r="A98" t="str">
            <v>UNITED UTILITIES GROUP - Product Responsibility Score</v>
          </cell>
        </row>
        <row r="99">
          <cell r="A99" t="str">
            <v>VODAFONE GROUP - Product Responsibility Score</v>
          </cell>
        </row>
        <row r="100">
          <cell r="A100" t="str">
            <v>WPP - Product Responsibility Score</v>
          </cell>
        </row>
        <row r="101">
          <cell r="A101" t="str">
            <v>WHITBREAD - Product Responsibility Score</v>
          </cell>
        </row>
      </sheetData>
      <sheetData sheetId="8">
        <row r="1">
          <cell r="A1" t="str">
            <v>ANGLO AMERICAN - Human Rights Score</v>
          </cell>
        </row>
        <row r="2">
          <cell r="A2" t="str">
            <v>ASSOCIATED BRIT.FOODS - Human Rights Score</v>
          </cell>
        </row>
        <row r="3">
          <cell r="A3" t="str">
            <v>ADMIRAL GROUP - Human Rights Score</v>
          </cell>
        </row>
        <row r="4">
          <cell r="A4" t="str">
            <v>ASHTEAD GROUP - Human Rights Score</v>
          </cell>
        </row>
        <row r="5">
          <cell r="A5" t="str">
            <v>ANTOFAGASTA - Human Rights Score</v>
          </cell>
        </row>
        <row r="6">
          <cell r="A6" t="str">
            <v>AUTO TRADER GROUP - Human Rights Score</v>
          </cell>
        </row>
        <row r="7">
          <cell r="A7" t="str">
            <v>AVIVA - Human Rights Score</v>
          </cell>
        </row>
        <row r="8">
          <cell r="A8" t="str">
            <v>AVAST - Human Rights Score</v>
          </cell>
        </row>
        <row r="9">
          <cell r="A9" t="str">
            <v>AVEVA GROUP - Human Rights Score</v>
          </cell>
        </row>
        <row r="10">
          <cell r="A10" t="str">
            <v>ASTRAZENECA - Human Rights Score</v>
          </cell>
        </row>
        <row r="11">
          <cell r="A11" t="str">
            <v>BAE SYSTEMS - Human Rights Score</v>
          </cell>
        </row>
        <row r="12">
          <cell r="A12" t="str">
            <v>BARCLAYS - Human Rights Score</v>
          </cell>
        </row>
        <row r="13">
          <cell r="A13" t="str">
            <v>BRITISH AMERICAN TOBACCO - Human Rights Score</v>
          </cell>
        </row>
        <row r="14">
          <cell r="A14" t="str">
            <v>BARRATT DEVELOPMENTS - Human Rights Score</v>
          </cell>
        </row>
        <row r="15">
          <cell r="A15" t="str">
            <v>BHP GROUP - Human Rights Score</v>
          </cell>
        </row>
        <row r="16">
          <cell r="A16" t="str">
            <v>BERKELEY GROUP HDG. - Human Rights Score</v>
          </cell>
        </row>
        <row r="17">
          <cell r="A17" t="str">
            <v>BRITISH LAND - Human Rights Score</v>
          </cell>
        </row>
        <row r="18">
          <cell r="A18" t="str">
            <v>BUNZL - Human Rights Score</v>
          </cell>
        </row>
        <row r="19">
          <cell r="A19" t="str">
            <v>BP - Human Rights Score</v>
          </cell>
        </row>
        <row r="20">
          <cell r="A20" t="str">
            <v>BURBERRY GROUP - Human Rights Score</v>
          </cell>
        </row>
        <row r="21">
          <cell r="A21" t="str">
            <v>BT GROUP - Human Rights Score</v>
          </cell>
        </row>
        <row r="22">
          <cell r="A22" t="str">
            <v>COCA-COLA HBC - Human Rights Score</v>
          </cell>
        </row>
        <row r="23">
          <cell r="A23" t="str">
            <v>COMPASS GROUP - Human Rights Score</v>
          </cell>
        </row>
        <row r="24">
          <cell r="A24" t="str">
            <v>CRODA INTERNATIONAL - Human Rights Score</v>
          </cell>
        </row>
        <row r="25">
          <cell r="A25" t="str">
            <v>CRH - Human Rights Score</v>
          </cell>
        </row>
        <row r="26">
          <cell r="A26" t="str">
            <v>DCC - Human Rights Score</v>
          </cell>
        </row>
        <row r="27">
          <cell r="A27" t="str">
            <v>DIAGEO - Human Rights Score</v>
          </cell>
        </row>
        <row r="28">
          <cell r="A28" t="str">
            <v>EVRAZ - Human Rights Score</v>
          </cell>
        </row>
        <row r="29">
          <cell r="A29" t="str">
            <v>EXPERIAN - Human Rights Score</v>
          </cell>
        </row>
        <row r="30">
          <cell r="A30" t="str">
            <v>FERGUSON - Human Rights Score</v>
          </cell>
        </row>
        <row r="31">
          <cell r="A31" t="str">
            <v>FLUTTER ENTERTAINMENT - Human Rights Score</v>
          </cell>
        </row>
        <row r="32">
          <cell r="A32" t="str">
            <v>FRESNILLO - Human Rights Score</v>
          </cell>
        </row>
        <row r="33">
          <cell r="A33" t="str">
            <v>GLENCORE - Human Rights Score</v>
          </cell>
        </row>
        <row r="34">
          <cell r="A34" t="str">
            <v>GLAXOSMITHKLINE - Human Rights Score</v>
          </cell>
        </row>
        <row r="35">
          <cell r="A35" t="str">
            <v>GVC HOLDINGS - Human Rights Score</v>
          </cell>
        </row>
        <row r="36">
          <cell r="A36" t="str">
            <v>HIKMA PHARMACEUTICALS - Human Rights Score</v>
          </cell>
        </row>
        <row r="37">
          <cell r="A37" t="str">
            <v>HARGREAVES LANSDOWN - Human Rights Score</v>
          </cell>
        </row>
        <row r="38">
          <cell r="A38" t="str">
            <v>HALMA - Human Rights Score</v>
          </cell>
        </row>
        <row r="39">
          <cell r="A39" t="str">
            <v>HSBC HOLDINGS - Human Rights Score</v>
          </cell>
        </row>
        <row r="40">
          <cell r="A40" t="str">
            <v>HOMESERVE - Human Rights Score</v>
          </cell>
        </row>
        <row r="41">
          <cell r="A41" t="str">
            <v>INTL.CONS.AIRL.GP. - Human Rights Score</v>
          </cell>
        </row>
        <row r="42">
          <cell r="A42" t="str">
            <v>INTERMEDIATE CAPITAL GP. - Human Rights Score</v>
          </cell>
        </row>
        <row r="43">
          <cell r="A43" t="str">
            <v>ICTL.HTLS.GP. - Human Rights Score</v>
          </cell>
        </row>
        <row r="44">
          <cell r="A44" t="str">
            <v>3I GROUP - Human Rights Score</v>
          </cell>
        </row>
        <row r="45">
          <cell r="A45" t="str">
            <v>IMPERIAL BRANDS - Human Rights Score</v>
          </cell>
        </row>
        <row r="46">
          <cell r="A46" t="str">
            <v>INFORMA - Human Rights Score</v>
          </cell>
        </row>
        <row r="47">
          <cell r="A47" t="str">
            <v>INTERTEK GROUP - Human Rights Score</v>
          </cell>
        </row>
        <row r="48">
          <cell r="A48" t="str">
            <v>ITV - Human Rights Score</v>
          </cell>
        </row>
        <row r="49">
          <cell r="A49" t="str">
            <v>JD SPORTS FASHION - Human Rights Score</v>
          </cell>
        </row>
        <row r="50">
          <cell r="A50" t="str">
            <v>TAKEAWAY COM (LON) - Human Rights Score</v>
          </cell>
        </row>
        <row r="51">
          <cell r="A51" t="str">
            <v>JOHNSON MATTHEY - Human Rights Score</v>
          </cell>
        </row>
        <row r="52">
          <cell r="A52" t="str">
            <v>KINGFISHER - Human Rights Score</v>
          </cell>
        </row>
        <row r="53">
          <cell r="A53" t="str">
            <v>LAND SECURITIES GROUP - Human Rights Score</v>
          </cell>
        </row>
        <row r="54">
          <cell r="A54" t="str">
            <v>LEGAL &amp; GENERAL - Human Rights Score</v>
          </cell>
        </row>
        <row r="55">
          <cell r="A55" t="str">
            <v>LLOYDS BANKING GROUP - Human Rights Score</v>
          </cell>
        </row>
        <row r="56">
          <cell r="A56" t="str">
            <v>LONDON STOCK EX.GROUP - Human Rights Score</v>
          </cell>
        </row>
        <row r="57">
          <cell r="A57" t="str">
            <v>MONDI - Human Rights Score</v>
          </cell>
        </row>
        <row r="58">
          <cell r="A58" t="str">
            <v>M&amp;G - Human Rights Score</v>
          </cell>
        </row>
        <row r="59">
          <cell r="A59" t="str">
            <v>MELROSE INDUSTRIES - Human Rights Score</v>
          </cell>
        </row>
        <row r="60">
          <cell r="A60" t="str">
            <v>MORRISON(WM)SPMKTS. - Human Rights Score</v>
          </cell>
        </row>
        <row r="61">
          <cell r="A61" t="str">
            <v>NATIONAL GRID - Human Rights Score</v>
          </cell>
        </row>
        <row r="62">
          <cell r="A62" t="str">
            <v>NATWEST GROUP - Human Rights Score</v>
          </cell>
        </row>
        <row r="63">
          <cell r="A63" t="str">
            <v>NEXT - Human Rights Score</v>
          </cell>
        </row>
        <row r="64">
          <cell r="A64" t="str">
            <v>OCADO GROUP - Human Rights Score</v>
          </cell>
        </row>
        <row r="65">
          <cell r="A65" t="str">
            <v>PHOENIX GROUP HDG. - Human Rights Score</v>
          </cell>
        </row>
        <row r="66">
          <cell r="A66" t="str">
            <v>PENNON GROUP - Human Rights Score</v>
          </cell>
        </row>
        <row r="67">
          <cell r="A67" t="str">
            <v>POLYMETAL INTERNATIONAL - Human Rights Score</v>
          </cell>
        </row>
        <row r="68">
          <cell r="A68" t="str">
            <v>PRUDENTIAL - Human Rights Score</v>
          </cell>
        </row>
        <row r="69">
          <cell r="A69" t="str">
            <v>PERSIMMON - Human Rights Score</v>
          </cell>
        </row>
        <row r="70">
          <cell r="A70" t="str">
            <v>PEARSON - Human Rights Score</v>
          </cell>
        </row>
        <row r="71">
          <cell r="A71" t="str">
            <v>RECKITT BENCKISER GROUP - Human Rights Score</v>
          </cell>
        </row>
        <row r="72">
          <cell r="A72" t="str">
            <v>ROYAL DUTCH SHELL A(LON) - Human Rights Score</v>
          </cell>
        </row>
        <row r="73">
          <cell r="A73" t="str">
            <v>#ERROR</v>
          </cell>
        </row>
        <row r="74">
          <cell r="A74" t="str">
            <v>RELX - Human Rights Score</v>
          </cell>
        </row>
        <row r="75">
          <cell r="A75" t="str">
            <v>RIO TINTO - Human Rights Score</v>
          </cell>
        </row>
        <row r="76">
          <cell r="A76" t="str">
            <v>RIGHTMOVE - Human Rights Score</v>
          </cell>
        </row>
        <row r="77">
          <cell r="A77" t="str">
            <v>ROLLS-ROYCE HOLDINGS - Human Rights Score</v>
          </cell>
        </row>
        <row r="78">
          <cell r="A78" t="str">
            <v>RSA INSURANCE GROUP - Human Rights Score</v>
          </cell>
        </row>
        <row r="79">
          <cell r="A79" t="str">
            <v>RENTOKIL INITIAL - Human Rights Score</v>
          </cell>
        </row>
        <row r="80">
          <cell r="A80" t="str">
            <v>SAINSBURY J - Human Rights Score</v>
          </cell>
        </row>
        <row r="81">
          <cell r="A81" t="str">
            <v>SCHRODERS - Human Rights Score</v>
          </cell>
        </row>
        <row r="82">
          <cell r="A82" t="str">
            <v>SAGE GROUP - Human Rights Score</v>
          </cell>
        </row>
        <row r="83">
          <cell r="A83" t="str">
            <v>SEGRO - Human Rights Score</v>
          </cell>
        </row>
        <row r="84">
          <cell r="A84" t="str">
            <v>SMURFIT KAPPA GP. (LON) - Human Rights Score</v>
          </cell>
        </row>
        <row r="85">
          <cell r="A85" t="str">
            <v>STANDARD LIFE ABERDEEN - Human Rights Score</v>
          </cell>
        </row>
        <row r="86">
          <cell r="A86" t="str">
            <v>SMITH (DS) - Human Rights Score</v>
          </cell>
        </row>
        <row r="87">
          <cell r="A87" t="str">
            <v>SMITHS GROUP - Human Rights Score</v>
          </cell>
        </row>
        <row r="88">
          <cell r="A88" t="str">
            <v>SCOTTISH MORTGAGE - Human Rights Score</v>
          </cell>
        </row>
        <row r="89">
          <cell r="A89" t="str">
            <v>SMITH &amp; NEPHEW - Human Rights Score</v>
          </cell>
        </row>
        <row r="90">
          <cell r="A90" t="str">
            <v>SPIRAX-SARCO ENGR. - Human Rights Score</v>
          </cell>
        </row>
        <row r="91">
          <cell r="A91" t="str">
            <v>SSE - Human Rights Score</v>
          </cell>
        </row>
        <row r="92">
          <cell r="A92" t="str">
            <v>STANDARD CHARTERED - Human Rights Score</v>
          </cell>
        </row>
        <row r="93">
          <cell r="A93" t="str">
            <v>ST.JAMES'S PLACE ORD - Human Rights Score</v>
          </cell>
        </row>
        <row r="94">
          <cell r="A94" t="str">
            <v>SEVERN TRENT - Human Rights Score</v>
          </cell>
        </row>
        <row r="95">
          <cell r="A95" t="str">
            <v>TESCO - Human Rights Score</v>
          </cell>
        </row>
        <row r="96">
          <cell r="A96" t="str">
            <v>TAYLOR WIMPEY - Human Rights Score</v>
          </cell>
        </row>
        <row r="97">
          <cell r="A97" t="str">
            <v>UNILEVER (UK) - Human Rights Score</v>
          </cell>
        </row>
        <row r="98">
          <cell r="A98" t="str">
            <v>UNITED UTILITIES GROUP - Human Rights Score</v>
          </cell>
        </row>
        <row r="99">
          <cell r="A99" t="str">
            <v>VODAFONE GROUP - Human Rights Score</v>
          </cell>
        </row>
        <row r="100">
          <cell r="A100" t="str">
            <v>WPP - Human Rights Score</v>
          </cell>
        </row>
        <row r="101">
          <cell r="A101" t="str">
            <v>WHITBREAD - Human Rights Score</v>
          </cell>
        </row>
      </sheetData>
      <sheetData sheetId="9">
        <row r="1">
          <cell r="A1" t="str">
            <v>ANGLO AMERICAN - Environmental Innovation Score</v>
          </cell>
        </row>
        <row r="2">
          <cell r="A2" t="str">
            <v>ASSOCIATED BRIT.FOODS - Environmental Innovation Score</v>
          </cell>
        </row>
        <row r="3">
          <cell r="A3" t="str">
            <v>ADMIRAL GROUP - Environmental Innovation Score</v>
          </cell>
        </row>
        <row r="4">
          <cell r="A4" t="str">
            <v>ASHTEAD GROUP - Environmental Innovation Score</v>
          </cell>
        </row>
        <row r="5">
          <cell r="A5" t="str">
            <v>ANTOFAGASTA - Environmental Innovation Score</v>
          </cell>
        </row>
        <row r="6">
          <cell r="A6" t="str">
            <v>AUTO TRADER GROUP - Environmental Innovation Score</v>
          </cell>
        </row>
        <row r="7">
          <cell r="A7" t="str">
            <v>AVIVA - Environmental Innovation Score</v>
          </cell>
        </row>
        <row r="8">
          <cell r="A8" t="str">
            <v>AVAST - Environmental Innovation Score</v>
          </cell>
        </row>
        <row r="9">
          <cell r="A9" t="str">
            <v>AVEVA GROUP - Environmental Innovation Score</v>
          </cell>
        </row>
        <row r="10">
          <cell r="A10" t="str">
            <v>ASTRAZENECA - Environmental Innovation Score</v>
          </cell>
        </row>
        <row r="11">
          <cell r="A11" t="str">
            <v>BAE SYSTEMS - Environmental Innovation Score</v>
          </cell>
        </row>
        <row r="12">
          <cell r="A12" t="str">
            <v>BARCLAYS - Environmental Innovation Score</v>
          </cell>
        </row>
        <row r="13">
          <cell r="A13" t="str">
            <v>BRITISH AMERICAN TOBACCO - Environmental Innovation Score</v>
          </cell>
        </row>
        <row r="14">
          <cell r="A14" t="str">
            <v>BARRATT DEVELOPMENTS - Environmental Innovation Score</v>
          </cell>
        </row>
        <row r="15">
          <cell r="A15" t="str">
            <v>BHP GROUP - Environmental Innovation Score</v>
          </cell>
        </row>
        <row r="16">
          <cell r="A16" t="str">
            <v>BERKELEY GROUP HDG. - Environmental Innovation Score</v>
          </cell>
        </row>
        <row r="17">
          <cell r="A17" t="str">
            <v>BRITISH LAND - Environmental Innovation Score</v>
          </cell>
        </row>
        <row r="18">
          <cell r="A18" t="str">
            <v>BUNZL - Environmental Innovation Score</v>
          </cell>
        </row>
        <row r="19">
          <cell r="A19" t="str">
            <v>BP - Environmental Innovation Score</v>
          </cell>
        </row>
        <row r="20">
          <cell r="A20" t="str">
            <v>BURBERRY GROUP - Environmental Innovation Score</v>
          </cell>
        </row>
        <row r="21">
          <cell r="A21" t="str">
            <v>BT GROUP - Environmental Innovation Score</v>
          </cell>
        </row>
        <row r="22">
          <cell r="A22" t="str">
            <v>COCA-COLA HBC - Environmental Innovation Score</v>
          </cell>
        </row>
        <row r="23">
          <cell r="A23" t="str">
            <v>COMPASS GROUP - Environmental Innovation Score</v>
          </cell>
        </row>
        <row r="24">
          <cell r="A24" t="str">
            <v>CRODA INTERNATIONAL - Environmental Innovation Score</v>
          </cell>
        </row>
        <row r="25">
          <cell r="A25" t="str">
            <v>CRH - Environmental Innovation Score</v>
          </cell>
        </row>
        <row r="26">
          <cell r="A26" t="str">
            <v>DCC - Environmental Innovation Score</v>
          </cell>
        </row>
        <row r="27">
          <cell r="A27" t="str">
            <v>DIAGEO - Environmental Innovation Score</v>
          </cell>
        </row>
        <row r="28">
          <cell r="A28" t="str">
            <v>EVRAZ - Environmental Innovation Score</v>
          </cell>
        </row>
        <row r="29">
          <cell r="A29" t="str">
            <v>EXPERIAN - Environmental Innovation Score</v>
          </cell>
        </row>
        <row r="30">
          <cell r="A30" t="str">
            <v>FERGUSON - Environmental Innovation Score</v>
          </cell>
        </row>
        <row r="31">
          <cell r="A31" t="str">
            <v>FLUTTER ENTERTAINMENT - Environmental Innovation Score</v>
          </cell>
        </row>
        <row r="32">
          <cell r="A32" t="str">
            <v>FRESNILLO - Environmental Innovation Score</v>
          </cell>
        </row>
        <row r="33">
          <cell r="A33" t="str">
            <v>GLENCORE - Environmental Innovation Score</v>
          </cell>
        </row>
        <row r="34">
          <cell r="A34" t="str">
            <v>GLAXOSMITHKLINE - Environmental Innovation Score</v>
          </cell>
        </row>
        <row r="35">
          <cell r="A35" t="str">
            <v>GVC HOLDINGS - Environmental Innovation Score</v>
          </cell>
        </row>
        <row r="36">
          <cell r="A36" t="str">
            <v>HIKMA PHARMACEUTICALS - Environmental Innovation Score</v>
          </cell>
        </row>
        <row r="37">
          <cell r="A37" t="str">
            <v>HARGREAVES LANSDOWN - Environmental Innovation Score</v>
          </cell>
        </row>
        <row r="38">
          <cell r="A38" t="str">
            <v>HALMA - Environmental Innovation Score</v>
          </cell>
        </row>
        <row r="39">
          <cell r="A39" t="str">
            <v>HSBC HOLDINGS - Environmental Innovation Score</v>
          </cell>
        </row>
        <row r="40">
          <cell r="A40" t="str">
            <v>HOMESERVE - Environmental Innovation Score</v>
          </cell>
        </row>
        <row r="41">
          <cell r="A41" t="str">
            <v>INTL.CONS.AIRL.GP. - Environmental Innovation Score</v>
          </cell>
        </row>
        <row r="42">
          <cell r="A42" t="str">
            <v>INTERMEDIATE CAPITAL GP. - Environmental Innovation Score</v>
          </cell>
        </row>
        <row r="43">
          <cell r="A43" t="str">
            <v>ICTL.HTLS.GP. - Environmental Innovation Score</v>
          </cell>
        </row>
        <row r="44">
          <cell r="A44" t="str">
            <v>3I GROUP - Environmental Innovation Score</v>
          </cell>
        </row>
        <row r="45">
          <cell r="A45" t="str">
            <v>IMPERIAL BRANDS - Environmental Innovation Score</v>
          </cell>
        </row>
        <row r="46">
          <cell r="A46" t="str">
            <v>INFORMA - Environmental Innovation Score</v>
          </cell>
        </row>
        <row r="47">
          <cell r="A47" t="str">
            <v>INTERTEK GROUP - Environmental Innovation Score</v>
          </cell>
        </row>
        <row r="48">
          <cell r="A48" t="str">
            <v>ITV - Environmental Innovation Score</v>
          </cell>
        </row>
        <row r="49">
          <cell r="A49" t="str">
            <v>JD SPORTS FASHION - Environmental Innovation Score</v>
          </cell>
        </row>
        <row r="50">
          <cell r="A50" t="str">
            <v>TAKEAWAY COM (LON) - Environmental Innovation Score</v>
          </cell>
        </row>
        <row r="51">
          <cell r="A51" t="str">
            <v>JOHNSON MATTHEY - Environmental Innovation Score</v>
          </cell>
        </row>
        <row r="52">
          <cell r="A52" t="str">
            <v>KINGFISHER - Environmental Innovation Score</v>
          </cell>
        </row>
        <row r="53">
          <cell r="A53" t="str">
            <v>LAND SECURITIES GROUP - Environmental Innovation Score</v>
          </cell>
        </row>
        <row r="54">
          <cell r="A54" t="str">
            <v>LEGAL &amp; GENERAL - Environmental Innovation Score</v>
          </cell>
        </row>
        <row r="55">
          <cell r="A55" t="str">
            <v>LLOYDS BANKING GROUP - Environmental Innovation Score</v>
          </cell>
        </row>
        <row r="56">
          <cell r="A56" t="str">
            <v>LONDON STOCK EX.GROUP - Environmental Innovation Score</v>
          </cell>
        </row>
        <row r="57">
          <cell r="A57" t="str">
            <v>MONDI - Environmental Innovation Score</v>
          </cell>
        </row>
        <row r="58">
          <cell r="A58" t="str">
            <v>M&amp;G - Environmental Innovation Score</v>
          </cell>
        </row>
        <row r="59">
          <cell r="A59" t="str">
            <v>MELROSE INDUSTRIES - Environmental Innovation Score</v>
          </cell>
        </row>
        <row r="60">
          <cell r="A60" t="str">
            <v>MORRISON(WM)SPMKTS. - Environmental Innovation Score</v>
          </cell>
        </row>
        <row r="61">
          <cell r="A61" t="str">
            <v>NATIONAL GRID - Environmental Innovation Score</v>
          </cell>
        </row>
        <row r="62">
          <cell r="A62" t="str">
            <v>NATWEST GROUP - Environmental Innovation Score</v>
          </cell>
        </row>
        <row r="63">
          <cell r="A63" t="str">
            <v>NEXT - Environmental Innovation Score</v>
          </cell>
        </row>
        <row r="64">
          <cell r="A64" t="str">
            <v>OCADO GROUP - Environmental Innovation Score</v>
          </cell>
        </row>
        <row r="65">
          <cell r="A65" t="str">
            <v>PHOENIX GROUP HDG. - Environmental Innovation Score</v>
          </cell>
        </row>
        <row r="66">
          <cell r="A66" t="str">
            <v>PENNON GROUP - Environmental Innovation Score</v>
          </cell>
        </row>
        <row r="67">
          <cell r="A67" t="str">
            <v>POLYMETAL INTERNATIONAL - Environmental Innovation Score</v>
          </cell>
        </row>
        <row r="68">
          <cell r="A68" t="str">
            <v>PRUDENTIAL - Environmental Innovation Score</v>
          </cell>
        </row>
        <row r="69">
          <cell r="A69" t="str">
            <v>PERSIMMON - Environmental Innovation Score</v>
          </cell>
        </row>
        <row r="70">
          <cell r="A70" t="str">
            <v>PEARSON - Environmental Innovation Score</v>
          </cell>
        </row>
        <row r="71">
          <cell r="A71" t="str">
            <v>RECKITT BENCKISER GROUP - Environmental Innovation Score</v>
          </cell>
        </row>
        <row r="72">
          <cell r="A72" t="str">
            <v>ROYAL DUTCH SHELL A(LON) - Environmental Innovation Score</v>
          </cell>
        </row>
        <row r="73">
          <cell r="A73" t="str">
            <v>#ERROR</v>
          </cell>
        </row>
        <row r="74">
          <cell r="A74" t="str">
            <v>RELX - Environmental Innovation Score</v>
          </cell>
        </row>
        <row r="75">
          <cell r="A75" t="str">
            <v>RIO TINTO - Environmental Innovation Score</v>
          </cell>
        </row>
        <row r="76">
          <cell r="A76" t="str">
            <v>RIGHTMOVE - Environmental Innovation Score</v>
          </cell>
        </row>
        <row r="77">
          <cell r="A77" t="str">
            <v>ROLLS-ROYCE HOLDINGS - Environmental Innovation Score</v>
          </cell>
        </row>
        <row r="78">
          <cell r="A78" t="str">
            <v>RSA INSURANCE GROUP - Environmental Innovation Score</v>
          </cell>
        </row>
        <row r="79">
          <cell r="A79" t="str">
            <v>RENTOKIL INITIAL - Environmental Innovation Score</v>
          </cell>
        </row>
        <row r="80">
          <cell r="A80" t="str">
            <v>SAINSBURY J - Environmental Innovation Score</v>
          </cell>
        </row>
        <row r="81">
          <cell r="A81" t="str">
            <v>SCHRODERS - Environmental Innovation Score</v>
          </cell>
        </row>
        <row r="82">
          <cell r="A82" t="str">
            <v>SAGE GROUP - Environmental Innovation Score</v>
          </cell>
        </row>
        <row r="83">
          <cell r="A83" t="str">
            <v>SEGRO - Environmental Innovation Score</v>
          </cell>
        </row>
        <row r="84">
          <cell r="A84" t="str">
            <v>SMURFIT KAPPA GP. (LON) - Environmental Innovation Score</v>
          </cell>
        </row>
        <row r="85">
          <cell r="A85" t="str">
            <v>STANDARD LIFE ABERDEEN - Environmental Innovation Score</v>
          </cell>
        </row>
        <row r="86">
          <cell r="A86" t="str">
            <v>SMITH (DS) - Environmental Innovation Score</v>
          </cell>
        </row>
        <row r="87">
          <cell r="A87" t="str">
            <v>SMITHS GROUP - Environmental Innovation Score</v>
          </cell>
        </row>
        <row r="88">
          <cell r="A88" t="str">
            <v>SCOTTISH MORTGAGE - Environmental Innovation Score</v>
          </cell>
        </row>
        <row r="89">
          <cell r="A89" t="str">
            <v>SMITH &amp; NEPHEW - Environmental Innovation Score</v>
          </cell>
        </row>
        <row r="90">
          <cell r="A90" t="str">
            <v>SPIRAX-SARCO ENGR. - Environmental Innovation Score</v>
          </cell>
        </row>
        <row r="91">
          <cell r="A91" t="str">
            <v>SSE - Environmental Innovation Score</v>
          </cell>
        </row>
        <row r="92">
          <cell r="A92" t="str">
            <v>STANDARD CHARTERED - Environmental Innovation Score</v>
          </cell>
        </row>
        <row r="93">
          <cell r="A93" t="str">
            <v>ST.JAMES'S PLACE ORD - Environmental Innovation Score</v>
          </cell>
        </row>
        <row r="94">
          <cell r="A94" t="str">
            <v>SEVERN TRENT - Environmental Innovation Score</v>
          </cell>
        </row>
        <row r="95">
          <cell r="A95" t="str">
            <v>TESCO - Environmental Innovation Score</v>
          </cell>
        </row>
        <row r="96">
          <cell r="A96" t="str">
            <v>TAYLOR WIMPEY - Environmental Innovation Score</v>
          </cell>
        </row>
        <row r="97">
          <cell r="A97" t="str">
            <v>UNILEVER (UK) - Environmental Innovation Score</v>
          </cell>
        </row>
        <row r="98">
          <cell r="A98" t="str">
            <v>UNITED UTILITIES GROUP - Environmental Innovation Score</v>
          </cell>
        </row>
        <row r="99">
          <cell r="A99" t="str">
            <v>VODAFONE GROUP - Environmental Innovation Score</v>
          </cell>
        </row>
        <row r="100">
          <cell r="A100" t="str">
            <v>WPP - Environmental Innovation Score</v>
          </cell>
        </row>
        <row r="101">
          <cell r="A101" t="str">
            <v>WHITBREAD - Environmental Innovation Score</v>
          </cell>
        </row>
      </sheetData>
      <sheetData sheetId="10">
        <row r="1">
          <cell r="A1" t="str">
            <v>ANGLO AMERICAN - Community Score</v>
          </cell>
        </row>
        <row r="2">
          <cell r="A2" t="str">
            <v>ASSOCIATED BRIT.FOODS - Community Score</v>
          </cell>
        </row>
        <row r="3">
          <cell r="A3" t="str">
            <v>ADMIRAL GROUP - Community Score</v>
          </cell>
        </row>
        <row r="4">
          <cell r="A4" t="str">
            <v>ASHTEAD GROUP - Community Score</v>
          </cell>
        </row>
        <row r="5">
          <cell r="A5" t="str">
            <v>ANTOFAGASTA - Community Score</v>
          </cell>
        </row>
        <row r="6">
          <cell r="A6" t="str">
            <v>AUTO TRADER GROUP - Community Score</v>
          </cell>
        </row>
        <row r="7">
          <cell r="A7" t="str">
            <v>AVIVA - Community Score</v>
          </cell>
        </row>
        <row r="8">
          <cell r="A8" t="str">
            <v>AVAST - Community Score</v>
          </cell>
        </row>
        <row r="9">
          <cell r="A9" t="str">
            <v>AVEVA GROUP - Community Score</v>
          </cell>
        </row>
        <row r="10">
          <cell r="A10" t="str">
            <v>ASTRAZENECA - Community Score</v>
          </cell>
        </row>
        <row r="11">
          <cell r="A11" t="str">
            <v>BAE SYSTEMS - Community Score</v>
          </cell>
        </row>
        <row r="12">
          <cell r="A12" t="str">
            <v>BARCLAYS - Community Score</v>
          </cell>
        </row>
        <row r="13">
          <cell r="A13" t="str">
            <v>BRITISH AMERICAN TOBACCO - Community Score</v>
          </cell>
        </row>
        <row r="14">
          <cell r="A14" t="str">
            <v>BARRATT DEVELOPMENTS - Community Score</v>
          </cell>
        </row>
        <row r="15">
          <cell r="A15" t="str">
            <v>BHP GROUP - Community Score</v>
          </cell>
        </row>
        <row r="16">
          <cell r="A16" t="str">
            <v>BERKELEY GROUP HDG. - Community Score</v>
          </cell>
        </row>
        <row r="17">
          <cell r="A17" t="str">
            <v>BRITISH LAND - Community Score</v>
          </cell>
        </row>
        <row r="18">
          <cell r="A18" t="str">
            <v>BUNZL - Community Score</v>
          </cell>
        </row>
        <row r="19">
          <cell r="A19" t="str">
            <v>BP - Community Score</v>
          </cell>
        </row>
        <row r="20">
          <cell r="A20" t="str">
            <v>BURBERRY GROUP - Community Score</v>
          </cell>
        </row>
        <row r="21">
          <cell r="A21" t="str">
            <v>BT GROUP - Community Score</v>
          </cell>
        </row>
        <row r="22">
          <cell r="A22" t="str">
            <v>COCA-COLA HBC - Community Score</v>
          </cell>
        </row>
        <row r="23">
          <cell r="A23" t="str">
            <v>COMPASS GROUP - Community Score</v>
          </cell>
        </row>
        <row r="24">
          <cell r="A24" t="str">
            <v>CRODA INTERNATIONAL - Community Score</v>
          </cell>
        </row>
        <row r="25">
          <cell r="A25" t="str">
            <v>CRH - Community Score</v>
          </cell>
        </row>
        <row r="26">
          <cell r="A26" t="str">
            <v>DCC - Community Score</v>
          </cell>
        </row>
        <row r="27">
          <cell r="A27" t="str">
            <v>DIAGEO - Community Score</v>
          </cell>
        </row>
        <row r="28">
          <cell r="A28" t="str">
            <v>EVRAZ - Community Score</v>
          </cell>
        </row>
        <row r="29">
          <cell r="A29" t="str">
            <v>EXPERIAN - Community Score</v>
          </cell>
        </row>
        <row r="30">
          <cell r="A30" t="str">
            <v>FERGUSON - Community Score</v>
          </cell>
        </row>
        <row r="31">
          <cell r="A31" t="str">
            <v>FLUTTER ENTERTAINMENT - Community Score</v>
          </cell>
        </row>
        <row r="32">
          <cell r="A32" t="str">
            <v>FRESNILLO - Community Score</v>
          </cell>
        </row>
        <row r="33">
          <cell r="A33" t="str">
            <v>GLENCORE - Community Score</v>
          </cell>
        </row>
        <row r="34">
          <cell r="A34" t="str">
            <v>GLAXOSMITHKLINE - Community Score</v>
          </cell>
        </row>
        <row r="35">
          <cell r="A35" t="str">
            <v>GVC HOLDINGS - Community Score</v>
          </cell>
        </row>
        <row r="36">
          <cell r="A36" t="str">
            <v>HIKMA PHARMACEUTICALS - Community Score</v>
          </cell>
        </row>
        <row r="37">
          <cell r="A37" t="str">
            <v>HARGREAVES LANSDOWN - Community Score</v>
          </cell>
        </row>
        <row r="38">
          <cell r="A38" t="str">
            <v>HALMA - Community Score</v>
          </cell>
        </row>
        <row r="39">
          <cell r="A39" t="str">
            <v>HSBC HOLDINGS - Community Score</v>
          </cell>
        </row>
        <row r="40">
          <cell r="A40" t="str">
            <v>HOMESERVE - Community Score</v>
          </cell>
        </row>
        <row r="41">
          <cell r="A41" t="str">
            <v>INTL.CONS.AIRL.GP. - Community Score</v>
          </cell>
        </row>
        <row r="42">
          <cell r="A42" t="str">
            <v>INTERMEDIATE CAPITAL GP. - Community Score</v>
          </cell>
        </row>
        <row r="43">
          <cell r="A43" t="str">
            <v>ICTL.HTLS.GP. - Community Score</v>
          </cell>
        </row>
        <row r="44">
          <cell r="A44" t="str">
            <v>3I GROUP - Community Score</v>
          </cell>
        </row>
        <row r="45">
          <cell r="A45" t="str">
            <v>IMPERIAL BRANDS - Community Score</v>
          </cell>
        </row>
        <row r="46">
          <cell r="A46" t="str">
            <v>INFORMA - Community Score</v>
          </cell>
        </row>
        <row r="47">
          <cell r="A47" t="str">
            <v>INTERTEK GROUP - Community Score</v>
          </cell>
        </row>
        <row r="48">
          <cell r="A48" t="str">
            <v>ITV - Community Score</v>
          </cell>
        </row>
        <row r="49">
          <cell r="A49" t="str">
            <v>JD SPORTS FASHION - Community Score</v>
          </cell>
        </row>
        <row r="50">
          <cell r="A50" t="str">
            <v>TAKEAWAY COM (LON) - Community Score</v>
          </cell>
        </row>
        <row r="51">
          <cell r="A51" t="str">
            <v>JOHNSON MATTHEY - Community Score</v>
          </cell>
        </row>
        <row r="52">
          <cell r="A52" t="str">
            <v>KINGFISHER - Community Score</v>
          </cell>
        </row>
        <row r="53">
          <cell r="A53" t="str">
            <v>LAND SECURITIES GROUP - Community Score</v>
          </cell>
        </row>
        <row r="54">
          <cell r="A54" t="str">
            <v>LEGAL &amp; GENERAL - Community Score</v>
          </cell>
        </row>
        <row r="55">
          <cell r="A55" t="str">
            <v>LLOYDS BANKING GROUP - Community Score</v>
          </cell>
        </row>
        <row r="56">
          <cell r="A56" t="str">
            <v>LONDON STOCK EX.GROUP - Community Score</v>
          </cell>
        </row>
        <row r="57">
          <cell r="A57" t="str">
            <v>MONDI - Community Score</v>
          </cell>
        </row>
        <row r="58">
          <cell r="A58" t="str">
            <v>M&amp;G - Community Score</v>
          </cell>
        </row>
        <row r="59">
          <cell r="A59" t="str">
            <v>MELROSE INDUSTRIES - Community Score</v>
          </cell>
        </row>
        <row r="60">
          <cell r="A60" t="str">
            <v>MORRISON(WM)SPMKTS. - Community Score</v>
          </cell>
        </row>
        <row r="61">
          <cell r="A61" t="str">
            <v>NATIONAL GRID - Community Score</v>
          </cell>
        </row>
        <row r="62">
          <cell r="A62" t="str">
            <v>NATWEST GROUP - Community Score</v>
          </cell>
        </row>
        <row r="63">
          <cell r="A63" t="str">
            <v>NEXT - Community Score</v>
          </cell>
        </row>
        <row r="64">
          <cell r="A64" t="str">
            <v>OCADO GROUP - Community Score</v>
          </cell>
        </row>
        <row r="65">
          <cell r="A65" t="str">
            <v>PHOENIX GROUP HDG. - Community Score</v>
          </cell>
        </row>
        <row r="66">
          <cell r="A66" t="str">
            <v>PENNON GROUP - Community Score</v>
          </cell>
        </row>
        <row r="67">
          <cell r="A67" t="str">
            <v>POLYMETAL INTERNATIONAL - Community Score</v>
          </cell>
        </row>
        <row r="68">
          <cell r="A68" t="str">
            <v>PRUDENTIAL - Community Score</v>
          </cell>
        </row>
        <row r="69">
          <cell r="A69" t="str">
            <v>PERSIMMON - Community Score</v>
          </cell>
        </row>
        <row r="70">
          <cell r="A70" t="str">
            <v>PEARSON - Community Score</v>
          </cell>
        </row>
        <row r="71">
          <cell r="A71" t="str">
            <v>RECKITT BENCKISER GROUP - Community Score</v>
          </cell>
        </row>
        <row r="72">
          <cell r="A72" t="str">
            <v>ROYAL DUTCH SHELL A(LON) - Community Score</v>
          </cell>
        </row>
        <row r="73">
          <cell r="A73" t="str">
            <v>#ERROR</v>
          </cell>
        </row>
        <row r="74">
          <cell r="A74" t="str">
            <v>RELX - Community Score</v>
          </cell>
        </row>
        <row r="75">
          <cell r="A75" t="str">
            <v>RIO TINTO - Community Score</v>
          </cell>
        </row>
        <row r="76">
          <cell r="A76" t="str">
            <v>RIGHTMOVE - Community Score</v>
          </cell>
        </row>
        <row r="77">
          <cell r="A77" t="str">
            <v>ROLLS-ROYCE HOLDINGS - Community Score</v>
          </cell>
        </row>
        <row r="78">
          <cell r="A78" t="str">
            <v>RSA INSURANCE GROUP - Community Score</v>
          </cell>
        </row>
        <row r="79">
          <cell r="A79" t="str">
            <v>RENTOKIL INITIAL - Community Score</v>
          </cell>
        </row>
        <row r="80">
          <cell r="A80" t="str">
            <v>SAINSBURY J - Community Score</v>
          </cell>
        </row>
        <row r="81">
          <cell r="A81" t="str">
            <v>SCHRODERS - Community Score</v>
          </cell>
        </row>
        <row r="82">
          <cell r="A82" t="str">
            <v>SAGE GROUP - Community Score</v>
          </cell>
        </row>
        <row r="83">
          <cell r="A83" t="str">
            <v>SEGRO - Community Score</v>
          </cell>
        </row>
        <row r="84">
          <cell r="A84" t="str">
            <v>SMURFIT KAPPA GP. (LON) - Community Score</v>
          </cell>
        </row>
        <row r="85">
          <cell r="A85" t="str">
            <v>STANDARD LIFE ABERDEEN - Community Score</v>
          </cell>
        </row>
        <row r="86">
          <cell r="A86" t="str">
            <v>SMITH (DS) - Community Score</v>
          </cell>
        </row>
        <row r="87">
          <cell r="A87" t="str">
            <v>SMITHS GROUP - Community Score</v>
          </cell>
        </row>
        <row r="88">
          <cell r="A88" t="str">
            <v>SCOTTISH MORTGAGE - Community Score</v>
          </cell>
        </row>
        <row r="89">
          <cell r="A89" t="str">
            <v>SMITH &amp; NEPHEW - Community Score</v>
          </cell>
        </row>
        <row r="90">
          <cell r="A90" t="str">
            <v>SPIRAX-SARCO ENGR. - Community Score</v>
          </cell>
        </row>
        <row r="91">
          <cell r="A91" t="str">
            <v>SSE - Community Score</v>
          </cell>
        </row>
        <row r="92">
          <cell r="A92" t="str">
            <v>STANDARD CHARTERED - Community Score</v>
          </cell>
        </row>
        <row r="93">
          <cell r="A93" t="str">
            <v>ST.JAMES'S PLACE ORD - Community Score</v>
          </cell>
        </row>
        <row r="94">
          <cell r="A94" t="str">
            <v>SEVERN TRENT - Community Score</v>
          </cell>
        </row>
        <row r="95">
          <cell r="A95" t="str">
            <v>TESCO - Community Score</v>
          </cell>
        </row>
        <row r="96">
          <cell r="A96" t="str">
            <v>TAYLOR WIMPEY - Community Score</v>
          </cell>
        </row>
        <row r="97">
          <cell r="A97" t="str">
            <v>UNILEVER (UK) - Community Score</v>
          </cell>
        </row>
        <row r="98">
          <cell r="A98" t="str">
            <v>UNITED UTILITIES GROUP - Community Score</v>
          </cell>
        </row>
        <row r="99">
          <cell r="A99" t="str">
            <v>VODAFONE GROUP - Community Score</v>
          </cell>
        </row>
        <row r="100">
          <cell r="A100" t="str">
            <v>WPP - Community Score</v>
          </cell>
        </row>
        <row r="101">
          <cell r="A101" t="str">
            <v>WHITBREAD - Community Score</v>
          </cell>
        </row>
      </sheetData>
      <sheetData sheetId="11">
        <row r="1">
          <cell r="A1" t="str">
            <v>ANGLO AMERICAN - CSR Strategy Score</v>
          </cell>
        </row>
        <row r="2">
          <cell r="A2" t="str">
            <v>ASSOCIATED BRIT.FOODS - CSR Strategy Score</v>
          </cell>
        </row>
        <row r="3">
          <cell r="A3" t="str">
            <v>ADMIRAL GROUP - CSR Strategy Score</v>
          </cell>
        </row>
        <row r="4">
          <cell r="A4" t="str">
            <v>ASHTEAD GROUP - CSR Strategy Score</v>
          </cell>
        </row>
        <row r="5">
          <cell r="A5" t="str">
            <v>ANTOFAGASTA - CSR Strategy Score</v>
          </cell>
        </row>
        <row r="6">
          <cell r="A6" t="str">
            <v>AUTO TRADER GROUP - CSR Strategy Score</v>
          </cell>
        </row>
        <row r="7">
          <cell r="A7" t="str">
            <v>AVIVA - CSR Strategy Score</v>
          </cell>
        </row>
        <row r="8">
          <cell r="A8" t="str">
            <v>AVAST - CSR Strategy Score</v>
          </cell>
        </row>
        <row r="9">
          <cell r="A9" t="str">
            <v>AVEVA GROUP - CSR Strategy Score</v>
          </cell>
        </row>
        <row r="10">
          <cell r="A10" t="str">
            <v>ASTRAZENECA - CSR Strategy Score</v>
          </cell>
        </row>
        <row r="11">
          <cell r="A11" t="str">
            <v>BAE SYSTEMS - CSR Strategy Score</v>
          </cell>
        </row>
        <row r="12">
          <cell r="A12" t="str">
            <v>BARCLAYS - CSR Strategy Score</v>
          </cell>
        </row>
        <row r="13">
          <cell r="A13" t="str">
            <v>BRITISH AMERICAN TOBACCO - CSR Strategy Score</v>
          </cell>
        </row>
        <row r="14">
          <cell r="A14" t="str">
            <v>BARRATT DEVELOPMENTS - CSR Strategy Score</v>
          </cell>
        </row>
        <row r="15">
          <cell r="A15" t="str">
            <v>BHP GROUP - CSR Strategy Score</v>
          </cell>
        </row>
        <row r="16">
          <cell r="A16" t="str">
            <v>BERKELEY GROUP HDG. - CSR Strategy Score</v>
          </cell>
        </row>
        <row r="17">
          <cell r="A17" t="str">
            <v>BRITISH LAND - CSR Strategy Score</v>
          </cell>
        </row>
        <row r="18">
          <cell r="A18" t="str">
            <v>BUNZL - CSR Strategy Score</v>
          </cell>
        </row>
        <row r="19">
          <cell r="A19" t="str">
            <v>BP - CSR Strategy Score</v>
          </cell>
        </row>
        <row r="20">
          <cell r="A20" t="str">
            <v>BURBERRY GROUP - CSR Strategy Score</v>
          </cell>
        </row>
        <row r="21">
          <cell r="A21" t="str">
            <v>BT GROUP - CSR Strategy Score</v>
          </cell>
        </row>
        <row r="22">
          <cell r="A22" t="str">
            <v>COCA-COLA HBC - CSR Strategy Score</v>
          </cell>
        </row>
        <row r="23">
          <cell r="A23" t="str">
            <v>COMPASS GROUP - CSR Strategy Score</v>
          </cell>
        </row>
        <row r="24">
          <cell r="A24" t="str">
            <v>CRODA INTERNATIONAL - CSR Strategy Score</v>
          </cell>
        </row>
        <row r="25">
          <cell r="A25" t="str">
            <v>CRH - CSR Strategy Score</v>
          </cell>
        </row>
        <row r="26">
          <cell r="A26" t="str">
            <v>DCC - CSR Strategy Score</v>
          </cell>
        </row>
        <row r="27">
          <cell r="A27" t="str">
            <v>DIAGEO - CSR Strategy Score</v>
          </cell>
        </row>
        <row r="28">
          <cell r="A28" t="str">
            <v>EVRAZ - CSR Strategy Score</v>
          </cell>
        </row>
        <row r="29">
          <cell r="A29" t="str">
            <v>EXPERIAN - CSR Strategy Score</v>
          </cell>
        </row>
        <row r="30">
          <cell r="A30" t="str">
            <v>FERGUSON - CSR Strategy Score</v>
          </cell>
        </row>
        <row r="31">
          <cell r="A31" t="str">
            <v>FLUTTER ENTERTAINMENT - CSR Strategy Score</v>
          </cell>
        </row>
        <row r="32">
          <cell r="A32" t="str">
            <v>FRESNILLO - CSR Strategy Score</v>
          </cell>
        </row>
        <row r="33">
          <cell r="A33" t="str">
            <v>GLENCORE - CSR Strategy Score</v>
          </cell>
        </row>
        <row r="34">
          <cell r="A34" t="str">
            <v>GLAXOSMITHKLINE - CSR Strategy Score</v>
          </cell>
        </row>
        <row r="35">
          <cell r="A35" t="str">
            <v>GVC HOLDINGS - CSR Strategy Score</v>
          </cell>
        </row>
        <row r="36">
          <cell r="A36" t="str">
            <v>HIKMA PHARMACEUTICALS - CSR Strategy Score</v>
          </cell>
        </row>
        <row r="37">
          <cell r="A37" t="str">
            <v>HARGREAVES LANSDOWN - CSR Strategy Score</v>
          </cell>
        </row>
        <row r="38">
          <cell r="A38" t="str">
            <v>HALMA - CSR Strategy Score</v>
          </cell>
        </row>
        <row r="39">
          <cell r="A39" t="str">
            <v>HSBC HOLDINGS - CSR Strategy Score</v>
          </cell>
        </row>
        <row r="40">
          <cell r="A40" t="str">
            <v>HOMESERVE - CSR Strategy Score</v>
          </cell>
        </row>
        <row r="41">
          <cell r="A41" t="str">
            <v>INTL.CONS.AIRL.GP. - CSR Strategy Score</v>
          </cell>
        </row>
        <row r="42">
          <cell r="A42" t="str">
            <v>INTERMEDIATE CAPITAL GP. - CSR Strategy Score</v>
          </cell>
        </row>
        <row r="43">
          <cell r="A43" t="str">
            <v>ICTL.HTLS.GP. - CSR Strategy Score</v>
          </cell>
        </row>
        <row r="44">
          <cell r="A44" t="str">
            <v>3I GROUP - CSR Strategy Score</v>
          </cell>
        </row>
        <row r="45">
          <cell r="A45" t="str">
            <v>IMPERIAL BRANDS - CSR Strategy Score</v>
          </cell>
        </row>
        <row r="46">
          <cell r="A46" t="str">
            <v>INFORMA - CSR Strategy Score</v>
          </cell>
        </row>
        <row r="47">
          <cell r="A47" t="str">
            <v>INTERTEK GROUP - CSR Strategy Score</v>
          </cell>
        </row>
        <row r="48">
          <cell r="A48" t="str">
            <v>ITV - CSR Strategy Score</v>
          </cell>
        </row>
        <row r="49">
          <cell r="A49" t="str">
            <v>JD SPORTS FASHION - CSR Strategy Score</v>
          </cell>
        </row>
        <row r="50">
          <cell r="A50" t="str">
            <v>TAKEAWAY COM (LON) - CSR Strategy Score</v>
          </cell>
        </row>
        <row r="51">
          <cell r="A51" t="str">
            <v>JOHNSON MATTHEY - CSR Strategy Score</v>
          </cell>
        </row>
        <row r="52">
          <cell r="A52" t="str">
            <v>KINGFISHER - CSR Strategy Score</v>
          </cell>
        </row>
        <row r="53">
          <cell r="A53" t="str">
            <v>LAND SECURITIES GROUP - CSR Strategy Score</v>
          </cell>
        </row>
        <row r="54">
          <cell r="A54" t="str">
            <v>LEGAL &amp; GENERAL - CSR Strategy Score</v>
          </cell>
        </row>
        <row r="55">
          <cell r="A55" t="str">
            <v>LLOYDS BANKING GROUP - CSR Strategy Score</v>
          </cell>
        </row>
        <row r="56">
          <cell r="A56" t="str">
            <v>LONDON STOCK EX.GROUP - CSR Strategy Score</v>
          </cell>
        </row>
        <row r="57">
          <cell r="A57" t="str">
            <v>MONDI - CSR Strategy Score</v>
          </cell>
        </row>
        <row r="58">
          <cell r="A58" t="str">
            <v>M&amp;G - CSR Strategy Score</v>
          </cell>
        </row>
        <row r="59">
          <cell r="A59" t="str">
            <v>MELROSE INDUSTRIES - CSR Strategy Score</v>
          </cell>
        </row>
        <row r="60">
          <cell r="A60" t="str">
            <v>MORRISON(WM)SPMKTS. - CSR Strategy Score</v>
          </cell>
        </row>
        <row r="61">
          <cell r="A61" t="str">
            <v>NATIONAL GRID - CSR Strategy Score</v>
          </cell>
        </row>
        <row r="62">
          <cell r="A62" t="str">
            <v>NATWEST GROUP - CSR Strategy Score</v>
          </cell>
        </row>
        <row r="63">
          <cell r="A63" t="str">
            <v>NEXT - CSR Strategy Score</v>
          </cell>
        </row>
        <row r="64">
          <cell r="A64" t="str">
            <v>OCADO GROUP - CSR Strategy Score</v>
          </cell>
        </row>
        <row r="65">
          <cell r="A65" t="str">
            <v>PHOENIX GROUP HDG. - CSR Strategy Score</v>
          </cell>
        </row>
        <row r="66">
          <cell r="A66" t="str">
            <v>PENNON GROUP - CSR Strategy Score</v>
          </cell>
        </row>
        <row r="67">
          <cell r="A67" t="str">
            <v>POLYMETAL INTERNATIONAL - CSR Strategy Score</v>
          </cell>
        </row>
        <row r="68">
          <cell r="A68" t="str">
            <v>PRUDENTIAL - CSR Strategy Score</v>
          </cell>
        </row>
        <row r="69">
          <cell r="A69" t="str">
            <v>PERSIMMON - CSR Strategy Score</v>
          </cell>
        </row>
        <row r="70">
          <cell r="A70" t="str">
            <v>PEARSON - CSR Strategy Score</v>
          </cell>
        </row>
        <row r="71">
          <cell r="A71" t="str">
            <v>RECKITT BENCKISER GROUP - CSR Strategy Score</v>
          </cell>
        </row>
        <row r="72">
          <cell r="A72" t="str">
            <v>ROYAL DUTCH SHELL A(LON) - CSR Strategy Score</v>
          </cell>
        </row>
        <row r="73">
          <cell r="A73" t="str">
            <v>#ERROR</v>
          </cell>
        </row>
        <row r="74">
          <cell r="A74" t="str">
            <v>RELX - CSR Strategy Score</v>
          </cell>
        </row>
        <row r="75">
          <cell r="A75" t="str">
            <v>RIO TINTO - CSR Strategy Score</v>
          </cell>
        </row>
        <row r="76">
          <cell r="A76" t="str">
            <v>RIGHTMOVE - CSR Strategy Score</v>
          </cell>
        </row>
        <row r="77">
          <cell r="A77" t="str">
            <v>ROLLS-ROYCE HOLDINGS - CSR Strategy Score</v>
          </cell>
        </row>
        <row r="78">
          <cell r="A78" t="str">
            <v>RSA INSURANCE GROUP - CSR Strategy Score</v>
          </cell>
        </row>
        <row r="79">
          <cell r="A79" t="str">
            <v>RENTOKIL INITIAL - CSR Strategy Score</v>
          </cell>
        </row>
        <row r="80">
          <cell r="A80" t="str">
            <v>SAINSBURY J - CSR Strategy Score</v>
          </cell>
        </row>
        <row r="81">
          <cell r="A81" t="str">
            <v>SCHRODERS - CSR Strategy Score</v>
          </cell>
        </row>
        <row r="82">
          <cell r="A82" t="str">
            <v>SAGE GROUP - CSR Strategy Score</v>
          </cell>
        </row>
        <row r="83">
          <cell r="A83" t="str">
            <v>SEGRO - CSR Strategy Score</v>
          </cell>
        </row>
        <row r="84">
          <cell r="A84" t="str">
            <v>SMURFIT KAPPA GP. (LON) - CSR Strategy Score</v>
          </cell>
        </row>
        <row r="85">
          <cell r="A85" t="str">
            <v>STANDARD LIFE ABERDEEN - CSR Strategy Score</v>
          </cell>
        </row>
        <row r="86">
          <cell r="A86" t="str">
            <v>SMITH (DS) - CSR Strategy Score</v>
          </cell>
        </row>
        <row r="87">
          <cell r="A87" t="str">
            <v>SMITHS GROUP - CSR Strategy Score</v>
          </cell>
        </row>
        <row r="88">
          <cell r="A88" t="str">
            <v>SCOTTISH MORTGAGE - CSR Strategy Score</v>
          </cell>
        </row>
        <row r="89">
          <cell r="A89" t="str">
            <v>SMITH &amp; NEPHEW - CSR Strategy Score</v>
          </cell>
        </row>
        <row r="90">
          <cell r="A90" t="str">
            <v>SPIRAX-SARCO ENGR. - CSR Strategy Score</v>
          </cell>
        </row>
        <row r="91">
          <cell r="A91" t="str">
            <v>SSE - CSR Strategy Score</v>
          </cell>
        </row>
        <row r="92">
          <cell r="A92" t="str">
            <v>STANDARD CHARTERED - CSR Strategy Score</v>
          </cell>
        </row>
        <row r="93">
          <cell r="A93" t="str">
            <v>ST.JAMES'S PLACE ORD - CSR Strategy Score</v>
          </cell>
        </row>
        <row r="94">
          <cell r="A94" t="str">
            <v>SEVERN TRENT - CSR Strategy Score</v>
          </cell>
        </row>
        <row r="95">
          <cell r="A95" t="str">
            <v>TESCO - CSR Strategy Score</v>
          </cell>
        </row>
        <row r="96">
          <cell r="A96" t="str">
            <v>TAYLOR WIMPEY - CSR Strategy Score</v>
          </cell>
        </row>
        <row r="97">
          <cell r="A97" t="str">
            <v>UNILEVER (UK) - CSR Strategy Score</v>
          </cell>
        </row>
        <row r="98">
          <cell r="A98" t="str">
            <v>UNITED UTILITIES GROUP - CSR Strategy Score</v>
          </cell>
        </row>
        <row r="99">
          <cell r="A99" t="str">
            <v>VODAFONE GROUP - CSR Strategy Score</v>
          </cell>
        </row>
        <row r="100">
          <cell r="A100" t="str">
            <v>WPP - CSR Strategy Score</v>
          </cell>
        </row>
        <row r="101">
          <cell r="A101" t="str">
            <v>WHITBREAD - CSR Strategy Score</v>
          </cell>
        </row>
      </sheetData>
      <sheetData sheetId="12">
        <row r="1">
          <cell r="A1" t="str">
            <v>ANGLO AMERICAN - TRDIR Score</v>
          </cell>
        </row>
        <row r="2">
          <cell r="A2" t="str">
            <v>ASSOCIATED BRIT.FOODS - TRDIR Score</v>
          </cell>
        </row>
        <row r="3">
          <cell r="A3" t="str">
            <v>ADMIRAL GROUP - TRDIR Score</v>
          </cell>
        </row>
        <row r="4">
          <cell r="A4" t="str">
            <v>#ERROR</v>
          </cell>
        </row>
        <row r="5">
          <cell r="A5" t="str">
            <v>ANTOFAGASTA - TRDIR Score</v>
          </cell>
        </row>
        <row r="6">
          <cell r="A6" t="str">
            <v>AUTO TRADER GROUP - TRDIR Score</v>
          </cell>
        </row>
        <row r="7">
          <cell r="A7" t="str">
            <v>AVIVA - TRDIR Score</v>
          </cell>
        </row>
        <row r="8">
          <cell r="A8" t="str">
            <v>#ERROR</v>
          </cell>
        </row>
        <row r="9">
          <cell r="A9" t="str">
            <v>#ERROR</v>
          </cell>
        </row>
        <row r="10">
          <cell r="A10" t="str">
            <v>ASTRAZENECA - TRDIR Score</v>
          </cell>
        </row>
        <row r="11">
          <cell r="A11" t="str">
            <v>BAE SYSTEMS - TRDIR Score</v>
          </cell>
        </row>
        <row r="12">
          <cell r="A12" t="str">
            <v>BARCLAYS - TRDIR Score</v>
          </cell>
        </row>
        <row r="13">
          <cell r="A13" t="str">
            <v>BRITISH AMERICAN TOBACCO - TRDIR Score</v>
          </cell>
        </row>
        <row r="14">
          <cell r="A14" t="str">
            <v>BARRATT DEVELOPMENTS - TRDIR Score</v>
          </cell>
        </row>
        <row r="15">
          <cell r="A15" t="str">
            <v>BHP GROUP - TRDIR Score</v>
          </cell>
        </row>
        <row r="16">
          <cell r="A16" t="str">
            <v>BERKELEY GROUP HDG. - TRDIR Score</v>
          </cell>
        </row>
        <row r="17">
          <cell r="A17" t="str">
            <v>BRITISH LAND - TRDIR Score</v>
          </cell>
        </row>
        <row r="18">
          <cell r="A18" t="str">
            <v>#ERROR</v>
          </cell>
        </row>
        <row r="19">
          <cell r="A19" t="str">
            <v>BP - TRDIR Score</v>
          </cell>
        </row>
        <row r="20">
          <cell r="A20" t="str">
            <v>#ERROR</v>
          </cell>
        </row>
        <row r="21">
          <cell r="A21" t="str">
            <v>BT GROUP - TRDIR Score</v>
          </cell>
        </row>
        <row r="22">
          <cell r="A22" t="str">
            <v>COCA-COLA HBC - TRDIR Score</v>
          </cell>
        </row>
        <row r="23">
          <cell r="A23" t="str">
            <v>COMPASS GROUP - TRDIR Score</v>
          </cell>
        </row>
        <row r="24">
          <cell r="A24" t="str">
            <v>CRODA INTERNATIONAL - TRDIR Score</v>
          </cell>
        </row>
        <row r="25">
          <cell r="A25" t="str">
            <v>CRH - TRDIR Score</v>
          </cell>
        </row>
        <row r="26">
          <cell r="A26" t="str">
            <v>#ERROR</v>
          </cell>
        </row>
        <row r="27">
          <cell r="A27" t="str">
            <v>DIAGEO - TRDIR Score</v>
          </cell>
        </row>
        <row r="28">
          <cell r="A28" t="str">
            <v>#ERROR</v>
          </cell>
        </row>
        <row r="29">
          <cell r="A29" t="str">
            <v>#ERROR</v>
          </cell>
        </row>
        <row r="30">
          <cell r="A30" t="str">
            <v>#ERROR</v>
          </cell>
        </row>
        <row r="31">
          <cell r="A31" t="str">
            <v>FLUTTER ENTERTAINMENT - TRDIR Score</v>
          </cell>
        </row>
        <row r="32">
          <cell r="A32" t="str">
            <v>#ERROR</v>
          </cell>
        </row>
        <row r="33">
          <cell r="A33" t="str">
            <v>GLENCORE - TRDIR Score</v>
          </cell>
        </row>
        <row r="34">
          <cell r="A34" t="str">
            <v>GLAXOSMITHKLINE - TRDIR Score</v>
          </cell>
        </row>
        <row r="35">
          <cell r="A35" t="str">
            <v>#ERROR</v>
          </cell>
        </row>
        <row r="36">
          <cell r="A36" t="str">
            <v>HIKMA PHARMACEUTICALS - TRDIR Score</v>
          </cell>
        </row>
        <row r="37">
          <cell r="A37" t="str">
            <v>HARGREAVES LANSDOWN - TRDIR Score</v>
          </cell>
        </row>
        <row r="38">
          <cell r="A38" t="str">
            <v>#ERROR</v>
          </cell>
        </row>
        <row r="39">
          <cell r="A39" t="str">
            <v>HSBC HOLDINGS - TRDIR Score</v>
          </cell>
        </row>
        <row r="40">
          <cell r="A40" t="str">
            <v>#ERROR</v>
          </cell>
        </row>
        <row r="41">
          <cell r="A41" t="str">
            <v>INTL.CONS.AIRL.GP. - TRDIR Score</v>
          </cell>
        </row>
        <row r="42">
          <cell r="A42" t="str">
            <v>INTERMEDIATE CAPITAL GP. - TRDIR Score</v>
          </cell>
        </row>
        <row r="43">
          <cell r="A43" t="str">
            <v>ICTL.HTLS.GP. - TRDIR Score</v>
          </cell>
        </row>
        <row r="44">
          <cell r="A44" t="str">
            <v>3I GROUP - TRDIR Score</v>
          </cell>
        </row>
        <row r="45">
          <cell r="A45" t="str">
            <v>IMPERIAL BRANDS - TRDIR Score</v>
          </cell>
        </row>
        <row r="46">
          <cell r="A46" t="str">
            <v>INFORMA - TRDIR Score</v>
          </cell>
        </row>
        <row r="47">
          <cell r="A47" t="str">
            <v>INTERTEK GROUP - TRDIR Score</v>
          </cell>
        </row>
        <row r="48">
          <cell r="A48" t="str">
            <v>ITV - TRDIR Score</v>
          </cell>
        </row>
        <row r="49">
          <cell r="A49" t="str">
            <v>JD SPORTS FASHION - TRDIR Score</v>
          </cell>
        </row>
        <row r="50">
          <cell r="A50" t="str">
            <v>#ERROR</v>
          </cell>
        </row>
        <row r="51">
          <cell r="A51" t="str">
            <v>JOHNSON MATTHEY - TRDIR Score</v>
          </cell>
        </row>
        <row r="52">
          <cell r="A52" t="str">
            <v>KINGFISHER - TRDIR Score</v>
          </cell>
        </row>
        <row r="53">
          <cell r="A53" t="str">
            <v>LAND SECURITIES GROUP - TRDIR Score</v>
          </cell>
        </row>
        <row r="54">
          <cell r="A54" t="str">
            <v>LEGAL &amp; GENERAL - TRDIR Score</v>
          </cell>
        </row>
        <row r="55">
          <cell r="A55" t="str">
            <v>LLOYDS BANKING GROUP - TRDIR Score</v>
          </cell>
        </row>
        <row r="56">
          <cell r="A56" t="str">
            <v>LONDON STOCK EX.GROUP - TRDIR Score</v>
          </cell>
        </row>
        <row r="57">
          <cell r="A57" t="str">
            <v>MONDI - TRDIR Score</v>
          </cell>
        </row>
        <row r="58">
          <cell r="A58" t="str">
            <v>M&amp;G - TRDIR Score</v>
          </cell>
        </row>
        <row r="59">
          <cell r="A59" t="str">
            <v>#ERROR</v>
          </cell>
        </row>
        <row r="60">
          <cell r="A60" t="str">
            <v>MORRISON(WM)SPMKTS. - TRDIR Score</v>
          </cell>
        </row>
        <row r="61">
          <cell r="A61" t="str">
            <v>NATIONAL GRID - TRDIR Score</v>
          </cell>
        </row>
        <row r="62">
          <cell r="A62" t="str">
            <v>NATWEST GROUP - TRDIR Score</v>
          </cell>
        </row>
        <row r="63">
          <cell r="A63" t="str">
            <v>NEXT - TRDIR Score</v>
          </cell>
        </row>
        <row r="64">
          <cell r="A64" t="str">
            <v>#ERROR</v>
          </cell>
        </row>
        <row r="65">
          <cell r="A65" t="str">
            <v>PHOENIX GROUP HDG. - TRDIR Score</v>
          </cell>
        </row>
        <row r="66">
          <cell r="A66" t="str">
            <v>PENNON GROUP - TRDIR Score</v>
          </cell>
        </row>
        <row r="67">
          <cell r="A67" t="str">
            <v>#ERROR</v>
          </cell>
        </row>
        <row r="68">
          <cell r="A68" t="str">
            <v>#ERROR</v>
          </cell>
        </row>
        <row r="69">
          <cell r="A69" t="str">
            <v>PERSIMMON - TRDIR Score</v>
          </cell>
        </row>
        <row r="70">
          <cell r="A70" t="str">
            <v>PEARSON - TRDIR Score</v>
          </cell>
        </row>
        <row r="71">
          <cell r="A71" t="str">
            <v>RECKITT BENCKISER GROUP - TRDIR Score</v>
          </cell>
        </row>
        <row r="72">
          <cell r="A72" t="str">
            <v>ROYAL DUTCH SHELL A(LON) - TRDIR Score</v>
          </cell>
        </row>
        <row r="73">
          <cell r="A73" t="str">
            <v>#ERROR</v>
          </cell>
        </row>
        <row r="74">
          <cell r="A74" t="str">
            <v>RELX - TRDIR Score</v>
          </cell>
        </row>
        <row r="75">
          <cell r="A75" t="str">
            <v>RIO TINTO - TRDIR Score</v>
          </cell>
        </row>
        <row r="76">
          <cell r="A76" t="str">
            <v>RIGHTMOVE - TRDIR Score</v>
          </cell>
        </row>
        <row r="77">
          <cell r="A77" t="str">
            <v>ROLLS-ROYCE HOLDINGS - TRDIR Score</v>
          </cell>
        </row>
        <row r="78">
          <cell r="A78" t="str">
            <v>RSA INSURANCE GROUP - TRDIR Score</v>
          </cell>
        </row>
        <row r="79">
          <cell r="A79" t="str">
            <v>RENTOKIL INITIAL - TRDIR Score</v>
          </cell>
        </row>
        <row r="80">
          <cell r="A80" t="str">
            <v>SAINSBURY J - TRDIR Score</v>
          </cell>
        </row>
        <row r="81">
          <cell r="A81" t="str">
            <v>SCHRODERS - TRDIR Score</v>
          </cell>
        </row>
        <row r="82">
          <cell r="A82" t="str">
            <v>SAGE GROUP - TRDIR Score</v>
          </cell>
        </row>
        <row r="83">
          <cell r="A83" t="str">
            <v>SEGRO - TRDIR Score</v>
          </cell>
        </row>
        <row r="84">
          <cell r="A84" t="str">
            <v>SMURFIT KAPPA GP. (LON) - TRDIR Score</v>
          </cell>
        </row>
        <row r="85">
          <cell r="A85" t="str">
            <v>STANDARD LIFE ABERDEEN - TRDIR Score</v>
          </cell>
        </row>
        <row r="86">
          <cell r="A86" t="str">
            <v>SMITH (DS) - TRDIR Score</v>
          </cell>
        </row>
        <row r="87">
          <cell r="A87" t="str">
            <v>#ERROR</v>
          </cell>
        </row>
        <row r="88">
          <cell r="A88" t="str">
            <v>#ERROR</v>
          </cell>
        </row>
        <row r="89">
          <cell r="A89" t="str">
            <v>SMITH &amp; NEPHEW - TRDIR Score</v>
          </cell>
        </row>
        <row r="90">
          <cell r="A90" t="str">
            <v>#ERROR</v>
          </cell>
        </row>
        <row r="91">
          <cell r="A91" t="str">
            <v>SSE - TRDIR Score</v>
          </cell>
        </row>
        <row r="92">
          <cell r="A92" t="str">
            <v>STANDARD CHARTERED - TRDIR Score</v>
          </cell>
        </row>
        <row r="93">
          <cell r="A93" t="str">
            <v>ST.JAMES'S PLACE ORD - TRDIR Score</v>
          </cell>
        </row>
        <row r="94">
          <cell r="A94" t="str">
            <v>SEVERN TRENT - TRDIR Score</v>
          </cell>
        </row>
        <row r="95">
          <cell r="A95" t="str">
            <v>TESCO - TRDIR Score</v>
          </cell>
        </row>
        <row r="96">
          <cell r="A96" t="str">
            <v>TAYLOR WIMPEY - TRDIR Score</v>
          </cell>
        </row>
        <row r="97">
          <cell r="A97" t="str">
            <v>UNILEVER (UK) - TRDIR Score</v>
          </cell>
        </row>
        <row r="98">
          <cell r="A98" t="str">
            <v>UNITED UTILITIES GROUP - TRDIR Score</v>
          </cell>
        </row>
        <row r="99">
          <cell r="A99" t="str">
            <v>VODAFONE GROUP - TRDIR Score</v>
          </cell>
        </row>
        <row r="100">
          <cell r="A100" t="str">
            <v>WPP - TRDIR Score</v>
          </cell>
        </row>
        <row r="101">
          <cell r="A101" t="str">
            <v>WHITBREAD - TRDIR Score</v>
          </cell>
        </row>
      </sheetData>
      <sheetData sheetId="13">
        <row r="1">
          <cell r="A1" t="str">
            <v>ANGLO AMERICAN - TRDIR People Development Score</v>
          </cell>
        </row>
        <row r="2">
          <cell r="A2" t="str">
            <v>ASSOCIATED BRIT.FOODS - TRDIR People Development Score</v>
          </cell>
        </row>
        <row r="3">
          <cell r="A3" t="str">
            <v>ADMIRAL GROUP - TRDIR People Development Score</v>
          </cell>
        </row>
        <row r="4">
          <cell r="A4" t="str">
            <v>ASHTEAD GROUP - TRDIR People Development Score</v>
          </cell>
        </row>
        <row r="5">
          <cell r="A5" t="str">
            <v>ANTOFAGASTA - TRDIR People Development Score</v>
          </cell>
        </row>
        <row r="6">
          <cell r="A6" t="str">
            <v>AUTO TRADER GROUP - TRDIR People Development Score</v>
          </cell>
        </row>
        <row r="7">
          <cell r="A7" t="str">
            <v>AVIVA - TRDIR People Development Score</v>
          </cell>
        </row>
        <row r="8">
          <cell r="A8" t="str">
            <v>AVAST - TRDIR People Development Score</v>
          </cell>
        </row>
        <row r="9">
          <cell r="A9" t="str">
            <v>AVEVA GROUP - TRDIR People Development Score</v>
          </cell>
        </row>
        <row r="10">
          <cell r="A10" t="str">
            <v>ASTRAZENECA - TRDIR People Development Score</v>
          </cell>
        </row>
        <row r="11">
          <cell r="A11" t="str">
            <v>BAE SYSTEMS - TRDIR People Development Score</v>
          </cell>
        </row>
        <row r="12">
          <cell r="A12" t="str">
            <v>BARCLAYS - TRDIR People Development Score</v>
          </cell>
        </row>
        <row r="13">
          <cell r="A13" t="str">
            <v>BRITISH AMERICAN TOBACCO - TRDIR People Development Score</v>
          </cell>
        </row>
        <row r="14">
          <cell r="A14" t="str">
            <v>BARRATT DEVELOPMENTS - TRDIR People Development Score</v>
          </cell>
        </row>
        <row r="15">
          <cell r="A15" t="str">
            <v>BHP GROUP - TRDIR People Development Score</v>
          </cell>
        </row>
        <row r="16">
          <cell r="A16" t="str">
            <v>BERKELEY GROUP HDG. - TRDIR People Development Score</v>
          </cell>
        </row>
        <row r="17">
          <cell r="A17" t="str">
            <v>BRITISH LAND - TRDIR People Development Score</v>
          </cell>
        </row>
        <row r="18">
          <cell r="A18" t="str">
            <v>BUNZL - TRDIR People Development Score</v>
          </cell>
        </row>
        <row r="19">
          <cell r="A19" t="str">
            <v>BP - TRDIR People Development Score</v>
          </cell>
        </row>
        <row r="20">
          <cell r="A20" t="str">
            <v>BURBERRY GROUP - TRDIR People Development Score</v>
          </cell>
        </row>
        <row r="21">
          <cell r="A21" t="str">
            <v>BT GROUP - TRDIR People Development Score</v>
          </cell>
        </row>
        <row r="22">
          <cell r="A22" t="str">
            <v>COCA-COLA HBC - TRDIR People Development Score</v>
          </cell>
        </row>
        <row r="23">
          <cell r="A23" t="str">
            <v>COMPASS GROUP - TRDIR People Development Score</v>
          </cell>
        </row>
        <row r="24">
          <cell r="A24" t="str">
            <v>CRODA INTERNATIONAL - TRDIR People Development Score</v>
          </cell>
        </row>
        <row r="25">
          <cell r="A25" t="str">
            <v>CRH - TRDIR People Development Score</v>
          </cell>
        </row>
        <row r="26">
          <cell r="A26" t="str">
            <v>DCC - TRDIR People Development Score</v>
          </cell>
        </row>
        <row r="27">
          <cell r="A27" t="str">
            <v>DIAGEO - TRDIR People Development Score</v>
          </cell>
        </row>
        <row r="28">
          <cell r="A28" t="str">
            <v>EVRAZ - TRDIR People Development Score</v>
          </cell>
        </row>
        <row r="29">
          <cell r="A29" t="str">
            <v>EXPERIAN - TRDIR People Development Score</v>
          </cell>
        </row>
        <row r="30">
          <cell r="A30" t="str">
            <v>FERGUSON - TRDIR People Development Score</v>
          </cell>
        </row>
        <row r="31">
          <cell r="A31" t="str">
            <v>FLUTTER ENTERTAINMENT - TRDIR People Development Score</v>
          </cell>
        </row>
        <row r="32">
          <cell r="A32" t="str">
            <v>FRESNILLO - TRDIR People Development Score</v>
          </cell>
        </row>
        <row r="33">
          <cell r="A33" t="str">
            <v>GLENCORE - TRDIR People Development Score</v>
          </cell>
        </row>
        <row r="34">
          <cell r="A34" t="str">
            <v>GLAXOSMITHKLINE - TRDIR People Development Score</v>
          </cell>
        </row>
        <row r="35">
          <cell r="A35" t="str">
            <v>GVC HOLDINGS - TRDIR People Development Score</v>
          </cell>
        </row>
        <row r="36">
          <cell r="A36" t="str">
            <v>HIKMA PHARMACEUTICALS - TRDIR People Development Score</v>
          </cell>
        </row>
        <row r="37">
          <cell r="A37" t="str">
            <v>HARGREAVES LANSDOWN - TRDIR People Development Score</v>
          </cell>
        </row>
        <row r="38">
          <cell r="A38" t="str">
            <v>HALMA - TRDIR People Development Score</v>
          </cell>
        </row>
        <row r="39">
          <cell r="A39" t="str">
            <v>HSBC HOLDINGS - TRDIR People Development Score</v>
          </cell>
        </row>
        <row r="40">
          <cell r="A40" t="str">
            <v>HOMESERVE - TRDIR People Development Score</v>
          </cell>
        </row>
        <row r="41">
          <cell r="A41" t="str">
            <v>INTL.CONS.AIRL.GP. - TRDIR People Development Score</v>
          </cell>
        </row>
        <row r="42">
          <cell r="A42" t="str">
            <v>INTERMEDIATE CAPITAL GP. - TRDIR People Development Score</v>
          </cell>
        </row>
        <row r="43">
          <cell r="A43" t="str">
            <v>ICTL.HTLS.GP. - TRDIR People Development Score</v>
          </cell>
        </row>
        <row r="44">
          <cell r="A44" t="str">
            <v>3I GROUP - TRDIR People Development Score</v>
          </cell>
        </row>
        <row r="45">
          <cell r="A45" t="str">
            <v>IMPERIAL BRANDS - TRDIR People Development Score</v>
          </cell>
        </row>
        <row r="46">
          <cell r="A46" t="str">
            <v>INFORMA - TRDIR People Development Score</v>
          </cell>
        </row>
        <row r="47">
          <cell r="A47" t="str">
            <v>INTERTEK GROUP - TRDIR People Development Score</v>
          </cell>
        </row>
        <row r="48">
          <cell r="A48" t="str">
            <v>ITV - TRDIR People Development Score</v>
          </cell>
        </row>
        <row r="49">
          <cell r="A49" t="str">
            <v>JD SPORTS FASHION - TRDIR People Development Score</v>
          </cell>
        </row>
        <row r="50">
          <cell r="A50" t="str">
            <v>TAKEAWAY COM (LON) - TRDIR People Development Score</v>
          </cell>
        </row>
        <row r="51">
          <cell r="A51" t="str">
            <v>JOHNSON MATTHEY - TRDIR People Development Score</v>
          </cell>
        </row>
        <row r="52">
          <cell r="A52" t="str">
            <v>KINGFISHER - TRDIR People Development Score</v>
          </cell>
        </row>
        <row r="53">
          <cell r="A53" t="str">
            <v>LAND SECURITIES GROUP - TRDIR People Development Score</v>
          </cell>
        </row>
        <row r="54">
          <cell r="A54" t="str">
            <v>LEGAL &amp; GENERAL - TRDIR People Development Score</v>
          </cell>
        </row>
        <row r="55">
          <cell r="A55" t="str">
            <v>LLOYDS BANKING GROUP - TRDIR People Development Score</v>
          </cell>
        </row>
        <row r="56">
          <cell r="A56" t="str">
            <v>LONDON STOCK EX.GROUP - TRDIR People Development Score</v>
          </cell>
        </row>
        <row r="57">
          <cell r="A57" t="str">
            <v>MONDI - TRDIR People Development Score</v>
          </cell>
        </row>
        <row r="58">
          <cell r="A58" t="str">
            <v>M&amp;G - TRDIR People Development Score</v>
          </cell>
        </row>
        <row r="59">
          <cell r="A59" t="str">
            <v>MELROSE INDUSTRIES - TRDIR People Development Score</v>
          </cell>
        </row>
        <row r="60">
          <cell r="A60" t="str">
            <v>MORRISON(WM)SPMKTS. - TRDIR People Development Score</v>
          </cell>
        </row>
        <row r="61">
          <cell r="A61" t="str">
            <v>NATIONAL GRID - TRDIR People Development Score</v>
          </cell>
        </row>
        <row r="62">
          <cell r="A62" t="str">
            <v>NATWEST GROUP - TRDIR People Development Score</v>
          </cell>
        </row>
        <row r="63">
          <cell r="A63" t="str">
            <v>NEXT - TRDIR People Development Score</v>
          </cell>
        </row>
        <row r="64">
          <cell r="A64" t="str">
            <v>OCADO GROUP - TRDIR People Development Score</v>
          </cell>
        </row>
        <row r="65">
          <cell r="A65" t="str">
            <v>PHOENIX GROUP HDG. - TRDIR People Development Score</v>
          </cell>
        </row>
        <row r="66">
          <cell r="A66" t="str">
            <v>PENNON GROUP - TRDIR People Development Score</v>
          </cell>
        </row>
        <row r="67">
          <cell r="A67" t="str">
            <v>POLYMETAL INTERNATIONAL - TRDIR People Development Score</v>
          </cell>
        </row>
        <row r="68">
          <cell r="A68" t="str">
            <v>PRUDENTIAL - TRDIR People Development Score</v>
          </cell>
        </row>
        <row r="69">
          <cell r="A69" t="str">
            <v>PERSIMMON - TRDIR People Development Score</v>
          </cell>
        </row>
        <row r="70">
          <cell r="A70" t="str">
            <v>PEARSON - TRDIR People Development Score</v>
          </cell>
        </row>
        <row r="71">
          <cell r="A71" t="str">
            <v>RECKITT BENCKISER GROUP - TRDIR People Development Score</v>
          </cell>
        </row>
        <row r="72">
          <cell r="A72" t="str">
            <v>ROYAL DUTCH SHELL A(LON) - TRDIR People Development Score</v>
          </cell>
        </row>
        <row r="73">
          <cell r="A73" t="str">
            <v>#ERROR</v>
          </cell>
        </row>
        <row r="74">
          <cell r="A74" t="str">
            <v>RELX - TRDIR People Development Score</v>
          </cell>
        </row>
        <row r="75">
          <cell r="A75" t="str">
            <v>RIO TINTO - TRDIR People Development Score</v>
          </cell>
        </row>
        <row r="76">
          <cell r="A76" t="str">
            <v>RIGHTMOVE - TRDIR People Development Score</v>
          </cell>
        </row>
        <row r="77">
          <cell r="A77" t="str">
            <v>ROLLS-ROYCE HOLDINGS - TRDIR People Development Score</v>
          </cell>
        </row>
        <row r="78">
          <cell r="A78" t="str">
            <v>RSA INSURANCE GROUP - TRDIR People Development Score</v>
          </cell>
        </row>
        <row r="79">
          <cell r="A79" t="str">
            <v>RENTOKIL INITIAL - TRDIR People Development Score</v>
          </cell>
        </row>
        <row r="80">
          <cell r="A80" t="str">
            <v>SAINSBURY J - TRDIR People Development Score</v>
          </cell>
        </row>
        <row r="81">
          <cell r="A81" t="str">
            <v>SCHRODERS - TRDIR People Development Score</v>
          </cell>
        </row>
        <row r="82">
          <cell r="A82" t="str">
            <v>SAGE GROUP - TRDIR People Development Score</v>
          </cell>
        </row>
        <row r="83">
          <cell r="A83" t="str">
            <v>SEGRO - TRDIR People Development Score</v>
          </cell>
        </row>
        <row r="84">
          <cell r="A84" t="str">
            <v>SMURFIT KAPPA GP. (LON) - TRDIR People Development Score</v>
          </cell>
        </row>
        <row r="85">
          <cell r="A85" t="str">
            <v>STANDARD LIFE ABERDEEN - TRDIR People Development Score</v>
          </cell>
        </row>
        <row r="86">
          <cell r="A86" t="str">
            <v>SMITH (DS) - TRDIR People Development Score</v>
          </cell>
        </row>
        <row r="87">
          <cell r="A87" t="str">
            <v>SMITHS GROUP - TRDIR People Development Score</v>
          </cell>
        </row>
        <row r="88">
          <cell r="A88" t="str">
            <v>SCOTTISH MORTGAGE - TRDIR People Development Score</v>
          </cell>
        </row>
        <row r="89">
          <cell r="A89" t="str">
            <v>SMITH &amp; NEPHEW - TRDIR People Development Score</v>
          </cell>
        </row>
        <row r="90">
          <cell r="A90" t="str">
            <v>SPIRAX-SARCO ENGR. - TRDIR People Development Score</v>
          </cell>
        </row>
        <row r="91">
          <cell r="A91" t="str">
            <v>SSE - TRDIR People Development Score</v>
          </cell>
        </row>
        <row r="92">
          <cell r="A92" t="str">
            <v>STANDARD CHARTERED - TRDIR People Development Score</v>
          </cell>
        </row>
        <row r="93">
          <cell r="A93" t="str">
            <v>ST.JAMES'S PLACE ORD - TRDIR People Development Score</v>
          </cell>
        </row>
        <row r="94">
          <cell r="A94" t="str">
            <v>SEVERN TRENT - TRDIR People Development Score</v>
          </cell>
        </row>
        <row r="95">
          <cell r="A95" t="str">
            <v>TESCO - TRDIR People Development Score</v>
          </cell>
        </row>
        <row r="96">
          <cell r="A96" t="str">
            <v>TAYLOR WIMPEY - TRDIR People Development Score</v>
          </cell>
        </row>
        <row r="97">
          <cell r="A97" t="str">
            <v>UNILEVER (UK) - TRDIR People Development Score</v>
          </cell>
        </row>
        <row r="98">
          <cell r="A98" t="str">
            <v>UNITED UTILITIES GROUP - TRDIR People Development Score</v>
          </cell>
        </row>
        <row r="99">
          <cell r="A99" t="str">
            <v>VODAFONE GROUP - TRDIR People Development Score</v>
          </cell>
        </row>
        <row r="100">
          <cell r="A100" t="str">
            <v>WPP - TRDIR People Development Score</v>
          </cell>
        </row>
        <row r="101">
          <cell r="A101" t="str">
            <v>WHITBREAD - TRDIR People Development Score</v>
          </cell>
        </row>
      </sheetData>
      <sheetData sheetId="14">
        <row r="1">
          <cell r="A1" t="str">
            <v>ANGLO AMERICAN - TRDIR Inclusion Score</v>
          </cell>
        </row>
        <row r="2">
          <cell r="A2" t="str">
            <v>ASSOCIATED BRIT.FOODS - TRDIR Inclusion Score</v>
          </cell>
        </row>
        <row r="3">
          <cell r="A3" t="str">
            <v>ADMIRAL GROUP - TRDIR Inclusion Score</v>
          </cell>
        </row>
        <row r="4">
          <cell r="A4" t="str">
            <v>ASHTEAD GROUP - TRDIR Inclusion Score</v>
          </cell>
        </row>
        <row r="5">
          <cell r="A5" t="str">
            <v>ANTOFAGASTA - TRDIR Inclusion Score</v>
          </cell>
        </row>
        <row r="6">
          <cell r="A6" t="str">
            <v>AUTO TRADER GROUP - TRDIR Inclusion Score</v>
          </cell>
        </row>
        <row r="7">
          <cell r="A7" t="str">
            <v>AVIVA - TRDIR Inclusion Score</v>
          </cell>
        </row>
        <row r="8">
          <cell r="A8" t="str">
            <v>AVAST - TRDIR Inclusion Score</v>
          </cell>
        </row>
        <row r="9">
          <cell r="A9" t="str">
            <v>AVEVA GROUP - TRDIR Inclusion Score</v>
          </cell>
        </row>
        <row r="10">
          <cell r="A10" t="str">
            <v>ASTRAZENECA - TRDIR Inclusion Score</v>
          </cell>
        </row>
        <row r="11">
          <cell r="A11" t="str">
            <v>BAE SYSTEMS - TRDIR Inclusion Score</v>
          </cell>
        </row>
        <row r="12">
          <cell r="A12" t="str">
            <v>BARCLAYS - TRDIR Inclusion Score</v>
          </cell>
        </row>
        <row r="13">
          <cell r="A13" t="str">
            <v>BRITISH AMERICAN TOBACCO - TRDIR Inclusion Score</v>
          </cell>
        </row>
        <row r="14">
          <cell r="A14" t="str">
            <v>BARRATT DEVELOPMENTS - TRDIR Inclusion Score</v>
          </cell>
        </row>
        <row r="15">
          <cell r="A15" t="str">
            <v>BHP GROUP - TRDIR Inclusion Score</v>
          </cell>
        </row>
        <row r="16">
          <cell r="A16" t="str">
            <v>BERKELEY GROUP HDG. - TRDIR Inclusion Score</v>
          </cell>
        </row>
        <row r="17">
          <cell r="A17" t="str">
            <v>BRITISH LAND - TRDIR Inclusion Score</v>
          </cell>
        </row>
        <row r="18">
          <cell r="A18" t="str">
            <v>BUNZL - TRDIR Inclusion Score</v>
          </cell>
        </row>
        <row r="19">
          <cell r="A19" t="str">
            <v>BP - TRDIR Inclusion Score</v>
          </cell>
        </row>
        <row r="20">
          <cell r="A20" t="str">
            <v>BURBERRY GROUP - TRDIR Inclusion Score</v>
          </cell>
        </row>
        <row r="21">
          <cell r="A21" t="str">
            <v>BT GROUP - TRDIR Inclusion Score</v>
          </cell>
        </row>
        <row r="22">
          <cell r="A22" t="str">
            <v>COCA-COLA HBC - TRDIR Inclusion Score</v>
          </cell>
        </row>
        <row r="23">
          <cell r="A23" t="str">
            <v>COMPASS GROUP - TRDIR Inclusion Score</v>
          </cell>
        </row>
        <row r="24">
          <cell r="A24" t="str">
            <v>CRODA INTERNATIONAL - TRDIR Inclusion Score</v>
          </cell>
        </row>
        <row r="25">
          <cell r="A25" t="str">
            <v>CRH - TRDIR Inclusion Score</v>
          </cell>
        </row>
        <row r="26">
          <cell r="A26" t="str">
            <v>DCC - TRDIR Inclusion Score</v>
          </cell>
        </row>
        <row r="27">
          <cell r="A27" t="str">
            <v>DIAGEO - TRDIR Inclusion Score</v>
          </cell>
        </row>
        <row r="28">
          <cell r="A28" t="str">
            <v>EVRAZ - TRDIR Inclusion Score</v>
          </cell>
        </row>
        <row r="29">
          <cell r="A29" t="str">
            <v>EXPERIAN - TRDIR Inclusion Score</v>
          </cell>
        </row>
        <row r="30">
          <cell r="A30" t="str">
            <v>FERGUSON - TRDIR Inclusion Score</v>
          </cell>
        </row>
        <row r="31">
          <cell r="A31" t="str">
            <v>FLUTTER ENTERTAINMENT - TRDIR Inclusion Score</v>
          </cell>
        </row>
        <row r="32">
          <cell r="A32" t="str">
            <v>FRESNILLO - TRDIR Inclusion Score</v>
          </cell>
        </row>
        <row r="33">
          <cell r="A33" t="str">
            <v>GLENCORE - TRDIR Inclusion Score</v>
          </cell>
        </row>
        <row r="34">
          <cell r="A34" t="str">
            <v>GLAXOSMITHKLINE - TRDIR Inclusion Score</v>
          </cell>
        </row>
        <row r="35">
          <cell r="A35" t="str">
            <v>GVC HOLDINGS - TRDIR Inclusion Score</v>
          </cell>
        </row>
        <row r="36">
          <cell r="A36" t="str">
            <v>HIKMA PHARMACEUTICALS - TRDIR Inclusion Score</v>
          </cell>
        </row>
        <row r="37">
          <cell r="A37" t="str">
            <v>HARGREAVES LANSDOWN - TRDIR Inclusion Score</v>
          </cell>
        </row>
        <row r="38">
          <cell r="A38" t="str">
            <v>HALMA - TRDIR Inclusion Score</v>
          </cell>
        </row>
        <row r="39">
          <cell r="A39" t="str">
            <v>HSBC HOLDINGS - TRDIR Inclusion Score</v>
          </cell>
        </row>
        <row r="40">
          <cell r="A40" t="str">
            <v>HOMESERVE - TRDIR Inclusion Score</v>
          </cell>
        </row>
        <row r="41">
          <cell r="A41" t="str">
            <v>INTL.CONS.AIRL.GP. - TRDIR Inclusion Score</v>
          </cell>
        </row>
        <row r="42">
          <cell r="A42" t="str">
            <v>INTERMEDIATE CAPITAL GP. - TRDIR Inclusion Score</v>
          </cell>
        </row>
        <row r="43">
          <cell r="A43" t="str">
            <v>ICTL.HTLS.GP. - TRDIR Inclusion Score</v>
          </cell>
        </row>
        <row r="44">
          <cell r="A44" t="str">
            <v>3I GROUP - TRDIR Inclusion Score</v>
          </cell>
        </row>
        <row r="45">
          <cell r="A45" t="str">
            <v>IMPERIAL BRANDS - TRDIR Inclusion Score</v>
          </cell>
        </row>
        <row r="46">
          <cell r="A46" t="str">
            <v>INFORMA - TRDIR Inclusion Score</v>
          </cell>
        </row>
        <row r="47">
          <cell r="A47" t="str">
            <v>INTERTEK GROUP - TRDIR Inclusion Score</v>
          </cell>
        </row>
        <row r="48">
          <cell r="A48" t="str">
            <v>ITV - TRDIR Inclusion Score</v>
          </cell>
        </row>
        <row r="49">
          <cell r="A49" t="str">
            <v>JD SPORTS FASHION - TRDIR Inclusion Score</v>
          </cell>
        </row>
        <row r="50">
          <cell r="A50" t="str">
            <v>TAKEAWAY COM (LON) - TRDIR Inclusion Score</v>
          </cell>
        </row>
        <row r="51">
          <cell r="A51" t="str">
            <v>JOHNSON MATTHEY - TRDIR Inclusion Score</v>
          </cell>
        </row>
        <row r="52">
          <cell r="A52" t="str">
            <v>KINGFISHER - TRDIR Inclusion Score</v>
          </cell>
        </row>
        <row r="53">
          <cell r="A53" t="str">
            <v>LAND SECURITIES GROUP - TRDIR Inclusion Score</v>
          </cell>
        </row>
        <row r="54">
          <cell r="A54" t="str">
            <v>LEGAL &amp; GENERAL - TRDIR Inclusion Score</v>
          </cell>
        </row>
        <row r="55">
          <cell r="A55" t="str">
            <v>LLOYDS BANKING GROUP - TRDIR Inclusion Score</v>
          </cell>
        </row>
        <row r="56">
          <cell r="A56" t="str">
            <v>LONDON STOCK EX.GROUP - TRDIR Inclusion Score</v>
          </cell>
        </row>
        <row r="57">
          <cell r="A57" t="str">
            <v>MONDI - TRDIR Inclusion Score</v>
          </cell>
        </row>
        <row r="58">
          <cell r="A58" t="str">
            <v>M&amp;G - TRDIR Inclusion Score</v>
          </cell>
        </row>
        <row r="59">
          <cell r="A59" t="str">
            <v>MELROSE INDUSTRIES - TRDIR Inclusion Score</v>
          </cell>
        </row>
        <row r="60">
          <cell r="A60" t="str">
            <v>MORRISON(WM)SPMKTS. - TRDIR Inclusion Score</v>
          </cell>
        </row>
        <row r="61">
          <cell r="A61" t="str">
            <v>NATIONAL GRID - TRDIR Inclusion Score</v>
          </cell>
        </row>
        <row r="62">
          <cell r="A62" t="str">
            <v>NATWEST GROUP - TRDIR Inclusion Score</v>
          </cell>
        </row>
        <row r="63">
          <cell r="A63" t="str">
            <v>NEXT - TRDIR Inclusion Score</v>
          </cell>
        </row>
        <row r="64">
          <cell r="A64" t="str">
            <v>OCADO GROUP - TRDIR Inclusion Score</v>
          </cell>
        </row>
        <row r="65">
          <cell r="A65" t="str">
            <v>PHOENIX GROUP HDG. - TRDIR Inclusion Score</v>
          </cell>
        </row>
        <row r="66">
          <cell r="A66" t="str">
            <v>PENNON GROUP - TRDIR Inclusion Score</v>
          </cell>
        </row>
        <row r="67">
          <cell r="A67" t="str">
            <v>POLYMETAL INTERNATIONAL - TRDIR Inclusion Score</v>
          </cell>
        </row>
        <row r="68">
          <cell r="A68" t="str">
            <v>PRUDENTIAL - TRDIR Inclusion Score</v>
          </cell>
        </row>
        <row r="69">
          <cell r="A69" t="str">
            <v>PERSIMMON - TRDIR Inclusion Score</v>
          </cell>
        </row>
        <row r="70">
          <cell r="A70" t="str">
            <v>PEARSON - TRDIR Inclusion Score</v>
          </cell>
        </row>
        <row r="71">
          <cell r="A71" t="str">
            <v>RECKITT BENCKISER GROUP - TRDIR Inclusion Score</v>
          </cell>
        </row>
        <row r="72">
          <cell r="A72" t="str">
            <v>ROYAL DUTCH SHELL A(LON) - TRDIR Inclusion Score</v>
          </cell>
        </row>
        <row r="73">
          <cell r="A73" t="str">
            <v>#ERROR</v>
          </cell>
        </row>
        <row r="74">
          <cell r="A74" t="str">
            <v>RELX - TRDIR Inclusion Score</v>
          </cell>
        </row>
        <row r="75">
          <cell r="A75" t="str">
            <v>RIO TINTO - TRDIR Inclusion Score</v>
          </cell>
        </row>
        <row r="76">
          <cell r="A76" t="str">
            <v>RIGHTMOVE - TRDIR Inclusion Score</v>
          </cell>
        </row>
        <row r="77">
          <cell r="A77" t="str">
            <v>ROLLS-ROYCE HOLDINGS - TRDIR Inclusion Score</v>
          </cell>
        </row>
        <row r="78">
          <cell r="A78" t="str">
            <v>RSA INSURANCE GROUP - TRDIR Inclusion Score</v>
          </cell>
        </row>
        <row r="79">
          <cell r="A79" t="str">
            <v>RENTOKIL INITIAL - TRDIR Inclusion Score</v>
          </cell>
        </row>
        <row r="80">
          <cell r="A80" t="str">
            <v>SAINSBURY J - TRDIR Inclusion Score</v>
          </cell>
        </row>
        <row r="81">
          <cell r="A81" t="str">
            <v>SCHRODERS - TRDIR Inclusion Score</v>
          </cell>
        </row>
        <row r="82">
          <cell r="A82" t="str">
            <v>SAGE GROUP - TRDIR Inclusion Score</v>
          </cell>
        </row>
        <row r="83">
          <cell r="A83" t="str">
            <v>SEGRO - TRDIR Inclusion Score</v>
          </cell>
        </row>
        <row r="84">
          <cell r="A84" t="str">
            <v>SMURFIT KAPPA GP. (LON) - TRDIR Inclusion Score</v>
          </cell>
        </row>
        <row r="85">
          <cell r="A85" t="str">
            <v>STANDARD LIFE ABERDEEN - TRDIR Inclusion Score</v>
          </cell>
        </row>
        <row r="86">
          <cell r="A86" t="str">
            <v>SMITH (DS) - TRDIR Inclusion Score</v>
          </cell>
        </row>
        <row r="87">
          <cell r="A87" t="str">
            <v>SMITHS GROUP - TRDIR Inclusion Score</v>
          </cell>
        </row>
        <row r="88">
          <cell r="A88" t="str">
            <v>SCOTTISH MORTGAGE - TRDIR Inclusion Score</v>
          </cell>
        </row>
        <row r="89">
          <cell r="A89" t="str">
            <v>SMITH &amp; NEPHEW - TRDIR Inclusion Score</v>
          </cell>
        </row>
        <row r="90">
          <cell r="A90" t="str">
            <v>SPIRAX-SARCO ENGR. - TRDIR Inclusion Score</v>
          </cell>
        </row>
        <row r="91">
          <cell r="A91" t="str">
            <v>SSE - TRDIR Inclusion Score</v>
          </cell>
        </row>
        <row r="92">
          <cell r="A92" t="str">
            <v>STANDARD CHARTERED - TRDIR Inclusion Score</v>
          </cell>
        </row>
        <row r="93">
          <cell r="A93" t="str">
            <v>ST.JAMES'S PLACE ORD - TRDIR Inclusion Score</v>
          </cell>
        </row>
        <row r="94">
          <cell r="A94" t="str">
            <v>SEVERN TRENT - TRDIR Inclusion Score</v>
          </cell>
        </row>
        <row r="95">
          <cell r="A95" t="str">
            <v>TESCO - TRDIR Inclusion Score</v>
          </cell>
        </row>
        <row r="96">
          <cell r="A96" t="str">
            <v>TAYLOR WIMPEY - TRDIR Inclusion Score</v>
          </cell>
        </row>
        <row r="97">
          <cell r="A97" t="str">
            <v>UNILEVER (UK) - TRDIR Inclusion Score</v>
          </cell>
        </row>
        <row r="98">
          <cell r="A98" t="str">
            <v>UNITED UTILITIES GROUP - TRDIR Inclusion Score</v>
          </cell>
        </row>
        <row r="99">
          <cell r="A99" t="str">
            <v>VODAFONE GROUP - TRDIR Inclusion Score</v>
          </cell>
        </row>
        <row r="100">
          <cell r="A100" t="str">
            <v>WPP - TRDIR Inclusion Score</v>
          </cell>
        </row>
        <row r="101">
          <cell r="A101" t="str">
            <v>WHITBREAD - TRDIR Inclusion Score</v>
          </cell>
        </row>
      </sheetData>
      <sheetData sheetId="15">
        <row r="1">
          <cell r="A1" t="str">
            <v>ANGLO AMERICAN - TRDIR Diversity Score</v>
          </cell>
        </row>
        <row r="2">
          <cell r="A2" t="str">
            <v>ASSOCIATED BRIT.FOODS - TRDIR Diversity Score</v>
          </cell>
        </row>
        <row r="3">
          <cell r="A3" t="str">
            <v>ADMIRAL GROUP - TRDIR Diversity Score</v>
          </cell>
        </row>
        <row r="4">
          <cell r="A4" t="str">
            <v>ASHTEAD GROUP - TRDIR Diversity Score</v>
          </cell>
        </row>
        <row r="5">
          <cell r="A5" t="str">
            <v>ANTOFAGASTA - TRDIR Diversity Score</v>
          </cell>
        </row>
        <row r="6">
          <cell r="A6" t="str">
            <v>AUTO TRADER GROUP - TRDIR Diversity Score</v>
          </cell>
        </row>
        <row r="7">
          <cell r="A7" t="str">
            <v>AVIVA - TRDIR Diversity Score</v>
          </cell>
        </row>
        <row r="8">
          <cell r="A8" t="str">
            <v>AVAST - TRDIR Diversity Score</v>
          </cell>
        </row>
        <row r="9">
          <cell r="A9" t="str">
            <v>AVEVA GROUP - TRDIR Diversity Score</v>
          </cell>
        </row>
        <row r="10">
          <cell r="A10" t="str">
            <v>ASTRAZENECA - TRDIR Diversity Score</v>
          </cell>
        </row>
        <row r="11">
          <cell r="A11" t="str">
            <v>BAE SYSTEMS - TRDIR Diversity Score</v>
          </cell>
        </row>
        <row r="12">
          <cell r="A12" t="str">
            <v>BARCLAYS - TRDIR Diversity Score</v>
          </cell>
        </row>
        <row r="13">
          <cell r="A13" t="str">
            <v>BRITISH AMERICAN TOBACCO - TRDIR Diversity Score</v>
          </cell>
        </row>
        <row r="14">
          <cell r="A14" t="str">
            <v>BARRATT DEVELOPMENTS - TRDIR Diversity Score</v>
          </cell>
        </row>
        <row r="15">
          <cell r="A15" t="str">
            <v>BHP GROUP - TRDIR Diversity Score</v>
          </cell>
        </row>
        <row r="16">
          <cell r="A16" t="str">
            <v>BERKELEY GROUP HDG. - TRDIR Diversity Score</v>
          </cell>
        </row>
        <row r="17">
          <cell r="A17" t="str">
            <v>BRITISH LAND - TRDIR Diversity Score</v>
          </cell>
        </row>
        <row r="18">
          <cell r="A18" t="str">
            <v>BUNZL - TRDIR Diversity Score</v>
          </cell>
        </row>
        <row r="19">
          <cell r="A19" t="str">
            <v>BP - TRDIR Diversity Score</v>
          </cell>
        </row>
        <row r="20">
          <cell r="A20" t="str">
            <v>BURBERRY GROUP - TRDIR Diversity Score</v>
          </cell>
        </row>
        <row r="21">
          <cell r="A21" t="str">
            <v>BT GROUP - TRDIR Diversity Score</v>
          </cell>
        </row>
        <row r="22">
          <cell r="A22" t="str">
            <v>COCA-COLA HBC - TRDIR Diversity Score</v>
          </cell>
        </row>
        <row r="23">
          <cell r="A23" t="str">
            <v>COMPASS GROUP - TRDIR Diversity Score</v>
          </cell>
        </row>
        <row r="24">
          <cell r="A24" t="str">
            <v>CRODA INTERNATIONAL - TRDIR Diversity Score</v>
          </cell>
        </row>
        <row r="25">
          <cell r="A25" t="str">
            <v>CRH - TRDIR Diversity Score</v>
          </cell>
        </row>
        <row r="26">
          <cell r="A26" t="str">
            <v>DCC - TRDIR Diversity Score</v>
          </cell>
        </row>
        <row r="27">
          <cell r="A27" t="str">
            <v>DIAGEO - TRDIR Diversity Score</v>
          </cell>
        </row>
        <row r="28">
          <cell r="A28" t="str">
            <v>EVRAZ - TRDIR Diversity Score</v>
          </cell>
        </row>
        <row r="29">
          <cell r="A29" t="str">
            <v>EXPERIAN - TRDIR Diversity Score</v>
          </cell>
        </row>
        <row r="30">
          <cell r="A30" t="str">
            <v>FERGUSON - TRDIR Diversity Score</v>
          </cell>
        </row>
        <row r="31">
          <cell r="A31" t="str">
            <v>FLUTTER ENTERTAINMENT - TRDIR Diversity Score</v>
          </cell>
        </row>
        <row r="32">
          <cell r="A32" t="str">
            <v>FRESNILLO - TRDIR Diversity Score</v>
          </cell>
        </row>
        <row r="33">
          <cell r="A33" t="str">
            <v>GLENCORE - TRDIR Diversity Score</v>
          </cell>
        </row>
        <row r="34">
          <cell r="A34" t="str">
            <v>GLAXOSMITHKLINE - TRDIR Diversity Score</v>
          </cell>
        </row>
        <row r="35">
          <cell r="A35" t="str">
            <v>GVC HOLDINGS - TRDIR Diversity Score</v>
          </cell>
        </row>
        <row r="36">
          <cell r="A36" t="str">
            <v>HIKMA PHARMACEUTICALS - TRDIR Diversity Score</v>
          </cell>
        </row>
        <row r="37">
          <cell r="A37" t="str">
            <v>HARGREAVES LANSDOWN - TRDIR Diversity Score</v>
          </cell>
        </row>
        <row r="38">
          <cell r="A38" t="str">
            <v>HALMA - TRDIR Diversity Score</v>
          </cell>
        </row>
        <row r="39">
          <cell r="A39" t="str">
            <v>HSBC HOLDINGS - TRDIR Diversity Score</v>
          </cell>
        </row>
        <row r="40">
          <cell r="A40" t="str">
            <v>HOMESERVE - TRDIR Diversity Score</v>
          </cell>
        </row>
        <row r="41">
          <cell r="A41" t="str">
            <v>INTL.CONS.AIRL.GP. - TRDIR Diversity Score</v>
          </cell>
        </row>
        <row r="42">
          <cell r="A42" t="str">
            <v>INTERMEDIATE CAPITAL GP. - TRDIR Diversity Score</v>
          </cell>
        </row>
        <row r="43">
          <cell r="A43" t="str">
            <v>ICTL.HTLS.GP. - TRDIR Diversity Score</v>
          </cell>
        </row>
        <row r="44">
          <cell r="A44" t="str">
            <v>3I GROUP - TRDIR Diversity Score</v>
          </cell>
        </row>
        <row r="45">
          <cell r="A45" t="str">
            <v>IMPERIAL BRANDS - TRDIR Diversity Score</v>
          </cell>
        </row>
        <row r="46">
          <cell r="A46" t="str">
            <v>INFORMA - TRDIR Diversity Score</v>
          </cell>
        </row>
        <row r="47">
          <cell r="A47" t="str">
            <v>INTERTEK GROUP - TRDIR Diversity Score</v>
          </cell>
        </row>
        <row r="48">
          <cell r="A48" t="str">
            <v>ITV - TRDIR Diversity Score</v>
          </cell>
        </row>
        <row r="49">
          <cell r="A49" t="str">
            <v>JD SPORTS FASHION - TRDIR Diversity Score</v>
          </cell>
        </row>
        <row r="50">
          <cell r="A50" t="str">
            <v>TAKEAWAY COM (LON) - TRDIR Diversity Score</v>
          </cell>
        </row>
        <row r="51">
          <cell r="A51" t="str">
            <v>JOHNSON MATTHEY - TRDIR Diversity Score</v>
          </cell>
        </row>
        <row r="52">
          <cell r="A52" t="str">
            <v>KINGFISHER - TRDIR Diversity Score</v>
          </cell>
        </row>
        <row r="53">
          <cell r="A53" t="str">
            <v>LAND SECURITIES GROUP - TRDIR Diversity Score</v>
          </cell>
        </row>
        <row r="54">
          <cell r="A54" t="str">
            <v>LEGAL &amp; GENERAL - TRDIR Diversity Score</v>
          </cell>
        </row>
        <row r="55">
          <cell r="A55" t="str">
            <v>LLOYDS BANKING GROUP - TRDIR Diversity Score</v>
          </cell>
        </row>
        <row r="56">
          <cell r="A56" t="str">
            <v>LONDON STOCK EX.GROUP - TRDIR Diversity Score</v>
          </cell>
        </row>
        <row r="57">
          <cell r="A57" t="str">
            <v>MONDI - TRDIR Diversity Score</v>
          </cell>
        </row>
        <row r="58">
          <cell r="A58" t="str">
            <v>M&amp;G - TRDIR Diversity Score</v>
          </cell>
        </row>
        <row r="59">
          <cell r="A59" t="str">
            <v>MELROSE INDUSTRIES - TRDIR Diversity Score</v>
          </cell>
        </row>
        <row r="60">
          <cell r="A60" t="str">
            <v>MORRISON(WM)SPMKTS. - TRDIR Diversity Score</v>
          </cell>
        </row>
        <row r="61">
          <cell r="A61" t="str">
            <v>NATIONAL GRID - TRDIR Diversity Score</v>
          </cell>
        </row>
        <row r="62">
          <cell r="A62" t="str">
            <v>NATWEST GROUP - TRDIR Diversity Score</v>
          </cell>
        </row>
        <row r="63">
          <cell r="A63" t="str">
            <v>NEXT - TRDIR Diversity Score</v>
          </cell>
        </row>
        <row r="64">
          <cell r="A64" t="str">
            <v>OCADO GROUP - TRDIR Diversity Score</v>
          </cell>
        </row>
        <row r="65">
          <cell r="A65" t="str">
            <v>PHOENIX GROUP HDG. - TRDIR Diversity Score</v>
          </cell>
        </row>
        <row r="66">
          <cell r="A66" t="str">
            <v>PENNON GROUP - TRDIR Diversity Score</v>
          </cell>
        </row>
        <row r="67">
          <cell r="A67" t="str">
            <v>POLYMETAL INTERNATIONAL - TRDIR Diversity Score</v>
          </cell>
        </row>
        <row r="68">
          <cell r="A68" t="str">
            <v>PRUDENTIAL - TRDIR Diversity Score</v>
          </cell>
        </row>
        <row r="69">
          <cell r="A69" t="str">
            <v>PERSIMMON - TRDIR Diversity Score</v>
          </cell>
        </row>
        <row r="70">
          <cell r="A70" t="str">
            <v>PEARSON - TRDIR Diversity Score</v>
          </cell>
        </row>
        <row r="71">
          <cell r="A71" t="str">
            <v>RECKITT BENCKISER GROUP - TRDIR Diversity Score</v>
          </cell>
        </row>
        <row r="72">
          <cell r="A72" t="str">
            <v>ROYAL DUTCH SHELL A(LON) - TRDIR Diversity Score</v>
          </cell>
        </row>
        <row r="73">
          <cell r="A73" t="str">
            <v>#ERROR</v>
          </cell>
        </row>
        <row r="74">
          <cell r="A74" t="str">
            <v>RELX - TRDIR Diversity Score</v>
          </cell>
        </row>
        <row r="75">
          <cell r="A75" t="str">
            <v>RIO TINTO - TRDIR Diversity Score</v>
          </cell>
        </row>
        <row r="76">
          <cell r="A76" t="str">
            <v>RIGHTMOVE - TRDIR Diversity Score</v>
          </cell>
        </row>
        <row r="77">
          <cell r="A77" t="str">
            <v>ROLLS-ROYCE HOLDINGS - TRDIR Diversity Score</v>
          </cell>
        </row>
        <row r="78">
          <cell r="A78" t="str">
            <v>RSA INSURANCE GROUP - TRDIR Diversity Score</v>
          </cell>
        </row>
        <row r="79">
          <cell r="A79" t="str">
            <v>RENTOKIL INITIAL - TRDIR Diversity Score</v>
          </cell>
        </row>
        <row r="80">
          <cell r="A80" t="str">
            <v>SAINSBURY J - TRDIR Diversity Score</v>
          </cell>
        </row>
        <row r="81">
          <cell r="A81" t="str">
            <v>SCHRODERS - TRDIR Diversity Score</v>
          </cell>
        </row>
        <row r="82">
          <cell r="A82" t="str">
            <v>SAGE GROUP - TRDIR Diversity Score</v>
          </cell>
        </row>
        <row r="83">
          <cell r="A83" t="str">
            <v>SEGRO - TRDIR Diversity Score</v>
          </cell>
        </row>
        <row r="84">
          <cell r="A84" t="str">
            <v>SMURFIT KAPPA GP. (LON) - TRDIR Diversity Score</v>
          </cell>
        </row>
        <row r="85">
          <cell r="A85" t="str">
            <v>STANDARD LIFE ABERDEEN - TRDIR Diversity Score</v>
          </cell>
        </row>
        <row r="86">
          <cell r="A86" t="str">
            <v>SMITH (DS) - TRDIR Diversity Score</v>
          </cell>
        </row>
        <row r="87">
          <cell r="A87" t="str">
            <v>SMITHS GROUP - TRDIR Diversity Score</v>
          </cell>
        </row>
        <row r="88">
          <cell r="A88" t="str">
            <v>SCOTTISH MORTGAGE - TRDIR Diversity Score</v>
          </cell>
        </row>
        <row r="89">
          <cell r="A89" t="str">
            <v>SMITH &amp; NEPHEW - TRDIR Diversity Score</v>
          </cell>
        </row>
        <row r="90">
          <cell r="A90" t="str">
            <v>SPIRAX-SARCO ENGR. - TRDIR Diversity Score</v>
          </cell>
        </row>
        <row r="91">
          <cell r="A91" t="str">
            <v>SSE - TRDIR Diversity Score</v>
          </cell>
        </row>
        <row r="92">
          <cell r="A92" t="str">
            <v>STANDARD CHARTERED - TRDIR Diversity Score</v>
          </cell>
        </row>
        <row r="93">
          <cell r="A93" t="str">
            <v>ST.JAMES'S PLACE ORD - TRDIR Diversity Score</v>
          </cell>
        </row>
        <row r="94">
          <cell r="A94" t="str">
            <v>SEVERN TRENT - TRDIR Diversity Score</v>
          </cell>
        </row>
        <row r="95">
          <cell r="A95" t="str">
            <v>TESCO - TRDIR Diversity Score</v>
          </cell>
        </row>
        <row r="96">
          <cell r="A96" t="str">
            <v>TAYLOR WIMPEY - TRDIR Diversity Score</v>
          </cell>
        </row>
        <row r="97">
          <cell r="A97" t="str">
            <v>UNILEVER (UK) - TRDIR Diversity Score</v>
          </cell>
        </row>
        <row r="98">
          <cell r="A98" t="str">
            <v>UNITED UTILITIES GROUP - TRDIR Diversity Score</v>
          </cell>
        </row>
        <row r="99">
          <cell r="A99" t="str">
            <v>VODAFONE GROUP - TRDIR Diversity Score</v>
          </cell>
        </row>
        <row r="100">
          <cell r="A100" t="str">
            <v>WPP - TRDIR Diversity Score</v>
          </cell>
        </row>
        <row r="101">
          <cell r="A101" t="str">
            <v>WHITBREAD - TRDIR Diversity Score</v>
          </cell>
        </row>
      </sheetData>
      <sheetData sheetId="16">
        <row r="1">
          <cell r="A1" t="str">
            <v>ANGLO AMERICAN - TRDIR Controversies Score</v>
          </cell>
        </row>
        <row r="2">
          <cell r="A2" t="str">
            <v>ASSOCIATED BRIT.FOODS - TRDIR Controversies Score</v>
          </cell>
        </row>
        <row r="3">
          <cell r="A3" t="str">
            <v>ADMIRAL GROUP - TRDIR Controversies Score</v>
          </cell>
        </row>
        <row r="4">
          <cell r="A4" t="str">
            <v>ASHTEAD GROUP - TRDIR Controversies Score</v>
          </cell>
        </row>
        <row r="5">
          <cell r="A5" t="str">
            <v>ANTOFAGASTA - TRDIR Controversies Score</v>
          </cell>
        </row>
        <row r="6">
          <cell r="A6" t="str">
            <v>AUTO TRADER GROUP - TRDIR Controversies Score</v>
          </cell>
        </row>
        <row r="7">
          <cell r="A7" t="str">
            <v>AVIVA - TRDIR Controversies Score</v>
          </cell>
        </row>
        <row r="8">
          <cell r="A8" t="str">
            <v>AVAST - TRDIR Controversies Score</v>
          </cell>
        </row>
        <row r="9">
          <cell r="A9" t="str">
            <v>AVEVA GROUP - TRDIR Controversies Score</v>
          </cell>
        </row>
        <row r="10">
          <cell r="A10" t="str">
            <v>ASTRAZENECA - TRDIR Controversies Score</v>
          </cell>
        </row>
        <row r="11">
          <cell r="A11" t="str">
            <v>BAE SYSTEMS - TRDIR Controversies Score</v>
          </cell>
        </row>
        <row r="12">
          <cell r="A12" t="str">
            <v>BARCLAYS - TRDIR Controversies Score</v>
          </cell>
        </row>
        <row r="13">
          <cell r="A13" t="str">
            <v>BRITISH AMERICAN TOBACCO - TRDIR Controversies Score</v>
          </cell>
        </row>
        <row r="14">
          <cell r="A14" t="str">
            <v>BARRATT DEVELOPMENTS - TRDIR Controversies Score</v>
          </cell>
        </row>
        <row r="15">
          <cell r="A15" t="str">
            <v>BHP GROUP - TRDIR Controversies Score</v>
          </cell>
        </row>
        <row r="16">
          <cell r="A16" t="str">
            <v>BERKELEY GROUP HDG. - TRDIR Controversies Score</v>
          </cell>
        </row>
        <row r="17">
          <cell r="A17" t="str">
            <v>BRITISH LAND - TRDIR Controversies Score</v>
          </cell>
        </row>
        <row r="18">
          <cell r="A18" t="str">
            <v>BUNZL - TRDIR Controversies Score</v>
          </cell>
        </row>
        <row r="19">
          <cell r="A19" t="str">
            <v>BP - TRDIR Controversies Score</v>
          </cell>
        </row>
        <row r="20">
          <cell r="A20" t="str">
            <v>BURBERRY GROUP - TRDIR Controversies Score</v>
          </cell>
        </row>
        <row r="21">
          <cell r="A21" t="str">
            <v>BT GROUP - TRDIR Controversies Score</v>
          </cell>
        </row>
        <row r="22">
          <cell r="A22" t="str">
            <v>COCA-COLA HBC - TRDIR Controversies Score</v>
          </cell>
        </row>
        <row r="23">
          <cell r="A23" t="str">
            <v>COMPASS GROUP - TRDIR Controversies Score</v>
          </cell>
        </row>
        <row r="24">
          <cell r="A24" t="str">
            <v>CRODA INTERNATIONAL - TRDIR Controversies Score</v>
          </cell>
        </row>
        <row r="25">
          <cell r="A25" t="str">
            <v>CRH - TRDIR Controversies Score</v>
          </cell>
        </row>
        <row r="26">
          <cell r="A26" t="str">
            <v>DCC - TRDIR Controversies Score</v>
          </cell>
        </row>
        <row r="27">
          <cell r="A27" t="str">
            <v>DIAGEO - TRDIR Controversies Score</v>
          </cell>
        </row>
        <row r="28">
          <cell r="A28" t="str">
            <v>EVRAZ - TRDIR Controversies Score</v>
          </cell>
        </row>
        <row r="29">
          <cell r="A29" t="str">
            <v>EXPERIAN - TRDIR Controversies Score</v>
          </cell>
        </row>
        <row r="30">
          <cell r="A30" t="str">
            <v>FERGUSON - TRDIR Controversies Score</v>
          </cell>
        </row>
        <row r="31">
          <cell r="A31" t="str">
            <v>FLUTTER ENTERTAINMENT - TRDIR Controversies Score</v>
          </cell>
        </row>
        <row r="32">
          <cell r="A32" t="str">
            <v>FRESNILLO - TRDIR Controversies Score</v>
          </cell>
        </row>
        <row r="33">
          <cell r="A33" t="str">
            <v>GLENCORE - TRDIR Controversies Score</v>
          </cell>
        </row>
        <row r="34">
          <cell r="A34" t="str">
            <v>GLAXOSMITHKLINE - TRDIR Controversies Score</v>
          </cell>
        </row>
        <row r="35">
          <cell r="A35" t="str">
            <v>GVC HOLDINGS - TRDIR Controversies Score</v>
          </cell>
        </row>
        <row r="36">
          <cell r="A36" t="str">
            <v>HIKMA PHARMACEUTICALS - TRDIR Controversies Score</v>
          </cell>
        </row>
        <row r="37">
          <cell r="A37" t="str">
            <v>HARGREAVES LANSDOWN - TRDIR Controversies Score</v>
          </cell>
        </row>
        <row r="38">
          <cell r="A38" t="str">
            <v>HALMA - TRDIR Controversies Score</v>
          </cell>
        </row>
        <row r="39">
          <cell r="A39" t="str">
            <v>HSBC HOLDINGS - TRDIR Controversies Score</v>
          </cell>
        </row>
        <row r="40">
          <cell r="A40" t="str">
            <v>HOMESERVE - TRDIR Controversies Score</v>
          </cell>
        </row>
        <row r="41">
          <cell r="A41" t="str">
            <v>INTL.CONS.AIRL.GP. - TRDIR Controversies Score</v>
          </cell>
        </row>
        <row r="42">
          <cell r="A42" t="str">
            <v>INTERMEDIATE CAPITAL GP. - TRDIR Controversies Score</v>
          </cell>
        </row>
        <row r="43">
          <cell r="A43" t="str">
            <v>ICTL.HTLS.GP. - TRDIR Controversies Score</v>
          </cell>
        </row>
        <row r="44">
          <cell r="A44" t="str">
            <v>3I GROUP - TRDIR Controversies Score</v>
          </cell>
        </row>
        <row r="45">
          <cell r="A45" t="str">
            <v>IMPERIAL BRANDS - TRDIR Controversies Score</v>
          </cell>
        </row>
        <row r="46">
          <cell r="A46" t="str">
            <v>INFORMA - TRDIR Controversies Score</v>
          </cell>
        </row>
        <row r="47">
          <cell r="A47" t="str">
            <v>INTERTEK GROUP - TRDIR Controversies Score</v>
          </cell>
        </row>
        <row r="48">
          <cell r="A48" t="str">
            <v>ITV - TRDIR Controversies Score</v>
          </cell>
        </row>
        <row r="49">
          <cell r="A49" t="str">
            <v>JD SPORTS FASHION - TRDIR Controversies Score</v>
          </cell>
        </row>
        <row r="50">
          <cell r="A50" t="str">
            <v>TAKEAWAY COM (LON) - TRDIR Controversies Score</v>
          </cell>
        </row>
        <row r="51">
          <cell r="A51" t="str">
            <v>JOHNSON MATTHEY - TRDIR Controversies Score</v>
          </cell>
        </row>
        <row r="52">
          <cell r="A52" t="str">
            <v>KINGFISHER - TRDIR Controversies Score</v>
          </cell>
        </row>
        <row r="53">
          <cell r="A53" t="str">
            <v>LAND SECURITIES GROUP - TRDIR Controversies Score</v>
          </cell>
        </row>
        <row r="54">
          <cell r="A54" t="str">
            <v>LEGAL &amp; GENERAL - TRDIR Controversies Score</v>
          </cell>
        </row>
        <row r="55">
          <cell r="A55" t="str">
            <v>LLOYDS BANKING GROUP - TRDIR Controversies Score</v>
          </cell>
        </row>
        <row r="56">
          <cell r="A56" t="str">
            <v>LONDON STOCK EX.GROUP - TRDIR Controversies Score</v>
          </cell>
        </row>
        <row r="57">
          <cell r="A57" t="str">
            <v>MONDI - TRDIR Controversies Score</v>
          </cell>
        </row>
        <row r="58">
          <cell r="A58" t="str">
            <v>M&amp;G - TRDIR Controversies Score</v>
          </cell>
        </row>
        <row r="59">
          <cell r="A59" t="str">
            <v>MELROSE INDUSTRIES - TRDIR Controversies Score</v>
          </cell>
        </row>
        <row r="60">
          <cell r="A60" t="str">
            <v>MORRISON(WM)SPMKTS. - TRDIR Controversies Score</v>
          </cell>
        </row>
        <row r="61">
          <cell r="A61" t="str">
            <v>NATIONAL GRID - TRDIR Controversies Score</v>
          </cell>
        </row>
        <row r="62">
          <cell r="A62" t="str">
            <v>NATWEST GROUP - TRDIR Controversies Score</v>
          </cell>
        </row>
        <row r="63">
          <cell r="A63" t="str">
            <v>NEXT - TRDIR Controversies Score</v>
          </cell>
        </row>
        <row r="64">
          <cell r="A64" t="str">
            <v>OCADO GROUP - TRDIR Controversies Score</v>
          </cell>
        </row>
        <row r="65">
          <cell r="A65" t="str">
            <v>PHOENIX GROUP HDG. - TRDIR Controversies Score</v>
          </cell>
        </row>
        <row r="66">
          <cell r="A66" t="str">
            <v>PENNON GROUP - TRDIR Controversies Score</v>
          </cell>
        </row>
        <row r="67">
          <cell r="A67" t="str">
            <v>POLYMETAL INTERNATIONAL - TRDIR Controversies Score</v>
          </cell>
        </row>
        <row r="68">
          <cell r="A68" t="str">
            <v>PRUDENTIAL - TRDIR Controversies Score</v>
          </cell>
        </row>
        <row r="69">
          <cell r="A69" t="str">
            <v>PERSIMMON - TRDIR Controversies Score</v>
          </cell>
        </row>
        <row r="70">
          <cell r="A70" t="str">
            <v>PEARSON - TRDIR Controversies Score</v>
          </cell>
        </row>
        <row r="71">
          <cell r="A71" t="str">
            <v>RECKITT BENCKISER GROUP - TRDIR Controversies Score</v>
          </cell>
        </row>
        <row r="72">
          <cell r="A72" t="str">
            <v>ROYAL DUTCH SHELL A(LON) - TRDIR Controversies Score</v>
          </cell>
        </row>
        <row r="73">
          <cell r="A73" t="str">
            <v>#ERROR</v>
          </cell>
        </row>
        <row r="74">
          <cell r="A74" t="str">
            <v>RELX - TRDIR Controversies Score</v>
          </cell>
        </row>
        <row r="75">
          <cell r="A75" t="str">
            <v>RIO TINTO - TRDIR Controversies Score</v>
          </cell>
        </row>
        <row r="76">
          <cell r="A76" t="str">
            <v>RIGHTMOVE - TRDIR Controversies Score</v>
          </cell>
        </row>
        <row r="77">
          <cell r="A77" t="str">
            <v>ROLLS-ROYCE HOLDINGS - TRDIR Controversies Score</v>
          </cell>
        </row>
        <row r="78">
          <cell r="A78" t="str">
            <v>RSA INSURANCE GROUP - TRDIR Controversies Score</v>
          </cell>
        </row>
        <row r="79">
          <cell r="A79" t="str">
            <v>RENTOKIL INITIAL - TRDIR Controversies Score</v>
          </cell>
        </row>
        <row r="80">
          <cell r="A80" t="str">
            <v>SAINSBURY J - TRDIR Controversies Score</v>
          </cell>
        </row>
        <row r="81">
          <cell r="A81" t="str">
            <v>SCHRODERS - TRDIR Controversies Score</v>
          </cell>
        </row>
        <row r="82">
          <cell r="A82" t="str">
            <v>SAGE GROUP - TRDIR Controversies Score</v>
          </cell>
        </row>
        <row r="83">
          <cell r="A83" t="str">
            <v>SEGRO - TRDIR Controversies Score</v>
          </cell>
        </row>
        <row r="84">
          <cell r="A84" t="str">
            <v>SMURFIT KAPPA GP. (LON) - TRDIR Controversies Score</v>
          </cell>
        </row>
        <row r="85">
          <cell r="A85" t="str">
            <v>STANDARD LIFE ABERDEEN - TRDIR Controversies Score</v>
          </cell>
        </row>
        <row r="86">
          <cell r="A86" t="str">
            <v>SMITH (DS) - TRDIR Controversies Score</v>
          </cell>
        </row>
        <row r="87">
          <cell r="A87" t="str">
            <v>SMITHS GROUP - TRDIR Controversies Score</v>
          </cell>
        </row>
        <row r="88">
          <cell r="A88" t="str">
            <v>SCOTTISH MORTGAGE - TRDIR Controversies Score</v>
          </cell>
        </row>
        <row r="89">
          <cell r="A89" t="str">
            <v>SMITH &amp; NEPHEW - TRDIR Controversies Score</v>
          </cell>
        </row>
        <row r="90">
          <cell r="A90" t="str">
            <v>SPIRAX-SARCO ENGR. - TRDIR Controversies Score</v>
          </cell>
        </row>
        <row r="91">
          <cell r="A91" t="str">
            <v>SSE - TRDIR Controversies Score</v>
          </cell>
        </row>
        <row r="92">
          <cell r="A92" t="str">
            <v>STANDARD CHARTERED - TRDIR Controversies Score</v>
          </cell>
        </row>
        <row r="93">
          <cell r="A93" t="str">
            <v>ST.JAMES'S PLACE ORD - TRDIR Controversies Score</v>
          </cell>
        </row>
        <row r="94">
          <cell r="A94" t="str">
            <v>SEVERN TRENT - TRDIR Controversies Score</v>
          </cell>
        </row>
        <row r="95">
          <cell r="A95" t="str">
            <v>TESCO - TRDIR Controversies Score</v>
          </cell>
        </row>
        <row r="96">
          <cell r="A96" t="str">
            <v>TAYLOR WIMPEY - TRDIR Controversies Score</v>
          </cell>
        </row>
        <row r="97">
          <cell r="A97" t="str">
            <v>UNILEVER (UK) - TRDIR Controversies Score</v>
          </cell>
        </row>
        <row r="98">
          <cell r="A98" t="str">
            <v>UNITED UTILITIES GROUP - TRDIR Controversies Score</v>
          </cell>
        </row>
        <row r="99">
          <cell r="A99" t="str">
            <v>VODAFONE GROUP - TRDIR Controversies Score</v>
          </cell>
        </row>
        <row r="100">
          <cell r="A100" t="str">
            <v>WPP - TRDIR Controversies Score</v>
          </cell>
        </row>
        <row r="101">
          <cell r="A101" t="str">
            <v>WHITBREAD - TRDIR Controversies Score</v>
          </cell>
        </row>
      </sheetData>
      <sheetData sheetId="17">
        <row r="1">
          <cell r="A1" t="str">
            <v>ANGLO AMERICAN - Emissions Score</v>
          </cell>
        </row>
        <row r="2">
          <cell r="A2" t="str">
            <v>ASSOCIATED BRIT.FOODS - Emissions Score</v>
          </cell>
        </row>
        <row r="3">
          <cell r="A3" t="str">
            <v>ADMIRAL GROUP - Emissions Score</v>
          </cell>
        </row>
        <row r="4">
          <cell r="A4" t="str">
            <v>ASHTEAD GROUP - Emissions Score</v>
          </cell>
        </row>
        <row r="5">
          <cell r="A5" t="str">
            <v>ANTOFAGASTA - Emissions Score</v>
          </cell>
        </row>
        <row r="6">
          <cell r="A6" t="str">
            <v>AUTO TRADER GROUP - Emissions Score</v>
          </cell>
        </row>
        <row r="7">
          <cell r="A7" t="str">
            <v>AVIVA - Emissions Score</v>
          </cell>
        </row>
        <row r="8">
          <cell r="A8" t="str">
            <v>AVAST - Emissions Score</v>
          </cell>
        </row>
        <row r="9">
          <cell r="A9" t="str">
            <v>AVEVA GROUP - Emissions Score</v>
          </cell>
        </row>
        <row r="10">
          <cell r="A10" t="str">
            <v>ASTRAZENECA - Emissions Score</v>
          </cell>
        </row>
        <row r="11">
          <cell r="A11" t="str">
            <v>BAE SYSTEMS - Emissions Score</v>
          </cell>
        </row>
        <row r="12">
          <cell r="A12" t="str">
            <v>BARCLAYS - Emissions Score</v>
          </cell>
        </row>
        <row r="13">
          <cell r="A13" t="str">
            <v>BRITISH AMERICAN TOBACCO - Emissions Score</v>
          </cell>
        </row>
        <row r="14">
          <cell r="A14" t="str">
            <v>BARRATT DEVELOPMENTS - Emissions Score</v>
          </cell>
        </row>
        <row r="15">
          <cell r="A15" t="str">
            <v>BHP GROUP - Emissions Score</v>
          </cell>
        </row>
        <row r="16">
          <cell r="A16" t="str">
            <v>BERKELEY GROUP HDG. - Emissions Score</v>
          </cell>
        </row>
        <row r="17">
          <cell r="A17" t="str">
            <v>BRITISH LAND - Emissions Score</v>
          </cell>
        </row>
        <row r="18">
          <cell r="A18" t="str">
            <v>BUNZL - Emissions Score</v>
          </cell>
        </row>
        <row r="19">
          <cell r="A19" t="str">
            <v>BP - Emissions Score</v>
          </cell>
        </row>
        <row r="20">
          <cell r="A20" t="str">
            <v>BURBERRY GROUP - Emissions Score</v>
          </cell>
        </row>
        <row r="21">
          <cell r="A21" t="str">
            <v>BT GROUP - Emissions Score</v>
          </cell>
        </row>
        <row r="22">
          <cell r="A22" t="str">
            <v>COCA-COLA HBC - Emissions Score</v>
          </cell>
        </row>
        <row r="23">
          <cell r="A23" t="str">
            <v>COMPASS GROUP - Emissions Score</v>
          </cell>
        </row>
        <row r="24">
          <cell r="A24" t="str">
            <v>CRODA INTERNATIONAL - Emissions Score</v>
          </cell>
        </row>
        <row r="25">
          <cell r="A25" t="str">
            <v>CRH - Emissions Score</v>
          </cell>
        </row>
        <row r="26">
          <cell r="A26" t="str">
            <v>DCC - Emissions Score</v>
          </cell>
        </row>
        <row r="27">
          <cell r="A27" t="str">
            <v>DIAGEO - Emissions Score</v>
          </cell>
        </row>
        <row r="28">
          <cell r="A28" t="str">
            <v>EVRAZ - Emissions Score</v>
          </cell>
        </row>
        <row r="29">
          <cell r="A29" t="str">
            <v>EXPERIAN - Emissions Score</v>
          </cell>
        </row>
        <row r="30">
          <cell r="A30" t="str">
            <v>FERGUSON - Emissions Score</v>
          </cell>
        </row>
        <row r="31">
          <cell r="A31" t="str">
            <v>FLUTTER ENTERTAINMENT - Emissions Score</v>
          </cell>
        </row>
        <row r="32">
          <cell r="A32" t="str">
            <v>FRESNILLO - Emissions Score</v>
          </cell>
        </row>
        <row r="33">
          <cell r="A33" t="str">
            <v>GLENCORE - Emissions Score</v>
          </cell>
        </row>
        <row r="34">
          <cell r="A34" t="str">
            <v>GLAXOSMITHKLINE - Emissions Score</v>
          </cell>
        </row>
        <row r="35">
          <cell r="A35" t="str">
            <v>GVC HOLDINGS - Emissions Score</v>
          </cell>
        </row>
        <row r="36">
          <cell r="A36" t="str">
            <v>HIKMA PHARMACEUTICALS - Emissions Score</v>
          </cell>
        </row>
        <row r="37">
          <cell r="A37" t="str">
            <v>HARGREAVES LANSDOWN - Emissions Score</v>
          </cell>
        </row>
        <row r="38">
          <cell r="A38" t="str">
            <v>HALMA - Emissions Score</v>
          </cell>
        </row>
        <row r="39">
          <cell r="A39" t="str">
            <v>HSBC HOLDINGS - Emissions Score</v>
          </cell>
        </row>
        <row r="40">
          <cell r="A40" t="str">
            <v>HOMESERVE - Emissions Score</v>
          </cell>
        </row>
        <row r="41">
          <cell r="A41" t="str">
            <v>INTL.CONS.AIRL.GP. - Emissions Score</v>
          </cell>
        </row>
        <row r="42">
          <cell r="A42" t="str">
            <v>INTERMEDIATE CAPITAL GP. - Emissions Score</v>
          </cell>
        </row>
        <row r="43">
          <cell r="A43" t="str">
            <v>ICTL.HTLS.GP. - Emissions Score</v>
          </cell>
        </row>
        <row r="44">
          <cell r="A44" t="str">
            <v>3I GROUP - Emissions Score</v>
          </cell>
        </row>
        <row r="45">
          <cell r="A45" t="str">
            <v>IMPERIAL BRANDS - Emissions Score</v>
          </cell>
        </row>
        <row r="46">
          <cell r="A46" t="str">
            <v>INFORMA - Emissions Score</v>
          </cell>
        </row>
        <row r="47">
          <cell r="A47" t="str">
            <v>INTERTEK GROUP - Emissions Score</v>
          </cell>
        </row>
        <row r="48">
          <cell r="A48" t="str">
            <v>ITV - Emissions Score</v>
          </cell>
        </row>
        <row r="49">
          <cell r="A49" t="str">
            <v>JD SPORTS FASHION - Emissions Score</v>
          </cell>
        </row>
        <row r="50">
          <cell r="A50" t="str">
            <v>TAKEAWAY COM (LON) - Emissions Score</v>
          </cell>
        </row>
        <row r="51">
          <cell r="A51" t="str">
            <v>JOHNSON MATTHEY - Emissions Score</v>
          </cell>
        </row>
        <row r="52">
          <cell r="A52" t="str">
            <v>KINGFISHER - Emissions Score</v>
          </cell>
        </row>
        <row r="53">
          <cell r="A53" t="str">
            <v>LAND SECURITIES GROUP - Emissions Score</v>
          </cell>
        </row>
        <row r="54">
          <cell r="A54" t="str">
            <v>LEGAL &amp; GENERAL - Emissions Score</v>
          </cell>
        </row>
        <row r="55">
          <cell r="A55" t="str">
            <v>LLOYDS BANKING GROUP - Emissions Score</v>
          </cell>
        </row>
        <row r="56">
          <cell r="A56" t="str">
            <v>LONDON STOCK EX.GROUP - Emissions Score</v>
          </cell>
        </row>
        <row r="57">
          <cell r="A57" t="str">
            <v>MONDI - Emissions Score</v>
          </cell>
        </row>
        <row r="58">
          <cell r="A58" t="str">
            <v>M&amp;G - Emissions Score</v>
          </cell>
        </row>
        <row r="59">
          <cell r="A59" t="str">
            <v>MELROSE INDUSTRIES - Emissions Score</v>
          </cell>
        </row>
        <row r="60">
          <cell r="A60" t="str">
            <v>MORRISON(WM)SPMKTS. - Emissions Score</v>
          </cell>
        </row>
        <row r="61">
          <cell r="A61" t="str">
            <v>NATIONAL GRID - Emissions Score</v>
          </cell>
        </row>
        <row r="62">
          <cell r="A62" t="str">
            <v>NATWEST GROUP - Emissions Score</v>
          </cell>
        </row>
        <row r="63">
          <cell r="A63" t="str">
            <v>NEXT - Emissions Score</v>
          </cell>
        </row>
        <row r="64">
          <cell r="A64" t="str">
            <v>OCADO GROUP - Emissions Score</v>
          </cell>
        </row>
        <row r="65">
          <cell r="A65" t="str">
            <v>PHOENIX GROUP HDG. - Emissions Score</v>
          </cell>
        </row>
        <row r="66">
          <cell r="A66" t="str">
            <v>PENNON GROUP - Emissions Score</v>
          </cell>
        </row>
        <row r="67">
          <cell r="A67" t="str">
            <v>POLYMETAL INTERNATIONAL - Emissions Score</v>
          </cell>
        </row>
        <row r="68">
          <cell r="A68" t="str">
            <v>PRUDENTIAL - Emissions Score</v>
          </cell>
        </row>
        <row r="69">
          <cell r="A69" t="str">
            <v>PERSIMMON - Emissions Score</v>
          </cell>
        </row>
        <row r="70">
          <cell r="A70" t="str">
            <v>PEARSON - Emissions Score</v>
          </cell>
        </row>
        <row r="71">
          <cell r="A71" t="str">
            <v>RECKITT BENCKISER GROUP - Emissions Score</v>
          </cell>
        </row>
        <row r="72">
          <cell r="A72" t="str">
            <v>ROYAL DUTCH SHELL A(LON) - Emissions Score</v>
          </cell>
        </row>
        <row r="73">
          <cell r="A73" t="str">
            <v>#ERROR</v>
          </cell>
        </row>
        <row r="74">
          <cell r="A74" t="str">
            <v>RELX - Emissions Score</v>
          </cell>
        </row>
        <row r="75">
          <cell r="A75" t="str">
            <v>RIO TINTO - Emissions Score</v>
          </cell>
        </row>
        <row r="76">
          <cell r="A76" t="str">
            <v>RIGHTMOVE - Emissions Score</v>
          </cell>
        </row>
        <row r="77">
          <cell r="A77" t="str">
            <v>ROLLS-ROYCE HOLDINGS - Emissions Score</v>
          </cell>
        </row>
        <row r="78">
          <cell r="A78" t="str">
            <v>RSA INSURANCE GROUP - Emissions Score</v>
          </cell>
        </row>
        <row r="79">
          <cell r="A79" t="str">
            <v>RENTOKIL INITIAL - Emissions Score</v>
          </cell>
        </row>
        <row r="80">
          <cell r="A80" t="str">
            <v>SAINSBURY J - Emissions Score</v>
          </cell>
        </row>
        <row r="81">
          <cell r="A81" t="str">
            <v>SCHRODERS - Emissions Score</v>
          </cell>
        </row>
        <row r="82">
          <cell r="A82" t="str">
            <v>SAGE GROUP - Emissions Score</v>
          </cell>
        </row>
        <row r="83">
          <cell r="A83" t="str">
            <v>SEGRO - Emissions Score</v>
          </cell>
        </row>
        <row r="84">
          <cell r="A84" t="str">
            <v>SMURFIT KAPPA GP. (LON) - Emissions Score</v>
          </cell>
        </row>
        <row r="85">
          <cell r="A85" t="str">
            <v>STANDARD LIFE ABERDEEN - Emissions Score</v>
          </cell>
        </row>
        <row r="86">
          <cell r="A86" t="str">
            <v>SMITH (DS) - Emissions Score</v>
          </cell>
        </row>
        <row r="87">
          <cell r="A87" t="str">
            <v>SMITHS GROUP - Emissions Score</v>
          </cell>
        </row>
        <row r="88">
          <cell r="A88" t="str">
            <v>SCOTTISH MORTGAGE - Emissions Score</v>
          </cell>
        </row>
        <row r="89">
          <cell r="A89" t="str">
            <v>SMITH &amp; NEPHEW - Emissions Score</v>
          </cell>
        </row>
        <row r="90">
          <cell r="A90" t="str">
            <v>SPIRAX-SARCO ENGR. - Emissions Score</v>
          </cell>
        </row>
        <row r="91">
          <cell r="A91" t="str">
            <v>SSE - Emissions Score</v>
          </cell>
        </row>
        <row r="92">
          <cell r="A92" t="str">
            <v>STANDARD CHARTERED - Emissions Score</v>
          </cell>
        </row>
        <row r="93">
          <cell r="A93" t="str">
            <v>ST.JAMES'S PLACE ORD - Emissions Score</v>
          </cell>
        </row>
        <row r="94">
          <cell r="A94" t="str">
            <v>SEVERN TRENT - Emissions Score</v>
          </cell>
        </row>
        <row r="95">
          <cell r="A95" t="str">
            <v>TESCO - Emissions Score</v>
          </cell>
        </row>
        <row r="96">
          <cell r="A96" t="str">
            <v>TAYLOR WIMPEY - Emissions Score</v>
          </cell>
        </row>
        <row r="97">
          <cell r="A97" t="str">
            <v>UNILEVER (UK) - Emissions Score</v>
          </cell>
        </row>
        <row r="98">
          <cell r="A98" t="str">
            <v>UNITED UTILITIES GROUP - Emissions Score</v>
          </cell>
        </row>
        <row r="99">
          <cell r="A99" t="str">
            <v>VODAFONE GROUP - Emissions Score</v>
          </cell>
        </row>
        <row r="100">
          <cell r="A100" t="str">
            <v>WPP - Emissions Score</v>
          </cell>
        </row>
        <row r="101">
          <cell r="A101" t="str">
            <v>WHITBREAD - Emissions Score</v>
          </cell>
        </row>
      </sheetData>
      <sheetData sheetId="18">
        <row r="1">
          <cell r="A1" t="str">
            <v>ENERDP124</v>
          </cell>
        </row>
        <row r="2">
          <cell r="A2" t="str">
            <v>ENERDP124</v>
          </cell>
        </row>
        <row r="3">
          <cell r="A3" t="str">
            <v>ENERDP124</v>
          </cell>
        </row>
        <row r="4">
          <cell r="A4" t="str">
            <v>ENERDP124</v>
          </cell>
        </row>
        <row r="5">
          <cell r="A5" t="str">
            <v>ENERDP124</v>
          </cell>
        </row>
        <row r="6">
          <cell r="A6" t="str">
            <v>ENERDP124</v>
          </cell>
        </row>
        <row r="7">
          <cell r="A7" t="str">
            <v>ENERDP124</v>
          </cell>
        </row>
        <row r="8">
          <cell r="A8" t="str">
            <v>ENERDP124</v>
          </cell>
        </row>
        <row r="9">
          <cell r="A9" t="str">
            <v>ENERDP124</v>
          </cell>
        </row>
        <row r="10">
          <cell r="A10" t="str">
            <v>ENERDP124</v>
          </cell>
        </row>
        <row r="11">
          <cell r="A11" t="str">
            <v>ENERDP124</v>
          </cell>
        </row>
        <row r="12">
          <cell r="A12" t="str">
            <v>ENERDP124</v>
          </cell>
        </row>
        <row r="13">
          <cell r="A13" t="str">
            <v>ENERDP124</v>
          </cell>
        </row>
        <row r="14">
          <cell r="A14" t="str">
            <v>ENERDP124</v>
          </cell>
        </row>
        <row r="15">
          <cell r="A15" t="str">
            <v>ENERDP124</v>
          </cell>
        </row>
        <row r="16">
          <cell r="A16" t="str">
            <v>ENERDP124</v>
          </cell>
        </row>
        <row r="17">
          <cell r="A17" t="str">
            <v>ENERDP124</v>
          </cell>
        </row>
        <row r="18">
          <cell r="A18" t="str">
            <v>ENERDP124</v>
          </cell>
        </row>
        <row r="19">
          <cell r="A19" t="str">
            <v>ENERDP124</v>
          </cell>
        </row>
        <row r="20">
          <cell r="A20" t="str">
            <v>ENERDP124</v>
          </cell>
        </row>
        <row r="21">
          <cell r="A21" t="str">
            <v>ENERDP124</v>
          </cell>
        </row>
        <row r="22">
          <cell r="A22" t="str">
            <v>ENERDP124</v>
          </cell>
        </row>
        <row r="23">
          <cell r="A23" t="str">
            <v>ENERDP124</v>
          </cell>
        </row>
        <row r="24">
          <cell r="A24" t="str">
            <v>ENERDP124</v>
          </cell>
        </row>
        <row r="25">
          <cell r="A25" t="str">
            <v>ENERDP124</v>
          </cell>
        </row>
        <row r="26">
          <cell r="A26" t="str">
            <v>ENERDP124</v>
          </cell>
        </row>
        <row r="27">
          <cell r="A27" t="str">
            <v>ENERDP124</v>
          </cell>
        </row>
        <row r="28">
          <cell r="A28" t="str">
            <v>ENERDP124</v>
          </cell>
        </row>
        <row r="29">
          <cell r="A29" t="str">
            <v>ENERDP124</v>
          </cell>
        </row>
        <row r="30">
          <cell r="A30" t="str">
            <v>ENERDP124</v>
          </cell>
        </row>
        <row r="31">
          <cell r="A31" t="str">
            <v>ENERDP124</v>
          </cell>
        </row>
        <row r="32">
          <cell r="A32" t="str">
            <v>ENERDP124</v>
          </cell>
        </row>
        <row r="33">
          <cell r="A33" t="str">
            <v>ENERDP124</v>
          </cell>
        </row>
        <row r="34">
          <cell r="A34" t="str">
            <v>ENERDP124</v>
          </cell>
        </row>
        <row r="35">
          <cell r="A35" t="str">
            <v>ENERDP124</v>
          </cell>
        </row>
        <row r="36">
          <cell r="A36" t="str">
            <v>ENERDP124</v>
          </cell>
        </row>
        <row r="37">
          <cell r="A37" t="str">
            <v>ENERDP124</v>
          </cell>
        </row>
        <row r="38">
          <cell r="A38" t="str">
            <v>ENERDP124</v>
          </cell>
        </row>
        <row r="39">
          <cell r="A39" t="str">
            <v>ENERDP124</v>
          </cell>
        </row>
        <row r="40">
          <cell r="A40" t="str">
            <v>ENERDP124</v>
          </cell>
        </row>
        <row r="41">
          <cell r="A41" t="str">
            <v>ENERDP124</v>
          </cell>
        </row>
        <row r="42">
          <cell r="A42" t="str">
            <v>ENERDP124</v>
          </cell>
        </row>
        <row r="43">
          <cell r="A43" t="str">
            <v>ENERDP124</v>
          </cell>
        </row>
        <row r="44">
          <cell r="A44" t="str">
            <v>ENERDP124</v>
          </cell>
        </row>
        <row r="45">
          <cell r="A45" t="str">
            <v>ENERDP124</v>
          </cell>
        </row>
        <row r="46">
          <cell r="A46" t="str">
            <v>ENERDP124</v>
          </cell>
        </row>
        <row r="47">
          <cell r="A47" t="str">
            <v>ENERDP124</v>
          </cell>
        </row>
        <row r="48">
          <cell r="A48" t="str">
            <v>ENERDP124</v>
          </cell>
        </row>
        <row r="49">
          <cell r="A49" t="str">
            <v>ENERDP124</v>
          </cell>
        </row>
        <row r="50">
          <cell r="A50" t="str">
            <v>ENERDP124</v>
          </cell>
        </row>
        <row r="51">
          <cell r="A51" t="str">
            <v>ENERDP124</v>
          </cell>
        </row>
        <row r="52">
          <cell r="A52" t="str">
            <v>ENERDP124</v>
          </cell>
        </row>
        <row r="53">
          <cell r="A53" t="str">
            <v>ENERDP124</v>
          </cell>
        </row>
        <row r="54">
          <cell r="A54" t="str">
            <v>ENERDP124</v>
          </cell>
        </row>
        <row r="55">
          <cell r="A55" t="str">
            <v>ENERDP124</v>
          </cell>
        </row>
        <row r="56">
          <cell r="A56" t="str">
            <v>ENERDP124</v>
          </cell>
        </row>
        <row r="57">
          <cell r="A57" t="str">
            <v>ENERDP124</v>
          </cell>
        </row>
        <row r="58">
          <cell r="A58" t="str">
            <v>ENERDP124</v>
          </cell>
        </row>
        <row r="59">
          <cell r="A59" t="str">
            <v>ENERDP124</v>
          </cell>
        </row>
        <row r="60">
          <cell r="A60" t="str">
            <v>ENERDP124</v>
          </cell>
        </row>
        <row r="61">
          <cell r="A61" t="str">
            <v>ENERDP124</v>
          </cell>
        </row>
        <row r="62">
          <cell r="A62" t="str">
            <v>ENERDP124</v>
          </cell>
        </row>
        <row r="63">
          <cell r="A63" t="str">
            <v>ENERDP124</v>
          </cell>
        </row>
        <row r="64">
          <cell r="A64" t="str">
            <v>ENERDP124</v>
          </cell>
        </row>
        <row r="65">
          <cell r="A65" t="str">
            <v>ENERDP124</v>
          </cell>
        </row>
        <row r="66">
          <cell r="A66" t="str">
            <v>ENERDP124</v>
          </cell>
        </row>
        <row r="67">
          <cell r="A67" t="str">
            <v>ENERDP124</v>
          </cell>
        </row>
        <row r="68">
          <cell r="A68" t="str">
            <v>ENERDP124</v>
          </cell>
        </row>
        <row r="69">
          <cell r="A69" t="str">
            <v>ENERDP124</v>
          </cell>
        </row>
        <row r="70">
          <cell r="A70" t="str">
            <v>ENERDP124</v>
          </cell>
        </row>
        <row r="71">
          <cell r="A71" t="str">
            <v>ENERDP124</v>
          </cell>
        </row>
        <row r="72">
          <cell r="A72" t="str">
            <v>ENERDP124</v>
          </cell>
        </row>
        <row r="73">
          <cell r="A73" t="str">
            <v>ENERDP124</v>
          </cell>
        </row>
        <row r="74">
          <cell r="A74" t="str">
            <v>ENERDP124</v>
          </cell>
        </row>
        <row r="75">
          <cell r="A75" t="str">
            <v>ENERDP124</v>
          </cell>
        </row>
        <row r="76">
          <cell r="A76" t="str">
            <v>ENERDP124</v>
          </cell>
        </row>
        <row r="77">
          <cell r="A77" t="str">
            <v>ENERDP124</v>
          </cell>
        </row>
        <row r="78">
          <cell r="A78" t="str">
            <v>ENERDP124</v>
          </cell>
        </row>
        <row r="79">
          <cell r="A79" t="str">
            <v>ENERDP124</v>
          </cell>
        </row>
        <row r="80">
          <cell r="A80" t="str">
            <v>ENERDP124</v>
          </cell>
        </row>
        <row r="81">
          <cell r="A81" t="str">
            <v>ENERDP124</v>
          </cell>
        </row>
        <row r="82">
          <cell r="A82" t="str">
            <v>ENERDP124</v>
          </cell>
        </row>
        <row r="83">
          <cell r="A83" t="str">
            <v>ENERDP124</v>
          </cell>
        </row>
        <row r="84">
          <cell r="A84" t="str">
            <v>ENERDP124</v>
          </cell>
        </row>
        <row r="85">
          <cell r="A85" t="str">
            <v>ENERDP124</v>
          </cell>
        </row>
        <row r="86">
          <cell r="A86" t="str">
            <v>ENERDP124</v>
          </cell>
        </row>
        <row r="87">
          <cell r="A87" t="str">
            <v>ENERDP124</v>
          </cell>
        </row>
        <row r="88">
          <cell r="A88" t="str">
            <v>ENERDP124</v>
          </cell>
        </row>
        <row r="89">
          <cell r="A89" t="str">
            <v>ENERDP124</v>
          </cell>
        </row>
        <row r="90">
          <cell r="A90" t="str">
            <v>ENERDP124</v>
          </cell>
        </row>
        <row r="91">
          <cell r="A91" t="str">
            <v>ENERDP124</v>
          </cell>
        </row>
        <row r="92">
          <cell r="A92" t="str">
            <v>ENERDP124</v>
          </cell>
        </row>
        <row r="93">
          <cell r="A93" t="str">
            <v>ENERDP124</v>
          </cell>
        </row>
        <row r="94">
          <cell r="A94" t="str">
            <v>ENERDP124</v>
          </cell>
        </row>
        <row r="95">
          <cell r="A95" t="str">
            <v>ENERDP124</v>
          </cell>
        </row>
        <row r="96">
          <cell r="A96" t="str">
            <v>ENERDP124</v>
          </cell>
        </row>
        <row r="97">
          <cell r="A97" t="str">
            <v>ENERDP124</v>
          </cell>
        </row>
        <row r="98">
          <cell r="A98" t="str">
            <v>ENERDP124</v>
          </cell>
        </row>
        <row r="99">
          <cell r="A99" t="str">
            <v>ENERDP124</v>
          </cell>
        </row>
        <row r="100">
          <cell r="A100" t="str">
            <v>ENERDP124</v>
          </cell>
        </row>
        <row r="101">
          <cell r="A101" t="str">
            <v>ENERDP124</v>
          </cell>
        </row>
      </sheetData>
      <sheetData sheetId="19">
        <row r="2">
          <cell r="A2" t="str">
            <v>ANGLO AMERICAN - SDG 13 Climate Action</v>
          </cell>
        </row>
        <row r="3">
          <cell r="A3" t="str">
            <v>ASSOCIATED BRIT.FOODS - SDG 13 Climate Action</v>
          </cell>
        </row>
        <row r="4">
          <cell r="A4" t="str">
            <v>ADMIRAL GROUP - SDG 13 Climate Action</v>
          </cell>
        </row>
        <row r="5">
          <cell r="A5" t="str">
            <v>ASHTEAD GROUP - SDG 13 Climate Action</v>
          </cell>
        </row>
        <row r="6">
          <cell r="A6" t="str">
            <v>ANTOFAGASTA - SDG 13 Climate Action</v>
          </cell>
        </row>
        <row r="7">
          <cell r="A7" t="str">
            <v>AUTO TRADER GROUP - SDG 13 Climate Action</v>
          </cell>
        </row>
        <row r="8">
          <cell r="A8" t="str">
            <v>AVIVA - SDG 13 Climate Action</v>
          </cell>
        </row>
        <row r="9">
          <cell r="A9" t="str">
            <v>AVAST - SDG 13 Climate Action</v>
          </cell>
        </row>
        <row r="10">
          <cell r="A10" t="str">
            <v>AVEVA GROUP - SDG 13 Climate Action</v>
          </cell>
        </row>
        <row r="11">
          <cell r="A11" t="str">
            <v>ASTRAZENECA - SDG 13 Climate Action</v>
          </cell>
        </row>
        <row r="12">
          <cell r="A12" t="str">
            <v>BAE SYSTEMS - SDG 13 Climate Action</v>
          </cell>
        </row>
        <row r="13">
          <cell r="A13" t="str">
            <v>BARCLAYS - SDG 13 Climate Action</v>
          </cell>
        </row>
        <row r="14">
          <cell r="A14" t="str">
            <v>BRITISH AMERICAN TOBACCO - SDG 13 Climate Action</v>
          </cell>
        </row>
        <row r="15">
          <cell r="A15" t="str">
            <v>BARRATT DEVELOPMENTS - SDG 13 Climate Action</v>
          </cell>
        </row>
        <row r="16">
          <cell r="A16" t="str">
            <v>BHP GROUP - SDG 13 Climate Action</v>
          </cell>
        </row>
        <row r="17">
          <cell r="A17" t="str">
            <v>BERKELEY GROUP HDG. - SDG 13 Climate Action</v>
          </cell>
        </row>
        <row r="18">
          <cell r="A18" t="str">
            <v>BRITISH LAND - SDG 13 Climate Action</v>
          </cell>
        </row>
        <row r="19">
          <cell r="A19" t="str">
            <v>BUNZL - SDG 13 Climate Action</v>
          </cell>
        </row>
        <row r="20">
          <cell r="A20" t="str">
            <v>BP - SDG 13 Climate Action</v>
          </cell>
        </row>
        <row r="21">
          <cell r="A21" t="str">
            <v>BURBERRY GROUP - SDG 13 Climate Action</v>
          </cell>
        </row>
        <row r="22">
          <cell r="A22" t="str">
            <v>BT GROUP - SDG 13 Climate Action</v>
          </cell>
        </row>
        <row r="23">
          <cell r="A23" t="str">
            <v>COC - OLA HBC - SDG 13 Climate Action</v>
          </cell>
        </row>
        <row r="24">
          <cell r="A24" t="str">
            <v>COMPASS GROUP - SDG 13 Climate Action</v>
          </cell>
        </row>
        <row r="25">
          <cell r="A25" t="str">
            <v>CRODA INTERNATIONAL - SDG 13 Climate Action</v>
          </cell>
        </row>
        <row r="26">
          <cell r="A26" t="str">
            <v>CRH - SDG 13 Climate Action</v>
          </cell>
        </row>
        <row r="27">
          <cell r="A27" t="str">
            <v>#ERROR</v>
          </cell>
        </row>
        <row r="28">
          <cell r="A28" t="str">
            <v>DIAGEO - SDG 13 Climate Action</v>
          </cell>
        </row>
        <row r="29">
          <cell r="A29" t="str">
            <v>EVRAZ - SDG 13 Climate Action</v>
          </cell>
        </row>
        <row r="30">
          <cell r="A30" t="str">
            <v>EXPERIAN - SDG 13 Climate Action</v>
          </cell>
        </row>
        <row r="31">
          <cell r="A31" t="str">
            <v>#ERROR</v>
          </cell>
        </row>
        <row r="32">
          <cell r="A32" t="str">
            <v>#ERROR</v>
          </cell>
        </row>
        <row r="33">
          <cell r="A33" t="str">
            <v>FRESNILLO - SDG 13 Climate Action</v>
          </cell>
        </row>
        <row r="34">
          <cell r="A34" t="str">
            <v>GLENCORE - SDG 13 Climate Action</v>
          </cell>
        </row>
        <row r="35">
          <cell r="A35" t="str">
            <v>GLAXOSMITHKLINE - SDG 13 Climate Action</v>
          </cell>
        </row>
        <row r="36">
          <cell r="A36" t="str">
            <v>GVC HOLDINGS - SDG 13 Climate Action</v>
          </cell>
        </row>
        <row r="37">
          <cell r="A37" t="str">
            <v>HIKMA PHARMACEUTICALS - SDG 13 Climate Action</v>
          </cell>
        </row>
        <row r="38">
          <cell r="A38" t="str">
            <v>HARGREAVES LANSDOWN - SDG 13 Climate Action</v>
          </cell>
        </row>
        <row r="39">
          <cell r="A39" t="str">
            <v>HALMA - SDG 13 Climate Action</v>
          </cell>
        </row>
        <row r="40">
          <cell r="A40" t="str">
            <v>HSBC HOLDINGS - SDG 13 Climate Action</v>
          </cell>
        </row>
        <row r="41">
          <cell r="A41" t="str">
            <v>HOMESERVE - SDG 13 Climate Action</v>
          </cell>
        </row>
        <row r="42">
          <cell r="A42" t="str">
            <v>INTL.CONS.AIRL.GP. - SDG 13 Climate Action</v>
          </cell>
        </row>
        <row r="43">
          <cell r="A43" t="str">
            <v>INTERMEDIATE CAPITAL GP. - SDG 13 Climate Action</v>
          </cell>
        </row>
        <row r="44">
          <cell r="A44" t="str">
            <v>ICTL.HTLS.GP. - SDG 13 Climate Action</v>
          </cell>
        </row>
        <row r="45">
          <cell r="A45" t="str">
            <v>3I GROUP - SDG 13 Climate Action</v>
          </cell>
        </row>
        <row r="46">
          <cell r="A46" t="str">
            <v>IMPERIAL BRANDS - SDG 13 Climate Action</v>
          </cell>
        </row>
        <row r="47">
          <cell r="A47" t="str">
            <v>INFORMA - SDG 13 Climate Action</v>
          </cell>
        </row>
        <row r="48">
          <cell r="A48" t="str">
            <v>INTERTEK GROUP - SDG 13 Climate Action</v>
          </cell>
        </row>
        <row r="49">
          <cell r="A49" t="str">
            <v>ITV - SDG 13 Climate Action</v>
          </cell>
        </row>
        <row r="50">
          <cell r="A50" t="str">
            <v>JD SPORTS FASHION - SDG 13 Climate Action</v>
          </cell>
        </row>
        <row r="51">
          <cell r="A51" t="str">
            <v>TAKEAWAY COM (LON) - SDG 13 Climate Action</v>
          </cell>
        </row>
        <row r="52">
          <cell r="A52" t="str">
            <v>JOHNSON MATTHEY - SDG 13 Climate Action</v>
          </cell>
        </row>
        <row r="53">
          <cell r="A53" t="str">
            <v>KINGFISHER - SDG 13 Climate Action</v>
          </cell>
        </row>
        <row r="54">
          <cell r="A54" t="str">
            <v>LAND SECURITIES GROUP - SDG 13 Climate Action</v>
          </cell>
        </row>
        <row r="55">
          <cell r="A55" t="str">
            <v>LEGAL &amp; GENERAL - SDG 13 Climate Action</v>
          </cell>
        </row>
        <row r="56">
          <cell r="A56" t="str">
            <v>LLOYDS BANKING GROUP - SDG 13 Climate Action</v>
          </cell>
        </row>
        <row r="57">
          <cell r="A57" t="str">
            <v>LONDON STOCK EX.GROUP - SDG 13 Climate Action</v>
          </cell>
        </row>
        <row r="58">
          <cell r="A58" t="str">
            <v>MONDI - SDG 13 Climate Action</v>
          </cell>
        </row>
        <row r="59">
          <cell r="A59" t="str">
            <v>M&amp;G - SDG 13 Climate Action</v>
          </cell>
        </row>
        <row r="60">
          <cell r="A60" t="str">
            <v>MELROSE INDUSTRIES - SDG 13 Climate Action</v>
          </cell>
        </row>
        <row r="61">
          <cell r="A61" t="str">
            <v>MORRISON(WM)SPMKTS. - SDG 13 Climate Action</v>
          </cell>
        </row>
        <row r="62">
          <cell r="A62" t="str">
            <v>NATIONAL GRID - SDG 13 Climate Action</v>
          </cell>
        </row>
        <row r="63">
          <cell r="A63" t="str">
            <v>NATWEST GROUP - SDG 13 Climate Action</v>
          </cell>
        </row>
        <row r="64">
          <cell r="A64" t="str">
            <v>NEXT - SDG 13 Climate Action</v>
          </cell>
        </row>
        <row r="65">
          <cell r="A65" t="str">
            <v>#ERROR</v>
          </cell>
        </row>
        <row r="66">
          <cell r="A66" t="str">
            <v>PHOENIX GROUP HDG. - SDG 13 Climate Action</v>
          </cell>
        </row>
        <row r="67">
          <cell r="A67" t="str">
            <v>PENNON GROUP - SDG 13 Climate Action</v>
          </cell>
        </row>
        <row r="68">
          <cell r="A68" t="str">
            <v>POLYMETAL INTERNATIONAL - SDG 13 Climate Action</v>
          </cell>
        </row>
        <row r="69">
          <cell r="A69" t="str">
            <v>PRUDENTIAL - SDG 13 Climate Action</v>
          </cell>
        </row>
        <row r="70">
          <cell r="A70" t="str">
            <v>PERSIMMON - SDG 13 Climate Action</v>
          </cell>
        </row>
        <row r="71">
          <cell r="A71" t="str">
            <v>PEARSON - SDG 13 Climate Action</v>
          </cell>
        </row>
        <row r="72">
          <cell r="A72" t="str">
            <v>RECKITT BENCKISER GROUP - SDG 13 Climate Action</v>
          </cell>
        </row>
        <row r="73">
          <cell r="A73" t="str">
            <v>ROYAL DUTCH SHELL A(LON) - SDG 13 Climate Action</v>
          </cell>
        </row>
        <row r="74">
          <cell r="A74" t="str">
            <v>#ERROR</v>
          </cell>
        </row>
        <row r="75">
          <cell r="A75" t="str">
            <v>RELX - SDG 13 Climate Action</v>
          </cell>
        </row>
        <row r="76">
          <cell r="A76" t="str">
            <v>RIO TINTO - SDG 13 Climate Action</v>
          </cell>
        </row>
        <row r="77">
          <cell r="A77" t="str">
            <v>RIGHTMOVE - SDG 13 Climate Action</v>
          </cell>
        </row>
        <row r="78">
          <cell r="A78" t="str">
            <v>ROLL - OYCE HOLDINGS - SDG 13 Climate Action</v>
          </cell>
        </row>
        <row r="79">
          <cell r="A79" t="str">
            <v>RSA INSURANCE GROUP - SDG 13 Climate Action</v>
          </cell>
        </row>
        <row r="80">
          <cell r="A80" t="str">
            <v>RENTOKIL INITIAL - SDG 13 Climate Action</v>
          </cell>
        </row>
        <row r="81">
          <cell r="A81" t="str">
            <v>SAINSBURY J - SDG 13 Climate Action</v>
          </cell>
        </row>
        <row r="82">
          <cell r="A82" t="str">
            <v>SCHRODERS - SDG 13 Climate Action</v>
          </cell>
        </row>
        <row r="83">
          <cell r="A83" t="str">
            <v>SAGE GROUP - SDG 13 Climate Action</v>
          </cell>
        </row>
        <row r="84">
          <cell r="A84" t="str">
            <v>SEGRO - SDG 13 Climate Action</v>
          </cell>
        </row>
        <row r="85">
          <cell r="A85" t="str">
            <v>SMURFIT KAPPA GP. (LON) - SDG 13 Climate Action</v>
          </cell>
        </row>
        <row r="86">
          <cell r="A86" t="str">
            <v>STANDARD LIFE ABERDEEN - SDG 13 Climate Action</v>
          </cell>
        </row>
        <row r="87">
          <cell r="A87" t="str">
            <v>SMITH (DS) - SDG 13 Climate Action</v>
          </cell>
        </row>
        <row r="88">
          <cell r="A88" t="str">
            <v>SMITHS GROUP - SDG 13 Climate Action</v>
          </cell>
        </row>
        <row r="89">
          <cell r="A89" t="str">
            <v>#ERROR</v>
          </cell>
        </row>
        <row r="90">
          <cell r="A90" t="str">
            <v>SMITH &amp; NEPHEW - SDG 13 Climate Action</v>
          </cell>
        </row>
        <row r="91">
          <cell r="A91" t="str">
            <v>SPIRA - ARCO ENGR. - SDG 13 Climate Action</v>
          </cell>
        </row>
        <row r="92">
          <cell r="A92" t="str">
            <v>SSE - SDG 13 Climate Action</v>
          </cell>
        </row>
        <row r="93">
          <cell r="A93" t="str">
            <v>STANDARD CHARTERED - SDG 13 Climate Action</v>
          </cell>
        </row>
        <row r="94">
          <cell r="A94" t="str">
            <v>ST.JAMES'S PLACE ORD - SDG 13 Climate Action</v>
          </cell>
        </row>
        <row r="95">
          <cell r="A95" t="str">
            <v>SEVERN TRENT - SDG 13 Climate Action</v>
          </cell>
        </row>
        <row r="96">
          <cell r="A96" t="str">
            <v>TESCO - SDG 13 Climate Action</v>
          </cell>
        </row>
        <row r="97">
          <cell r="A97" t="str">
            <v>TAYLOR WIMPEY - SDG 13 Climate Action</v>
          </cell>
        </row>
        <row r="98">
          <cell r="A98" t="str">
            <v>UNILEVER (UK) - SDG 13 Climate Action</v>
          </cell>
        </row>
        <row r="99">
          <cell r="A99" t="str">
            <v>UNITED UTILITIES GROUP - SDG 13 Climate Action</v>
          </cell>
        </row>
        <row r="100">
          <cell r="A100" t="str">
            <v>VODAFONE GROUP - SDG 13 Climate Action</v>
          </cell>
        </row>
        <row r="101">
          <cell r="A101" t="str">
            <v>WPP - SDG 13 Climate Action</v>
          </cell>
        </row>
        <row r="102">
          <cell r="A102" t="str">
            <v>WHITBREAD - SDG 13 Climate Action</v>
          </cell>
        </row>
      </sheetData>
      <sheetData sheetId="20">
        <row r="1">
          <cell r="A1" t="str">
            <v>ANGLO AMERICAN - Social Pillar Score</v>
          </cell>
        </row>
        <row r="2">
          <cell r="A2" t="str">
            <v>ASSOCIATED BRIT.FOODS - Social Pillar Score</v>
          </cell>
        </row>
        <row r="3">
          <cell r="A3" t="str">
            <v>ADMIRAL GROUP - Social Pillar Score</v>
          </cell>
        </row>
        <row r="4">
          <cell r="A4" t="str">
            <v>ASHTEAD GROUP - Social Pillar Score</v>
          </cell>
        </row>
        <row r="5">
          <cell r="A5" t="str">
            <v>ANTOFAGASTA - Social Pillar Score</v>
          </cell>
        </row>
        <row r="6">
          <cell r="A6" t="str">
            <v>AUTO TRADER GROUP - Social Pillar Score</v>
          </cell>
        </row>
        <row r="7">
          <cell r="A7" t="str">
            <v>AVIVA - Social Pillar Score</v>
          </cell>
        </row>
        <row r="8">
          <cell r="A8" t="str">
            <v>AVAST - Social Pillar Score</v>
          </cell>
        </row>
        <row r="9">
          <cell r="A9" t="str">
            <v>AVEVA GROUP - Social Pillar Score</v>
          </cell>
        </row>
        <row r="10">
          <cell r="A10" t="str">
            <v>ASTRAZENECA - Social Pillar Score</v>
          </cell>
        </row>
        <row r="11">
          <cell r="A11" t="str">
            <v>BAE SYSTEMS - Social Pillar Score</v>
          </cell>
        </row>
        <row r="12">
          <cell r="A12" t="str">
            <v>BARCLAYS - Social Pillar Score</v>
          </cell>
        </row>
        <row r="13">
          <cell r="A13" t="str">
            <v>BRITISH AMERICAN TOBACCO - Social Pillar Score</v>
          </cell>
        </row>
        <row r="14">
          <cell r="A14" t="str">
            <v>BARRATT DEVELOPMENTS - Social Pillar Score</v>
          </cell>
        </row>
        <row r="15">
          <cell r="A15" t="str">
            <v>BHP GROUP - Social Pillar Score</v>
          </cell>
        </row>
        <row r="16">
          <cell r="A16" t="str">
            <v>BERKELEY GROUP HDG. - Social Pillar Score</v>
          </cell>
        </row>
        <row r="17">
          <cell r="A17" t="str">
            <v>BRITISH LAND - Social Pillar Score</v>
          </cell>
        </row>
        <row r="18">
          <cell r="A18" t="str">
            <v>BUNZL - Social Pillar Score</v>
          </cell>
        </row>
        <row r="19">
          <cell r="A19" t="str">
            <v>BP - Social Pillar Score</v>
          </cell>
        </row>
        <row r="20">
          <cell r="A20" t="str">
            <v>BURBERRY GROUP - Social Pillar Score</v>
          </cell>
        </row>
        <row r="21">
          <cell r="A21" t="str">
            <v>BT GROUP - Social Pillar Score</v>
          </cell>
        </row>
        <row r="22">
          <cell r="A22" t="str">
            <v>COCA-COLA HBC - Social Pillar Score</v>
          </cell>
        </row>
        <row r="23">
          <cell r="A23" t="str">
            <v>COMPASS GROUP - Social Pillar Score</v>
          </cell>
        </row>
        <row r="24">
          <cell r="A24" t="str">
            <v>CRODA INTERNATIONAL - Social Pillar Score</v>
          </cell>
        </row>
        <row r="25">
          <cell r="A25" t="str">
            <v>CRH - Social Pillar Score</v>
          </cell>
        </row>
        <row r="26">
          <cell r="A26" t="str">
            <v>DCC - Social Pillar Score</v>
          </cell>
        </row>
        <row r="27">
          <cell r="A27" t="str">
            <v>DIAGEO - Social Pillar Score</v>
          </cell>
        </row>
        <row r="28">
          <cell r="A28" t="str">
            <v>EVRAZ - Social Pillar Score</v>
          </cell>
        </row>
        <row r="29">
          <cell r="A29" t="str">
            <v>EXPERIAN - Social Pillar Score</v>
          </cell>
        </row>
        <row r="30">
          <cell r="A30" t="str">
            <v>FERGUSON - Social Pillar Score</v>
          </cell>
        </row>
        <row r="31">
          <cell r="A31" t="str">
            <v>FLUTTER ENTERTAINMENT - Social Pillar Score</v>
          </cell>
        </row>
        <row r="32">
          <cell r="A32" t="str">
            <v>FRESNILLO - Social Pillar Score</v>
          </cell>
        </row>
        <row r="33">
          <cell r="A33" t="str">
            <v>GLENCORE - Social Pillar Score</v>
          </cell>
        </row>
        <row r="34">
          <cell r="A34" t="str">
            <v>GLAXOSMITHKLINE - Social Pillar Score</v>
          </cell>
        </row>
        <row r="35">
          <cell r="A35" t="str">
            <v>GVC HOLDINGS - Social Pillar Score</v>
          </cell>
        </row>
        <row r="36">
          <cell r="A36" t="str">
            <v>HIKMA PHARMACEUTICALS - Social Pillar Score</v>
          </cell>
        </row>
        <row r="37">
          <cell r="A37" t="str">
            <v>HARGREAVES LANSDOWN - Social Pillar Score</v>
          </cell>
        </row>
        <row r="38">
          <cell r="A38" t="str">
            <v>HALMA - Social Pillar Score</v>
          </cell>
        </row>
        <row r="39">
          <cell r="A39" t="str">
            <v>HSBC HOLDINGS - Social Pillar Score</v>
          </cell>
        </row>
        <row r="40">
          <cell r="A40" t="str">
            <v>HOMESERVE - Social Pillar Score</v>
          </cell>
        </row>
        <row r="41">
          <cell r="A41" t="str">
            <v>INTL.CONS.AIRL.GP. - Social Pillar Score</v>
          </cell>
        </row>
        <row r="42">
          <cell r="A42" t="str">
            <v>INTERMEDIATE CAPITAL GP. - Social Pillar Score</v>
          </cell>
        </row>
        <row r="43">
          <cell r="A43" t="str">
            <v>ICTL.HTLS.GP. - Social Pillar Score</v>
          </cell>
        </row>
        <row r="44">
          <cell r="A44" t="str">
            <v>3I GROUP - Social Pillar Score</v>
          </cell>
        </row>
        <row r="45">
          <cell r="A45" t="str">
            <v>IMPERIAL BRANDS - Social Pillar Score</v>
          </cell>
        </row>
        <row r="46">
          <cell r="A46" t="str">
            <v>INFORMA - Social Pillar Score</v>
          </cell>
        </row>
        <row r="47">
          <cell r="A47" t="str">
            <v>INTERTEK GROUP - Social Pillar Score</v>
          </cell>
        </row>
        <row r="48">
          <cell r="A48" t="str">
            <v>ITV - Social Pillar Score</v>
          </cell>
        </row>
        <row r="49">
          <cell r="A49" t="str">
            <v>JD SPORTS FASHION - Social Pillar Score</v>
          </cell>
        </row>
        <row r="50">
          <cell r="A50" t="str">
            <v>TAKEAWAY COM (LON) - Social Pillar Score</v>
          </cell>
        </row>
        <row r="51">
          <cell r="A51" t="str">
            <v>JOHNSON MATTHEY - Social Pillar Score</v>
          </cell>
        </row>
        <row r="52">
          <cell r="A52" t="str">
            <v>KINGFISHER - Social Pillar Score</v>
          </cell>
        </row>
        <row r="53">
          <cell r="A53" t="str">
            <v>LAND SECURITIES GROUP - Social Pillar Score</v>
          </cell>
        </row>
        <row r="54">
          <cell r="A54" t="str">
            <v>LEGAL &amp; GENERAL - Social Pillar Score</v>
          </cell>
        </row>
        <row r="55">
          <cell r="A55" t="str">
            <v>LLOYDS BANKING GROUP - Social Pillar Score</v>
          </cell>
        </row>
        <row r="56">
          <cell r="A56" t="str">
            <v>LONDON STOCK EX.GROUP - Social Pillar Score</v>
          </cell>
        </row>
        <row r="57">
          <cell r="A57" t="str">
            <v>MONDI - Social Pillar Score</v>
          </cell>
        </row>
        <row r="58">
          <cell r="A58" t="str">
            <v>M&amp;G - Social Pillar Score</v>
          </cell>
        </row>
        <row r="59">
          <cell r="A59" t="str">
            <v>MELROSE INDUSTRIES - Social Pillar Score</v>
          </cell>
        </row>
        <row r="60">
          <cell r="A60" t="str">
            <v>MORRISON(WM)SPMKTS. - Social Pillar Score</v>
          </cell>
        </row>
        <row r="61">
          <cell r="A61" t="str">
            <v>NATIONAL GRID - Social Pillar Score</v>
          </cell>
        </row>
        <row r="62">
          <cell r="A62" t="str">
            <v>NATWEST GROUP - Social Pillar Score</v>
          </cell>
        </row>
        <row r="63">
          <cell r="A63" t="str">
            <v>NEXT - Social Pillar Score</v>
          </cell>
        </row>
        <row r="64">
          <cell r="A64" t="str">
            <v>OCADO GROUP - Social Pillar Score</v>
          </cell>
        </row>
        <row r="65">
          <cell r="A65" t="str">
            <v>PHOENIX GROUP HDG. - Social Pillar Score</v>
          </cell>
        </row>
        <row r="66">
          <cell r="A66" t="str">
            <v>PENNON GROUP - Social Pillar Score</v>
          </cell>
        </row>
        <row r="67">
          <cell r="A67" t="str">
            <v>POLYMETAL INTERNATIONAL - Social Pillar Score</v>
          </cell>
        </row>
        <row r="68">
          <cell r="A68" t="str">
            <v>PRUDENTIAL - Social Pillar Score</v>
          </cell>
        </row>
        <row r="69">
          <cell r="A69" t="str">
            <v>PERSIMMON - Social Pillar Score</v>
          </cell>
        </row>
        <row r="70">
          <cell r="A70" t="str">
            <v>PEARSON - Social Pillar Score</v>
          </cell>
        </row>
        <row r="71">
          <cell r="A71" t="str">
            <v>RECKITT BENCKISER GROUP - Social Pillar Score</v>
          </cell>
        </row>
        <row r="72">
          <cell r="A72" t="str">
            <v>ROYAL DUTCH SHELL A(LON) - Social Pillar Score</v>
          </cell>
        </row>
        <row r="73">
          <cell r="A73" t="str">
            <v>#ERROR</v>
          </cell>
        </row>
        <row r="74">
          <cell r="A74" t="str">
            <v>RELX - Social Pillar Score</v>
          </cell>
        </row>
        <row r="75">
          <cell r="A75" t="str">
            <v>RIO TINTO - Social Pillar Score</v>
          </cell>
        </row>
        <row r="76">
          <cell r="A76" t="str">
            <v>RIGHTMOVE - Social Pillar Score</v>
          </cell>
        </row>
        <row r="77">
          <cell r="A77" t="str">
            <v>ROLLS-ROYCE HOLDINGS - Social Pillar Score</v>
          </cell>
        </row>
        <row r="78">
          <cell r="A78" t="str">
            <v>RSA INSURANCE GROUP - Social Pillar Score</v>
          </cell>
        </row>
        <row r="79">
          <cell r="A79" t="str">
            <v>RENTOKIL INITIAL - Social Pillar Score</v>
          </cell>
        </row>
        <row r="80">
          <cell r="A80" t="str">
            <v>SAINSBURY J - Social Pillar Score</v>
          </cell>
        </row>
        <row r="81">
          <cell r="A81" t="str">
            <v>SCHRODERS - Social Pillar Score</v>
          </cell>
        </row>
        <row r="82">
          <cell r="A82" t="str">
            <v>SAGE GROUP - Social Pillar Score</v>
          </cell>
        </row>
        <row r="83">
          <cell r="A83" t="str">
            <v>SEGRO - Social Pillar Score</v>
          </cell>
        </row>
        <row r="84">
          <cell r="A84" t="str">
            <v>SMURFIT KAPPA GP. (LON) - Social Pillar Score</v>
          </cell>
        </row>
        <row r="85">
          <cell r="A85" t="str">
            <v>STANDARD LIFE ABERDEEN - Social Pillar Score</v>
          </cell>
        </row>
        <row r="86">
          <cell r="A86" t="str">
            <v>SMITH (DS) - Social Pillar Score</v>
          </cell>
        </row>
        <row r="87">
          <cell r="A87" t="str">
            <v>SMITHS GROUP - Social Pillar Score</v>
          </cell>
        </row>
        <row r="88">
          <cell r="A88" t="str">
            <v>SCOTTISH MORTGAGE - Social Pillar Score</v>
          </cell>
        </row>
        <row r="89">
          <cell r="A89" t="str">
            <v>SMITH &amp; NEPHEW - Social Pillar Score</v>
          </cell>
        </row>
        <row r="90">
          <cell r="A90" t="str">
            <v>SPIRAX-SARCO ENGR. - Social Pillar Score</v>
          </cell>
        </row>
        <row r="91">
          <cell r="A91" t="str">
            <v>SSE - Social Pillar Score</v>
          </cell>
        </row>
        <row r="92">
          <cell r="A92" t="str">
            <v>STANDARD CHARTERED - Social Pillar Score</v>
          </cell>
        </row>
        <row r="93">
          <cell r="A93" t="str">
            <v>ST.JAMES'S PLACE ORD - Social Pillar Score</v>
          </cell>
        </row>
        <row r="94">
          <cell r="A94" t="str">
            <v>SEVERN TRENT - Social Pillar Score</v>
          </cell>
        </row>
        <row r="95">
          <cell r="A95" t="str">
            <v>TESCO - Social Pillar Score</v>
          </cell>
        </row>
        <row r="96">
          <cell r="A96" t="str">
            <v>TAYLOR WIMPEY - Social Pillar Score</v>
          </cell>
        </row>
        <row r="97">
          <cell r="A97" t="str">
            <v>UNILEVER (UK) - Social Pillar Score</v>
          </cell>
        </row>
        <row r="98">
          <cell r="A98" t="str">
            <v>UNITED UTILITIES GROUP - Social Pillar Score</v>
          </cell>
        </row>
        <row r="99">
          <cell r="A99" t="str">
            <v>VODAFONE GROUP - Social Pillar Score</v>
          </cell>
        </row>
        <row r="100">
          <cell r="A100" t="str">
            <v>WPP - Social Pillar Score</v>
          </cell>
        </row>
        <row r="101">
          <cell r="A101" t="str">
            <v>WHITBREAD - Social Pillar Score</v>
          </cell>
        </row>
      </sheetData>
      <sheetData sheetId="21">
        <row r="1">
          <cell r="A1" t="str">
            <v>ANGLO AMERICAN - Governance Pillar Score</v>
          </cell>
        </row>
        <row r="2">
          <cell r="A2" t="str">
            <v>ASSOCIATED BRIT.FOODS - Governance Pillar Score</v>
          </cell>
        </row>
        <row r="3">
          <cell r="A3" t="str">
            <v>ADMIRAL GROUP - Governance Pillar Score</v>
          </cell>
        </row>
        <row r="4">
          <cell r="A4" t="str">
            <v>ASHTEAD GROUP - Governance Pillar Score</v>
          </cell>
        </row>
        <row r="5">
          <cell r="A5" t="str">
            <v>ANTOFAGASTA - Governance Pillar Score</v>
          </cell>
        </row>
        <row r="6">
          <cell r="A6" t="str">
            <v>AUTO TRADER GROUP - Governance Pillar Score</v>
          </cell>
        </row>
        <row r="7">
          <cell r="A7" t="str">
            <v>AVIVA - Governance Pillar Score</v>
          </cell>
        </row>
        <row r="8">
          <cell r="A8" t="str">
            <v>AVAST - Governance Pillar Score</v>
          </cell>
        </row>
        <row r="9">
          <cell r="A9" t="str">
            <v>AVEVA GROUP - Governance Pillar Score</v>
          </cell>
        </row>
        <row r="10">
          <cell r="A10" t="str">
            <v>ASTRAZENECA - Governance Pillar Score</v>
          </cell>
        </row>
        <row r="11">
          <cell r="A11" t="str">
            <v>BAE SYSTEMS - Governance Pillar Score</v>
          </cell>
        </row>
        <row r="12">
          <cell r="A12" t="str">
            <v>BARCLAYS - Governance Pillar Score</v>
          </cell>
        </row>
        <row r="13">
          <cell r="A13" t="str">
            <v>BRITISH AMERICAN TOBACCO - Governance Pillar Score</v>
          </cell>
        </row>
        <row r="14">
          <cell r="A14" t="str">
            <v>BARRATT DEVELOPMENTS - Governance Pillar Score</v>
          </cell>
        </row>
        <row r="15">
          <cell r="A15" t="str">
            <v>BHP GROUP - Governance Pillar Score</v>
          </cell>
        </row>
        <row r="16">
          <cell r="A16" t="str">
            <v>BERKELEY GROUP HDG. - Governance Pillar Score</v>
          </cell>
        </row>
        <row r="17">
          <cell r="A17" t="str">
            <v>BRITISH LAND - Governance Pillar Score</v>
          </cell>
        </row>
        <row r="18">
          <cell r="A18" t="str">
            <v>BUNZL - Governance Pillar Score</v>
          </cell>
        </row>
        <row r="19">
          <cell r="A19" t="str">
            <v>BP - Governance Pillar Score</v>
          </cell>
        </row>
        <row r="20">
          <cell r="A20" t="str">
            <v>BURBERRY GROUP - Governance Pillar Score</v>
          </cell>
        </row>
        <row r="21">
          <cell r="A21" t="str">
            <v>BT GROUP - Governance Pillar Score</v>
          </cell>
        </row>
        <row r="22">
          <cell r="A22" t="str">
            <v>COCA-COLA HBC - Governance Pillar Score</v>
          </cell>
        </row>
        <row r="23">
          <cell r="A23" t="str">
            <v>COMPASS GROUP - Governance Pillar Score</v>
          </cell>
        </row>
        <row r="24">
          <cell r="A24" t="str">
            <v>CRODA INTERNATIONAL - Governance Pillar Score</v>
          </cell>
        </row>
        <row r="25">
          <cell r="A25" t="str">
            <v>CRH - Governance Pillar Score</v>
          </cell>
        </row>
        <row r="26">
          <cell r="A26" t="str">
            <v>DCC - Governance Pillar Score</v>
          </cell>
        </row>
        <row r="27">
          <cell r="A27" t="str">
            <v>DIAGEO - Governance Pillar Score</v>
          </cell>
        </row>
        <row r="28">
          <cell r="A28" t="str">
            <v>EVRAZ - Governance Pillar Score</v>
          </cell>
        </row>
        <row r="29">
          <cell r="A29" t="str">
            <v>EXPERIAN - Governance Pillar Score</v>
          </cell>
        </row>
        <row r="30">
          <cell r="A30" t="str">
            <v>FERGUSON - Governance Pillar Score</v>
          </cell>
        </row>
        <row r="31">
          <cell r="A31" t="str">
            <v>FLUTTER ENTERTAINMENT - Governance Pillar Score</v>
          </cell>
        </row>
        <row r="32">
          <cell r="A32" t="str">
            <v>FRESNILLO - Governance Pillar Score</v>
          </cell>
        </row>
        <row r="33">
          <cell r="A33" t="str">
            <v>GLENCORE - Governance Pillar Score</v>
          </cell>
        </row>
        <row r="34">
          <cell r="A34" t="str">
            <v>GLAXOSMITHKLINE - Governance Pillar Score</v>
          </cell>
        </row>
        <row r="35">
          <cell r="A35" t="str">
            <v>GVC HOLDINGS - Governance Pillar Score</v>
          </cell>
        </row>
        <row r="36">
          <cell r="A36" t="str">
            <v>HIKMA PHARMACEUTICALS - Governance Pillar Score</v>
          </cell>
        </row>
        <row r="37">
          <cell r="A37" t="str">
            <v>HARGREAVES LANSDOWN - Governance Pillar Score</v>
          </cell>
        </row>
        <row r="38">
          <cell r="A38" t="str">
            <v>HALMA - Governance Pillar Score</v>
          </cell>
        </row>
        <row r="39">
          <cell r="A39" t="str">
            <v>HSBC HOLDINGS - Governance Pillar Score</v>
          </cell>
        </row>
        <row r="40">
          <cell r="A40" t="str">
            <v>HOMESERVE - Governance Pillar Score</v>
          </cell>
        </row>
        <row r="41">
          <cell r="A41" t="str">
            <v>INTL.CONS.AIRL.GP. - Governance Pillar Score</v>
          </cell>
        </row>
        <row r="42">
          <cell r="A42" t="str">
            <v>INTERMEDIATE CAPITAL GP. - Governance Pillar Score</v>
          </cell>
        </row>
        <row r="43">
          <cell r="A43" t="str">
            <v>ICTL.HTLS.GP. - Governance Pillar Score</v>
          </cell>
        </row>
        <row r="44">
          <cell r="A44" t="str">
            <v>3I GROUP - Governance Pillar Score</v>
          </cell>
        </row>
        <row r="45">
          <cell r="A45" t="str">
            <v>IMPERIAL BRANDS - Governance Pillar Score</v>
          </cell>
        </row>
        <row r="46">
          <cell r="A46" t="str">
            <v>INFORMA - Governance Pillar Score</v>
          </cell>
        </row>
        <row r="47">
          <cell r="A47" t="str">
            <v>INTERTEK GROUP - Governance Pillar Score</v>
          </cell>
        </row>
        <row r="48">
          <cell r="A48" t="str">
            <v>ITV - Governance Pillar Score</v>
          </cell>
        </row>
        <row r="49">
          <cell r="A49" t="str">
            <v>JD SPORTS FASHION - Governance Pillar Score</v>
          </cell>
        </row>
        <row r="50">
          <cell r="A50" t="str">
            <v>TAKEAWAY COM (LON) - Governance Pillar Score</v>
          </cell>
        </row>
        <row r="51">
          <cell r="A51" t="str">
            <v>JOHNSON MATTHEY - Governance Pillar Score</v>
          </cell>
        </row>
        <row r="52">
          <cell r="A52" t="str">
            <v>KINGFISHER - Governance Pillar Score</v>
          </cell>
        </row>
        <row r="53">
          <cell r="A53" t="str">
            <v>LAND SECURITIES GROUP - Governance Pillar Score</v>
          </cell>
        </row>
        <row r="54">
          <cell r="A54" t="str">
            <v>LEGAL &amp; GENERAL - Governance Pillar Score</v>
          </cell>
        </row>
        <row r="55">
          <cell r="A55" t="str">
            <v>LLOYDS BANKING GROUP - Governance Pillar Score</v>
          </cell>
        </row>
        <row r="56">
          <cell r="A56" t="str">
            <v>LONDON STOCK EX.GROUP - Governance Pillar Score</v>
          </cell>
        </row>
        <row r="57">
          <cell r="A57" t="str">
            <v>MONDI - Governance Pillar Score</v>
          </cell>
        </row>
        <row r="58">
          <cell r="A58" t="str">
            <v>M&amp;G - Governance Pillar Score</v>
          </cell>
        </row>
        <row r="59">
          <cell r="A59" t="str">
            <v>MELROSE INDUSTRIES - Governance Pillar Score</v>
          </cell>
        </row>
        <row r="60">
          <cell r="A60" t="str">
            <v>MORRISON(WM)SPMKTS. - Governance Pillar Score</v>
          </cell>
        </row>
        <row r="61">
          <cell r="A61" t="str">
            <v>NATIONAL GRID - Governance Pillar Score</v>
          </cell>
        </row>
        <row r="62">
          <cell r="A62" t="str">
            <v>NATWEST GROUP - Governance Pillar Score</v>
          </cell>
        </row>
        <row r="63">
          <cell r="A63" t="str">
            <v>NEXT - Governance Pillar Score</v>
          </cell>
        </row>
        <row r="64">
          <cell r="A64" t="str">
            <v>OCADO GROUP - Governance Pillar Score</v>
          </cell>
        </row>
        <row r="65">
          <cell r="A65" t="str">
            <v>PHOENIX GROUP HDG. - Governance Pillar Score</v>
          </cell>
        </row>
        <row r="66">
          <cell r="A66" t="str">
            <v>PENNON GROUP - Governance Pillar Score</v>
          </cell>
        </row>
        <row r="67">
          <cell r="A67" t="str">
            <v>POLYMETAL INTERNATIONAL - Governance Pillar Score</v>
          </cell>
        </row>
        <row r="68">
          <cell r="A68" t="str">
            <v>PRUDENTIAL - Governance Pillar Score</v>
          </cell>
        </row>
        <row r="69">
          <cell r="A69" t="str">
            <v>PERSIMMON - Governance Pillar Score</v>
          </cell>
        </row>
        <row r="70">
          <cell r="A70" t="str">
            <v>PEARSON - Governance Pillar Score</v>
          </cell>
        </row>
        <row r="71">
          <cell r="A71" t="str">
            <v>RECKITT BENCKISER GROUP - Governance Pillar Score</v>
          </cell>
        </row>
        <row r="72">
          <cell r="A72" t="str">
            <v>ROYAL DUTCH SHELL A(LON) - Governance Pillar Score</v>
          </cell>
        </row>
        <row r="73">
          <cell r="A73" t="str">
            <v>#ERROR</v>
          </cell>
        </row>
        <row r="74">
          <cell r="A74" t="str">
            <v>RELX - Governance Pillar Score</v>
          </cell>
        </row>
        <row r="75">
          <cell r="A75" t="str">
            <v>RIO TINTO - Governance Pillar Score</v>
          </cell>
        </row>
        <row r="76">
          <cell r="A76" t="str">
            <v>RIGHTMOVE - Governance Pillar Score</v>
          </cell>
        </row>
        <row r="77">
          <cell r="A77" t="str">
            <v>ROLLS-ROYCE HOLDINGS - Governance Pillar Score</v>
          </cell>
        </row>
        <row r="78">
          <cell r="A78" t="str">
            <v>RSA INSURANCE GROUP - Governance Pillar Score</v>
          </cell>
        </row>
        <row r="79">
          <cell r="A79" t="str">
            <v>RENTOKIL INITIAL - Governance Pillar Score</v>
          </cell>
        </row>
        <row r="80">
          <cell r="A80" t="str">
            <v>SAINSBURY J - Governance Pillar Score</v>
          </cell>
        </row>
        <row r="81">
          <cell r="A81" t="str">
            <v>SCHRODERS - Governance Pillar Score</v>
          </cell>
        </row>
        <row r="82">
          <cell r="A82" t="str">
            <v>SAGE GROUP - Governance Pillar Score</v>
          </cell>
        </row>
        <row r="83">
          <cell r="A83" t="str">
            <v>SEGRO - Governance Pillar Score</v>
          </cell>
        </row>
        <row r="84">
          <cell r="A84" t="str">
            <v>SMURFIT KAPPA GP. (LON) - Governance Pillar Score</v>
          </cell>
        </row>
        <row r="85">
          <cell r="A85" t="str">
            <v>STANDARD LIFE ABERDEEN - Governance Pillar Score</v>
          </cell>
        </row>
        <row r="86">
          <cell r="A86" t="str">
            <v>SMITH (DS) - Governance Pillar Score</v>
          </cell>
        </row>
        <row r="87">
          <cell r="A87" t="str">
            <v>SMITHS GROUP - Governance Pillar Score</v>
          </cell>
        </row>
        <row r="88">
          <cell r="A88" t="str">
            <v>SCOTTISH MORTGAGE - Governance Pillar Score</v>
          </cell>
        </row>
        <row r="89">
          <cell r="A89" t="str">
            <v>SMITH &amp; NEPHEW - Governance Pillar Score</v>
          </cell>
        </row>
        <row r="90">
          <cell r="A90" t="str">
            <v>SPIRAX-SARCO ENGR. - Governance Pillar Score</v>
          </cell>
        </row>
        <row r="91">
          <cell r="A91" t="str">
            <v>SSE - Governance Pillar Score</v>
          </cell>
        </row>
        <row r="92">
          <cell r="A92" t="str">
            <v>STANDARD CHARTERED - Governance Pillar Score</v>
          </cell>
        </row>
        <row r="93">
          <cell r="A93" t="str">
            <v>ST.JAMES'S PLACE ORD - Governance Pillar Score</v>
          </cell>
        </row>
        <row r="94">
          <cell r="A94" t="str">
            <v>SEVERN TRENT - Governance Pillar Score</v>
          </cell>
        </row>
        <row r="95">
          <cell r="A95" t="str">
            <v>TESCO - Governance Pillar Score</v>
          </cell>
        </row>
        <row r="96">
          <cell r="A96" t="str">
            <v>TAYLOR WIMPEY - Governance Pillar Score</v>
          </cell>
        </row>
        <row r="97">
          <cell r="A97" t="str">
            <v>UNILEVER (UK) - Governance Pillar Score</v>
          </cell>
        </row>
        <row r="98">
          <cell r="A98" t="str">
            <v>UNITED UTILITIES GROUP - Governance Pillar Score</v>
          </cell>
        </row>
        <row r="99">
          <cell r="A99" t="str">
            <v>VODAFONE GROUP - Governance Pillar Score</v>
          </cell>
        </row>
        <row r="100">
          <cell r="A100" t="str">
            <v>WPP - Governance Pillar Score</v>
          </cell>
        </row>
        <row r="101">
          <cell r="A101" t="str">
            <v>WHITBREAD - Governance Pillar Score</v>
          </cell>
        </row>
      </sheetData>
      <sheetData sheetId="22">
        <row r="2">
          <cell r="A2" t="str">
            <v>ANGLO AMERICAN - Staff Transport Impact Reduction Initiatives</v>
          </cell>
        </row>
        <row r="3">
          <cell r="A3" t="str">
            <v>ASSOCIATED BRIT.FOODS - Staff Transport Impact Reduction Initiatives</v>
          </cell>
        </row>
        <row r="4">
          <cell r="A4" t="str">
            <v>ADMIRAL GROUP - Staff Transport Impact Reduction Initiatives</v>
          </cell>
        </row>
        <row r="5">
          <cell r="A5" t="str">
            <v>ASHTEAD GROUP - Staff Transport Impact Reduction Initiatives</v>
          </cell>
        </row>
        <row r="6">
          <cell r="A6" t="str">
            <v>ANTOFAGASTA - Staff Transport Impact Reduction Initiatives</v>
          </cell>
        </row>
        <row r="7">
          <cell r="A7" t="str">
            <v>AUTO TRADER GROUP - Staff Transport Impact Reduction Initiatives</v>
          </cell>
        </row>
        <row r="8">
          <cell r="A8" t="str">
            <v>AVIVA - Staff Transport Impact Reduction Initiatives</v>
          </cell>
        </row>
        <row r="9">
          <cell r="A9" t="str">
            <v>AVAST - Staff Transport Impact Reduction Initiatives</v>
          </cell>
        </row>
        <row r="10">
          <cell r="A10" t="str">
            <v>AVEVA GROUP - Staff Transport Impact Reduction Initiatives</v>
          </cell>
        </row>
        <row r="11">
          <cell r="A11" t="str">
            <v>ASTRAZENECA - Staff Transport Impact Reduction Initiatives</v>
          </cell>
        </row>
        <row r="12">
          <cell r="A12" t="str">
            <v>BAE SYSTEMS - Staff Transport Impact Reduction Initiatives</v>
          </cell>
        </row>
        <row r="13">
          <cell r="A13" t="str">
            <v>BARCLAYS - Staff Transport Impact Reduction Initiatives</v>
          </cell>
        </row>
        <row r="14">
          <cell r="A14" t="str">
            <v>BRITISH AMERICAN TOBACCO - Staff Transport Impact Reduction Initiatives</v>
          </cell>
        </row>
        <row r="15">
          <cell r="A15" t="str">
            <v>BARRATT DEVELOPMENTS - Staff Transport Impact Reduction Initiatives</v>
          </cell>
        </row>
        <row r="16">
          <cell r="A16" t="str">
            <v>BHP GROUP - Staff Transport Impact Reduction Initiatives</v>
          </cell>
        </row>
        <row r="17">
          <cell r="A17" t="str">
            <v>BERKELEY GROUP HDG. - Staff Transport Impact Reduction Initiatives</v>
          </cell>
        </row>
        <row r="18">
          <cell r="A18" t="str">
            <v>BRITISH LAND - Staff Transport Impact Reduction Initiatives</v>
          </cell>
        </row>
        <row r="19">
          <cell r="A19" t="str">
            <v>BUNZL - Staff Transport Impact Reduction Initiatives</v>
          </cell>
        </row>
        <row r="20">
          <cell r="A20" t="str">
            <v>BP - Staff Transport Impact Reduction Initiatives</v>
          </cell>
        </row>
        <row r="21">
          <cell r="A21" t="str">
            <v>BURBERRY GROUP - Staff Transport Impact Reduction Initiatives</v>
          </cell>
        </row>
        <row r="22">
          <cell r="A22" t="str">
            <v>BT GROUP - Staff Transport Impact Reduction Initiatives</v>
          </cell>
        </row>
        <row r="23">
          <cell r="A23" t="str">
            <v>COC - OLA HBC - Staff Transport Impact Reduction Initiatives</v>
          </cell>
        </row>
        <row r="24">
          <cell r="A24" t="str">
            <v>COMPASS GROUP - Staff Transport Impact Reduction Initiatives</v>
          </cell>
        </row>
        <row r="25">
          <cell r="A25" t="str">
            <v>CRODA INTERNATIONAL - Staff Transport Impact Reduction Initiatives</v>
          </cell>
        </row>
        <row r="26">
          <cell r="A26" t="str">
            <v>CRH - Staff Transport Impact Reduction Initiatives</v>
          </cell>
        </row>
        <row r="27">
          <cell r="A27" t="str">
            <v>DCC - Staff Transport Impact Reduction Initiatives</v>
          </cell>
        </row>
        <row r="28">
          <cell r="A28" t="str">
            <v>DIAGEO - Staff Transport Impact Reduction Initiatives</v>
          </cell>
        </row>
        <row r="29">
          <cell r="A29" t="str">
            <v>EVRAZ - Staff Transport Impact Reduction Initiatives</v>
          </cell>
        </row>
        <row r="30">
          <cell r="A30" t="str">
            <v>EXPERIAN - Staff Transport Impact Reduction Initiatives</v>
          </cell>
        </row>
        <row r="31">
          <cell r="A31" t="str">
            <v>FERGUSON - Staff Transport Impact Reduction Initiatives</v>
          </cell>
        </row>
        <row r="32">
          <cell r="A32" t="str">
            <v>FLUTTER ENTERTAINMENT - Staff Transport Impact Reduction Initiatives</v>
          </cell>
        </row>
        <row r="33">
          <cell r="A33" t="str">
            <v>FRESNILLO - Staff Transport Impact Reduction Initiatives</v>
          </cell>
        </row>
        <row r="34">
          <cell r="A34" t="str">
            <v>GLENCORE - Staff Transport Impact Reduction Initiatives</v>
          </cell>
        </row>
        <row r="35">
          <cell r="A35" t="str">
            <v>GLAXOSMITHKLINE - Staff Transport Impact Reduction Initiatives</v>
          </cell>
        </row>
        <row r="36">
          <cell r="A36" t="str">
            <v>GVC HOLDINGS - Staff Transport Impact Reduction Initiatives</v>
          </cell>
        </row>
        <row r="37">
          <cell r="A37" t="str">
            <v>HIKMA PHARMACEUTICALS - Staff Transport Impact Reduction Initiatives</v>
          </cell>
        </row>
        <row r="38">
          <cell r="A38" t="str">
            <v>HARGREAVES LANSDOWN - Staff Transport Impact Reduction Initiatives</v>
          </cell>
        </row>
        <row r="39">
          <cell r="A39" t="str">
            <v>HALMA - Staff Transport Impact Reduction Initiatives</v>
          </cell>
        </row>
        <row r="40">
          <cell r="A40" t="str">
            <v>HSBC HOLDINGS - Staff Transport Impact Reduction Initiatives</v>
          </cell>
        </row>
        <row r="41">
          <cell r="A41" t="str">
            <v>HOMESERVE - Staff Transport Impact Reduction Initiatives</v>
          </cell>
        </row>
        <row r="42">
          <cell r="A42" t="str">
            <v>INTL.CONS.AIRL.GP. - Staff Transport Impact Reduction Initiatives</v>
          </cell>
        </row>
        <row r="43">
          <cell r="A43" t="str">
            <v>INTERMEDIATE CAPITAL GP. - Staff Transport Impact Reduction Initiatives</v>
          </cell>
        </row>
        <row r="44">
          <cell r="A44" t="str">
            <v>ICTL.HTLS.GP. - Staff Transport Impact Reduction Initiatives</v>
          </cell>
        </row>
        <row r="45">
          <cell r="A45" t="str">
            <v>3I GROUP - Staff Transport Impact Reduction Initiatives</v>
          </cell>
        </row>
        <row r="46">
          <cell r="A46" t="str">
            <v>IMPERIAL BRANDS - Staff Transport Impact Reduction Initiatives</v>
          </cell>
        </row>
        <row r="47">
          <cell r="A47" t="str">
            <v>INFORMA - Staff Transport Impact Reduction Initiatives</v>
          </cell>
        </row>
        <row r="48">
          <cell r="A48" t="str">
            <v>INTERTEK GROUP - Staff Transport Impact Reduction Initiatives</v>
          </cell>
        </row>
        <row r="49">
          <cell r="A49" t="str">
            <v>ITV - Staff Transport Impact Reduction Initiatives</v>
          </cell>
        </row>
        <row r="50">
          <cell r="A50" t="str">
            <v>JD SPORTS FASHION - Staff Transport Impact Reduction Initiatives</v>
          </cell>
        </row>
        <row r="51">
          <cell r="A51" t="str">
            <v>TAKEAWAY COM (LON) - Staff Transport Impact Reduction Initiatives</v>
          </cell>
        </row>
        <row r="52">
          <cell r="A52" t="str">
            <v>JOHNSON MATTHEY - Staff Transport Impact Reduction Initiatives</v>
          </cell>
        </row>
        <row r="53">
          <cell r="A53" t="str">
            <v>KINGFISHER - Staff Transport Impact Reduction Initiatives</v>
          </cell>
        </row>
        <row r="54">
          <cell r="A54" t="str">
            <v>LAND SECURITIES GROUP - Staff Transport Impact Reduction Initiatives</v>
          </cell>
        </row>
        <row r="55">
          <cell r="A55" t="str">
            <v>LEGAL &amp; GENERAL - Staff Transport Impact Reduction Initiatives</v>
          </cell>
        </row>
        <row r="56">
          <cell r="A56" t="str">
            <v>LLOYDS BANKING GROUP - Staff Transport Impact Reduction Initiatives</v>
          </cell>
        </row>
        <row r="57">
          <cell r="A57" t="str">
            <v>LONDON STOCK EX.GROUP - Staff Transport Impact Reduction Initiatives</v>
          </cell>
        </row>
        <row r="58">
          <cell r="A58" t="str">
            <v>MONDI - Staff Transport Impact Reduction Initiatives</v>
          </cell>
        </row>
        <row r="59">
          <cell r="A59" t="str">
            <v>M&amp;G - Staff Transport Impact Reduction Initiatives</v>
          </cell>
        </row>
        <row r="60">
          <cell r="A60" t="str">
            <v>MELROSE INDUSTRIES - Staff Transport Impact Reduction Initiatives</v>
          </cell>
        </row>
        <row r="61">
          <cell r="A61" t="str">
            <v>MORRISON(WM)SPMKTS. - Staff Transport Impact Reduction Initiatives</v>
          </cell>
        </row>
        <row r="62">
          <cell r="A62" t="str">
            <v>NATIONAL GRID - Staff Transport Impact Reduction Initiatives</v>
          </cell>
        </row>
        <row r="63">
          <cell r="A63" t="str">
            <v>NATWEST GROUP - Staff Transport Impact Reduction Initiatives</v>
          </cell>
        </row>
        <row r="64">
          <cell r="A64" t="str">
            <v>NEXT - Staff Transport Impact Reduction Initiatives</v>
          </cell>
        </row>
        <row r="65">
          <cell r="A65" t="str">
            <v>OCADO GROUP - Staff Transport Impact Reduction Initiatives</v>
          </cell>
        </row>
        <row r="66">
          <cell r="A66" t="str">
            <v>PHOENIX GROUP HDG. - Staff Transport Impact Reduction Initiatives</v>
          </cell>
        </row>
        <row r="67">
          <cell r="A67" t="str">
            <v>PENNON GROUP - Staff Transport Impact Reduction Initiatives</v>
          </cell>
        </row>
        <row r="68">
          <cell r="A68" t="str">
            <v>POLYMETAL INTERNATIONAL - Staff Transport Impact Reduction Initiatives</v>
          </cell>
        </row>
        <row r="69">
          <cell r="A69" t="str">
            <v>PRUDENTIAL - Staff Transport Impact Reduction Initiatives</v>
          </cell>
        </row>
        <row r="70">
          <cell r="A70" t="str">
            <v>PERSIMMON - Staff Transport Impact Reduction Initiatives</v>
          </cell>
        </row>
        <row r="71">
          <cell r="A71" t="str">
            <v>PEARSON - Staff Transport Impact Reduction Initiatives</v>
          </cell>
        </row>
        <row r="72">
          <cell r="A72" t="str">
            <v>RECKITT BENCKISER GROUP - Staff Transport Impact Reduction Initiatives</v>
          </cell>
        </row>
        <row r="73">
          <cell r="A73" t="str">
            <v>ROYAL DUTCH SHELL A(LON) - Staff Transport Impact Reduction Initiatives</v>
          </cell>
        </row>
        <row r="74">
          <cell r="A74" t="str">
            <v>#ERROR</v>
          </cell>
        </row>
        <row r="75">
          <cell r="A75" t="str">
            <v>RELX - Staff Transport Impact Reduction Initiatives</v>
          </cell>
        </row>
        <row r="76">
          <cell r="A76" t="str">
            <v>RIO TINTO - Staff Transport Impact Reduction Initiatives</v>
          </cell>
        </row>
        <row r="77">
          <cell r="A77" t="str">
            <v>RIGHTMOVE - Staff Transport Impact Reduction Initiatives</v>
          </cell>
        </row>
        <row r="78">
          <cell r="A78" t="str">
            <v>ROLL - OYCE HOLDINGS - Staff Transport Impact Reduction Initiatives</v>
          </cell>
        </row>
        <row r="79">
          <cell r="A79" t="str">
            <v>RSA INSURANCE GROUP - Staff Transport Impact Reduction Initiatives</v>
          </cell>
        </row>
        <row r="80">
          <cell r="A80" t="str">
            <v>RENTOKIL INITIAL - Staff Transport Impact Reduction Initiatives</v>
          </cell>
        </row>
        <row r="81">
          <cell r="A81" t="str">
            <v>SAINSBURY J - Staff Transport Impact Reduction Initiatives</v>
          </cell>
        </row>
        <row r="82">
          <cell r="A82" t="str">
            <v>SCHRODERS - Staff Transport Impact Reduction Initiatives</v>
          </cell>
        </row>
        <row r="83">
          <cell r="A83" t="str">
            <v>SAGE GROUP - Staff Transport Impact Reduction Initiatives</v>
          </cell>
        </row>
        <row r="84">
          <cell r="A84" t="str">
            <v>SEGRO - Staff Transport Impact Reduction Initiatives</v>
          </cell>
        </row>
        <row r="85">
          <cell r="A85" t="str">
            <v>SMURFIT KAPPA GP. (LON) - Staff Transport Impact Reduction Initiatives</v>
          </cell>
        </row>
        <row r="86">
          <cell r="A86" t="str">
            <v>STANDARD LIFE ABERDEEN - Staff Transport Impact Reduction Initiatives</v>
          </cell>
        </row>
        <row r="87">
          <cell r="A87" t="str">
            <v>SMITH (DS) - Staff Transport Impact Reduction Initiatives</v>
          </cell>
        </row>
        <row r="88">
          <cell r="A88" t="str">
            <v>SMITHS GROUP - Staff Transport Impact Reduction Initiatives</v>
          </cell>
        </row>
        <row r="89">
          <cell r="A89" t="str">
            <v>SCOTTISH MORTGAGE - Staff Transport Impact Reduction Initiatives</v>
          </cell>
        </row>
        <row r="90">
          <cell r="A90" t="str">
            <v>SMITH &amp; NEPHEW - Staff Transport Impact Reduction Initiatives</v>
          </cell>
        </row>
        <row r="91">
          <cell r="A91" t="str">
            <v>SPIRA - ARCO ENGR. - Staff Transport Impact Reduction Initiatives</v>
          </cell>
        </row>
        <row r="92">
          <cell r="A92" t="str">
            <v>SSE - Staff Transport Impact Reduction Initiatives</v>
          </cell>
        </row>
        <row r="93">
          <cell r="A93" t="str">
            <v>STANDARD CHARTERED - Staff Transport Impact Reduction Initiatives</v>
          </cell>
        </row>
        <row r="94">
          <cell r="A94" t="str">
            <v>ST.JAMES'S PLACE ORD - Staff Transport Impact Reduction Initiatives</v>
          </cell>
        </row>
        <row r="95">
          <cell r="A95" t="str">
            <v>SEVERN TRENT - Staff Transport Impact Reduction Initiatives</v>
          </cell>
        </row>
        <row r="96">
          <cell r="A96" t="str">
            <v>TESCO - Staff Transport Impact Reduction Initiatives</v>
          </cell>
        </row>
        <row r="97">
          <cell r="A97" t="str">
            <v>TAYLOR WIMPEY - Staff Transport Impact Reduction Initiatives</v>
          </cell>
        </row>
        <row r="98">
          <cell r="A98" t="str">
            <v>UNILEVER (UK) - Staff Transport Impact Reduction Initiatives</v>
          </cell>
        </row>
        <row r="99">
          <cell r="A99" t="str">
            <v>UNITED UTILITIES GROUP - Staff Transport Impact Reduction Initiatives</v>
          </cell>
        </row>
        <row r="100">
          <cell r="A100" t="str">
            <v>VODAFONE GROUP - Staff Transport Impact Reduction Initiatives</v>
          </cell>
        </row>
        <row r="101">
          <cell r="A101" t="str">
            <v>WPP - Staff Transport Impact Reduction Initiatives</v>
          </cell>
        </row>
        <row r="102">
          <cell r="A102" t="str">
            <v>WHITBREAD - Staff Transport Impact Reduction Initiatives</v>
          </cell>
        </row>
      </sheetData>
      <sheetData sheetId="23"/>
      <sheetData sheetId="24">
        <row r="2">
          <cell r="A2" t="str">
            <v>ANGLO AMERICAN - Emission Reduction Processes/Policy Emissions Reduction</v>
          </cell>
        </row>
        <row r="3">
          <cell r="A3" t="str">
            <v>ASSOCIATED BRIT.FOODS - Emission Reduction Processes/Policy Emissions Reduction</v>
          </cell>
        </row>
        <row r="4">
          <cell r="A4" t="str">
            <v>ADMIRAL GROUP - Emission Reduction Processes/Policy Emissions Reduction</v>
          </cell>
        </row>
        <row r="5">
          <cell r="A5" t="str">
            <v>ASHTEAD GROUP - Emission Reduction Processes/Policy Emissions Reduction</v>
          </cell>
        </row>
        <row r="6">
          <cell r="A6" t="str">
            <v>ANTOFAGASTA - Emission Reduction Processes/Policy Emissions Reduction</v>
          </cell>
        </row>
        <row r="7">
          <cell r="A7" t="str">
            <v>AUTO TRADER GROUP - Emission Reduction Processes/Policy Emissions Reduction</v>
          </cell>
        </row>
        <row r="8">
          <cell r="A8" t="str">
            <v>AVIVA - Emission Reduction Processes/Policy Emissions Reduction</v>
          </cell>
        </row>
        <row r="9">
          <cell r="A9" t="str">
            <v>AVAST - Emission Reduction Processes/Policy Emissions Reduction</v>
          </cell>
        </row>
        <row r="10">
          <cell r="A10" t="str">
            <v>AVEVA GROUP - Emission Reduction Processes/Policy Emissions Reduction</v>
          </cell>
        </row>
        <row r="11">
          <cell r="A11" t="str">
            <v>ASTRAZENECA - Emission Reduction Processes/Policy Emissions Reduction</v>
          </cell>
        </row>
        <row r="12">
          <cell r="A12" t="str">
            <v>BAE SYSTEMS - Emission Reduction Processes/Policy Emissions Reduction</v>
          </cell>
        </row>
        <row r="13">
          <cell r="A13" t="str">
            <v>BARCLAYS - Emission Reduction Processes/Policy Emissions Reduction</v>
          </cell>
        </row>
        <row r="14">
          <cell r="A14" t="str">
            <v>BRITISH AMERICAN TOBACCO - Emission Reduction Processes/Policy Emissions Reduction</v>
          </cell>
        </row>
        <row r="15">
          <cell r="A15" t="str">
            <v>BARRATT DEVELOPMENTS - Emission Reduction Processes/Policy Emissions Reduction</v>
          </cell>
        </row>
        <row r="16">
          <cell r="A16" t="str">
            <v>BHP GROUP - Emission Reduction Processes/Policy Emissions Reduction</v>
          </cell>
        </row>
        <row r="17">
          <cell r="A17" t="str">
            <v>BERKELEY GROUP HDG. - Emission Reduction Processes/Policy Emissions Reduction</v>
          </cell>
        </row>
        <row r="18">
          <cell r="A18" t="str">
            <v>BRITISH LAND - Emission Reduction Processes/Policy Emissions Reduction</v>
          </cell>
        </row>
        <row r="19">
          <cell r="A19" t="str">
            <v>BUNZL - Emission Reduction Processes/Policy Emissions Reduction</v>
          </cell>
        </row>
        <row r="20">
          <cell r="A20" t="str">
            <v>BP - Emission Reduction Processes/Policy Emissions Reduction</v>
          </cell>
        </row>
        <row r="21">
          <cell r="A21" t="str">
            <v>BURBERRY GROUP - Emission Reduction Processes/Policy Emissions Reduction</v>
          </cell>
        </row>
        <row r="22">
          <cell r="A22" t="str">
            <v>BT GROUP - Emission Reduction Processes/Policy Emissions Reduction</v>
          </cell>
        </row>
        <row r="23">
          <cell r="A23" t="str">
            <v>COC - OLA HBC - Emission Reduction Processes/Policy Emissions Reduction</v>
          </cell>
        </row>
        <row r="24">
          <cell r="A24" t="str">
            <v>COMPASS GROUP - Emission Reduction Processes/Policy Emissions Reduction</v>
          </cell>
        </row>
        <row r="25">
          <cell r="A25" t="str">
            <v>CRODA INTERNATIONAL - Emission Reduction Processes/Policy Emissions Reduction</v>
          </cell>
        </row>
        <row r="26">
          <cell r="A26" t="str">
            <v>CRH - Emission Reduction Processes/Policy Emissions Reduction</v>
          </cell>
        </row>
        <row r="27">
          <cell r="A27" t="str">
            <v>DCC - Emission Reduction Processes/Policy Emissions Reduction</v>
          </cell>
        </row>
        <row r="28">
          <cell r="A28" t="str">
            <v>DIAGEO - Emission Reduction Processes/Policy Emissions Reduction</v>
          </cell>
        </row>
        <row r="29">
          <cell r="A29" t="str">
            <v>EVRAZ - Emission Reduction Processes/Policy Emissions Reduction</v>
          </cell>
        </row>
        <row r="30">
          <cell r="A30" t="str">
            <v>EXPERIAN - Emission Reduction Processes/Policy Emissions Reduction</v>
          </cell>
        </row>
        <row r="31">
          <cell r="A31" t="str">
            <v>FERGUSON - Emission Reduction Processes/Policy Emissions Reduction</v>
          </cell>
        </row>
        <row r="32">
          <cell r="A32" t="str">
            <v>FLUTTER ENTERTAINMENT - Emission Reduction Processes/Policy Emissions Reduction</v>
          </cell>
        </row>
        <row r="33">
          <cell r="A33" t="str">
            <v>FRESNILLO - Emission Reduction Processes/Policy Emissions Reduction</v>
          </cell>
        </row>
        <row r="34">
          <cell r="A34" t="str">
            <v>GLENCORE - Emission Reduction Processes/Policy Emissions Reduction</v>
          </cell>
        </row>
        <row r="35">
          <cell r="A35" t="str">
            <v>GLAXOSMITHKLINE - Emission Reduction Processes/Policy Emissions Reduction</v>
          </cell>
        </row>
        <row r="36">
          <cell r="A36" t="str">
            <v>GVC HOLDINGS - Emission Reduction Processes/Policy Emissions Reduction</v>
          </cell>
        </row>
        <row r="37">
          <cell r="A37" t="str">
            <v>HIKMA PHARMACEUTICALS - Emission Reduction Processes/Policy Emissions Reduction</v>
          </cell>
        </row>
        <row r="38">
          <cell r="A38" t="str">
            <v>HARGREAVES LANSDOWN - Emission Reduction Processes/Policy Emissions Reduction</v>
          </cell>
        </row>
        <row r="39">
          <cell r="A39" t="str">
            <v>HALMA - Emission Reduction Processes/Policy Emissions Reduction</v>
          </cell>
        </row>
        <row r="40">
          <cell r="A40" t="str">
            <v>HSBC HOLDINGS - Emission Reduction Processes/Policy Emissions Reduction</v>
          </cell>
        </row>
        <row r="41">
          <cell r="A41" t="str">
            <v>HOMESERVE - Emission Reduction Processes/Policy Emissions Reduction</v>
          </cell>
        </row>
        <row r="42">
          <cell r="A42" t="str">
            <v>INTL.CONS.AIRL.GP. - Emission Reduction Processes/Policy Emissions Reduction</v>
          </cell>
        </row>
        <row r="43">
          <cell r="A43" t="str">
            <v>INTERMEDIATE CAPITAL GP. - Emission Reduction Processes/Policy Emissions Reduction</v>
          </cell>
        </row>
        <row r="44">
          <cell r="A44" t="str">
            <v>ICTL.HTLS.GP. - Emission Reduction Processes/Policy Emissions Reduction</v>
          </cell>
        </row>
        <row r="45">
          <cell r="A45" t="str">
            <v>3I GROUP - Emission Reduction Processes/Policy Emissions Reduction</v>
          </cell>
        </row>
        <row r="46">
          <cell r="A46" t="str">
            <v>IMPERIAL BRANDS - Emission Reduction Processes/Policy Emissions Reduction</v>
          </cell>
        </row>
        <row r="47">
          <cell r="A47" t="str">
            <v>INFORMA - Emission Reduction Processes/Policy Emissions Reduction</v>
          </cell>
        </row>
        <row r="48">
          <cell r="A48" t="str">
            <v>INTERTEK GROUP - Emission Reduction Processes/Policy Emissions Reduction</v>
          </cell>
        </row>
        <row r="49">
          <cell r="A49" t="str">
            <v>ITV - Emission Reduction Processes/Policy Emissions Reduction</v>
          </cell>
        </row>
        <row r="50">
          <cell r="A50" t="str">
            <v>JD SPORTS FASHION - Emission Reduction Processes/Policy Emissions Reduction</v>
          </cell>
        </row>
        <row r="51">
          <cell r="A51" t="str">
            <v>TAKEAWAY COM (LON) - Emission Reduction Processes/Policy Emissions Reduction</v>
          </cell>
        </row>
        <row r="52">
          <cell r="A52" t="str">
            <v>JOHNSON MATTHEY - Emission Reduction Processes/Policy Emissions Reduction</v>
          </cell>
        </row>
        <row r="53">
          <cell r="A53" t="str">
            <v>KINGFISHER - Emission Reduction Processes/Policy Emissions Reduction</v>
          </cell>
        </row>
        <row r="54">
          <cell r="A54" t="str">
            <v>LAND SECURITIES GROUP - Emission Reduction Processes/Policy Emissions Reduction</v>
          </cell>
        </row>
        <row r="55">
          <cell r="A55" t="str">
            <v>LEGAL &amp; GENERAL - Emission Reduction Processes/Policy Emissions Reduction</v>
          </cell>
        </row>
        <row r="56">
          <cell r="A56" t="str">
            <v>LLOYDS BANKING GROUP - Emission Reduction Processes/Policy Emissions Reduction</v>
          </cell>
        </row>
        <row r="57">
          <cell r="A57" t="str">
            <v>LONDON STOCK EX.GROUP - Emission Reduction Processes/Policy Emissions Reduction</v>
          </cell>
        </row>
        <row r="58">
          <cell r="A58" t="str">
            <v>MONDI - Emission Reduction Processes/Policy Emissions Reduction</v>
          </cell>
        </row>
        <row r="59">
          <cell r="A59" t="str">
            <v>M&amp;G - Emission Reduction Processes/Policy Emissions Reduction</v>
          </cell>
        </row>
        <row r="60">
          <cell r="A60" t="str">
            <v>MELROSE INDUSTRIES - Emission Reduction Processes/Policy Emissions Reduction</v>
          </cell>
        </row>
        <row r="61">
          <cell r="A61" t="str">
            <v>MORRISON(WM)SPMKTS. - Emission Reduction Processes/Policy Emissions Reduction</v>
          </cell>
        </row>
        <row r="62">
          <cell r="A62" t="str">
            <v>NATIONAL GRID - Emission Reduction Processes/Policy Emissions Reduction</v>
          </cell>
        </row>
        <row r="63">
          <cell r="A63" t="str">
            <v>NATWEST GROUP - Emission Reduction Processes/Policy Emissions Reduction</v>
          </cell>
        </row>
        <row r="64">
          <cell r="A64" t="str">
            <v>NEXT - Emission Reduction Processes/Policy Emissions Reduction</v>
          </cell>
        </row>
        <row r="65">
          <cell r="A65" t="str">
            <v>OCADO GROUP - Emission Reduction Processes/Policy Emissions Reduction</v>
          </cell>
        </row>
        <row r="66">
          <cell r="A66" t="str">
            <v>PHOENIX GROUP HDG. - Emission Reduction Processes/Policy Emissions Reduction</v>
          </cell>
        </row>
        <row r="67">
          <cell r="A67" t="str">
            <v>PENNON GROUP - Emission Reduction Processes/Policy Emissions Reduction</v>
          </cell>
        </row>
        <row r="68">
          <cell r="A68" t="str">
            <v>POLYMETAL INTERNATIONAL - Emission Reduction Processes/Policy Emissions Reduction</v>
          </cell>
        </row>
        <row r="69">
          <cell r="A69" t="str">
            <v>PRUDENTIAL - Emission Reduction Processes/Policy Emissions Reduction</v>
          </cell>
        </row>
        <row r="70">
          <cell r="A70" t="str">
            <v>PERSIMMON - Emission Reduction Processes/Policy Emissions Reduction</v>
          </cell>
        </row>
        <row r="71">
          <cell r="A71" t="str">
            <v>PEARSON - Emission Reduction Processes/Policy Emissions Reduction</v>
          </cell>
        </row>
        <row r="72">
          <cell r="A72" t="str">
            <v>RECKITT BENCKISER GROUP - Emission Reduction Processes/Policy Emissions Reduction</v>
          </cell>
        </row>
        <row r="73">
          <cell r="A73" t="str">
            <v>ROYAL DUTCH SHELL A(LON) - Emission Reduction Processes/Policy Emissions Reduction</v>
          </cell>
        </row>
        <row r="74">
          <cell r="A74" t="str">
            <v>#ERROR</v>
          </cell>
        </row>
        <row r="75">
          <cell r="A75" t="str">
            <v>RELX - Emission Reduction Processes/Policy Emissions Reduction</v>
          </cell>
        </row>
        <row r="76">
          <cell r="A76" t="str">
            <v>RIO TINTO - Emission Reduction Processes/Policy Emissions Reduction</v>
          </cell>
        </row>
        <row r="77">
          <cell r="A77" t="str">
            <v>RIGHTMOVE - Emission Reduction Processes/Policy Emissions Reduction</v>
          </cell>
        </row>
        <row r="78">
          <cell r="A78" t="str">
            <v>ROLL - OYCE HOLDINGS - Emission Reduction Processes/Policy Emissions Reduction</v>
          </cell>
        </row>
        <row r="79">
          <cell r="A79" t="str">
            <v>RSA INSURANCE GROUP - Emission Reduction Processes/Policy Emissions Reduction</v>
          </cell>
        </row>
        <row r="80">
          <cell r="A80" t="str">
            <v>RENTOKIL INITIAL - Emission Reduction Processes/Policy Emissions Reduction</v>
          </cell>
        </row>
        <row r="81">
          <cell r="A81" t="str">
            <v>SAINSBURY J - Emission Reduction Processes/Policy Emissions Reduction</v>
          </cell>
        </row>
        <row r="82">
          <cell r="A82" t="str">
            <v>SCHRODERS - Emission Reduction Processes/Policy Emissions Reduction</v>
          </cell>
        </row>
        <row r="83">
          <cell r="A83" t="str">
            <v>SAGE GROUP - Emission Reduction Processes/Policy Emissions Reduction</v>
          </cell>
        </row>
        <row r="84">
          <cell r="A84" t="str">
            <v>SEGRO - Emission Reduction Processes/Policy Emissions Reduction</v>
          </cell>
        </row>
        <row r="85">
          <cell r="A85" t="str">
            <v>SMURFIT KAPPA GP. (LON) - Emission Reduction Processes/Policy Emissions Reduction</v>
          </cell>
        </row>
        <row r="86">
          <cell r="A86" t="str">
            <v>STANDARD LIFE ABERDEEN - Emission Reduction Processes/Policy Emissions Reduction</v>
          </cell>
        </row>
        <row r="87">
          <cell r="A87" t="str">
            <v>SMITH (DS) - Emission Reduction Processes/Policy Emissions Reduction</v>
          </cell>
        </row>
        <row r="88">
          <cell r="A88" t="str">
            <v>SMITHS GROUP - Emission Reduction Processes/Policy Emissions Reduction</v>
          </cell>
        </row>
        <row r="89">
          <cell r="A89" t="str">
            <v>SCOTTISH MORTGAGE - Emission Reduction Processes/Policy Emissions Reduction</v>
          </cell>
        </row>
        <row r="90">
          <cell r="A90" t="str">
            <v>SMITH &amp; NEPHEW - Emission Reduction Processes/Policy Emissions Reduction</v>
          </cell>
        </row>
        <row r="91">
          <cell r="A91" t="str">
            <v>SPIRA - ARCO ENGR. - Emission Reduction Processes/Policy Emissions Reduction</v>
          </cell>
        </row>
        <row r="92">
          <cell r="A92" t="str">
            <v>SSE - Emission Reduction Processes/Policy Emissions Reduction</v>
          </cell>
        </row>
        <row r="93">
          <cell r="A93" t="str">
            <v>STANDARD CHARTERED - Emission Reduction Processes/Policy Emissions Reduction</v>
          </cell>
        </row>
        <row r="94">
          <cell r="A94" t="str">
            <v>ST.JAMES'S PLACE ORD - Emission Reduction Processes/Policy Emissions Reduction</v>
          </cell>
        </row>
        <row r="95">
          <cell r="A95" t="str">
            <v>SEVERN TRENT - Emission Reduction Processes/Policy Emissions Reduction</v>
          </cell>
        </row>
        <row r="96">
          <cell r="A96" t="str">
            <v>TESCO - Emission Reduction Processes/Policy Emissions Reduction</v>
          </cell>
        </row>
        <row r="97">
          <cell r="A97" t="str">
            <v>TAYLOR WIMPEY - Emission Reduction Processes/Policy Emissions Reduction</v>
          </cell>
        </row>
        <row r="98">
          <cell r="A98" t="str">
            <v>UNILEVER (UK) - Emission Reduction Processes/Policy Emissions Reduction</v>
          </cell>
        </row>
        <row r="99">
          <cell r="A99" t="str">
            <v>UNITED UTILITIES GROUP - Emission Reduction Processes/Policy Emissions Reduction</v>
          </cell>
        </row>
        <row r="100">
          <cell r="A100" t="str">
            <v>VODAFONE GROUP - Emission Reduction Processes/Policy Emissions Reduction</v>
          </cell>
        </row>
        <row r="101">
          <cell r="A101" t="str">
            <v>WPP - Emission Reduction Processes/Policy Emissions Reduction</v>
          </cell>
        </row>
        <row r="102">
          <cell r="A102" t="str">
            <v>WHITBREAD - Emission Reduction Processes/Policy Emissions Reduction</v>
          </cell>
        </row>
      </sheetData>
      <sheetData sheetId="25">
        <row r="2">
          <cell r="A2" t="str">
            <v>ANGLO AMERICAN - Particulate Matter Reduction Initiatives</v>
          </cell>
        </row>
        <row r="3">
          <cell r="A3" t="str">
            <v>ASSOCIATED BRIT.FOODS - Particulate Matter Reduction Initiatives</v>
          </cell>
        </row>
        <row r="4">
          <cell r="A4" t="str">
            <v>ADMIRAL GROUP - Particulate Matter Reduction Initiatives</v>
          </cell>
        </row>
        <row r="5">
          <cell r="A5" t="str">
            <v>ASHTEAD GROUP - Particulate Matter Reduction Initiatives</v>
          </cell>
        </row>
        <row r="6">
          <cell r="A6" t="str">
            <v>ANTOFAGASTA - Particulate Matter Reduction Initiatives</v>
          </cell>
        </row>
        <row r="7">
          <cell r="A7" t="str">
            <v>AUTO TRADER GROUP - Particulate Matter Reduction Initiatives</v>
          </cell>
        </row>
        <row r="8">
          <cell r="A8" t="str">
            <v>AVIVA - Particulate Matter Reduction Initiatives</v>
          </cell>
        </row>
        <row r="9">
          <cell r="A9" t="str">
            <v>AVAST - Particulate Matter Reduction Initiatives</v>
          </cell>
        </row>
        <row r="10">
          <cell r="A10" t="str">
            <v>AVEVA GROUP - Particulate Matter Reduction Initiatives</v>
          </cell>
        </row>
        <row r="11">
          <cell r="A11" t="str">
            <v>ASTRAZENECA - Particulate Matter Reduction Initiatives</v>
          </cell>
        </row>
        <row r="12">
          <cell r="A12" t="str">
            <v>BAE SYSTEMS - Particulate Matter Reduction Initiatives</v>
          </cell>
        </row>
        <row r="13">
          <cell r="A13" t="str">
            <v>BARCLAYS - Particulate Matter Reduction Initiatives</v>
          </cell>
        </row>
        <row r="14">
          <cell r="A14" t="str">
            <v>BRITISH AMERICAN TOBACCO - Particulate Matter Reduction Initiatives</v>
          </cell>
        </row>
        <row r="15">
          <cell r="A15" t="str">
            <v>BARRATT DEVELOPMENTS - Particulate Matter Reduction Initiatives</v>
          </cell>
        </row>
        <row r="16">
          <cell r="A16" t="str">
            <v>BHP GROUP - Particulate Matter Reduction Initiatives</v>
          </cell>
        </row>
        <row r="17">
          <cell r="A17" t="str">
            <v>BERKELEY GROUP HDG. - Particulate Matter Reduction Initiatives</v>
          </cell>
        </row>
        <row r="18">
          <cell r="A18" t="str">
            <v>BRITISH LAND - Particulate Matter Reduction Initiatives</v>
          </cell>
        </row>
        <row r="19">
          <cell r="A19" t="str">
            <v>BUNZL - Particulate Matter Reduction Initiatives</v>
          </cell>
        </row>
        <row r="20">
          <cell r="A20" t="str">
            <v>BP - Particulate Matter Reduction Initiatives</v>
          </cell>
        </row>
        <row r="21">
          <cell r="A21" t="str">
            <v>BURBERRY GROUP - Particulate Matter Reduction Initiatives</v>
          </cell>
        </row>
        <row r="22">
          <cell r="A22" t="str">
            <v>BT GROUP - Particulate Matter Reduction Initiatives</v>
          </cell>
        </row>
        <row r="23">
          <cell r="A23" t="str">
            <v>COC - OLA HBC - Particulate Matter Reduction Initiatives</v>
          </cell>
        </row>
        <row r="24">
          <cell r="A24" t="str">
            <v>COMPASS GROUP - Particulate Matter Reduction Initiatives</v>
          </cell>
        </row>
        <row r="25">
          <cell r="A25" t="str">
            <v>CRODA INTERNATIONAL - Particulate Matter Reduction Initiatives</v>
          </cell>
        </row>
        <row r="26">
          <cell r="A26" t="str">
            <v>CRH - Particulate Matter Reduction Initiatives</v>
          </cell>
        </row>
        <row r="27">
          <cell r="A27" t="str">
            <v>DCC - Particulate Matter Reduction Initiatives</v>
          </cell>
        </row>
        <row r="28">
          <cell r="A28" t="str">
            <v>DIAGEO - Particulate Matter Reduction Initiatives</v>
          </cell>
        </row>
        <row r="29">
          <cell r="A29" t="str">
            <v>EVRAZ - Particulate Matter Reduction Initiatives</v>
          </cell>
        </row>
        <row r="30">
          <cell r="A30" t="str">
            <v>EXPERIAN - Particulate Matter Reduction Initiatives</v>
          </cell>
        </row>
        <row r="31">
          <cell r="A31" t="str">
            <v>FERGUSON - Particulate Matter Reduction Initiatives</v>
          </cell>
        </row>
        <row r="32">
          <cell r="A32" t="str">
            <v>FLUTTER ENTERTAINMENT - Particulate Matter Reduction Initiatives</v>
          </cell>
        </row>
        <row r="33">
          <cell r="A33" t="str">
            <v>FRESNILLO - Particulate Matter Reduction Initiatives</v>
          </cell>
        </row>
        <row r="34">
          <cell r="A34" t="str">
            <v>GLENCORE - Particulate Matter Reduction Initiatives</v>
          </cell>
        </row>
        <row r="35">
          <cell r="A35" t="str">
            <v>GLAXOSMITHKLINE - Particulate Matter Reduction Initiatives</v>
          </cell>
        </row>
        <row r="36">
          <cell r="A36" t="str">
            <v>GVC HOLDINGS - Particulate Matter Reduction Initiatives</v>
          </cell>
        </row>
        <row r="37">
          <cell r="A37" t="str">
            <v>HIKMA PHARMACEUTICALS - Particulate Matter Reduction Initiatives</v>
          </cell>
        </row>
        <row r="38">
          <cell r="A38" t="str">
            <v>HARGREAVES LANSDOWN - Particulate Matter Reduction Initiatives</v>
          </cell>
        </row>
        <row r="39">
          <cell r="A39" t="str">
            <v>HALMA - Particulate Matter Reduction Initiatives</v>
          </cell>
        </row>
        <row r="40">
          <cell r="A40" t="str">
            <v>HSBC HOLDINGS - Particulate Matter Reduction Initiatives</v>
          </cell>
        </row>
        <row r="41">
          <cell r="A41" t="str">
            <v>HOMESERVE - Particulate Matter Reduction Initiatives</v>
          </cell>
        </row>
        <row r="42">
          <cell r="A42" t="str">
            <v>INTL.CONS.AIRL.GP. - Particulate Matter Reduction Initiatives</v>
          </cell>
        </row>
        <row r="43">
          <cell r="A43" t="str">
            <v>INTERMEDIATE CAPITAL GP. - Particulate Matter Reduction Initiatives</v>
          </cell>
        </row>
        <row r="44">
          <cell r="A44" t="str">
            <v>ICTL.HTLS.GP. - Particulate Matter Reduction Initiatives</v>
          </cell>
        </row>
        <row r="45">
          <cell r="A45" t="str">
            <v>3I GROUP - Particulate Matter Reduction Initiatives</v>
          </cell>
        </row>
        <row r="46">
          <cell r="A46" t="str">
            <v>IMPERIAL BRANDS - Particulate Matter Reduction Initiatives</v>
          </cell>
        </row>
        <row r="47">
          <cell r="A47" t="str">
            <v>INFORMA - Particulate Matter Reduction Initiatives</v>
          </cell>
        </row>
        <row r="48">
          <cell r="A48" t="str">
            <v>INTERTEK GROUP - Particulate Matter Reduction Initiatives</v>
          </cell>
        </row>
        <row r="49">
          <cell r="A49" t="str">
            <v>ITV - Particulate Matter Reduction Initiatives</v>
          </cell>
        </row>
        <row r="50">
          <cell r="A50" t="str">
            <v>JD SPORTS FASHION - Particulate Matter Reduction Initiatives</v>
          </cell>
        </row>
        <row r="51">
          <cell r="A51" t="str">
            <v>TAKEAWAY COM (LON) - Particulate Matter Reduction Initiatives</v>
          </cell>
        </row>
        <row r="52">
          <cell r="A52" t="str">
            <v>JOHNSON MATTHEY - Particulate Matter Reduction Initiatives</v>
          </cell>
        </row>
        <row r="53">
          <cell r="A53" t="str">
            <v>KINGFISHER - Particulate Matter Reduction Initiatives</v>
          </cell>
        </row>
        <row r="54">
          <cell r="A54" t="str">
            <v>LAND SECURITIES GROUP - Particulate Matter Reduction Initiatives</v>
          </cell>
        </row>
        <row r="55">
          <cell r="A55" t="str">
            <v>LEGAL &amp; GENERAL - Particulate Matter Reduction Initiatives</v>
          </cell>
        </row>
        <row r="56">
          <cell r="A56" t="str">
            <v>LLOYDS BANKING GROUP - Particulate Matter Reduction Initiatives</v>
          </cell>
        </row>
        <row r="57">
          <cell r="A57" t="str">
            <v>LONDON STOCK EX.GROUP - Particulate Matter Reduction Initiatives</v>
          </cell>
        </row>
        <row r="58">
          <cell r="A58" t="str">
            <v>MONDI - Particulate Matter Reduction Initiatives</v>
          </cell>
        </row>
        <row r="59">
          <cell r="A59" t="str">
            <v>M&amp;G - Particulate Matter Reduction Initiatives</v>
          </cell>
        </row>
        <row r="60">
          <cell r="A60" t="str">
            <v>MELROSE INDUSTRIES - Particulate Matter Reduction Initiatives</v>
          </cell>
        </row>
        <row r="61">
          <cell r="A61" t="str">
            <v>MORRISON(WM)SPMKTS. - Particulate Matter Reduction Initiatives</v>
          </cell>
        </row>
        <row r="62">
          <cell r="A62" t="str">
            <v>NATIONAL GRID - Particulate Matter Reduction Initiatives</v>
          </cell>
        </row>
        <row r="63">
          <cell r="A63" t="str">
            <v>NATWEST GROUP - Particulate Matter Reduction Initiatives</v>
          </cell>
        </row>
        <row r="64">
          <cell r="A64" t="str">
            <v>NEXT - Particulate Matter Reduction Initiatives</v>
          </cell>
        </row>
        <row r="65">
          <cell r="A65" t="str">
            <v>OCADO GROUP - Particulate Matter Reduction Initiatives</v>
          </cell>
        </row>
        <row r="66">
          <cell r="A66" t="str">
            <v>PHOENIX GROUP HDG. - Particulate Matter Reduction Initiatives</v>
          </cell>
        </row>
        <row r="67">
          <cell r="A67" t="str">
            <v>PENNON GROUP - Particulate Matter Reduction Initiatives</v>
          </cell>
        </row>
        <row r="68">
          <cell r="A68" t="str">
            <v>POLYMETAL INTERNATIONAL - Particulate Matter Reduction Initiatives</v>
          </cell>
        </row>
        <row r="69">
          <cell r="A69" t="str">
            <v>PRUDENTIAL - Particulate Matter Reduction Initiatives</v>
          </cell>
        </row>
        <row r="70">
          <cell r="A70" t="str">
            <v>PERSIMMON - Particulate Matter Reduction Initiatives</v>
          </cell>
        </row>
        <row r="71">
          <cell r="A71" t="str">
            <v>PEARSON - Particulate Matter Reduction Initiatives</v>
          </cell>
        </row>
        <row r="72">
          <cell r="A72" t="str">
            <v>RECKITT BENCKISER GROUP - Particulate Matter Reduction Initiatives</v>
          </cell>
        </row>
        <row r="73">
          <cell r="A73" t="str">
            <v>ROYAL DUTCH SHELL A(LON) - Particulate Matter Reduction Initiatives</v>
          </cell>
        </row>
        <row r="74">
          <cell r="A74" t="str">
            <v>#ERROR</v>
          </cell>
        </row>
        <row r="75">
          <cell r="A75" t="str">
            <v>RELX - Particulate Matter Reduction Initiatives</v>
          </cell>
        </row>
        <row r="76">
          <cell r="A76" t="str">
            <v>RIO TINTO - Particulate Matter Reduction Initiatives</v>
          </cell>
        </row>
        <row r="77">
          <cell r="A77" t="str">
            <v>RIGHTMOVE - Particulate Matter Reduction Initiatives</v>
          </cell>
        </row>
        <row r="78">
          <cell r="A78" t="str">
            <v>ROLL - OYCE HOLDINGS - Particulate Matter Reduction Initiatives</v>
          </cell>
        </row>
        <row r="79">
          <cell r="A79" t="str">
            <v>RSA INSURANCE GROUP - Particulate Matter Reduction Initiatives</v>
          </cell>
        </row>
        <row r="80">
          <cell r="A80" t="str">
            <v>RENTOKIL INITIAL - Particulate Matter Reduction Initiatives</v>
          </cell>
        </row>
        <row r="81">
          <cell r="A81" t="str">
            <v>SAINSBURY J - Particulate Matter Reduction Initiatives</v>
          </cell>
        </row>
        <row r="82">
          <cell r="A82" t="str">
            <v>SCHRODERS - Particulate Matter Reduction Initiatives</v>
          </cell>
        </row>
        <row r="83">
          <cell r="A83" t="str">
            <v>SAGE GROUP - Particulate Matter Reduction Initiatives</v>
          </cell>
        </row>
        <row r="84">
          <cell r="A84" t="str">
            <v>SEGRO - Particulate Matter Reduction Initiatives</v>
          </cell>
        </row>
        <row r="85">
          <cell r="A85" t="str">
            <v>SMURFIT KAPPA GP. (LON) - Particulate Matter Reduction Initiatives</v>
          </cell>
        </row>
        <row r="86">
          <cell r="A86" t="str">
            <v>STANDARD LIFE ABERDEEN - Particulate Matter Reduction Initiatives</v>
          </cell>
        </row>
        <row r="87">
          <cell r="A87" t="str">
            <v>SMITH (DS) - Particulate Matter Reduction Initiatives</v>
          </cell>
        </row>
        <row r="88">
          <cell r="A88" t="str">
            <v>SMITHS GROUP - Particulate Matter Reduction Initiatives</v>
          </cell>
        </row>
        <row r="89">
          <cell r="A89" t="str">
            <v>SCOTTISH MORTGAGE - Particulate Matter Reduction Initiatives</v>
          </cell>
        </row>
        <row r="90">
          <cell r="A90" t="str">
            <v>SMITH &amp; NEPHEW - Particulate Matter Reduction Initiatives</v>
          </cell>
        </row>
        <row r="91">
          <cell r="A91" t="str">
            <v>SPIRA - ARCO ENGR. - Particulate Matter Reduction Initiatives</v>
          </cell>
        </row>
        <row r="92">
          <cell r="A92" t="str">
            <v>SSE - Particulate Matter Reduction Initiatives</v>
          </cell>
        </row>
        <row r="93">
          <cell r="A93" t="str">
            <v>STANDARD CHARTERED - Particulate Matter Reduction Initiatives</v>
          </cell>
        </row>
        <row r="94">
          <cell r="A94" t="str">
            <v>ST.JAMES'S PLACE ORD - Particulate Matter Reduction Initiatives</v>
          </cell>
        </row>
        <row r="95">
          <cell r="A95" t="str">
            <v>SEVERN TRENT - Particulate Matter Reduction Initiatives</v>
          </cell>
        </row>
        <row r="96">
          <cell r="A96" t="str">
            <v>TESCO - Particulate Matter Reduction Initiatives</v>
          </cell>
        </row>
        <row r="97">
          <cell r="A97" t="str">
            <v>TAYLOR WIMPEY - Particulate Matter Reduction Initiatives</v>
          </cell>
        </row>
        <row r="98">
          <cell r="A98" t="str">
            <v>UNILEVER (UK) - Particulate Matter Reduction Initiatives</v>
          </cell>
        </row>
        <row r="99">
          <cell r="A99" t="str">
            <v>UNITED UTILITIES GROUP - Particulate Matter Reduction Initiatives</v>
          </cell>
        </row>
        <row r="100">
          <cell r="A100" t="str">
            <v>VODAFONE GROUP - Particulate Matter Reduction Initiatives</v>
          </cell>
        </row>
        <row r="101">
          <cell r="A101" t="str">
            <v>WPP - Particulate Matter Reduction Initiatives</v>
          </cell>
        </row>
        <row r="102">
          <cell r="A102" t="str">
            <v>WHITBREAD - Particulate Matter Reduction Initiatives</v>
          </cell>
        </row>
      </sheetData>
      <sheetData sheetId="26">
        <row r="2">
          <cell r="A2" t="str">
            <v>ANGLO AMERICAN - Value - Emission Reduction/VOC Emissions Reduction</v>
          </cell>
        </row>
        <row r="3">
          <cell r="A3" t="str">
            <v>#ERROR</v>
          </cell>
        </row>
        <row r="4">
          <cell r="A4" t="str">
            <v>#ERROR</v>
          </cell>
        </row>
        <row r="5">
          <cell r="A5" t="str">
            <v>ASHTEAD GROUP - Value - Emission Reduction/VOC Emissions Reduction</v>
          </cell>
        </row>
        <row r="6">
          <cell r="A6" t="str">
            <v>ANTOFAGASTA - Value - Emission Reduction/VOC Emissions Reduction</v>
          </cell>
        </row>
        <row r="7">
          <cell r="A7" t="str">
            <v>#ERROR</v>
          </cell>
        </row>
        <row r="8">
          <cell r="A8" t="str">
            <v>#ERROR</v>
          </cell>
        </row>
        <row r="9">
          <cell r="A9" t="str">
            <v>#ERROR</v>
          </cell>
        </row>
        <row r="10">
          <cell r="A10" t="str">
            <v>#ERROR</v>
          </cell>
        </row>
        <row r="11">
          <cell r="A11" t="str">
            <v>ASTRAZENECA - Value - Emission Reduction/VOC Emissions Reduction</v>
          </cell>
        </row>
        <row r="12">
          <cell r="A12" t="str">
            <v>BAE SYSTEMS - Value - Emission Reduction/VOC Emissions Reduction</v>
          </cell>
        </row>
        <row r="13">
          <cell r="A13" t="str">
            <v>#ERROR</v>
          </cell>
        </row>
        <row r="14">
          <cell r="A14" t="str">
            <v>#ERROR</v>
          </cell>
        </row>
        <row r="15">
          <cell r="A15" t="str">
            <v>BARRATT DEVELOPMENTS - Value - Emission Reduction/VOC Emissions Reduction</v>
          </cell>
        </row>
        <row r="16">
          <cell r="A16" t="str">
            <v>BHP GROUP - Value - Emission Reduction/VOC Emissions Reduction</v>
          </cell>
        </row>
        <row r="17">
          <cell r="A17" t="str">
            <v>BERKELEY GROUP HDG. - Value - Emission Reduction/VOC Emissions Reduction</v>
          </cell>
        </row>
        <row r="18">
          <cell r="A18" t="str">
            <v>#ERROR</v>
          </cell>
        </row>
        <row r="19">
          <cell r="A19" t="str">
            <v>#ERROR</v>
          </cell>
        </row>
        <row r="20">
          <cell r="A20" t="str">
            <v>BP - Value - Emission Reduction/VOC Emissions Reduction</v>
          </cell>
        </row>
        <row r="21">
          <cell r="A21" t="str">
            <v>#ERROR</v>
          </cell>
        </row>
        <row r="22">
          <cell r="A22" t="str">
            <v>#ERROR</v>
          </cell>
        </row>
        <row r="23">
          <cell r="A23" t="str">
            <v>#ERROR</v>
          </cell>
        </row>
        <row r="24">
          <cell r="A24" t="str">
            <v>#ERROR</v>
          </cell>
        </row>
        <row r="25">
          <cell r="A25" t="str">
            <v>CRODA INTERNATIONAL - Value - Emission Reduction/VOC Emissions Reduction</v>
          </cell>
        </row>
        <row r="26">
          <cell r="A26" t="str">
            <v>CRH - Value - Emission Reduction/VOC Emissions Reduction</v>
          </cell>
        </row>
        <row r="27">
          <cell r="A27" t="str">
            <v>DCC - Value - Emission Reduction/VOC Emissions Reduction</v>
          </cell>
        </row>
        <row r="28">
          <cell r="A28" t="str">
            <v>#ERROR</v>
          </cell>
        </row>
        <row r="29">
          <cell r="A29" t="str">
            <v>EVRAZ - Value - Emission Reduction/VOC Emissions Reduction</v>
          </cell>
        </row>
        <row r="30">
          <cell r="A30" t="str">
            <v>EXPERIAN - Value - Emission Reduction/VOC Emissions Reduction</v>
          </cell>
        </row>
        <row r="31">
          <cell r="A31" t="str">
            <v>FERGUSON - Value - Emission Reduction/VOC Emissions Reduction</v>
          </cell>
        </row>
        <row r="32">
          <cell r="A32" t="str">
            <v>#ERROR</v>
          </cell>
        </row>
        <row r="33">
          <cell r="A33" t="str">
            <v>FRESNILLO - Value - Emission Reduction/VOC Emissions Reduction</v>
          </cell>
        </row>
        <row r="34">
          <cell r="A34" t="str">
            <v>GLENCORE - Value - Emission Reduction/VOC Emissions Reduction</v>
          </cell>
        </row>
        <row r="35">
          <cell r="A35" t="str">
            <v>GLAXOSMITHKLINE - Value - Emission Reduction/VOC Emissions Reduction</v>
          </cell>
        </row>
        <row r="36">
          <cell r="A36" t="str">
            <v>#ERROR</v>
          </cell>
        </row>
        <row r="37">
          <cell r="A37" t="str">
            <v>HIKMA PHARMACEUTICALS - Value - Emission Reduction/VOC Emissions Reduction</v>
          </cell>
        </row>
        <row r="38">
          <cell r="A38" t="str">
            <v>#ERROR</v>
          </cell>
        </row>
        <row r="39">
          <cell r="A39" t="str">
            <v>HALMA - Value - Emission Reduction/VOC Emissions Reduction</v>
          </cell>
        </row>
        <row r="40">
          <cell r="A40" t="str">
            <v>#ERROR</v>
          </cell>
        </row>
        <row r="41">
          <cell r="A41" t="str">
            <v>HOMESERVE - Value - Emission Reduction/VOC Emissions Reduction</v>
          </cell>
        </row>
        <row r="42">
          <cell r="A42" t="str">
            <v>INTL.CONS.AIRL.GP. - Value - Emission Reduction/VOC Emissions Reduction</v>
          </cell>
        </row>
        <row r="43">
          <cell r="A43" t="str">
            <v>#ERROR</v>
          </cell>
        </row>
        <row r="44">
          <cell r="A44" t="str">
            <v>#ERROR</v>
          </cell>
        </row>
        <row r="45">
          <cell r="A45" t="str">
            <v>#ERROR</v>
          </cell>
        </row>
        <row r="46">
          <cell r="A46" t="str">
            <v>#ERROR</v>
          </cell>
        </row>
        <row r="47">
          <cell r="A47" t="str">
            <v>#ERROR</v>
          </cell>
        </row>
        <row r="48">
          <cell r="A48" t="str">
            <v>INTERTEK GROUP - Value - Emission Reduction/VOC Emissions Reduction</v>
          </cell>
        </row>
        <row r="49">
          <cell r="A49" t="str">
            <v>#ERROR</v>
          </cell>
        </row>
        <row r="50">
          <cell r="A50" t="str">
            <v>#ERROR</v>
          </cell>
        </row>
        <row r="51">
          <cell r="A51" t="str">
            <v>#ERROR</v>
          </cell>
        </row>
        <row r="52">
          <cell r="A52" t="str">
            <v>JOHNSON MATTHEY - Value - Emission Reduction/VOC Emissions Reduction</v>
          </cell>
        </row>
        <row r="53">
          <cell r="A53" t="str">
            <v>#ERROR</v>
          </cell>
        </row>
        <row r="54">
          <cell r="A54" t="str">
            <v>#ERROR</v>
          </cell>
        </row>
        <row r="55">
          <cell r="A55" t="str">
            <v>#ERROR</v>
          </cell>
        </row>
        <row r="56">
          <cell r="A56" t="str">
            <v>#ERROR</v>
          </cell>
        </row>
        <row r="57">
          <cell r="A57" t="str">
            <v>#ERROR</v>
          </cell>
        </row>
        <row r="58">
          <cell r="A58" t="str">
            <v>MONDI - Value - Emission Reduction/VOC Emissions Reduction</v>
          </cell>
        </row>
        <row r="59">
          <cell r="A59" t="str">
            <v>#ERROR</v>
          </cell>
        </row>
        <row r="60">
          <cell r="A60" t="str">
            <v>MELROSE INDUSTRIES - Value - Emission Reduction/VOC Emissions Reduction</v>
          </cell>
        </row>
        <row r="61">
          <cell r="A61" t="str">
            <v>#ERROR</v>
          </cell>
        </row>
        <row r="62">
          <cell r="A62" t="str">
            <v>NATIONAL GRID - Value - Emission Reduction/VOC Emissions Reduction</v>
          </cell>
        </row>
        <row r="63">
          <cell r="A63" t="str">
            <v>#ERROR</v>
          </cell>
        </row>
        <row r="64">
          <cell r="A64" t="str">
            <v>#ERROR</v>
          </cell>
        </row>
        <row r="65">
          <cell r="A65" t="str">
            <v>#ERROR</v>
          </cell>
        </row>
        <row r="66">
          <cell r="A66" t="str">
            <v>#ERROR</v>
          </cell>
        </row>
        <row r="67">
          <cell r="A67" t="str">
            <v>PENNON GROUP - Value - Emission Reduction/VOC Emissions Reduction</v>
          </cell>
        </row>
        <row r="68">
          <cell r="A68" t="str">
            <v>POLYMETAL INTERNATIONAL - Value - Emission Reduction/VOC Emissions Reduction</v>
          </cell>
        </row>
        <row r="69">
          <cell r="A69" t="str">
            <v>#ERROR</v>
          </cell>
        </row>
        <row r="70">
          <cell r="A70" t="str">
            <v>PERSIMMON - Value - Emission Reduction/VOC Emissions Reduction</v>
          </cell>
        </row>
        <row r="71">
          <cell r="A71" t="str">
            <v>#ERROR</v>
          </cell>
        </row>
        <row r="72">
          <cell r="A72" t="str">
            <v>RECKITT BENCKISER GROUP - Value - Emission Reduction/VOC Emissions Reduction</v>
          </cell>
        </row>
        <row r="73">
          <cell r="A73" t="str">
            <v>ROYAL DUTCH SHELL A(LON) - Value - Emission Reduction/VOC Emissions Reduction</v>
          </cell>
        </row>
        <row r="74">
          <cell r="A74" t="str">
            <v>#ERROR</v>
          </cell>
        </row>
        <row r="75">
          <cell r="A75" t="str">
            <v>RELX - Value - Emission Reduction/VOC Emissions Reduction</v>
          </cell>
        </row>
        <row r="76">
          <cell r="A76" t="str">
            <v>RIO TINTO - Value - Emission Reduction/VOC Emissions Reduction</v>
          </cell>
        </row>
        <row r="77">
          <cell r="A77" t="str">
            <v>#ERROR</v>
          </cell>
        </row>
        <row r="78">
          <cell r="A78" t="str">
            <v>ROLL - OYCE HOLDINGS - Value - Emission Reduction/VOC Emissions Reduction</v>
          </cell>
        </row>
        <row r="79">
          <cell r="A79" t="str">
            <v>#ERROR</v>
          </cell>
        </row>
        <row r="80">
          <cell r="A80" t="str">
            <v>RENTOKIL INITIAL - Value - Emission Reduction/VOC Emissions Reduction</v>
          </cell>
        </row>
        <row r="81">
          <cell r="A81" t="str">
            <v>#ERROR</v>
          </cell>
        </row>
        <row r="82">
          <cell r="A82" t="str">
            <v>#ERROR</v>
          </cell>
        </row>
        <row r="83">
          <cell r="A83" t="str">
            <v>#ERROR</v>
          </cell>
        </row>
        <row r="84">
          <cell r="A84" t="str">
            <v>#ERROR</v>
          </cell>
        </row>
        <row r="85">
          <cell r="A85" t="str">
            <v>SMURFIT KAPPA GP. (LON) - Value - Emission Reduction/VOC Emissions Reduction</v>
          </cell>
        </row>
        <row r="86">
          <cell r="A86" t="str">
            <v>#ERROR</v>
          </cell>
        </row>
        <row r="87">
          <cell r="A87" t="str">
            <v>SMITH (DS) - Value - Emission Reduction/VOC Emissions Reduction</v>
          </cell>
        </row>
        <row r="88">
          <cell r="A88" t="str">
            <v>SMITHS GROUP - Value - Emission Reduction/VOC Emissions Reduction</v>
          </cell>
        </row>
        <row r="89">
          <cell r="A89" t="str">
            <v>#ERROR</v>
          </cell>
        </row>
        <row r="90">
          <cell r="A90" t="str">
            <v>#ERROR</v>
          </cell>
        </row>
        <row r="91">
          <cell r="A91" t="str">
            <v>SPIRA - ARCO ENGR. - Value - Emission Reduction/VOC Emissions Reduction</v>
          </cell>
        </row>
        <row r="92">
          <cell r="A92" t="str">
            <v>SSE - Value - Emission Reduction/VOC Emissions Reduction</v>
          </cell>
        </row>
        <row r="93">
          <cell r="A93" t="str">
            <v>#ERROR</v>
          </cell>
        </row>
        <row r="94">
          <cell r="A94" t="str">
            <v>#ERROR</v>
          </cell>
        </row>
        <row r="95">
          <cell r="A95" t="str">
            <v>SEVERN TRENT - Value - Emission Reduction/VOC Emissions Reduction</v>
          </cell>
        </row>
        <row r="96">
          <cell r="A96" t="str">
            <v>#ERROR</v>
          </cell>
        </row>
        <row r="97">
          <cell r="A97" t="str">
            <v>TAYLOR WIMPEY - Value - Emission Reduction/VOC Emissions Reduction</v>
          </cell>
        </row>
        <row r="98">
          <cell r="A98" t="str">
            <v>UNILEVER (UK) - Value - Emission Reduction/VOC Emissions Reduction</v>
          </cell>
        </row>
        <row r="99">
          <cell r="A99" t="str">
            <v>UNITED UTILITIES GROUP - Value - Emission Reduction/VOC Emissions Reduction</v>
          </cell>
        </row>
        <row r="100">
          <cell r="A100" t="str">
            <v>#ERROR</v>
          </cell>
        </row>
        <row r="101">
          <cell r="A101" t="str">
            <v>#ERROR</v>
          </cell>
        </row>
        <row r="102">
          <cell r="A102" t="str">
            <v>#ERROR</v>
          </cell>
        </row>
      </sheetData>
      <sheetData sheetId="27">
        <row r="2">
          <cell r="A2" t="str">
            <v>ANGLO AMERICAN - VOC Emissions Reduction Initiatives</v>
          </cell>
        </row>
        <row r="3">
          <cell r="A3" t="str">
            <v>ASSOCIATED BRIT.FOODS - VOC Emissions Reduction Initiatives</v>
          </cell>
        </row>
        <row r="4">
          <cell r="A4" t="str">
            <v>ADMIRAL GROUP - VOC Emissions Reduction Initiatives</v>
          </cell>
        </row>
        <row r="5">
          <cell r="A5" t="str">
            <v>ASHTEAD GROUP - VOC Emissions Reduction Initiatives</v>
          </cell>
        </row>
        <row r="6">
          <cell r="A6" t="str">
            <v>ANTOFAGASTA - VOC Emissions Reduction Initiatives</v>
          </cell>
        </row>
        <row r="7">
          <cell r="A7" t="str">
            <v>AUTO TRADER GROUP - VOC Emissions Reduction Initiatives</v>
          </cell>
        </row>
        <row r="8">
          <cell r="A8" t="str">
            <v>AVIVA - VOC Emissions Reduction Initiatives</v>
          </cell>
        </row>
        <row r="9">
          <cell r="A9" t="str">
            <v>AVAST - VOC Emissions Reduction Initiatives</v>
          </cell>
        </row>
        <row r="10">
          <cell r="A10" t="str">
            <v>AVEVA GROUP - VOC Emissions Reduction Initiatives</v>
          </cell>
        </row>
        <row r="11">
          <cell r="A11" t="str">
            <v>ASTRAZENECA - VOC Emissions Reduction Initiatives</v>
          </cell>
        </row>
        <row r="12">
          <cell r="A12" t="str">
            <v>BAE SYSTEMS - VOC Emissions Reduction Initiatives</v>
          </cell>
        </row>
        <row r="13">
          <cell r="A13" t="str">
            <v>BARCLAYS - VOC Emissions Reduction Initiatives</v>
          </cell>
        </row>
        <row r="14">
          <cell r="A14" t="str">
            <v>BRITISH AMERICAN TOBACCO - VOC Emissions Reduction Initiatives</v>
          </cell>
        </row>
        <row r="15">
          <cell r="A15" t="str">
            <v>BARRATT DEVELOPMENTS - VOC Emissions Reduction Initiatives</v>
          </cell>
        </row>
        <row r="16">
          <cell r="A16" t="str">
            <v>BHP GROUP - VOC Emissions Reduction Initiatives</v>
          </cell>
        </row>
        <row r="17">
          <cell r="A17" t="str">
            <v>BERKELEY GROUP HDG. - VOC Emissions Reduction Initiatives</v>
          </cell>
        </row>
        <row r="18">
          <cell r="A18" t="str">
            <v>BRITISH LAND - VOC Emissions Reduction Initiatives</v>
          </cell>
        </row>
        <row r="19">
          <cell r="A19" t="str">
            <v>BUNZL - VOC Emissions Reduction Initiatives</v>
          </cell>
        </row>
        <row r="20">
          <cell r="A20" t="str">
            <v>BP - VOC Emissions Reduction Initiatives</v>
          </cell>
        </row>
        <row r="21">
          <cell r="A21" t="str">
            <v>BURBERRY GROUP - VOC Emissions Reduction Initiatives</v>
          </cell>
        </row>
        <row r="22">
          <cell r="A22" t="str">
            <v>BT GROUP - VOC Emissions Reduction Initiatives</v>
          </cell>
        </row>
        <row r="23">
          <cell r="A23" t="str">
            <v>COC - OLA HBC - VOC Emissions Reduction Initiatives</v>
          </cell>
        </row>
        <row r="24">
          <cell r="A24" t="str">
            <v>COMPASS GROUP - VOC Emissions Reduction Initiatives</v>
          </cell>
        </row>
        <row r="25">
          <cell r="A25" t="str">
            <v>CRODA INTERNATIONAL - VOC Emissions Reduction Initiatives</v>
          </cell>
        </row>
        <row r="26">
          <cell r="A26" t="str">
            <v>CRH - VOC Emissions Reduction Initiatives</v>
          </cell>
        </row>
        <row r="27">
          <cell r="A27" t="str">
            <v>DCC - VOC Emissions Reduction Initiatives</v>
          </cell>
        </row>
        <row r="28">
          <cell r="A28" t="str">
            <v>DIAGEO - VOC Emissions Reduction Initiatives</v>
          </cell>
        </row>
        <row r="29">
          <cell r="A29" t="str">
            <v>EVRAZ - VOC Emissions Reduction Initiatives</v>
          </cell>
        </row>
        <row r="30">
          <cell r="A30" t="str">
            <v>EXPERIAN - VOC Emissions Reduction Initiatives</v>
          </cell>
        </row>
        <row r="31">
          <cell r="A31" t="str">
            <v>FERGUSON - VOC Emissions Reduction Initiatives</v>
          </cell>
        </row>
        <row r="32">
          <cell r="A32" t="str">
            <v>FLUTTER ENTERTAINMENT - VOC Emissions Reduction Initiatives</v>
          </cell>
        </row>
        <row r="33">
          <cell r="A33" t="str">
            <v>FRESNILLO - VOC Emissions Reduction Initiatives</v>
          </cell>
        </row>
        <row r="34">
          <cell r="A34" t="str">
            <v>GLENCORE - VOC Emissions Reduction Initiatives</v>
          </cell>
        </row>
        <row r="35">
          <cell r="A35" t="str">
            <v>GLAXOSMITHKLINE - VOC Emissions Reduction Initiatives</v>
          </cell>
        </row>
        <row r="36">
          <cell r="A36" t="str">
            <v>GVC HOLDINGS - VOC Emissions Reduction Initiatives</v>
          </cell>
        </row>
        <row r="37">
          <cell r="A37" t="str">
            <v>HIKMA PHARMACEUTICALS - VOC Emissions Reduction Initiatives</v>
          </cell>
        </row>
        <row r="38">
          <cell r="A38" t="str">
            <v>HARGREAVES LANSDOWN - VOC Emissions Reduction Initiatives</v>
          </cell>
        </row>
        <row r="39">
          <cell r="A39" t="str">
            <v>HALMA - VOC Emissions Reduction Initiatives</v>
          </cell>
        </row>
        <row r="40">
          <cell r="A40" t="str">
            <v>HSBC HOLDINGS - VOC Emissions Reduction Initiatives</v>
          </cell>
        </row>
        <row r="41">
          <cell r="A41" t="str">
            <v>HOMESERVE - VOC Emissions Reduction Initiatives</v>
          </cell>
        </row>
        <row r="42">
          <cell r="A42" t="str">
            <v>INTL.CONS.AIRL.GP. - VOC Emissions Reduction Initiatives</v>
          </cell>
        </row>
        <row r="43">
          <cell r="A43" t="str">
            <v>INTERMEDIATE CAPITAL GP. - VOC Emissions Reduction Initiatives</v>
          </cell>
        </row>
        <row r="44">
          <cell r="A44" t="str">
            <v>ICTL.HTLS.GP. - VOC Emissions Reduction Initiatives</v>
          </cell>
        </row>
        <row r="45">
          <cell r="A45" t="str">
            <v>3I GROUP - VOC Emissions Reduction Initiatives</v>
          </cell>
        </row>
        <row r="46">
          <cell r="A46" t="str">
            <v>IMPERIAL BRANDS - VOC Emissions Reduction Initiatives</v>
          </cell>
        </row>
        <row r="47">
          <cell r="A47" t="str">
            <v>INFORMA - VOC Emissions Reduction Initiatives</v>
          </cell>
        </row>
        <row r="48">
          <cell r="A48" t="str">
            <v>INTERTEK GROUP - VOC Emissions Reduction Initiatives</v>
          </cell>
        </row>
        <row r="49">
          <cell r="A49" t="str">
            <v>ITV - VOC Emissions Reduction Initiatives</v>
          </cell>
        </row>
        <row r="50">
          <cell r="A50" t="str">
            <v>JD SPORTS FASHION - VOC Emissions Reduction Initiatives</v>
          </cell>
        </row>
        <row r="51">
          <cell r="A51" t="str">
            <v>TAKEAWAY COM (LON) - VOC Emissions Reduction Initiatives</v>
          </cell>
        </row>
        <row r="52">
          <cell r="A52" t="str">
            <v>JOHNSON MATTHEY - VOC Emissions Reduction Initiatives</v>
          </cell>
        </row>
        <row r="53">
          <cell r="A53" t="str">
            <v>KINGFISHER - VOC Emissions Reduction Initiatives</v>
          </cell>
        </row>
        <row r="54">
          <cell r="A54" t="str">
            <v>LAND SECURITIES GROUP - VOC Emissions Reduction Initiatives</v>
          </cell>
        </row>
        <row r="55">
          <cell r="A55" t="str">
            <v>LEGAL &amp; GENERAL - VOC Emissions Reduction Initiatives</v>
          </cell>
        </row>
        <row r="56">
          <cell r="A56" t="str">
            <v>LLOYDS BANKING GROUP - VOC Emissions Reduction Initiatives</v>
          </cell>
        </row>
        <row r="57">
          <cell r="A57" t="str">
            <v>LONDON STOCK EX.GROUP - VOC Emissions Reduction Initiatives</v>
          </cell>
        </row>
        <row r="58">
          <cell r="A58" t="str">
            <v>MONDI - VOC Emissions Reduction Initiatives</v>
          </cell>
        </row>
        <row r="59">
          <cell r="A59" t="str">
            <v>M&amp;G - VOC Emissions Reduction Initiatives</v>
          </cell>
        </row>
        <row r="60">
          <cell r="A60" t="str">
            <v>MELROSE INDUSTRIES - VOC Emissions Reduction Initiatives</v>
          </cell>
        </row>
        <row r="61">
          <cell r="A61" t="str">
            <v>MORRISON(WM)SPMKTS. - VOC Emissions Reduction Initiatives</v>
          </cell>
        </row>
        <row r="62">
          <cell r="A62" t="str">
            <v>NATIONAL GRID - VOC Emissions Reduction Initiatives</v>
          </cell>
        </row>
        <row r="63">
          <cell r="A63" t="str">
            <v>NATWEST GROUP - VOC Emissions Reduction Initiatives</v>
          </cell>
        </row>
        <row r="64">
          <cell r="A64" t="str">
            <v>NEXT - VOC Emissions Reduction Initiatives</v>
          </cell>
        </row>
        <row r="65">
          <cell r="A65" t="str">
            <v>OCADO GROUP - VOC Emissions Reduction Initiatives</v>
          </cell>
        </row>
        <row r="66">
          <cell r="A66" t="str">
            <v>PHOENIX GROUP HDG. - VOC Emissions Reduction Initiatives</v>
          </cell>
        </row>
        <row r="67">
          <cell r="A67" t="str">
            <v>PENNON GROUP - VOC Emissions Reduction Initiatives</v>
          </cell>
        </row>
        <row r="68">
          <cell r="A68" t="str">
            <v>POLYMETAL INTERNATIONAL - VOC Emissions Reduction Initiatives</v>
          </cell>
        </row>
        <row r="69">
          <cell r="A69" t="str">
            <v>PRUDENTIAL - VOC Emissions Reduction Initiatives</v>
          </cell>
        </row>
        <row r="70">
          <cell r="A70" t="str">
            <v>PERSIMMON - VOC Emissions Reduction Initiatives</v>
          </cell>
        </row>
        <row r="71">
          <cell r="A71" t="str">
            <v>PEARSON - VOC Emissions Reduction Initiatives</v>
          </cell>
        </row>
        <row r="72">
          <cell r="A72" t="str">
            <v>RECKITT BENCKISER GROUP - VOC Emissions Reduction Initiatives</v>
          </cell>
        </row>
        <row r="73">
          <cell r="A73" t="str">
            <v>ROYAL DUTCH SHELL A(LON) - VOC Emissions Reduction Initiatives</v>
          </cell>
        </row>
        <row r="74">
          <cell r="A74" t="str">
            <v>#ERROR</v>
          </cell>
        </row>
        <row r="75">
          <cell r="A75" t="str">
            <v>RELX - VOC Emissions Reduction Initiatives</v>
          </cell>
        </row>
        <row r="76">
          <cell r="A76" t="str">
            <v>RIO TINTO - VOC Emissions Reduction Initiatives</v>
          </cell>
        </row>
        <row r="77">
          <cell r="A77" t="str">
            <v>RIGHTMOVE - VOC Emissions Reduction Initiatives</v>
          </cell>
        </row>
        <row r="78">
          <cell r="A78" t="str">
            <v>ROLL - OYCE HOLDINGS - VOC Emissions Reduction Initiatives</v>
          </cell>
        </row>
        <row r="79">
          <cell r="A79" t="str">
            <v>RSA INSURANCE GROUP - VOC Emissions Reduction Initiatives</v>
          </cell>
        </row>
        <row r="80">
          <cell r="A80" t="str">
            <v>RENTOKIL INITIAL - VOC Emissions Reduction Initiatives</v>
          </cell>
        </row>
        <row r="81">
          <cell r="A81" t="str">
            <v>SAINSBURY J - VOC Emissions Reduction Initiatives</v>
          </cell>
        </row>
        <row r="82">
          <cell r="A82" t="str">
            <v>SCHRODERS - VOC Emissions Reduction Initiatives</v>
          </cell>
        </row>
        <row r="83">
          <cell r="A83" t="str">
            <v>SAGE GROUP - VOC Emissions Reduction Initiatives</v>
          </cell>
        </row>
        <row r="84">
          <cell r="A84" t="str">
            <v>SEGRO - VOC Emissions Reduction Initiatives</v>
          </cell>
        </row>
        <row r="85">
          <cell r="A85" t="str">
            <v>SMURFIT KAPPA GP. (LON) - VOC Emissions Reduction Initiatives</v>
          </cell>
        </row>
        <row r="86">
          <cell r="A86" t="str">
            <v>STANDARD LIFE ABERDEEN - VOC Emissions Reduction Initiatives</v>
          </cell>
        </row>
        <row r="87">
          <cell r="A87" t="str">
            <v>SMITH (DS) - VOC Emissions Reduction Initiatives</v>
          </cell>
        </row>
        <row r="88">
          <cell r="A88" t="str">
            <v>SMITHS GROUP - VOC Emissions Reduction Initiatives</v>
          </cell>
        </row>
        <row r="89">
          <cell r="A89" t="str">
            <v>SCOTTISH MORTGAGE - VOC Emissions Reduction Initiatives</v>
          </cell>
        </row>
        <row r="90">
          <cell r="A90" t="str">
            <v>SMITH &amp; NEPHEW - VOC Emissions Reduction Initiatives</v>
          </cell>
        </row>
        <row r="91">
          <cell r="A91" t="str">
            <v>SPIRA - ARCO ENGR. - VOC Emissions Reduction Initiatives</v>
          </cell>
        </row>
        <row r="92">
          <cell r="A92" t="str">
            <v>SSE - VOC Emissions Reduction Initiatives</v>
          </cell>
        </row>
        <row r="93">
          <cell r="A93" t="str">
            <v>STANDARD CHARTERED - VOC Emissions Reduction Initiatives</v>
          </cell>
        </row>
        <row r="94">
          <cell r="A94" t="str">
            <v>ST.JAMES'S PLACE ORD - VOC Emissions Reduction Initiatives</v>
          </cell>
        </row>
        <row r="95">
          <cell r="A95" t="str">
            <v>SEVERN TRENT - VOC Emissions Reduction Initiatives</v>
          </cell>
        </row>
        <row r="96">
          <cell r="A96" t="str">
            <v>TESCO - VOC Emissions Reduction Initiatives</v>
          </cell>
        </row>
        <row r="97">
          <cell r="A97" t="str">
            <v>TAYLOR WIMPEY - VOC Emissions Reduction Initiatives</v>
          </cell>
        </row>
        <row r="98">
          <cell r="A98" t="str">
            <v>UNILEVER (UK) - VOC Emissions Reduction Initiatives</v>
          </cell>
        </row>
        <row r="99">
          <cell r="A99" t="str">
            <v>UNITED UTILITIES GROUP - VOC Emissions Reduction Initiatives</v>
          </cell>
        </row>
        <row r="100">
          <cell r="A100" t="str">
            <v>VODAFONE GROUP - VOC Emissions Reduction Initiatives</v>
          </cell>
        </row>
        <row r="101">
          <cell r="A101" t="str">
            <v>WPP - VOC Emissions Reduction Initiatives</v>
          </cell>
        </row>
        <row r="102">
          <cell r="A102" t="str">
            <v>WHITBREAD - VOC Emissions Reduction Initiatives</v>
          </cell>
        </row>
      </sheetData>
      <sheetData sheetId="28">
        <row r="2">
          <cell r="A2" t="str">
            <v>#ERROR</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ASTRAZENECA - VOC Emissions</v>
          </cell>
        </row>
        <row r="12">
          <cell r="A12" t="str">
            <v>#ERROR</v>
          </cell>
        </row>
        <row r="13">
          <cell r="A13" t="str">
            <v>#ERROR</v>
          </cell>
        </row>
        <row r="14">
          <cell r="A14" t="str">
            <v>#ERROR</v>
          </cell>
        </row>
        <row r="15">
          <cell r="A15" t="str">
            <v>#ERROR</v>
          </cell>
        </row>
        <row r="16">
          <cell r="A16" t="str">
            <v>#ERROR</v>
          </cell>
        </row>
        <row r="17">
          <cell r="A17" t="str">
            <v>#ERROR</v>
          </cell>
        </row>
        <row r="18">
          <cell r="A18" t="str">
            <v>#ERROR</v>
          </cell>
        </row>
        <row r="19">
          <cell r="A19" t="str">
            <v>#ERROR</v>
          </cell>
        </row>
        <row r="20">
          <cell r="A20" t="str">
            <v>BP - VOC Emissions</v>
          </cell>
        </row>
        <row r="21">
          <cell r="A21" t="str">
            <v>#ERROR</v>
          </cell>
        </row>
        <row r="22">
          <cell r="A22" t="str">
            <v>BT GROUP - VOC Emissions</v>
          </cell>
        </row>
        <row r="23">
          <cell r="A23" t="str">
            <v>#ERROR</v>
          </cell>
        </row>
        <row r="24">
          <cell r="A24" t="str">
            <v>#ERROR</v>
          </cell>
        </row>
        <row r="25">
          <cell r="A25" t="str">
            <v>CRODA INTERNATIONAL - VOC Emissions</v>
          </cell>
        </row>
        <row r="26">
          <cell r="A26" t="str">
            <v>#ERROR</v>
          </cell>
        </row>
        <row r="27">
          <cell r="A27" t="str">
            <v>#ERROR</v>
          </cell>
        </row>
        <row r="28">
          <cell r="A28" t="str">
            <v>#ERROR</v>
          </cell>
        </row>
        <row r="29">
          <cell r="A29" t="str">
            <v>EVRAZ - VOC Emissions</v>
          </cell>
        </row>
        <row r="30">
          <cell r="A30" t="str">
            <v>#ERROR</v>
          </cell>
        </row>
        <row r="31">
          <cell r="A31" t="str">
            <v>#ERROR</v>
          </cell>
        </row>
        <row r="32">
          <cell r="A32" t="str">
            <v>#ERROR</v>
          </cell>
        </row>
        <row r="33">
          <cell r="A33" t="str">
            <v>#ERROR</v>
          </cell>
        </row>
        <row r="34">
          <cell r="A34" t="str">
            <v>#ERROR</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#ERROR</v>
          </cell>
        </row>
        <row r="52">
          <cell r="A52" t="str">
            <v>JOHNSON MATTHEY - VOC Emissions</v>
          </cell>
        </row>
        <row r="53">
          <cell r="A53" t="str">
            <v>#ERROR</v>
          </cell>
        </row>
        <row r="54">
          <cell r="A54" t="str">
            <v>#ERROR</v>
          </cell>
        </row>
        <row r="55">
          <cell r="A55" t="str">
            <v>#ERROR</v>
          </cell>
        </row>
        <row r="56">
          <cell r="A56" t="str">
            <v>#ERROR</v>
          </cell>
        </row>
        <row r="57">
          <cell r="A57" t="str">
            <v>#ERROR</v>
          </cell>
        </row>
        <row r="58">
          <cell r="A58" t="str">
            <v>#ERROR</v>
          </cell>
        </row>
        <row r="59">
          <cell r="A59" t="str">
            <v>#ERROR</v>
          </cell>
        </row>
        <row r="60">
          <cell r="A60" t="str">
            <v>#ERROR</v>
          </cell>
        </row>
        <row r="61">
          <cell r="A61" t="str">
            <v>#ERROR</v>
          </cell>
        </row>
        <row r="62">
          <cell r="A62" t="str">
            <v>#ERROR</v>
          </cell>
        </row>
        <row r="63">
          <cell r="A63" t="str">
            <v>#ERROR</v>
          </cell>
        </row>
        <row r="64">
          <cell r="A64" t="str">
            <v>#ERROR</v>
          </cell>
        </row>
        <row r="65">
          <cell r="A65" t="str">
            <v>#ERROR</v>
          </cell>
        </row>
        <row r="66">
          <cell r="A66" t="str">
            <v>#ERROR</v>
          </cell>
        </row>
        <row r="67">
          <cell r="A67" t="str">
            <v>#ERROR</v>
          </cell>
        </row>
        <row r="68">
          <cell r="A68" t="str">
            <v>POLYMETAL INTERNATIONAL - VOC Emissions</v>
          </cell>
        </row>
        <row r="69">
          <cell r="A69" t="str">
            <v>#ERROR</v>
          </cell>
        </row>
        <row r="70">
          <cell r="A70" t="str">
            <v>#ERROR</v>
          </cell>
        </row>
        <row r="71">
          <cell r="A71" t="str">
            <v>#ERROR</v>
          </cell>
        </row>
        <row r="72">
          <cell r="A72" t="str">
            <v>#ERROR</v>
          </cell>
        </row>
        <row r="73">
          <cell r="A73" t="str">
            <v>ROYAL DUTCH SHELL A(LON) - VOC Emissions</v>
          </cell>
        </row>
        <row r="74">
          <cell r="A74" t="str">
            <v>#ERROR</v>
          </cell>
        </row>
        <row r="75">
          <cell r="A75" t="str">
            <v>#ERROR</v>
          </cell>
        </row>
        <row r="76">
          <cell r="A76" t="str">
            <v>#ERROR</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#ERROR</v>
          </cell>
        </row>
        <row r="85">
          <cell r="A85" t="str">
            <v>#ERROR</v>
          </cell>
        </row>
        <row r="86">
          <cell r="A86" t="str">
            <v>#ERROR</v>
          </cell>
        </row>
        <row r="87">
          <cell r="A87" t="str">
            <v>#ERROR</v>
          </cell>
        </row>
        <row r="88">
          <cell r="A88" t="str">
            <v>#ERROR</v>
          </cell>
        </row>
        <row r="89">
          <cell r="A89" t="str">
            <v>#ERROR</v>
          </cell>
        </row>
        <row r="90">
          <cell r="A90" t="str">
            <v>#ERROR</v>
          </cell>
        </row>
        <row r="91">
          <cell r="A91" t="str">
            <v>#ERROR</v>
          </cell>
        </row>
        <row r="92">
          <cell r="A92" t="str">
            <v>#ERROR</v>
          </cell>
        </row>
        <row r="93">
          <cell r="A93" t="str">
            <v>#ERROR</v>
          </cell>
        </row>
        <row r="94">
          <cell r="A94" t="str">
            <v>#ERROR</v>
          </cell>
        </row>
        <row r="95">
          <cell r="A95" t="str">
            <v>#ERROR</v>
          </cell>
        </row>
        <row r="96">
          <cell r="A96" t="str">
            <v>#ERROR</v>
          </cell>
        </row>
        <row r="97">
          <cell r="A97" t="str">
            <v>#ERROR</v>
          </cell>
        </row>
        <row r="98">
          <cell r="A98" t="str">
            <v>#ERROR</v>
          </cell>
        </row>
        <row r="99">
          <cell r="A99" t="str">
            <v>#ERROR</v>
          </cell>
        </row>
        <row r="100">
          <cell r="A100" t="str">
            <v>#ERROR</v>
          </cell>
        </row>
        <row r="101">
          <cell r="A101" t="str">
            <v>#ERROR</v>
          </cell>
        </row>
        <row r="102">
          <cell r="A102" t="str">
            <v>#ERROR</v>
          </cell>
        </row>
      </sheetData>
      <sheetData sheetId="29">
        <row r="2">
          <cell r="A2" t="str">
            <v>ANGLO AMERICAN - NOx and SOx Emissions Reduction Initiatives</v>
          </cell>
        </row>
        <row r="3">
          <cell r="A3" t="str">
            <v>ASSOCIATED BRIT.FOODS - NOx and SOx Emissions Reduction Initiatives</v>
          </cell>
        </row>
        <row r="4">
          <cell r="A4" t="str">
            <v>ADMIRAL GROUP - NOx and SOx Emissions Reduction Initiatives</v>
          </cell>
        </row>
        <row r="5">
          <cell r="A5" t="str">
            <v>ASHTEAD GROUP - NOx and SOx Emissions Reduction Initiatives</v>
          </cell>
        </row>
        <row r="6">
          <cell r="A6" t="str">
            <v>ANTOFAGASTA - NOx and SOx Emissions Reduction Initiatives</v>
          </cell>
        </row>
        <row r="7">
          <cell r="A7" t="str">
            <v>AUTO TRADER GROUP - NOx and SOx Emissions Reduction Initiatives</v>
          </cell>
        </row>
        <row r="8">
          <cell r="A8" t="str">
            <v>AVIVA - NOx and SOx Emissions Reduction Initiatives</v>
          </cell>
        </row>
        <row r="9">
          <cell r="A9" t="str">
            <v>AVAST - NOx and SOx Emissions Reduction Initiatives</v>
          </cell>
        </row>
        <row r="10">
          <cell r="A10" t="str">
            <v>AVEVA GROUP - NOx and SOx Emissions Reduction Initiatives</v>
          </cell>
        </row>
        <row r="11">
          <cell r="A11" t="str">
            <v>ASTRAZENECA - NOx and SOx Emissions Reduction Initiatives</v>
          </cell>
        </row>
        <row r="12">
          <cell r="A12" t="str">
            <v>BAE SYSTEMS - NOx and SOx Emissions Reduction Initiatives</v>
          </cell>
        </row>
        <row r="13">
          <cell r="A13" t="str">
            <v>BARCLAYS - NOx and SOx Emissions Reduction Initiatives</v>
          </cell>
        </row>
        <row r="14">
          <cell r="A14" t="str">
            <v>BRITISH AMERICAN TOBACCO - NOx and SOx Emissions Reduction Initiatives</v>
          </cell>
        </row>
        <row r="15">
          <cell r="A15" t="str">
            <v>BARRATT DEVELOPMENTS - NOx and SOx Emissions Reduction Initiatives</v>
          </cell>
        </row>
        <row r="16">
          <cell r="A16" t="str">
            <v>BHP GROUP - NOx and SOx Emissions Reduction Initiatives</v>
          </cell>
        </row>
        <row r="17">
          <cell r="A17" t="str">
            <v>BERKELEY GROUP HDG. - NOx and SOx Emissions Reduction Initiatives</v>
          </cell>
        </row>
        <row r="18">
          <cell r="A18" t="str">
            <v>BRITISH LAND - NOx and SOx Emissions Reduction Initiatives</v>
          </cell>
        </row>
        <row r="19">
          <cell r="A19" t="str">
            <v>BUNZL - NOx and SOx Emissions Reduction Initiatives</v>
          </cell>
        </row>
        <row r="20">
          <cell r="A20" t="str">
            <v>BP - NOx and SOx Emissions Reduction Initiatives</v>
          </cell>
        </row>
        <row r="21">
          <cell r="A21" t="str">
            <v>BURBERRY GROUP - NOx and SOx Emissions Reduction Initiatives</v>
          </cell>
        </row>
        <row r="22">
          <cell r="A22" t="str">
            <v>BT GROUP - NOx and SOx Emissions Reduction Initiatives</v>
          </cell>
        </row>
        <row r="23">
          <cell r="A23" t="str">
            <v>COC - OLA HBC - NOx and SOx Emissions Reduction Initiatives</v>
          </cell>
        </row>
        <row r="24">
          <cell r="A24" t="str">
            <v>COMPASS GROUP - NOx and SOx Emissions Reduction Initiatives</v>
          </cell>
        </row>
        <row r="25">
          <cell r="A25" t="str">
            <v>CRODA INTERNATIONAL - NOx and SOx Emissions Reduction Initiatives</v>
          </cell>
        </row>
        <row r="26">
          <cell r="A26" t="str">
            <v>CRH - NOx and SOx Emissions Reduction Initiatives</v>
          </cell>
        </row>
        <row r="27">
          <cell r="A27" t="str">
            <v>DCC - NOx and SOx Emissions Reduction Initiatives</v>
          </cell>
        </row>
        <row r="28">
          <cell r="A28" t="str">
            <v>DIAGEO - NOx and SOx Emissions Reduction Initiatives</v>
          </cell>
        </row>
        <row r="29">
          <cell r="A29" t="str">
            <v>EVRAZ - NOx and SOx Emissions Reduction Initiatives</v>
          </cell>
        </row>
        <row r="30">
          <cell r="A30" t="str">
            <v>EXPERIAN - NOx and SOx Emissions Reduction Initiatives</v>
          </cell>
        </row>
        <row r="31">
          <cell r="A31" t="str">
            <v>FERGUSON - NOx and SOx Emissions Reduction Initiatives</v>
          </cell>
        </row>
        <row r="32">
          <cell r="A32" t="str">
            <v>FLUTTER ENTERTAINMENT - NOx and SOx Emissions Reduction Initiatives</v>
          </cell>
        </row>
        <row r="33">
          <cell r="A33" t="str">
            <v>FRESNILLO - NOx and SOx Emissions Reduction Initiatives</v>
          </cell>
        </row>
        <row r="34">
          <cell r="A34" t="str">
            <v>GLENCORE - NOx and SOx Emissions Reduction Initiatives</v>
          </cell>
        </row>
        <row r="35">
          <cell r="A35" t="str">
            <v>GLAXOSMITHKLINE - NOx and SOx Emissions Reduction Initiatives</v>
          </cell>
        </row>
        <row r="36">
          <cell r="A36" t="str">
            <v>GVC HOLDINGS - NOx and SOx Emissions Reduction Initiatives</v>
          </cell>
        </row>
        <row r="37">
          <cell r="A37" t="str">
            <v>HIKMA PHARMACEUTICALS - NOx and SOx Emissions Reduction Initiatives</v>
          </cell>
        </row>
        <row r="38">
          <cell r="A38" t="str">
            <v>HARGREAVES LANSDOWN - NOx and SOx Emissions Reduction Initiatives</v>
          </cell>
        </row>
        <row r="39">
          <cell r="A39" t="str">
            <v>HALMA - NOx and SOx Emissions Reduction Initiatives</v>
          </cell>
        </row>
        <row r="40">
          <cell r="A40" t="str">
            <v>HSBC HOLDINGS - NOx and SOx Emissions Reduction Initiatives</v>
          </cell>
        </row>
        <row r="41">
          <cell r="A41" t="str">
            <v>HOMESERVE - NOx and SOx Emissions Reduction Initiatives</v>
          </cell>
        </row>
        <row r="42">
          <cell r="A42" t="str">
            <v>INTL.CONS.AIRL.GP. - NOx and SOx Emissions Reduction Initiatives</v>
          </cell>
        </row>
        <row r="43">
          <cell r="A43" t="str">
            <v>INTERMEDIATE CAPITAL GP. - NOx and SOx Emissions Reduction Initiatives</v>
          </cell>
        </row>
        <row r="44">
          <cell r="A44" t="str">
            <v>ICTL.HTLS.GP. - NOx and SOx Emissions Reduction Initiatives</v>
          </cell>
        </row>
        <row r="45">
          <cell r="A45" t="str">
            <v>3I GROUP - NOx and SOx Emissions Reduction Initiatives</v>
          </cell>
        </row>
        <row r="46">
          <cell r="A46" t="str">
            <v>IMPERIAL BRANDS - NOx and SOx Emissions Reduction Initiatives</v>
          </cell>
        </row>
        <row r="47">
          <cell r="A47" t="str">
            <v>INFORMA - NOx and SOx Emissions Reduction Initiatives</v>
          </cell>
        </row>
        <row r="48">
          <cell r="A48" t="str">
            <v>INTERTEK GROUP - NOx and SOx Emissions Reduction Initiatives</v>
          </cell>
        </row>
        <row r="49">
          <cell r="A49" t="str">
            <v>ITV - NOx and SOx Emissions Reduction Initiatives</v>
          </cell>
        </row>
        <row r="50">
          <cell r="A50" t="str">
            <v>JD SPORTS FASHION - NOx and SOx Emissions Reduction Initiatives</v>
          </cell>
        </row>
        <row r="51">
          <cell r="A51" t="str">
            <v>TAKEAWAY COM (LON) - NOx and SOx Emissions Reduction Initiatives</v>
          </cell>
        </row>
        <row r="52">
          <cell r="A52" t="str">
            <v>JOHNSON MATTHEY - NOx and SOx Emissions Reduction Initiatives</v>
          </cell>
        </row>
        <row r="53">
          <cell r="A53" t="str">
            <v>KINGFISHER - NOx and SOx Emissions Reduction Initiatives</v>
          </cell>
        </row>
        <row r="54">
          <cell r="A54" t="str">
            <v>LAND SECURITIES GROUP - NOx and SOx Emissions Reduction Initiatives</v>
          </cell>
        </row>
        <row r="55">
          <cell r="A55" t="str">
            <v>LEGAL &amp; GENERAL - NOx and SOx Emissions Reduction Initiatives</v>
          </cell>
        </row>
        <row r="56">
          <cell r="A56" t="str">
            <v>LLOYDS BANKING GROUP - NOx and SOx Emissions Reduction Initiatives</v>
          </cell>
        </row>
        <row r="57">
          <cell r="A57" t="str">
            <v>LONDON STOCK EX.GROUP - NOx and SOx Emissions Reduction Initiatives</v>
          </cell>
        </row>
        <row r="58">
          <cell r="A58" t="str">
            <v>MONDI - NOx and SOx Emissions Reduction Initiatives</v>
          </cell>
        </row>
        <row r="59">
          <cell r="A59" t="str">
            <v>M&amp;G - NOx and SOx Emissions Reduction Initiatives</v>
          </cell>
        </row>
        <row r="60">
          <cell r="A60" t="str">
            <v>MELROSE INDUSTRIES - NOx and SOx Emissions Reduction Initiatives</v>
          </cell>
        </row>
        <row r="61">
          <cell r="A61" t="str">
            <v>MORRISON(WM)SPMKTS. - NOx and SOx Emissions Reduction Initiatives</v>
          </cell>
        </row>
        <row r="62">
          <cell r="A62" t="str">
            <v>NATIONAL GRID - NOx and SOx Emissions Reduction Initiatives</v>
          </cell>
        </row>
        <row r="63">
          <cell r="A63" t="str">
            <v>NATWEST GROUP - NOx and SOx Emissions Reduction Initiatives</v>
          </cell>
        </row>
        <row r="64">
          <cell r="A64" t="str">
            <v>NEXT - NOx and SOx Emissions Reduction Initiatives</v>
          </cell>
        </row>
        <row r="65">
          <cell r="A65" t="str">
            <v>OCADO GROUP - NOx and SOx Emissions Reduction Initiatives</v>
          </cell>
        </row>
        <row r="66">
          <cell r="A66" t="str">
            <v>PHOENIX GROUP HDG. - NOx and SOx Emissions Reduction Initiatives</v>
          </cell>
        </row>
        <row r="67">
          <cell r="A67" t="str">
            <v>PENNON GROUP - NOx and SOx Emissions Reduction Initiatives</v>
          </cell>
        </row>
        <row r="68">
          <cell r="A68" t="str">
            <v>POLYMETAL INTERNATIONAL - NOx and SOx Emissions Reduction Initiatives</v>
          </cell>
        </row>
        <row r="69">
          <cell r="A69" t="str">
            <v>PRUDENTIAL - NOx and SOx Emissions Reduction Initiatives</v>
          </cell>
        </row>
        <row r="70">
          <cell r="A70" t="str">
            <v>PERSIMMON - NOx and SOx Emissions Reduction Initiatives</v>
          </cell>
        </row>
        <row r="71">
          <cell r="A71" t="str">
            <v>PEARSON - NOx and SOx Emissions Reduction Initiatives</v>
          </cell>
        </row>
        <row r="72">
          <cell r="A72" t="str">
            <v>RECKITT BENCKISER GROUP - NOx and SOx Emissions Reduction Initiatives</v>
          </cell>
        </row>
        <row r="73">
          <cell r="A73" t="str">
            <v>ROYAL DUTCH SHELL A(LON) - NOx and SOx Emissions Reduction Initiatives</v>
          </cell>
        </row>
        <row r="74">
          <cell r="A74" t="str">
            <v>#ERROR</v>
          </cell>
        </row>
        <row r="75">
          <cell r="A75" t="str">
            <v>RELX - NOx and SOx Emissions Reduction Initiatives</v>
          </cell>
        </row>
        <row r="76">
          <cell r="A76" t="str">
            <v>RIO TINTO - NOx and SOx Emissions Reduction Initiatives</v>
          </cell>
        </row>
        <row r="77">
          <cell r="A77" t="str">
            <v>RIGHTMOVE - NOx and SOx Emissions Reduction Initiatives</v>
          </cell>
        </row>
        <row r="78">
          <cell r="A78" t="str">
            <v>ROLL - OYCE HOLDINGS - NOx and SOx Emissions Reduction Initiatives</v>
          </cell>
        </row>
        <row r="79">
          <cell r="A79" t="str">
            <v>RSA INSURANCE GROUP - NOx and SOx Emissions Reduction Initiatives</v>
          </cell>
        </row>
        <row r="80">
          <cell r="A80" t="str">
            <v>RENTOKIL INITIAL - NOx and SOx Emissions Reduction Initiatives</v>
          </cell>
        </row>
        <row r="81">
          <cell r="A81" t="str">
            <v>SAINSBURY J - NOx and SOx Emissions Reduction Initiatives</v>
          </cell>
        </row>
        <row r="82">
          <cell r="A82" t="str">
            <v>SCHRODERS - NOx and SOx Emissions Reduction Initiatives</v>
          </cell>
        </row>
        <row r="83">
          <cell r="A83" t="str">
            <v>SAGE GROUP - NOx and SOx Emissions Reduction Initiatives</v>
          </cell>
        </row>
        <row r="84">
          <cell r="A84" t="str">
            <v>SEGRO - NOx and SOx Emissions Reduction Initiatives</v>
          </cell>
        </row>
        <row r="85">
          <cell r="A85" t="str">
            <v>SMURFIT KAPPA GP. (LON) - NOx and SOx Emissions Reduction Initiatives</v>
          </cell>
        </row>
        <row r="86">
          <cell r="A86" t="str">
            <v>STANDARD LIFE ABERDEEN - NOx and SOx Emissions Reduction Initiatives</v>
          </cell>
        </row>
        <row r="87">
          <cell r="A87" t="str">
            <v>SMITH (DS) - NOx and SOx Emissions Reduction Initiatives</v>
          </cell>
        </row>
        <row r="88">
          <cell r="A88" t="str">
            <v>SMITHS GROUP - NOx and SOx Emissions Reduction Initiatives</v>
          </cell>
        </row>
        <row r="89">
          <cell r="A89" t="str">
            <v>SCOTTISH MORTGAGE - NOx and SOx Emissions Reduction Initiatives</v>
          </cell>
        </row>
        <row r="90">
          <cell r="A90" t="str">
            <v>SMITH &amp; NEPHEW - NOx and SOx Emissions Reduction Initiatives</v>
          </cell>
        </row>
        <row r="91">
          <cell r="A91" t="str">
            <v>SPIRA - ARCO ENGR. - NOx and SOx Emissions Reduction Initiatives</v>
          </cell>
        </row>
        <row r="92">
          <cell r="A92" t="str">
            <v>SSE - NOx and SOx Emissions Reduction Initiatives</v>
          </cell>
        </row>
        <row r="93">
          <cell r="A93" t="str">
            <v>STANDARD CHARTERED - NOx and SOx Emissions Reduction Initiatives</v>
          </cell>
        </row>
        <row r="94">
          <cell r="A94" t="str">
            <v>ST.JAMES'S PLACE ORD - NOx and SOx Emissions Reduction Initiatives</v>
          </cell>
        </row>
        <row r="95">
          <cell r="A95" t="str">
            <v>SEVERN TRENT - NOx and SOx Emissions Reduction Initiatives</v>
          </cell>
        </row>
        <row r="96">
          <cell r="A96" t="str">
            <v>TESCO - NOx and SOx Emissions Reduction Initiatives</v>
          </cell>
        </row>
        <row r="97">
          <cell r="A97" t="str">
            <v>TAYLOR WIMPEY - NOx and SOx Emissions Reduction Initiatives</v>
          </cell>
        </row>
        <row r="98">
          <cell r="A98" t="str">
            <v>UNILEVER (UK) - NOx and SOx Emissions Reduction Initiatives</v>
          </cell>
        </row>
        <row r="99">
          <cell r="A99" t="str">
            <v>UNITED UTILITIES GROUP - NOx and SOx Emissions Reduction Initiatives</v>
          </cell>
        </row>
        <row r="100">
          <cell r="A100" t="str">
            <v>VODAFONE GROUP - NOx and SOx Emissions Reduction Initiatives</v>
          </cell>
        </row>
        <row r="101">
          <cell r="A101" t="str">
            <v>WPP - NOx and SOx Emissions Reduction Initiatives</v>
          </cell>
        </row>
        <row r="102">
          <cell r="A102" t="str">
            <v>WHITBREAD - NOx and SOx Emissions Reduction Initiatives</v>
          </cell>
        </row>
      </sheetData>
      <sheetData sheetId="30">
        <row r="2">
          <cell r="A2" t="str">
            <v>ANGLO AMERICAN - NOx Emissions</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#ERROR</v>
          </cell>
        </row>
        <row r="12">
          <cell r="A12" t="str">
            <v>#ERROR</v>
          </cell>
        </row>
        <row r="13">
          <cell r="A13" t="str">
            <v>#ERROR</v>
          </cell>
        </row>
        <row r="14">
          <cell r="A14" t="str">
            <v>#ERROR</v>
          </cell>
        </row>
        <row r="15">
          <cell r="A15" t="str">
            <v>#ERROR</v>
          </cell>
        </row>
        <row r="16">
          <cell r="A16" t="str">
            <v>BHP GROUP - NOx Emissions</v>
          </cell>
        </row>
        <row r="17">
          <cell r="A17" t="str">
            <v>#ERROR</v>
          </cell>
        </row>
        <row r="18">
          <cell r="A18" t="str">
            <v>#ERROR</v>
          </cell>
        </row>
        <row r="19">
          <cell r="A19" t="str">
            <v>#ERROR</v>
          </cell>
        </row>
        <row r="20">
          <cell r="A20" t="str">
            <v>BP - NOx Emissions</v>
          </cell>
        </row>
        <row r="21">
          <cell r="A21" t="str">
            <v>#ERROR</v>
          </cell>
        </row>
        <row r="22">
          <cell r="A22" t="str">
            <v>BT GROUP - NOx Emissions</v>
          </cell>
        </row>
        <row r="23">
          <cell r="A23" t="str">
            <v>COCA-COLA HBC - NOx Emissions</v>
          </cell>
        </row>
        <row r="24">
          <cell r="A24" t="str">
            <v>#ERROR</v>
          </cell>
        </row>
        <row r="25">
          <cell r="A25" t="str">
            <v>CRODA INTERNATIONAL - NOx Emissions</v>
          </cell>
        </row>
        <row r="26">
          <cell r="A26" t="str">
            <v>CRH - NOx Emissions</v>
          </cell>
        </row>
        <row r="27">
          <cell r="A27" t="str">
            <v>#ERROR</v>
          </cell>
        </row>
        <row r="28">
          <cell r="A28" t="str">
            <v>DIAGEO - NOx Emissions</v>
          </cell>
        </row>
        <row r="29">
          <cell r="A29" t="str">
            <v>EVRAZ - NOx Emissions</v>
          </cell>
        </row>
        <row r="30">
          <cell r="A30" t="str">
            <v>#ERROR</v>
          </cell>
        </row>
        <row r="31">
          <cell r="A31" t="str">
            <v>#ERROR</v>
          </cell>
        </row>
        <row r="32">
          <cell r="A32" t="str">
            <v>#ERROR</v>
          </cell>
        </row>
        <row r="33">
          <cell r="A33" t="str">
            <v>#ERROR</v>
          </cell>
        </row>
        <row r="34">
          <cell r="A34" t="str">
            <v>GLENCORE - NOx Emissions</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#ERROR</v>
          </cell>
        </row>
        <row r="52">
          <cell r="A52" t="str">
            <v>JOHNSON MATTHEY - NOx Emissions</v>
          </cell>
        </row>
        <row r="53">
          <cell r="A53" t="str">
            <v>#ERROR</v>
          </cell>
        </row>
        <row r="54">
          <cell r="A54" t="str">
            <v>#ERROR</v>
          </cell>
        </row>
        <row r="55">
          <cell r="A55" t="str">
            <v>#ERROR</v>
          </cell>
        </row>
        <row r="56">
          <cell r="A56" t="str">
            <v>#ERROR</v>
          </cell>
        </row>
        <row r="57">
          <cell r="A57" t="str">
            <v>#ERROR</v>
          </cell>
        </row>
        <row r="58">
          <cell r="A58" t="str">
            <v>MONDI - NOx Emissions</v>
          </cell>
        </row>
        <row r="59">
          <cell r="A59" t="str">
            <v>#ERROR</v>
          </cell>
        </row>
        <row r="60">
          <cell r="A60" t="str">
            <v>#ERROR</v>
          </cell>
        </row>
        <row r="61">
          <cell r="A61" t="str">
            <v>#ERROR</v>
          </cell>
        </row>
        <row r="62">
          <cell r="A62" t="str">
            <v>NATIONAL GRID - NOx Emissions</v>
          </cell>
        </row>
        <row r="63">
          <cell r="A63" t="str">
            <v>#ERROR</v>
          </cell>
        </row>
        <row r="64">
          <cell r="A64" t="str">
            <v>#ERROR</v>
          </cell>
        </row>
        <row r="65">
          <cell r="A65" t="str">
            <v>#ERROR</v>
          </cell>
        </row>
        <row r="66">
          <cell r="A66" t="str">
            <v>#ERROR</v>
          </cell>
        </row>
        <row r="67">
          <cell r="A67" t="str">
            <v>#ERROR</v>
          </cell>
        </row>
        <row r="68">
          <cell r="A68" t="str">
            <v>POLYMETAL INTERNATIONAL - NOx Emissions</v>
          </cell>
        </row>
        <row r="69">
          <cell r="A69" t="str">
            <v>#ERROR</v>
          </cell>
        </row>
        <row r="70">
          <cell r="A70" t="str">
            <v>#ERROR</v>
          </cell>
        </row>
        <row r="71">
          <cell r="A71" t="str">
            <v>#ERROR</v>
          </cell>
        </row>
        <row r="72">
          <cell r="A72" t="str">
            <v>#ERROR</v>
          </cell>
        </row>
        <row r="73">
          <cell r="A73" t="str">
            <v>ROYAL DUTCH SHELL A(LON) - NOx Emissions</v>
          </cell>
        </row>
        <row r="74">
          <cell r="A74" t="str">
            <v>#ERROR</v>
          </cell>
        </row>
        <row r="75">
          <cell r="A75" t="str">
            <v>#ERROR</v>
          </cell>
        </row>
        <row r="76">
          <cell r="A76" t="str">
            <v>RIO TINTO - NOx Emissions</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#ERROR</v>
          </cell>
        </row>
        <row r="85">
          <cell r="A85" t="str">
            <v>SMURFIT KAPPA GP. (LON) - NOx Emissions</v>
          </cell>
        </row>
        <row r="86">
          <cell r="A86" t="str">
            <v>#ERROR</v>
          </cell>
        </row>
        <row r="87">
          <cell r="A87" t="str">
            <v>SMITH (DS) - NOx Emissions</v>
          </cell>
        </row>
        <row r="88">
          <cell r="A88" t="str">
            <v>#ERROR</v>
          </cell>
        </row>
        <row r="89">
          <cell r="A89" t="str">
            <v>#ERROR</v>
          </cell>
        </row>
        <row r="90">
          <cell r="A90" t="str">
            <v>#ERROR</v>
          </cell>
        </row>
        <row r="91">
          <cell r="A91" t="str">
            <v>#ERROR</v>
          </cell>
        </row>
        <row r="92">
          <cell r="A92" t="str">
            <v>SSE - NOx Emissions</v>
          </cell>
        </row>
        <row r="93">
          <cell r="A93" t="str">
            <v>#ERROR</v>
          </cell>
        </row>
        <row r="94">
          <cell r="A94" t="str">
            <v>#ERROR</v>
          </cell>
        </row>
        <row r="95">
          <cell r="A95" t="str">
            <v>#ERROR</v>
          </cell>
        </row>
        <row r="96">
          <cell r="A96" t="str">
            <v>#ERROR</v>
          </cell>
        </row>
        <row r="97">
          <cell r="A97" t="str">
            <v>#ERROR</v>
          </cell>
        </row>
        <row r="98">
          <cell r="A98" t="str">
            <v>UNILEVER (UK) - NOx Emissions</v>
          </cell>
        </row>
        <row r="99">
          <cell r="A99" t="str">
            <v>#ERROR</v>
          </cell>
        </row>
        <row r="100">
          <cell r="A100" t="str">
            <v>#ERROR</v>
          </cell>
        </row>
        <row r="101">
          <cell r="A101" t="str">
            <v>#ERROR</v>
          </cell>
        </row>
        <row r="102">
          <cell r="A102" t="str">
            <v>#ERROR</v>
          </cell>
        </row>
      </sheetData>
      <sheetData sheetId="31">
        <row r="2">
          <cell r="A2" t="str">
            <v>ANGLO AMERICAN - SOx Emissions</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#ERROR</v>
          </cell>
        </row>
        <row r="12">
          <cell r="A12" t="str">
            <v>#ERROR</v>
          </cell>
        </row>
        <row r="13">
          <cell r="A13" t="str">
            <v>#ERROR</v>
          </cell>
        </row>
        <row r="14">
          <cell r="A14" t="str">
            <v>#ERROR</v>
          </cell>
        </row>
        <row r="15">
          <cell r="A15" t="str">
            <v>#ERROR</v>
          </cell>
        </row>
        <row r="16">
          <cell r="A16" t="str">
            <v>BHP GROUP - SOx Emissions</v>
          </cell>
        </row>
        <row r="17">
          <cell r="A17" t="str">
            <v>#ERROR</v>
          </cell>
        </row>
        <row r="18">
          <cell r="A18" t="str">
            <v>#ERROR</v>
          </cell>
        </row>
        <row r="19">
          <cell r="A19" t="str">
            <v>#ERROR</v>
          </cell>
        </row>
        <row r="20">
          <cell r="A20" t="str">
            <v>BP - SOx Emissions</v>
          </cell>
        </row>
        <row r="21">
          <cell r="A21" t="str">
            <v>#ERROR</v>
          </cell>
        </row>
        <row r="22">
          <cell r="A22" t="str">
            <v>#ERROR</v>
          </cell>
        </row>
        <row r="23">
          <cell r="A23" t="str">
            <v>COCA-COLA HBC - SOx Emissions</v>
          </cell>
        </row>
        <row r="24">
          <cell r="A24" t="str">
            <v>#ERROR</v>
          </cell>
        </row>
        <row r="25">
          <cell r="A25" t="str">
            <v>CRODA INTERNATIONAL - SOx Emissions</v>
          </cell>
        </row>
        <row r="26">
          <cell r="A26" t="str">
            <v>CRH - SOx Emissions</v>
          </cell>
        </row>
        <row r="27">
          <cell r="A27" t="str">
            <v>#ERROR</v>
          </cell>
        </row>
        <row r="28">
          <cell r="A28" t="str">
            <v>DIAGEO - SOx Emissions</v>
          </cell>
        </row>
        <row r="29">
          <cell r="A29" t="str">
            <v>#ERROR</v>
          </cell>
        </row>
        <row r="30">
          <cell r="A30" t="str">
            <v>#ERROR</v>
          </cell>
        </row>
        <row r="31">
          <cell r="A31" t="str">
            <v>#ERROR</v>
          </cell>
        </row>
        <row r="32">
          <cell r="A32" t="str">
            <v>#ERROR</v>
          </cell>
        </row>
        <row r="33">
          <cell r="A33" t="str">
            <v>#ERROR</v>
          </cell>
        </row>
        <row r="34">
          <cell r="A34" t="str">
            <v>GLENCORE - SOx Emissions</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#ERROR</v>
          </cell>
        </row>
        <row r="52">
          <cell r="A52" t="str">
            <v>JOHNSON MATTHEY - SOx Emissions</v>
          </cell>
        </row>
        <row r="53">
          <cell r="A53" t="str">
            <v>#ERROR</v>
          </cell>
        </row>
        <row r="54">
          <cell r="A54" t="str">
            <v>#ERROR</v>
          </cell>
        </row>
        <row r="55">
          <cell r="A55" t="str">
            <v>#ERROR</v>
          </cell>
        </row>
        <row r="56">
          <cell r="A56" t="str">
            <v>#ERROR</v>
          </cell>
        </row>
        <row r="57">
          <cell r="A57" t="str">
            <v>#ERROR</v>
          </cell>
        </row>
        <row r="58">
          <cell r="A58" t="str">
            <v>MONDI - SOx Emissions</v>
          </cell>
        </row>
        <row r="59">
          <cell r="A59" t="str">
            <v>#ERROR</v>
          </cell>
        </row>
        <row r="60">
          <cell r="A60" t="str">
            <v>#ERROR</v>
          </cell>
        </row>
        <row r="61">
          <cell r="A61" t="str">
            <v>#ERROR</v>
          </cell>
        </row>
        <row r="62">
          <cell r="A62" t="str">
            <v>NATIONAL GRID - SOx Emissions</v>
          </cell>
        </row>
        <row r="63">
          <cell r="A63" t="str">
            <v>#ERROR</v>
          </cell>
        </row>
        <row r="64">
          <cell r="A64" t="str">
            <v>#ERROR</v>
          </cell>
        </row>
        <row r="65">
          <cell r="A65" t="str">
            <v>#ERROR</v>
          </cell>
        </row>
        <row r="66">
          <cell r="A66" t="str">
            <v>#ERROR</v>
          </cell>
        </row>
        <row r="67">
          <cell r="A67" t="str">
            <v>#ERROR</v>
          </cell>
        </row>
        <row r="68">
          <cell r="A68" t="str">
            <v>POLYMETAL INTERNATIONAL - SOx Emissions</v>
          </cell>
        </row>
        <row r="69">
          <cell r="A69" t="str">
            <v>#ERROR</v>
          </cell>
        </row>
        <row r="70">
          <cell r="A70" t="str">
            <v>#ERROR</v>
          </cell>
        </row>
        <row r="71">
          <cell r="A71" t="str">
            <v>#ERROR</v>
          </cell>
        </row>
        <row r="72">
          <cell r="A72" t="str">
            <v>#ERROR</v>
          </cell>
        </row>
        <row r="73">
          <cell r="A73" t="str">
            <v>ROYAL DUTCH SHELL A(LON) - SOx Emissions</v>
          </cell>
        </row>
        <row r="74">
          <cell r="A74" t="str">
            <v>#ERROR</v>
          </cell>
        </row>
        <row r="75">
          <cell r="A75" t="str">
            <v>#ERROR</v>
          </cell>
        </row>
        <row r="76">
          <cell r="A76" t="str">
            <v>RIO TINTO - SOx Emissions</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#ERROR</v>
          </cell>
        </row>
        <row r="85">
          <cell r="A85" t="str">
            <v>SMURFIT KAPPA GP. (LON) - SOx Emissions</v>
          </cell>
        </row>
        <row r="86">
          <cell r="A86" t="str">
            <v>#ERROR</v>
          </cell>
        </row>
        <row r="87">
          <cell r="A87" t="str">
            <v>SMITH (DS) - SOx Emissions</v>
          </cell>
        </row>
        <row r="88">
          <cell r="A88" t="str">
            <v>#ERROR</v>
          </cell>
        </row>
        <row r="89">
          <cell r="A89" t="str">
            <v>#ERROR</v>
          </cell>
        </row>
        <row r="90">
          <cell r="A90" t="str">
            <v>#ERROR</v>
          </cell>
        </row>
        <row r="91">
          <cell r="A91" t="str">
            <v>#ERROR</v>
          </cell>
        </row>
        <row r="92">
          <cell r="A92" t="str">
            <v>SSE - SOx Emissions</v>
          </cell>
        </row>
        <row r="93">
          <cell r="A93" t="str">
            <v>#ERROR</v>
          </cell>
        </row>
        <row r="94">
          <cell r="A94" t="str">
            <v>#ERROR</v>
          </cell>
        </row>
        <row r="95">
          <cell r="A95" t="str">
            <v>#ERROR</v>
          </cell>
        </row>
        <row r="96">
          <cell r="A96" t="str">
            <v>#ERROR</v>
          </cell>
        </row>
        <row r="97">
          <cell r="A97" t="str">
            <v>#ERROR</v>
          </cell>
        </row>
        <row r="98">
          <cell r="A98" t="str">
            <v>#ERROR</v>
          </cell>
        </row>
        <row r="99">
          <cell r="A99" t="str">
            <v>#ERROR</v>
          </cell>
        </row>
        <row r="100">
          <cell r="A100" t="str">
            <v>#ERROR</v>
          </cell>
        </row>
        <row r="101">
          <cell r="A101" t="str">
            <v>#ERROR</v>
          </cell>
        </row>
        <row r="102">
          <cell r="A102" t="str">
            <v>#ERROR</v>
          </cell>
        </row>
      </sheetData>
      <sheetData sheetId="32">
        <row r="2">
          <cell r="A2" t="str">
            <v>ANGLO AMERICAN - Emission Reduction Objectives/Targets Emissions Reduction</v>
          </cell>
        </row>
        <row r="3">
          <cell r="A3" t="str">
            <v>ASSOCIATED BRIT.FOODS - Emission Reduction Objectives/Targets Emissions Reduction</v>
          </cell>
        </row>
        <row r="4">
          <cell r="A4" t="str">
            <v>ADMIRAL GROUP - Emission Reduction Objectives/Targets Emissions Reduction</v>
          </cell>
        </row>
        <row r="5">
          <cell r="A5" t="str">
            <v>ASHTEAD GROUP - Emission Reduction Objectives/Targets Emissions Reduction</v>
          </cell>
        </row>
        <row r="6">
          <cell r="A6" t="str">
            <v>ANTOFAGASTA - Emission Reduction Objectives/Targets Emissions Reduction</v>
          </cell>
        </row>
        <row r="7">
          <cell r="A7" t="str">
            <v>AUTO TRADER GROUP - Emission Reduction Objectives/Targets Emissions Reduction</v>
          </cell>
        </row>
        <row r="8">
          <cell r="A8" t="str">
            <v>AVIVA - Emission Reduction Objectives/Targets Emissions Reduction</v>
          </cell>
        </row>
        <row r="9">
          <cell r="A9" t="str">
            <v>AVAST - Emission Reduction Objectives/Targets Emissions Reduction</v>
          </cell>
        </row>
        <row r="10">
          <cell r="A10" t="str">
            <v>AVEVA GROUP - Emission Reduction Objectives/Targets Emissions Reduction</v>
          </cell>
        </row>
        <row r="11">
          <cell r="A11" t="str">
            <v>ASTRAZENECA - Emission Reduction Objectives/Targets Emissions Reduction</v>
          </cell>
        </row>
        <row r="12">
          <cell r="A12" t="str">
            <v>BAE SYSTEMS - Emission Reduction Objectives/Targets Emissions Reduction</v>
          </cell>
        </row>
        <row r="13">
          <cell r="A13" t="str">
            <v>BARCLAYS - Emission Reduction Objectives/Targets Emissions Reduction</v>
          </cell>
        </row>
        <row r="14">
          <cell r="A14" t="str">
            <v>BRITISH AMERICAN TOBACCO - Emission Reduction Objectives/Targets Emissions Reduction</v>
          </cell>
        </row>
        <row r="15">
          <cell r="A15" t="str">
            <v>BARRATT DEVELOPMENTS - Emission Reduction Objectives/Targets Emissions Reduction</v>
          </cell>
        </row>
        <row r="16">
          <cell r="A16" t="str">
            <v>BHP GROUP - Emission Reduction Objectives/Targets Emissions Reduction</v>
          </cell>
        </row>
        <row r="17">
          <cell r="A17" t="str">
            <v>BERKELEY GROUP HDG. - Emission Reduction Objectives/Targets Emissions Reduction</v>
          </cell>
        </row>
        <row r="18">
          <cell r="A18" t="str">
            <v>BRITISH LAND - Emission Reduction Objectives/Targets Emissions Reduction</v>
          </cell>
        </row>
        <row r="19">
          <cell r="A19" t="str">
            <v>BUNZL - Emission Reduction Objectives/Targets Emissions Reduction</v>
          </cell>
        </row>
        <row r="20">
          <cell r="A20" t="str">
            <v>BP - Emission Reduction Objectives/Targets Emissions Reduction</v>
          </cell>
        </row>
        <row r="21">
          <cell r="A21" t="str">
            <v>BURBERRY GROUP - Emission Reduction Objectives/Targets Emissions Reduction</v>
          </cell>
        </row>
        <row r="22">
          <cell r="A22" t="str">
            <v>BT GROUP - Emission Reduction Objectives/Targets Emissions Reduction</v>
          </cell>
        </row>
        <row r="23">
          <cell r="A23" t="str">
            <v>COC - OLA HBC - Emission Reduction Objectives/Targets Emissions Reduction</v>
          </cell>
        </row>
        <row r="24">
          <cell r="A24" t="str">
            <v>COMPASS GROUP - Emission Reduction Objectives/Targets Emissions Reduction</v>
          </cell>
        </row>
        <row r="25">
          <cell r="A25" t="str">
            <v>CRODA INTERNATIONAL - Emission Reduction Objectives/Targets Emissions Reduction</v>
          </cell>
        </row>
        <row r="26">
          <cell r="A26" t="str">
            <v>CRH - Emission Reduction Objectives/Targets Emissions Reduction</v>
          </cell>
        </row>
        <row r="27">
          <cell r="A27" t="str">
            <v>DCC - Emission Reduction Objectives/Targets Emissions Reduction</v>
          </cell>
        </row>
        <row r="28">
          <cell r="A28" t="str">
            <v>DIAGEO - Emission Reduction Objectives/Targets Emissions Reduction</v>
          </cell>
        </row>
        <row r="29">
          <cell r="A29" t="str">
            <v>EVRAZ - Emission Reduction Objectives/Targets Emissions Reduction</v>
          </cell>
        </row>
        <row r="30">
          <cell r="A30" t="str">
            <v>EXPERIAN - Emission Reduction Objectives/Targets Emissions Reduction</v>
          </cell>
        </row>
        <row r="31">
          <cell r="A31" t="str">
            <v>FERGUSON - Emission Reduction Objectives/Targets Emissions Reduction</v>
          </cell>
        </row>
        <row r="32">
          <cell r="A32" t="str">
            <v>FLUTTER ENTERTAINMENT - Emission Reduction Objectives/Targets Emissions Reduction</v>
          </cell>
        </row>
        <row r="33">
          <cell r="A33" t="str">
            <v>FRESNILLO - Emission Reduction Objectives/Targets Emissions Reduction</v>
          </cell>
        </row>
        <row r="34">
          <cell r="A34" t="str">
            <v>GLENCORE - Emission Reduction Objectives/Targets Emissions Reduction</v>
          </cell>
        </row>
        <row r="35">
          <cell r="A35" t="str">
            <v>GLAXOSMITHKLINE - Emission Reduction Objectives/Targets Emissions Reduction</v>
          </cell>
        </row>
        <row r="36">
          <cell r="A36" t="str">
            <v>GVC HOLDINGS - Emission Reduction Objectives/Targets Emissions Reduction</v>
          </cell>
        </row>
        <row r="37">
          <cell r="A37" t="str">
            <v>HIKMA PHARMACEUTICALS - Emission Reduction Objectives/Targets Emissions Reduction</v>
          </cell>
        </row>
        <row r="38">
          <cell r="A38" t="str">
            <v>HARGREAVES LANSDOWN - Emission Reduction Objectives/Targets Emissions Reduction</v>
          </cell>
        </row>
        <row r="39">
          <cell r="A39" t="str">
            <v>HALMA - Emission Reduction Objectives/Targets Emissions Reduction</v>
          </cell>
        </row>
        <row r="40">
          <cell r="A40" t="str">
            <v>HSBC HOLDINGS - Emission Reduction Objectives/Targets Emissions Reduction</v>
          </cell>
        </row>
        <row r="41">
          <cell r="A41" t="str">
            <v>HOMESERVE - Emission Reduction Objectives/Targets Emissions Reduction</v>
          </cell>
        </row>
        <row r="42">
          <cell r="A42" t="str">
            <v>INTL.CONS.AIRL.GP. - Emission Reduction Objectives/Targets Emissions Reduction</v>
          </cell>
        </row>
        <row r="43">
          <cell r="A43" t="str">
            <v>INTERMEDIATE CAPITAL GP. - Emission Reduction Objectives/Targets Emissions Reduction</v>
          </cell>
        </row>
        <row r="44">
          <cell r="A44" t="str">
            <v>ICTL.HTLS.GP. - Emission Reduction Objectives/Targets Emissions Reduction</v>
          </cell>
        </row>
        <row r="45">
          <cell r="A45" t="str">
            <v>3I GROUP - Emission Reduction Objectives/Targets Emissions Reduction</v>
          </cell>
        </row>
        <row r="46">
          <cell r="A46" t="str">
            <v>IMPERIAL BRANDS - Emission Reduction Objectives/Targets Emissions Reduction</v>
          </cell>
        </row>
        <row r="47">
          <cell r="A47" t="str">
            <v>INFORMA - Emission Reduction Objectives/Targets Emissions Reduction</v>
          </cell>
        </row>
        <row r="48">
          <cell r="A48" t="str">
            <v>INTERTEK GROUP - Emission Reduction Objectives/Targets Emissions Reduction</v>
          </cell>
        </row>
        <row r="49">
          <cell r="A49" t="str">
            <v>ITV - Emission Reduction Objectives/Targets Emissions Reduction</v>
          </cell>
        </row>
        <row r="50">
          <cell r="A50" t="str">
            <v>JD SPORTS FASHION - Emission Reduction Objectives/Targets Emissions Reduction</v>
          </cell>
        </row>
        <row r="51">
          <cell r="A51" t="str">
            <v>TAKEAWAY COM (LON) - Emission Reduction Objectives/Targets Emissions Reduction</v>
          </cell>
        </row>
        <row r="52">
          <cell r="A52" t="str">
            <v>JOHNSON MATTHEY - Emission Reduction Objectives/Targets Emissions Reduction</v>
          </cell>
        </row>
        <row r="53">
          <cell r="A53" t="str">
            <v>KINGFISHER - Emission Reduction Objectives/Targets Emissions Reduction</v>
          </cell>
        </row>
        <row r="54">
          <cell r="A54" t="str">
            <v>LAND SECURITIES GROUP - Emission Reduction Objectives/Targets Emissions Reduction</v>
          </cell>
        </row>
        <row r="55">
          <cell r="A55" t="str">
            <v>LEGAL &amp; GENERAL - Emission Reduction Objectives/Targets Emissions Reduction</v>
          </cell>
        </row>
        <row r="56">
          <cell r="A56" t="str">
            <v>LLOYDS BANKING GROUP - Emission Reduction Objectives/Targets Emissions Reduction</v>
          </cell>
        </row>
        <row r="57">
          <cell r="A57" t="str">
            <v>LONDON STOCK EX.GROUP - Emission Reduction Objectives/Targets Emissions Reduction</v>
          </cell>
        </row>
        <row r="58">
          <cell r="A58" t="str">
            <v>MONDI - Emission Reduction Objectives/Targets Emissions Reduction</v>
          </cell>
        </row>
        <row r="59">
          <cell r="A59" t="str">
            <v>M&amp;G - Emission Reduction Objectives/Targets Emissions Reduction</v>
          </cell>
        </row>
        <row r="60">
          <cell r="A60" t="str">
            <v>MELROSE INDUSTRIES - Emission Reduction Objectives/Targets Emissions Reduction</v>
          </cell>
        </row>
        <row r="61">
          <cell r="A61" t="str">
            <v>MORRISON(WM)SPMKTS. - Emission Reduction Objectives/Targets Emissions Reduction</v>
          </cell>
        </row>
        <row r="62">
          <cell r="A62" t="str">
            <v>NATIONAL GRID - Emission Reduction Objectives/Targets Emissions Reduction</v>
          </cell>
        </row>
        <row r="63">
          <cell r="A63" t="str">
            <v>NATWEST GROUP - Emission Reduction Objectives/Targets Emissions Reduction</v>
          </cell>
        </row>
        <row r="64">
          <cell r="A64" t="str">
            <v>NEXT - Emission Reduction Objectives/Targets Emissions Reduction</v>
          </cell>
        </row>
        <row r="65">
          <cell r="A65" t="str">
            <v>OCADO GROUP - Emission Reduction Objectives/Targets Emissions Reduction</v>
          </cell>
        </row>
        <row r="66">
          <cell r="A66" t="str">
            <v>PHOENIX GROUP HDG. - Emission Reduction Objectives/Targets Emissions Reduction</v>
          </cell>
        </row>
        <row r="67">
          <cell r="A67" t="str">
            <v>PENNON GROUP - Emission Reduction Objectives/Targets Emissions Reduction</v>
          </cell>
        </row>
        <row r="68">
          <cell r="A68" t="str">
            <v>POLYMETAL INTERNATIONAL - Emission Reduction Objectives/Targets Emissions Reduction</v>
          </cell>
        </row>
        <row r="69">
          <cell r="A69" t="str">
            <v>PRUDENTIAL - Emission Reduction Objectives/Targets Emissions Reduction</v>
          </cell>
        </row>
        <row r="70">
          <cell r="A70" t="str">
            <v>PERSIMMON - Emission Reduction Objectives/Targets Emissions Reduction</v>
          </cell>
        </row>
        <row r="71">
          <cell r="A71" t="str">
            <v>PEARSON - Emission Reduction Objectives/Targets Emissions Reduction</v>
          </cell>
        </row>
        <row r="72">
          <cell r="A72" t="str">
            <v>RECKITT BENCKISER GROUP - Emission Reduction Objectives/Targets Emissions Reduction</v>
          </cell>
        </row>
        <row r="73">
          <cell r="A73" t="str">
            <v>ROYAL DUTCH SHELL A(LON) - Emission Reduction Objectives/Targets Emissions Reduction</v>
          </cell>
        </row>
        <row r="74">
          <cell r="A74" t="str">
            <v>#ERROR</v>
          </cell>
        </row>
        <row r="75">
          <cell r="A75" t="str">
            <v>RELX - Emission Reduction Objectives/Targets Emissions Reduction</v>
          </cell>
        </row>
        <row r="76">
          <cell r="A76" t="str">
            <v>RIO TINTO - Emission Reduction Objectives/Targets Emissions Reduction</v>
          </cell>
        </row>
        <row r="77">
          <cell r="A77" t="str">
            <v>RIGHTMOVE - Emission Reduction Objectives/Targets Emissions Reduction</v>
          </cell>
        </row>
        <row r="78">
          <cell r="A78" t="str">
            <v>ROLL - OYCE HOLDINGS - Emission Reduction Objectives/Targets Emissions Reduction</v>
          </cell>
        </row>
        <row r="79">
          <cell r="A79" t="str">
            <v>RSA INSURANCE GROUP - Emission Reduction Objectives/Targets Emissions Reduction</v>
          </cell>
        </row>
        <row r="80">
          <cell r="A80" t="str">
            <v>RENTOKIL INITIAL - Emission Reduction Objectives/Targets Emissions Reduction</v>
          </cell>
        </row>
        <row r="81">
          <cell r="A81" t="str">
            <v>SAINSBURY J - Emission Reduction Objectives/Targets Emissions Reduction</v>
          </cell>
        </row>
        <row r="82">
          <cell r="A82" t="str">
            <v>SCHRODERS - Emission Reduction Objectives/Targets Emissions Reduction</v>
          </cell>
        </row>
        <row r="83">
          <cell r="A83" t="str">
            <v>SAGE GROUP - Emission Reduction Objectives/Targets Emissions Reduction</v>
          </cell>
        </row>
        <row r="84">
          <cell r="A84" t="str">
            <v>SEGRO - Emission Reduction Objectives/Targets Emissions Reduction</v>
          </cell>
        </row>
        <row r="85">
          <cell r="A85" t="str">
            <v>SMURFIT KAPPA GP. (LON) - Emission Reduction Objectives/Targets Emissions Reduction</v>
          </cell>
        </row>
        <row r="86">
          <cell r="A86" t="str">
            <v>STANDARD LIFE ABERDEEN - Emission Reduction Objectives/Targets Emissions Reduction</v>
          </cell>
        </row>
        <row r="87">
          <cell r="A87" t="str">
            <v>SMITH (DS) - Emission Reduction Objectives/Targets Emissions Reduction</v>
          </cell>
        </row>
        <row r="88">
          <cell r="A88" t="str">
            <v>SMITHS GROUP - Emission Reduction Objectives/Targets Emissions Reduction</v>
          </cell>
        </row>
        <row r="89">
          <cell r="A89" t="str">
            <v>SCOTTISH MORTGAGE - Emission Reduction Objectives/Targets Emissions Reduction</v>
          </cell>
        </row>
        <row r="90">
          <cell r="A90" t="str">
            <v>SMITH &amp; NEPHEW - Emission Reduction Objectives/Targets Emissions Reduction</v>
          </cell>
        </row>
        <row r="91">
          <cell r="A91" t="str">
            <v>SPIRA - ARCO ENGR. - Emission Reduction Objectives/Targets Emissions Reduction</v>
          </cell>
        </row>
        <row r="92">
          <cell r="A92" t="str">
            <v>SSE - Emission Reduction Objectives/Targets Emissions Reduction</v>
          </cell>
        </row>
        <row r="93">
          <cell r="A93" t="str">
            <v>STANDARD CHARTERED - Emission Reduction Objectives/Targets Emissions Reduction</v>
          </cell>
        </row>
        <row r="94">
          <cell r="A94" t="str">
            <v>ST.JAMES'S PLACE ORD - Emission Reduction Objectives/Targets Emissions Reduction</v>
          </cell>
        </row>
        <row r="95">
          <cell r="A95" t="str">
            <v>SEVERN TRENT - Emission Reduction Objectives/Targets Emissions Reduction</v>
          </cell>
        </row>
        <row r="96">
          <cell r="A96" t="str">
            <v>TESCO - Emission Reduction Objectives/Targets Emissions Reduction</v>
          </cell>
        </row>
        <row r="97">
          <cell r="A97" t="str">
            <v>TAYLOR WIMPEY - Emission Reduction Objectives/Targets Emissions Reduction</v>
          </cell>
        </row>
        <row r="98">
          <cell r="A98" t="str">
            <v>UNILEVER (UK) - Emission Reduction Objectives/Targets Emissions Reduction</v>
          </cell>
        </row>
        <row r="99">
          <cell r="A99" t="str">
            <v>UNITED UTILITIES GROUP - Emission Reduction Objectives/Targets Emissions Reduction</v>
          </cell>
        </row>
        <row r="100">
          <cell r="A100" t="str">
            <v>VODAFONE GROUP - Emission Reduction Objectives/Targets Emissions Reduction</v>
          </cell>
        </row>
        <row r="101">
          <cell r="A101" t="str">
            <v>WPP - Emission Reduction Objectives/Targets Emissions Reduction</v>
          </cell>
        </row>
        <row r="102">
          <cell r="A102" t="str">
            <v>WHITBREAD - Emission Reduction Objectives/Targets Emissions Reduction</v>
          </cell>
        </row>
      </sheetData>
      <sheetData sheetId="33">
        <row r="1">
          <cell r="A1" t="str">
            <v>ANGLO AMERICAN - Estimated CO2 Equivalents Emission Total</v>
          </cell>
        </row>
        <row r="2">
          <cell r="A2" t="str">
            <v>ASSOCIATED BRIT.FOODS - Estimated CO2 Equivalents Emission Total</v>
          </cell>
        </row>
        <row r="3">
          <cell r="A3" t="str">
            <v>ADMIRAL GROUP - Estimated CO2 Equivalents Emission Total</v>
          </cell>
        </row>
        <row r="4">
          <cell r="A4" t="str">
            <v>ASHTEAD GROUP - Estimated CO2 Equivalents Emission Total</v>
          </cell>
        </row>
        <row r="5">
          <cell r="A5" t="str">
            <v>ANTOFAGASTA - Estimated CO2 Equivalents Emission Total</v>
          </cell>
        </row>
        <row r="6">
          <cell r="A6" t="str">
            <v>AUTO TRADER GROUP - Estimated CO2 Equivalents Emission Total</v>
          </cell>
        </row>
        <row r="7">
          <cell r="A7" t="str">
            <v>AVIVA - Estimated CO2 Equivalents Emission Total</v>
          </cell>
        </row>
        <row r="8">
          <cell r="A8" t="str">
            <v>AVAST - Estimated CO2 Equivalents Emission Total</v>
          </cell>
        </row>
        <row r="9">
          <cell r="A9" t="str">
            <v>AVEVA GROUP - Estimated CO2 Equivalents Emission Total</v>
          </cell>
        </row>
        <row r="10">
          <cell r="A10" t="str">
            <v>ASTRAZENECA - Estimated CO2 Equivalents Emission Total</v>
          </cell>
        </row>
        <row r="11">
          <cell r="A11" t="str">
            <v>BAE SYSTEMS - Estimated CO2 Equivalents Emission Total</v>
          </cell>
        </row>
        <row r="12">
          <cell r="A12" t="str">
            <v>BARCLAYS - Estimated CO2 Equivalents Emission Total</v>
          </cell>
        </row>
        <row r="13">
          <cell r="A13" t="str">
            <v>BRITISH AMERICAN TOBACCO - Estimated CO2 Equivalents Emission Total</v>
          </cell>
        </row>
        <row r="14">
          <cell r="A14" t="str">
            <v>BARRATT DEVELOPMENTS - Estimated CO2 Equivalents Emission Total</v>
          </cell>
        </row>
        <row r="15">
          <cell r="A15" t="str">
            <v>BHP GROUP - Estimated CO2 Equivalents Emission Total</v>
          </cell>
        </row>
        <row r="16">
          <cell r="A16" t="str">
            <v>BERKELEY GROUP HDG. - Estimated CO2 Equivalents Emission Total</v>
          </cell>
        </row>
        <row r="17">
          <cell r="A17" t="str">
            <v>BRITISH LAND - Estimated CO2 Equivalents Emission Total</v>
          </cell>
        </row>
        <row r="18">
          <cell r="A18" t="str">
            <v>BUNZL - Estimated CO2 Equivalents Emission Total</v>
          </cell>
        </row>
        <row r="19">
          <cell r="A19" t="str">
            <v>BP - Estimated CO2 Equivalents Emission Total</v>
          </cell>
        </row>
        <row r="20">
          <cell r="A20" t="str">
            <v>BURBERRY GROUP - Estimated CO2 Equivalents Emission Total</v>
          </cell>
        </row>
        <row r="21">
          <cell r="A21" t="str">
            <v>BT GROUP - Estimated CO2 Equivalents Emission Total</v>
          </cell>
        </row>
        <row r="22">
          <cell r="A22" t="str">
            <v>COCA-COLA HBC - Estimated CO2 Equivalents Emission Total</v>
          </cell>
        </row>
        <row r="23">
          <cell r="A23" t="str">
            <v>COMPASS GROUP - Estimated CO2 Equivalents Emission Total</v>
          </cell>
        </row>
        <row r="24">
          <cell r="A24" t="str">
            <v>CRODA INTERNATIONAL - Estimated CO2 Equivalents Emission Total</v>
          </cell>
        </row>
        <row r="25">
          <cell r="A25" t="str">
            <v>CRH - Estimated CO2 Equivalents Emission Total</v>
          </cell>
        </row>
        <row r="26">
          <cell r="A26" t="str">
            <v>DCC - Estimated CO2 Equivalents Emission Total</v>
          </cell>
        </row>
        <row r="27">
          <cell r="A27" t="str">
            <v>DIAGEO - Estimated CO2 Equivalents Emission Total</v>
          </cell>
        </row>
        <row r="28">
          <cell r="A28" t="str">
            <v>EVRAZ - Estimated CO2 Equivalents Emission Total</v>
          </cell>
        </row>
        <row r="29">
          <cell r="A29" t="str">
            <v>EXPERIAN - Estimated CO2 Equivalents Emission Total</v>
          </cell>
        </row>
        <row r="30">
          <cell r="A30" t="str">
            <v>FERGUSON - Estimated CO2 Equivalents Emission Total</v>
          </cell>
        </row>
        <row r="31">
          <cell r="A31" t="str">
            <v>FLUTTER ENTERTAINMENT - Estimated CO2 Equivalents Emission Total</v>
          </cell>
        </row>
        <row r="32">
          <cell r="A32" t="str">
            <v>FRESNILLO - Estimated CO2 Equivalents Emission Total</v>
          </cell>
        </row>
        <row r="33">
          <cell r="A33" t="str">
            <v>GLENCORE - Estimated CO2 Equivalents Emission Total</v>
          </cell>
        </row>
        <row r="34">
          <cell r="A34" t="str">
            <v>GLAXOSMITHKLINE - Estimated CO2 Equivalents Emission Total</v>
          </cell>
        </row>
        <row r="35">
          <cell r="A35" t="str">
            <v>GVC HOLDINGS - Estimated CO2 Equivalents Emission Total</v>
          </cell>
        </row>
        <row r="36">
          <cell r="A36" t="str">
            <v>HIKMA PHARMACEUTICALS - Estimated CO2 Equivalents Emission Total</v>
          </cell>
        </row>
        <row r="37">
          <cell r="A37" t="str">
            <v>HARGREAVES LANSDOWN - Estimated CO2 Equivalents Emission Total</v>
          </cell>
        </row>
        <row r="38">
          <cell r="A38" t="str">
            <v>HALMA - Estimated CO2 Equivalents Emission Total</v>
          </cell>
        </row>
        <row r="39">
          <cell r="A39" t="str">
            <v>HSBC HOLDINGS - Estimated CO2 Equivalents Emission Total</v>
          </cell>
        </row>
        <row r="40">
          <cell r="A40" t="str">
            <v>HOMESERVE - Estimated CO2 Equivalents Emission Total</v>
          </cell>
        </row>
        <row r="41">
          <cell r="A41" t="str">
            <v>INTL.CONS.AIRL.GP. - Estimated CO2 Equivalents Emission Total</v>
          </cell>
        </row>
        <row r="42">
          <cell r="A42" t="str">
            <v>INTERMEDIATE CAPITAL GP. - Estimated CO2 Equivalents Emission Total</v>
          </cell>
        </row>
        <row r="43">
          <cell r="A43" t="str">
            <v>ICTL.HTLS.GP. - Estimated CO2 Equivalents Emission Total</v>
          </cell>
        </row>
        <row r="44">
          <cell r="A44" t="str">
            <v>3I GROUP - Estimated CO2 Equivalents Emission Total</v>
          </cell>
        </row>
        <row r="45">
          <cell r="A45" t="str">
            <v>IMPERIAL BRANDS - Estimated CO2 Equivalents Emission Total</v>
          </cell>
        </row>
        <row r="46">
          <cell r="A46" t="str">
            <v>INFORMA - Estimated CO2 Equivalents Emission Total</v>
          </cell>
        </row>
        <row r="47">
          <cell r="A47" t="str">
            <v>INTERTEK GROUP - Estimated CO2 Equivalents Emission Total</v>
          </cell>
        </row>
        <row r="48">
          <cell r="A48" t="str">
            <v>ITV - Estimated CO2 Equivalents Emission Total</v>
          </cell>
        </row>
        <row r="49">
          <cell r="A49" t="str">
            <v>JD SPORTS FASHION - Estimated CO2 Equivalents Emission Total</v>
          </cell>
        </row>
        <row r="50">
          <cell r="A50" t="str">
            <v>TAKEAWAY COM (LON) - Estimated CO2 Equivalents Emission Total</v>
          </cell>
        </row>
        <row r="51">
          <cell r="A51" t="str">
            <v>JOHNSON MATTHEY - Estimated CO2 Equivalents Emission Total</v>
          </cell>
        </row>
        <row r="52">
          <cell r="A52" t="str">
            <v>KINGFISHER - Estimated CO2 Equivalents Emission Total</v>
          </cell>
        </row>
        <row r="53">
          <cell r="A53" t="str">
            <v>LAND SECURITIES GROUP - Estimated CO2 Equivalents Emission Total</v>
          </cell>
        </row>
        <row r="54">
          <cell r="A54" t="str">
            <v>LEGAL &amp; GENERAL - Estimated CO2 Equivalents Emission Total</v>
          </cell>
        </row>
        <row r="55">
          <cell r="A55" t="str">
            <v>LLOYDS BANKING GROUP - Estimated CO2 Equivalents Emission Total</v>
          </cell>
        </row>
        <row r="56">
          <cell r="A56" t="str">
            <v>LONDON STOCK EX.GROUP - Estimated CO2 Equivalents Emission Total</v>
          </cell>
        </row>
        <row r="57">
          <cell r="A57" t="str">
            <v>MONDI - Estimated CO2 Equivalents Emission Total</v>
          </cell>
        </row>
        <row r="58">
          <cell r="A58" t="str">
            <v>M&amp;G - Estimated CO2 Equivalents Emission Total</v>
          </cell>
        </row>
        <row r="59">
          <cell r="A59" t="str">
            <v>MELROSE INDUSTRIES - Estimated CO2 Equivalents Emission Total</v>
          </cell>
        </row>
        <row r="60">
          <cell r="A60" t="str">
            <v>MORRISON(WM)SPMKTS. - Estimated CO2 Equivalents Emission Total</v>
          </cell>
        </row>
        <row r="61">
          <cell r="A61" t="str">
            <v>NATIONAL GRID - Estimated CO2 Equivalents Emission Total</v>
          </cell>
        </row>
        <row r="62">
          <cell r="A62" t="str">
            <v>NATWEST GROUP - Estimated CO2 Equivalents Emission Total</v>
          </cell>
        </row>
        <row r="63">
          <cell r="A63" t="str">
            <v>NEXT - Estimated CO2 Equivalents Emission Total</v>
          </cell>
        </row>
        <row r="64">
          <cell r="A64" t="str">
            <v>OCADO GROUP - Estimated CO2 Equivalents Emission Total</v>
          </cell>
        </row>
        <row r="65">
          <cell r="A65" t="str">
            <v>PHOENIX GROUP HDG. - Estimated CO2 Equivalents Emission Total</v>
          </cell>
        </row>
        <row r="66">
          <cell r="A66" t="str">
            <v>PENNON GROUP - Estimated CO2 Equivalents Emission Total</v>
          </cell>
        </row>
        <row r="67">
          <cell r="A67" t="str">
            <v>POLYMETAL INTERNATIONAL - Estimated CO2 Equivalents Emission Total</v>
          </cell>
        </row>
        <row r="68">
          <cell r="A68" t="str">
            <v>PRUDENTIAL - Estimated CO2 Equivalents Emission Total</v>
          </cell>
        </row>
        <row r="69">
          <cell r="A69" t="str">
            <v>PERSIMMON - Estimated CO2 Equivalents Emission Total</v>
          </cell>
        </row>
        <row r="70">
          <cell r="A70" t="str">
            <v>PEARSON - Estimated CO2 Equivalents Emission Total</v>
          </cell>
        </row>
        <row r="71">
          <cell r="A71" t="str">
            <v>RECKITT BENCKISER GROUP - Estimated CO2 Equivalents Emission Total</v>
          </cell>
        </row>
        <row r="72">
          <cell r="A72" t="str">
            <v>ROYAL DUTCH SHELL A(LON) - Estimated CO2 Equivalents Emission Total</v>
          </cell>
        </row>
        <row r="73">
          <cell r="A73" t="str">
            <v>#ERROR</v>
          </cell>
        </row>
        <row r="74">
          <cell r="A74" t="str">
            <v>RELX - Estimated CO2 Equivalents Emission Total</v>
          </cell>
        </row>
        <row r="75">
          <cell r="A75" t="str">
            <v>RIO TINTO - Estimated CO2 Equivalents Emission Total</v>
          </cell>
        </row>
        <row r="76">
          <cell r="A76" t="str">
            <v>RIGHTMOVE - Estimated CO2 Equivalents Emission Total</v>
          </cell>
        </row>
        <row r="77">
          <cell r="A77" t="str">
            <v>ROLLS-ROYCE HOLDINGS - Estimated CO2 Equivalents Emission Total</v>
          </cell>
        </row>
        <row r="78">
          <cell r="A78" t="str">
            <v>RSA INSURANCE GROUP - Estimated CO2 Equivalents Emission Total</v>
          </cell>
        </row>
        <row r="79">
          <cell r="A79" t="str">
            <v>RENTOKIL INITIAL - Estimated CO2 Equivalents Emission Total</v>
          </cell>
        </row>
        <row r="80">
          <cell r="A80" t="str">
            <v>SAINSBURY J - Estimated CO2 Equivalents Emission Total</v>
          </cell>
        </row>
        <row r="81">
          <cell r="A81" t="str">
            <v>SCHRODERS - Estimated CO2 Equivalents Emission Total</v>
          </cell>
        </row>
        <row r="82">
          <cell r="A82" t="str">
            <v>SAGE GROUP - Estimated CO2 Equivalents Emission Total</v>
          </cell>
        </row>
        <row r="83">
          <cell r="A83" t="str">
            <v>SEGRO - Estimated CO2 Equivalents Emission Total</v>
          </cell>
        </row>
        <row r="84">
          <cell r="A84" t="str">
            <v>SMURFIT KAPPA GP. (LON) - Estimated CO2 Equivalents Emission Total</v>
          </cell>
        </row>
        <row r="85">
          <cell r="A85" t="str">
            <v>STANDARD LIFE ABERDEEN - Estimated CO2 Equivalents Emission Total</v>
          </cell>
        </row>
        <row r="86">
          <cell r="A86" t="str">
            <v>SMITH (DS) - Estimated CO2 Equivalents Emission Total</v>
          </cell>
        </row>
        <row r="87">
          <cell r="A87" t="str">
            <v>SMITHS GROUP - Estimated CO2 Equivalents Emission Total</v>
          </cell>
        </row>
        <row r="88">
          <cell r="A88" t="str">
            <v>SCOTTISH MORTGAGE - Estimated CO2 Equivalents Emission Total</v>
          </cell>
        </row>
        <row r="89">
          <cell r="A89" t="str">
            <v>SMITH &amp; NEPHEW - Estimated CO2 Equivalents Emission Total</v>
          </cell>
        </row>
        <row r="90">
          <cell r="A90" t="str">
            <v>SPIRAX-SARCO ENGR. - Estimated CO2 Equivalents Emission Total</v>
          </cell>
        </row>
        <row r="91">
          <cell r="A91" t="str">
            <v>SSE - Estimated CO2 Equivalents Emission Total</v>
          </cell>
        </row>
        <row r="92">
          <cell r="A92" t="str">
            <v>STANDARD CHARTERED - Estimated CO2 Equivalents Emission Total</v>
          </cell>
        </row>
        <row r="93">
          <cell r="A93" t="str">
            <v>ST.JAMES'S PLACE ORD - Estimated CO2 Equivalents Emission Total</v>
          </cell>
        </row>
        <row r="94">
          <cell r="A94" t="str">
            <v>SEVERN TRENT - Estimated CO2 Equivalents Emission Total</v>
          </cell>
        </row>
        <row r="95">
          <cell r="A95" t="str">
            <v>TESCO - Estimated CO2 Equivalents Emission Total</v>
          </cell>
        </row>
        <row r="96">
          <cell r="A96" t="str">
            <v>TAYLOR WIMPEY - Estimated CO2 Equivalents Emission Total</v>
          </cell>
        </row>
        <row r="97">
          <cell r="A97" t="str">
            <v>UNILEVER (UK) - Estimated CO2 Equivalents Emission Total</v>
          </cell>
        </row>
        <row r="98">
          <cell r="A98" t="str">
            <v>UNITED UTILITIES GROUP - Estimated CO2 Equivalents Emission Total</v>
          </cell>
        </row>
        <row r="99">
          <cell r="A99" t="str">
            <v>VODAFONE GROUP - Estimated CO2 Equivalents Emission Total</v>
          </cell>
        </row>
        <row r="100">
          <cell r="A100" t="str">
            <v>WPP - Estimated CO2 Equivalents Emission Total</v>
          </cell>
        </row>
        <row r="101">
          <cell r="A101" t="str">
            <v>WHITBREAD - Estimated CO2 Equivalents Emission Total</v>
          </cell>
        </row>
      </sheetData>
      <sheetData sheetId="34">
        <row r="2">
          <cell r="A2" t="str">
            <v>ANGLO AMERICAN - Emissions Trading</v>
          </cell>
        </row>
        <row r="3">
          <cell r="A3" t="str">
            <v>ASSOCIATED BRIT.FOODS - Emissions Trading</v>
          </cell>
        </row>
        <row r="4">
          <cell r="A4" t="str">
            <v>ADMIRAL GROUP - Emissions Trading</v>
          </cell>
        </row>
        <row r="5">
          <cell r="A5" t="str">
            <v>ASHTEAD GROUP - Emissions Trading</v>
          </cell>
        </row>
        <row r="6">
          <cell r="A6" t="str">
            <v>ANTOFAGASTA - Emissions Trading</v>
          </cell>
        </row>
        <row r="7">
          <cell r="A7" t="str">
            <v>AUTO TRADER GROUP - Emissions Trading</v>
          </cell>
        </row>
        <row r="8">
          <cell r="A8" t="str">
            <v>AVIVA - Emissions Trading</v>
          </cell>
        </row>
        <row r="9">
          <cell r="A9" t="str">
            <v>AVAST - Emissions Trading</v>
          </cell>
        </row>
        <row r="10">
          <cell r="A10" t="str">
            <v>AVEVA GROUP - Emissions Trading</v>
          </cell>
        </row>
        <row r="11">
          <cell r="A11" t="str">
            <v>ASTRAZENECA - Emissions Trading</v>
          </cell>
        </row>
        <row r="12">
          <cell r="A12" t="str">
            <v>BAE SYSTEMS - Emissions Trading</v>
          </cell>
        </row>
        <row r="13">
          <cell r="A13" t="str">
            <v>BARCLAYS - Emissions Trading</v>
          </cell>
        </row>
        <row r="14">
          <cell r="A14" t="str">
            <v>BRITISH AMERICAN TOBACCO - Emissions Trading</v>
          </cell>
        </row>
        <row r="15">
          <cell r="A15" t="str">
            <v>BARRATT DEVELOPMENTS - Emissions Trading</v>
          </cell>
        </row>
        <row r="16">
          <cell r="A16" t="str">
            <v>BHP GROUP - Emissions Trading</v>
          </cell>
        </row>
        <row r="17">
          <cell r="A17" t="str">
            <v>BERKELEY GROUP HDG. - Emissions Trading</v>
          </cell>
        </row>
        <row r="18">
          <cell r="A18" t="str">
            <v>BRITISH LAND - Emissions Trading</v>
          </cell>
        </row>
        <row r="19">
          <cell r="A19" t="str">
            <v>BUNZL - Emissions Trading</v>
          </cell>
        </row>
        <row r="20">
          <cell r="A20" t="str">
            <v>BP - Emissions Trading</v>
          </cell>
        </row>
        <row r="21">
          <cell r="A21" t="str">
            <v>BURBERRY GROUP - Emissions Trading</v>
          </cell>
        </row>
        <row r="22">
          <cell r="A22" t="str">
            <v>BT GROUP - Emissions Trading</v>
          </cell>
        </row>
        <row r="23">
          <cell r="A23" t="str">
            <v>COC - OLA HBC - Emissions Trading</v>
          </cell>
        </row>
        <row r="24">
          <cell r="A24" t="str">
            <v>COMPASS GROUP - Emissions Trading</v>
          </cell>
        </row>
        <row r="25">
          <cell r="A25" t="str">
            <v>CRODA INTERNATIONAL - Emissions Trading</v>
          </cell>
        </row>
        <row r="26">
          <cell r="A26" t="str">
            <v>CRH - Emissions Trading</v>
          </cell>
        </row>
        <row r="27">
          <cell r="A27" t="str">
            <v>DCC - Emissions Trading</v>
          </cell>
        </row>
        <row r="28">
          <cell r="A28" t="str">
            <v>DIAGEO - Emissions Trading</v>
          </cell>
        </row>
        <row r="29">
          <cell r="A29" t="str">
            <v>EVRAZ - Emissions Trading</v>
          </cell>
        </row>
        <row r="30">
          <cell r="A30" t="str">
            <v>EXPERIAN - Emissions Trading</v>
          </cell>
        </row>
        <row r="31">
          <cell r="A31" t="str">
            <v>FERGUSON - Emissions Trading</v>
          </cell>
        </row>
        <row r="32">
          <cell r="A32" t="str">
            <v>FLUTTER ENTERTAINMENT - Emissions Trading</v>
          </cell>
        </row>
        <row r="33">
          <cell r="A33" t="str">
            <v>FRESNILLO - Emissions Trading</v>
          </cell>
        </row>
        <row r="34">
          <cell r="A34" t="str">
            <v>GLENCORE - Emissions Trading</v>
          </cell>
        </row>
        <row r="35">
          <cell r="A35" t="str">
            <v>GLAXOSMITHKLINE - Emissions Trading</v>
          </cell>
        </row>
        <row r="36">
          <cell r="A36" t="str">
            <v>GVC HOLDINGS - Emissions Trading</v>
          </cell>
        </row>
        <row r="37">
          <cell r="A37" t="str">
            <v>HIKMA PHARMACEUTICALS - Emissions Trading</v>
          </cell>
        </row>
        <row r="38">
          <cell r="A38" t="str">
            <v>HARGREAVES LANSDOWN - Emissions Trading</v>
          </cell>
        </row>
        <row r="39">
          <cell r="A39" t="str">
            <v>HALMA - Emissions Trading</v>
          </cell>
        </row>
        <row r="40">
          <cell r="A40" t="str">
            <v>HSBC HOLDINGS - Emissions Trading</v>
          </cell>
        </row>
        <row r="41">
          <cell r="A41" t="str">
            <v>HOMESERVE - Emissions Trading</v>
          </cell>
        </row>
        <row r="42">
          <cell r="A42" t="str">
            <v>INTL.CONS.AIRL.GP. - Emissions Trading</v>
          </cell>
        </row>
        <row r="43">
          <cell r="A43" t="str">
            <v>INTERMEDIATE CAPITAL GP. - Emissions Trading</v>
          </cell>
        </row>
        <row r="44">
          <cell r="A44" t="str">
            <v>ICTL.HTLS.GP. - Emissions Trading</v>
          </cell>
        </row>
        <row r="45">
          <cell r="A45" t="str">
            <v>3I GROUP - Emissions Trading</v>
          </cell>
        </row>
        <row r="46">
          <cell r="A46" t="str">
            <v>IMPERIAL BRANDS - Emissions Trading</v>
          </cell>
        </row>
        <row r="47">
          <cell r="A47" t="str">
            <v>INFORMA - Emissions Trading</v>
          </cell>
        </row>
        <row r="48">
          <cell r="A48" t="str">
            <v>INTERTEK GROUP - Emissions Trading</v>
          </cell>
        </row>
        <row r="49">
          <cell r="A49" t="str">
            <v>ITV - Emissions Trading</v>
          </cell>
        </row>
        <row r="50">
          <cell r="A50" t="str">
            <v>JD SPORTS FASHION - Emissions Trading</v>
          </cell>
        </row>
        <row r="51">
          <cell r="A51" t="str">
            <v>TAKEAWAY COM (LON) - Emissions Trading</v>
          </cell>
        </row>
        <row r="52">
          <cell r="A52" t="str">
            <v>JOHNSON MATTHEY - Emissions Trading</v>
          </cell>
        </row>
        <row r="53">
          <cell r="A53" t="str">
            <v>KINGFISHER - Emissions Trading</v>
          </cell>
        </row>
        <row r="54">
          <cell r="A54" t="str">
            <v>LAND SECURITIES GROUP - Emissions Trading</v>
          </cell>
        </row>
        <row r="55">
          <cell r="A55" t="str">
            <v>LEGAL &amp; GENERAL - Emissions Trading</v>
          </cell>
        </row>
        <row r="56">
          <cell r="A56" t="str">
            <v>LLOYDS BANKING GROUP - Emissions Trading</v>
          </cell>
        </row>
        <row r="57">
          <cell r="A57" t="str">
            <v>LONDON STOCK EX.GROUP - Emissions Trading</v>
          </cell>
        </row>
        <row r="58">
          <cell r="A58" t="str">
            <v>MONDI - Emissions Trading</v>
          </cell>
        </row>
        <row r="59">
          <cell r="A59" t="str">
            <v>M&amp;G - Emissions Trading</v>
          </cell>
        </row>
        <row r="60">
          <cell r="A60" t="str">
            <v>MELROSE INDUSTRIES - Emissions Trading</v>
          </cell>
        </row>
        <row r="61">
          <cell r="A61" t="str">
            <v>MORRISON(WM)SPMKTS. - Emissions Trading</v>
          </cell>
        </row>
        <row r="62">
          <cell r="A62" t="str">
            <v>NATIONAL GRID - Emissions Trading</v>
          </cell>
        </row>
        <row r="63">
          <cell r="A63" t="str">
            <v>NATWEST GROUP - Emissions Trading</v>
          </cell>
        </row>
        <row r="64">
          <cell r="A64" t="str">
            <v>NEXT - Emissions Trading</v>
          </cell>
        </row>
        <row r="65">
          <cell r="A65" t="str">
            <v>OCADO GROUP - Emissions Trading</v>
          </cell>
        </row>
        <row r="66">
          <cell r="A66" t="str">
            <v>PHOENIX GROUP HDG. - Emissions Trading</v>
          </cell>
        </row>
        <row r="67">
          <cell r="A67" t="str">
            <v>PENNON GROUP - Emissions Trading</v>
          </cell>
        </row>
        <row r="68">
          <cell r="A68" t="str">
            <v>POLYMETAL INTERNATIONAL - Emissions Trading</v>
          </cell>
        </row>
        <row r="69">
          <cell r="A69" t="str">
            <v>PRUDENTIAL - Emissions Trading</v>
          </cell>
        </row>
        <row r="70">
          <cell r="A70" t="str">
            <v>PERSIMMON - Emissions Trading</v>
          </cell>
        </row>
        <row r="71">
          <cell r="A71" t="str">
            <v>PEARSON - Emissions Trading</v>
          </cell>
        </row>
        <row r="72">
          <cell r="A72" t="str">
            <v>RECKITT BENCKISER GROUP - Emissions Trading</v>
          </cell>
        </row>
        <row r="73">
          <cell r="A73" t="str">
            <v>ROYAL DUTCH SHELL A(LON) - Emissions Trading</v>
          </cell>
        </row>
        <row r="74">
          <cell r="A74" t="str">
            <v>#ERROR</v>
          </cell>
        </row>
        <row r="75">
          <cell r="A75" t="str">
            <v>RELX - Emissions Trading</v>
          </cell>
        </row>
        <row r="76">
          <cell r="A76" t="str">
            <v>RIO TINTO - Emissions Trading</v>
          </cell>
        </row>
        <row r="77">
          <cell r="A77" t="str">
            <v>RIGHTMOVE - Emissions Trading</v>
          </cell>
        </row>
        <row r="78">
          <cell r="A78" t="str">
            <v>ROLL - OYCE HOLDINGS - Emissions Trading</v>
          </cell>
        </row>
        <row r="79">
          <cell r="A79" t="str">
            <v>RSA INSURANCE GROUP - Emissions Trading</v>
          </cell>
        </row>
        <row r="80">
          <cell r="A80" t="str">
            <v>RENTOKIL INITIAL - Emissions Trading</v>
          </cell>
        </row>
        <row r="81">
          <cell r="A81" t="str">
            <v>SAINSBURY J - Emissions Trading</v>
          </cell>
        </row>
        <row r="82">
          <cell r="A82" t="str">
            <v>SCHRODERS - Emissions Trading</v>
          </cell>
        </row>
        <row r="83">
          <cell r="A83" t="str">
            <v>SAGE GROUP - Emissions Trading</v>
          </cell>
        </row>
        <row r="84">
          <cell r="A84" t="str">
            <v>SEGRO - Emissions Trading</v>
          </cell>
        </row>
        <row r="85">
          <cell r="A85" t="str">
            <v>SMURFIT KAPPA GP. (LON) - Emissions Trading</v>
          </cell>
        </row>
        <row r="86">
          <cell r="A86" t="str">
            <v>STANDARD LIFE ABERDEEN - Emissions Trading</v>
          </cell>
        </row>
        <row r="87">
          <cell r="A87" t="str">
            <v>SMITH (DS) - Emissions Trading</v>
          </cell>
        </row>
        <row r="88">
          <cell r="A88" t="str">
            <v>SMITHS GROUP - Emissions Trading</v>
          </cell>
        </row>
        <row r="89">
          <cell r="A89" t="str">
            <v>SCOTTISH MORTGAGE - Emissions Trading</v>
          </cell>
        </row>
        <row r="90">
          <cell r="A90" t="str">
            <v>SMITH &amp; NEPHEW - Emissions Trading</v>
          </cell>
        </row>
        <row r="91">
          <cell r="A91" t="str">
            <v>SPIRA - ARCO ENGR. - Emissions Trading</v>
          </cell>
        </row>
        <row r="92">
          <cell r="A92" t="str">
            <v>SSE - Emissions Trading</v>
          </cell>
        </row>
        <row r="93">
          <cell r="A93" t="str">
            <v>STANDARD CHARTERED - Emissions Trading</v>
          </cell>
        </row>
        <row r="94">
          <cell r="A94" t="str">
            <v>ST.JAMES'S PLACE ORD - Emissions Trading</v>
          </cell>
        </row>
        <row r="95">
          <cell r="A95" t="str">
            <v>SEVERN TRENT - Emissions Trading</v>
          </cell>
        </row>
        <row r="96">
          <cell r="A96" t="str">
            <v>TESCO - Emissions Trading</v>
          </cell>
        </row>
        <row r="97">
          <cell r="A97" t="str">
            <v>TAYLOR WIMPEY - Emissions Trading</v>
          </cell>
        </row>
        <row r="98">
          <cell r="A98" t="str">
            <v>UNILEVER (UK) - Emissions Trading</v>
          </cell>
        </row>
        <row r="99">
          <cell r="A99" t="str">
            <v>UNITED UTILITIES GROUP - Emissions Trading</v>
          </cell>
        </row>
        <row r="100">
          <cell r="A100" t="str">
            <v>VODAFONE GROUP - Emissions Trading</v>
          </cell>
        </row>
        <row r="101">
          <cell r="A101" t="str">
            <v>WPP - Emissions Trading</v>
          </cell>
        </row>
        <row r="102">
          <cell r="A102" t="str">
            <v>WHITBREAD - Emissions Trading</v>
          </cell>
        </row>
      </sheetData>
      <sheetData sheetId="35">
        <row r="2">
          <cell r="A2" t="str">
            <v>ANGLO AMERICAN - Climate Change Risks/Opportunities</v>
          </cell>
        </row>
        <row r="3">
          <cell r="A3" t="str">
            <v>ASSOCIATED BRIT.FOODS - Climate Change Risks/Opportunities</v>
          </cell>
        </row>
        <row r="4">
          <cell r="A4" t="str">
            <v>ADMIRAL GROUP - Climate Change Risks/Opportunities</v>
          </cell>
        </row>
        <row r="5">
          <cell r="A5" t="str">
            <v>ASHTEAD GROUP - Climate Change Risks/Opportunities</v>
          </cell>
        </row>
        <row r="6">
          <cell r="A6" t="str">
            <v>ANTOFAGASTA - Climate Change Risks/Opportunities</v>
          </cell>
        </row>
        <row r="7">
          <cell r="A7" t="str">
            <v>AUTO TRADER GROUP - Climate Change Risks/Opportunities</v>
          </cell>
        </row>
        <row r="8">
          <cell r="A8" t="str">
            <v>AVIVA - Climate Change Risks/Opportunities</v>
          </cell>
        </row>
        <row r="9">
          <cell r="A9" t="str">
            <v>AVAST - Climate Change Risks/Opportunities</v>
          </cell>
        </row>
        <row r="10">
          <cell r="A10" t="str">
            <v>AVEVA GROUP - Climate Change Risks/Opportunities</v>
          </cell>
        </row>
        <row r="11">
          <cell r="A11" t="str">
            <v>ASTRAZENECA - Climate Change Risks/Opportunities</v>
          </cell>
        </row>
        <row r="12">
          <cell r="A12" t="str">
            <v>BAE SYSTEMS - Climate Change Risks/Opportunities</v>
          </cell>
        </row>
        <row r="13">
          <cell r="A13" t="str">
            <v>BARCLAYS - Climate Change Risks/Opportunities</v>
          </cell>
        </row>
        <row r="14">
          <cell r="A14" t="str">
            <v>BRITISH AMERICAN TOBACCO - Climate Change Risks/Opportunities</v>
          </cell>
        </row>
        <row r="15">
          <cell r="A15" t="str">
            <v>BARRATT DEVELOPMENTS - Climate Change Risks/Opportunities</v>
          </cell>
        </row>
        <row r="16">
          <cell r="A16" t="str">
            <v>BHP GROUP - Climate Change Risks/Opportunities</v>
          </cell>
        </row>
        <row r="17">
          <cell r="A17" t="str">
            <v>BERKELEY GROUP HDG. - Climate Change Risks/Opportunities</v>
          </cell>
        </row>
        <row r="18">
          <cell r="A18" t="str">
            <v>BRITISH LAND - Climate Change Risks/Opportunities</v>
          </cell>
        </row>
        <row r="19">
          <cell r="A19" t="str">
            <v>BUNZL - Climate Change Risks/Opportunities</v>
          </cell>
        </row>
        <row r="20">
          <cell r="A20" t="str">
            <v>BP - Climate Change Risks/Opportunities</v>
          </cell>
        </row>
        <row r="21">
          <cell r="A21" t="str">
            <v>BURBERRY GROUP - Climate Change Risks/Opportunities</v>
          </cell>
        </row>
        <row r="22">
          <cell r="A22" t="str">
            <v>BT GROUP - Climate Change Risks/Opportunities</v>
          </cell>
        </row>
        <row r="23">
          <cell r="A23" t="str">
            <v>COC - OLA HBC - Climate Change Risks/Opportunities</v>
          </cell>
        </row>
        <row r="24">
          <cell r="A24" t="str">
            <v>COMPASS GROUP - Climate Change Risks/Opportunities</v>
          </cell>
        </row>
        <row r="25">
          <cell r="A25" t="str">
            <v>CRODA INTERNATIONAL - Climate Change Risks/Opportunities</v>
          </cell>
        </row>
        <row r="26">
          <cell r="A26" t="str">
            <v>CRH - Climate Change Risks/Opportunities</v>
          </cell>
        </row>
        <row r="27">
          <cell r="A27" t="str">
            <v>DCC - Climate Change Risks/Opportunities</v>
          </cell>
        </row>
        <row r="28">
          <cell r="A28" t="str">
            <v>DIAGEO - Climate Change Risks/Opportunities</v>
          </cell>
        </row>
        <row r="29">
          <cell r="A29" t="str">
            <v>EVRAZ - Climate Change Risks/Opportunities</v>
          </cell>
        </row>
        <row r="30">
          <cell r="A30" t="str">
            <v>EXPERIAN - Climate Change Risks/Opportunities</v>
          </cell>
        </row>
        <row r="31">
          <cell r="A31" t="str">
            <v>FERGUSON - Climate Change Risks/Opportunities</v>
          </cell>
        </row>
        <row r="32">
          <cell r="A32" t="str">
            <v>FLUTTER ENTERTAINMENT - Climate Change Risks/Opportunities</v>
          </cell>
        </row>
        <row r="33">
          <cell r="A33" t="str">
            <v>FRESNILLO - Climate Change Risks/Opportunities</v>
          </cell>
        </row>
        <row r="34">
          <cell r="A34" t="str">
            <v>GLENCORE - Climate Change Risks/Opportunities</v>
          </cell>
        </row>
        <row r="35">
          <cell r="A35" t="str">
            <v>GLAXOSMITHKLINE - Climate Change Risks/Opportunities</v>
          </cell>
        </row>
        <row r="36">
          <cell r="A36" t="str">
            <v>GVC HOLDINGS - Climate Change Risks/Opportunities</v>
          </cell>
        </row>
        <row r="37">
          <cell r="A37" t="str">
            <v>HIKMA PHARMACEUTICALS - Climate Change Risks/Opportunities</v>
          </cell>
        </row>
        <row r="38">
          <cell r="A38" t="str">
            <v>HARGREAVES LANSDOWN - Climate Change Risks/Opportunities</v>
          </cell>
        </row>
        <row r="39">
          <cell r="A39" t="str">
            <v>HALMA - Climate Change Risks/Opportunities</v>
          </cell>
        </row>
        <row r="40">
          <cell r="A40" t="str">
            <v>HSBC HOLDINGS - Climate Change Risks/Opportunities</v>
          </cell>
        </row>
        <row r="41">
          <cell r="A41" t="str">
            <v>HOMESERVE - Climate Change Risks/Opportunities</v>
          </cell>
        </row>
        <row r="42">
          <cell r="A42" t="str">
            <v>INTL.CONS.AIRL.GP. - Climate Change Risks/Opportunities</v>
          </cell>
        </row>
        <row r="43">
          <cell r="A43" t="str">
            <v>INTERMEDIATE CAPITAL GP. - Climate Change Risks/Opportunities</v>
          </cell>
        </row>
        <row r="44">
          <cell r="A44" t="str">
            <v>ICTL.HTLS.GP. - Climate Change Risks/Opportunities</v>
          </cell>
        </row>
        <row r="45">
          <cell r="A45" t="str">
            <v>3I GROUP - Climate Change Risks/Opportunities</v>
          </cell>
        </row>
        <row r="46">
          <cell r="A46" t="str">
            <v>IMPERIAL BRANDS - Climate Change Risks/Opportunities</v>
          </cell>
        </row>
        <row r="47">
          <cell r="A47" t="str">
            <v>INFORMA - Climate Change Risks/Opportunities</v>
          </cell>
        </row>
        <row r="48">
          <cell r="A48" t="str">
            <v>INTERTEK GROUP - Climate Change Risks/Opportunities</v>
          </cell>
        </row>
        <row r="49">
          <cell r="A49" t="str">
            <v>ITV - Climate Change Risks/Opportunities</v>
          </cell>
        </row>
        <row r="50">
          <cell r="A50" t="str">
            <v>JD SPORTS FASHION - Climate Change Risks/Opportunities</v>
          </cell>
        </row>
        <row r="51">
          <cell r="A51" t="str">
            <v>TAKEAWAY COM (LON) - Climate Change Risks/Opportunities</v>
          </cell>
        </row>
        <row r="52">
          <cell r="A52" t="str">
            <v>JOHNSON MATTHEY - Climate Change Risks/Opportunities</v>
          </cell>
        </row>
        <row r="53">
          <cell r="A53" t="str">
            <v>KINGFISHER - Climate Change Risks/Opportunities</v>
          </cell>
        </row>
        <row r="54">
          <cell r="A54" t="str">
            <v>LAND SECURITIES GROUP - Climate Change Risks/Opportunities</v>
          </cell>
        </row>
        <row r="55">
          <cell r="A55" t="str">
            <v>LEGAL &amp; GENERAL - Climate Change Risks/Opportunities</v>
          </cell>
        </row>
        <row r="56">
          <cell r="A56" t="str">
            <v>LLOYDS BANKING GROUP - Climate Change Risks/Opportunities</v>
          </cell>
        </row>
        <row r="57">
          <cell r="A57" t="str">
            <v>LONDON STOCK EX.GROUP - Climate Change Risks/Opportunities</v>
          </cell>
        </row>
        <row r="58">
          <cell r="A58" t="str">
            <v>MONDI - Climate Change Risks/Opportunities</v>
          </cell>
        </row>
        <row r="59">
          <cell r="A59" t="str">
            <v>M&amp;G - Climate Change Risks/Opportunities</v>
          </cell>
        </row>
        <row r="60">
          <cell r="A60" t="str">
            <v>MELROSE INDUSTRIES - Climate Change Risks/Opportunities</v>
          </cell>
        </row>
        <row r="61">
          <cell r="A61" t="str">
            <v>MORRISON(WM)SPMKTS. - Climate Change Risks/Opportunities</v>
          </cell>
        </row>
        <row r="62">
          <cell r="A62" t="str">
            <v>NATIONAL GRID - Climate Change Risks/Opportunities</v>
          </cell>
        </row>
        <row r="63">
          <cell r="A63" t="str">
            <v>NATWEST GROUP - Climate Change Risks/Opportunities</v>
          </cell>
        </row>
        <row r="64">
          <cell r="A64" t="str">
            <v>NEXT - Climate Change Risks/Opportunities</v>
          </cell>
        </row>
        <row r="65">
          <cell r="A65" t="str">
            <v>OCADO GROUP - Climate Change Risks/Opportunities</v>
          </cell>
        </row>
        <row r="66">
          <cell r="A66" t="str">
            <v>PHOENIX GROUP HDG. - Climate Change Risks/Opportunities</v>
          </cell>
        </row>
        <row r="67">
          <cell r="A67" t="str">
            <v>PENNON GROUP - Climate Change Risks/Opportunities</v>
          </cell>
        </row>
        <row r="68">
          <cell r="A68" t="str">
            <v>POLYMETAL INTERNATIONAL - Climate Change Risks/Opportunities</v>
          </cell>
        </row>
        <row r="69">
          <cell r="A69" t="str">
            <v>PRUDENTIAL - Climate Change Risks/Opportunities</v>
          </cell>
        </row>
        <row r="70">
          <cell r="A70" t="str">
            <v>PERSIMMON - Climate Change Risks/Opportunities</v>
          </cell>
        </row>
        <row r="71">
          <cell r="A71" t="str">
            <v>PEARSON - Climate Change Risks/Opportunities</v>
          </cell>
        </row>
        <row r="72">
          <cell r="A72" t="str">
            <v>RECKITT BENCKISER GROUP - Climate Change Risks/Opportunities</v>
          </cell>
        </row>
        <row r="73">
          <cell r="A73" t="str">
            <v>ROYAL DUTCH SHELL A(LON) - Climate Change Risks/Opportunities</v>
          </cell>
        </row>
        <row r="74">
          <cell r="A74" t="str">
            <v>#ERROR</v>
          </cell>
        </row>
        <row r="75">
          <cell r="A75" t="str">
            <v>RELX - Climate Change Risks/Opportunities</v>
          </cell>
        </row>
        <row r="76">
          <cell r="A76" t="str">
            <v>RIO TINTO - Climate Change Risks/Opportunities</v>
          </cell>
        </row>
        <row r="77">
          <cell r="A77" t="str">
            <v>RIGHTMOVE - Climate Change Risks/Opportunities</v>
          </cell>
        </row>
        <row r="78">
          <cell r="A78" t="str">
            <v>ROLL - OYCE HOLDINGS - Climate Change Risks/Opportunities</v>
          </cell>
        </row>
        <row r="79">
          <cell r="A79" t="str">
            <v>RSA INSURANCE GROUP - Climate Change Risks/Opportunities</v>
          </cell>
        </row>
        <row r="80">
          <cell r="A80" t="str">
            <v>RENTOKIL INITIAL - Climate Change Risks/Opportunities</v>
          </cell>
        </row>
        <row r="81">
          <cell r="A81" t="str">
            <v>SAINSBURY J - Climate Change Risks/Opportunities</v>
          </cell>
        </row>
        <row r="82">
          <cell r="A82" t="str">
            <v>SCHRODERS - Climate Change Risks/Opportunities</v>
          </cell>
        </row>
        <row r="83">
          <cell r="A83" t="str">
            <v>SAGE GROUP - Climate Change Risks/Opportunities</v>
          </cell>
        </row>
        <row r="84">
          <cell r="A84" t="str">
            <v>SEGRO - Climate Change Risks/Opportunities</v>
          </cell>
        </row>
        <row r="85">
          <cell r="A85" t="str">
            <v>SMURFIT KAPPA GP. (LON) - Climate Change Risks/Opportunities</v>
          </cell>
        </row>
        <row r="86">
          <cell r="A86" t="str">
            <v>STANDARD LIFE ABERDEEN - Climate Change Risks/Opportunities</v>
          </cell>
        </row>
        <row r="87">
          <cell r="A87" t="str">
            <v>SMITH (DS) - Climate Change Risks/Opportunities</v>
          </cell>
        </row>
        <row r="88">
          <cell r="A88" t="str">
            <v>SMITHS GROUP - Climate Change Risks/Opportunities</v>
          </cell>
        </row>
        <row r="89">
          <cell r="A89" t="str">
            <v>SCOTTISH MORTGAGE - Climate Change Risks/Opportunities</v>
          </cell>
        </row>
        <row r="90">
          <cell r="A90" t="str">
            <v>SMITH &amp; NEPHEW - Climate Change Risks/Opportunities</v>
          </cell>
        </row>
        <row r="91">
          <cell r="A91" t="str">
            <v>SPIRA - ARCO ENGR. - Climate Change Risks/Opportunities</v>
          </cell>
        </row>
        <row r="92">
          <cell r="A92" t="str">
            <v>SSE - Climate Change Risks/Opportunities</v>
          </cell>
        </row>
        <row r="93">
          <cell r="A93" t="str">
            <v>STANDARD CHARTERED - Climate Change Risks/Opportunities</v>
          </cell>
        </row>
        <row r="94">
          <cell r="A94" t="str">
            <v>ST.JAMES'S PLACE ORD - Climate Change Risks/Opportunities</v>
          </cell>
        </row>
        <row r="95">
          <cell r="A95" t="str">
            <v>SEVERN TRENT - Climate Change Risks/Opportunities</v>
          </cell>
        </row>
        <row r="96">
          <cell r="A96" t="str">
            <v>TESCO - Climate Change Risks/Opportunities</v>
          </cell>
        </row>
        <row r="97">
          <cell r="A97" t="str">
            <v>TAYLOR WIMPEY - Climate Change Risks/Opportunities</v>
          </cell>
        </row>
        <row r="98">
          <cell r="A98" t="str">
            <v>UNILEVER (UK) - Climate Change Risks/Opportunities</v>
          </cell>
        </row>
        <row r="99">
          <cell r="A99" t="str">
            <v>UNITED UTILITIES GROUP - Climate Change Risks/Opportunities</v>
          </cell>
        </row>
        <row r="100">
          <cell r="A100" t="str">
            <v>VODAFONE GROUP - Climate Change Risks/Opportunities</v>
          </cell>
        </row>
        <row r="101">
          <cell r="A101" t="str">
            <v>WPP - Climate Change Risks/Opportunities</v>
          </cell>
        </row>
        <row r="102">
          <cell r="A102" t="str">
            <v>WHITBREAD - Climate Change Risks/Opportunities</v>
          </cell>
        </row>
      </sheetData>
      <sheetData sheetId="36">
        <row r="2">
          <cell r="A2" t="str">
            <v>#ERROR</v>
          </cell>
        </row>
        <row r="3">
          <cell r="A3" t="str">
            <v>#ERROR</v>
          </cell>
        </row>
        <row r="4">
          <cell r="A4" t="str">
            <v>#ERROR</v>
          </cell>
        </row>
        <row r="5">
          <cell r="A5" t="str">
            <v>#ERROR</v>
          </cell>
        </row>
        <row r="6">
          <cell r="A6" t="str">
            <v>#ERROR</v>
          </cell>
        </row>
        <row r="7">
          <cell r="A7" t="str">
            <v>#ERROR</v>
          </cell>
        </row>
        <row r="8">
          <cell r="A8" t="str">
            <v>AVIVA - Carbon Offsets/Credits</v>
          </cell>
        </row>
        <row r="9">
          <cell r="A9" t="str">
            <v>#ERROR</v>
          </cell>
        </row>
        <row r="10">
          <cell r="A10" t="str">
            <v>#ERROR</v>
          </cell>
        </row>
        <row r="11">
          <cell r="A11" t="str">
            <v>#ERROR</v>
          </cell>
        </row>
        <row r="12">
          <cell r="A12" t="str">
            <v>#ERROR</v>
          </cell>
        </row>
        <row r="13">
          <cell r="A13" t="str">
            <v>#ERROR</v>
          </cell>
        </row>
        <row r="14">
          <cell r="A14" t="str">
            <v>#ERROR</v>
          </cell>
        </row>
        <row r="15">
          <cell r="A15" t="str">
            <v>#ERROR</v>
          </cell>
        </row>
        <row r="16">
          <cell r="A16" t="str">
            <v>#ERROR</v>
          </cell>
        </row>
        <row r="17">
          <cell r="A17" t="str">
            <v>#ERROR</v>
          </cell>
        </row>
        <row r="18">
          <cell r="A18" t="str">
            <v>BRITISH LAND - Carbon Offsets/Credits</v>
          </cell>
        </row>
        <row r="19">
          <cell r="A19" t="str">
            <v>#ERROR</v>
          </cell>
        </row>
        <row r="20">
          <cell r="A20" t="str">
            <v>#ERROR</v>
          </cell>
        </row>
        <row r="21">
          <cell r="A21" t="str">
            <v>#ERROR</v>
          </cell>
        </row>
        <row r="22">
          <cell r="A22" t="str">
            <v>#ERROR</v>
          </cell>
        </row>
        <row r="23">
          <cell r="A23" t="str">
            <v>#ERROR</v>
          </cell>
        </row>
        <row r="24">
          <cell r="A24" t="str">
            <v>#ERROR</v>
          </cell>
        </row>
        <row r="25">
          <cell r="A25" t="str">
            <v>#ERROR</v>
          </cell>
        </row>
        <row r="26">
          <cell r="A26" t="str">
            <v>#ERROR</v>
          </cell>
        </row>
        <row r="27">
          <cell r="A27" t="str">
            <v>#ERROR</v>
          </cell>
        </row>
        <row r="28">
          <cell r="A28" t="str">
            <v>#ERROR</v>
          </cell>
        </row>
        <row r="29">
          <cell r="A29" t="str">
            <v>#ERROR</v>
          </cell>
        </row>
        <row r="30">
          <cell r="A30" t="str">
            <v>#ERROR</v>
          </cell>
        </row>
        <row r="31">
          <cell r="A31" t="str">
            <v>#ERROR</v>
          </cell>
        </row>
        <row r="32">
          <cell r="A32" t="str">
            <v>#ERROR</v>
          </cell>
        </row>
        <row r="33">
          <cell r="A33" t="str">
            <v>#ERROR</v>
          </cell>
        </row>
        <row r="34">
          <cell r="A34" t="str">
            <v>GLENCORE - Carbon Offsets/Credits</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INFORMA - Carbon Offsets/Credits</v>
          </cell>
        </row>
        <row r="48">
          <cell r="A48" t="str">
            <v>#ERROR</v>
          </cell>
        </row>
        <row r="49">
          <cell r="A49" t="str">
            <v>#ERROR</v>
          </cell>
        </row>
        <row r="50">
          <cell r="A50" t="str">
            <v>#ERROR</v>
          </cell>
        </row>
        <row r="51">
          <cell r="A51" t="str">
            <v>#ERROR</v>
          </cell>
        </row>
        <row r="52">
          <cell r="A52" t="str">
            <v>#ERROR</v>
          </cell>
        </row>
        <row r="53">
          <cell r="A53" t="str">
            <v>#ERROR</v>
          </cell>
        </row>
        <row r="54">
          <cell r="A54" t="str">
            <v>#ERROR</v>
          </cell>
        </row>
        <row r="55">
          <cell r="A55" t="str">
            <v>#ERROR</v>
          </cell>
        </row>
        <row r="56">
          <cell r="A56" t="str">
            <v>#ERROR</v>
          </cell>
        </row>
        <row r="57">
          <cell r="A57" t="str">
            <v>#ERROR</v>
          </cell>
        </row>
        <row r="58">
          <cell r="A58" t="str">
            <v>#ERROR</v>
          </cell>
        </row>
        <row r="59">
          <cell r="A59" t="str">
            <v>#ERROR</v>
          </cell>
        </row>
        <row r="60">
          <cell r="A60" t="str">
            <v>#ERROR</v>
          </cell>
        </row>
        <row r="61">
          <cell r="A61" t="str">
            <v>#ERROR</v>
          </cell>
        </row>
        <row r="62">
          <cell r="A62" t="str">
            <v>#ERROR</v>
          </cell>
        </row>
        <row r="63">
          <cell r="A63" t="str">
            <v>#ERROR</v>
          </cell>
        </row>
        <row r="64">
          <cell r="A64" t="str">
            <v>#ERROR</v>
          </cell>
        </row>
        <row r="65">
          <cell r="A65" t="str">
            <v>#ERROR</v>
          </cell>
        </row>
        <row r="66">
          <cell r="A66" t="str">
            <v>#ERROR</v>
          </cell>
        </row>
        <row r="67">
          <cell r="A67" t="str">
            <v>PENNON GROUP - Carbon Offsets/Credits</v>
          </cell>
        </row>
        <row r="68">
          <cell r="A68" t="str">
            <v>#ERROR</v>
          </cell>
        </row>
        <row r="69">
          <cell r="A69" t="str">
            <v>#ERROR</v>
          </cell>
        </row>
        <row r="70">
          <cell r="A70" t="str">
            <v>#ERROR</v>
          </cell>
        </row>
        <row r="71">
          <cell r="A71" t="str">
            <v>PEARSON - Carbon Offsets/Credits</v>
          </cell>
        </row>
        <row r="72">
          <cell r="A72" t="str">
            <v>#ERROR</v>
          </cell>
        </row>
        <row r="73">
          <cell r="A73" t="str">
            <v>ROYAL DUTCH SHELL A(LON) - Carbon Offsets/Credits</v>
          </cell>
        </row>
        <row r="74">
          <cell r="A74" t="str">
            <v>#ERROR</v>
          </cell>
        </row>
        <row r="75">
          <cell r="A75" t="str">
            <v>RELX - Carbon Offsets/Credits</v>
          </cell>
        </row>
        <row r="76">
          <cell r="A76" t="str">
            <v>#ERROR</v>
          </cell>
        </row>
        <row r="77">
          <cell r="A77" t="str">
            <v>#ERROR</v>
          </cell>
        </row>
        <row r="78">
          <cell r="A78" t="str">
            <v>#ERROR</v>
          </cell>
        </row>
        <row r="79">
          <cell r="A79" t="str">
            <v>RSA INSURANCE GROUP - Carbon Offsets/Credits</v>
          </cell>
        </row>
        <row r="80">
          <cell r="A80" t="str">
            <v>#ERROR</v>
          </cell>
        </row>
        <row r="81">
          <cell r="A81" t="str">
            <v>#ERROR</v>
          </cell>
        </row>
        <row r="82">
          <cell r="A82" t="str">
            <v>#ERROR</v>
          </cell>
        </row>
        <row r="83">
          <cell r="A83" t="str">
            <v>#ERROR</v>
          </cell>
        </row>
        <row r="84">
          <cell r="A84" t="str">
            <v>#ERROR</v>
          </cell>
        </row>
        <row r="85">
          <cell r="A85" t="str">
            <v>SMURFIT KAPPA GP. (LON) - Carbon Offsets/Credits</v>
          </cell>
        </row>
        <row r="86">
          <cell r="A86" t="str">
            <v>#ERROR</v>
          </cell>
        </row>
        <row r="87">
          <cell r="A87" t="str">
            <v>#ERROR</v>
          </cell>
        </row>
        <row r="88">
          <cell r="A88" t="str">
            <v>#ERROR</v>
          </cell>
        </row>
        <row r="89">
          <cell r="A89" t="str">
            <v>#ERROR</v>
          </cell>
        </row>
        <row r="90">
          <cell r="A90" t="str">
            <v>#ERROR</v>
          </cell>
        </row>
        <row r="91">
          <cell r="A91" t="str">
            <v>#ERROR</v>
          </cell>
        </row>
        <row r="92">
          <cell r="A92" t="str">
            <v>SSE - Carbon Offsets/Credits</v>
          </cell>
        </row>
        <row r="93">
          <cell r="A93" t="str">
            <v>#ERROR</v>
          </cell>
        </row>
        <row r="94">
          <cell r="A94" t="str">
            <v>#ERROR</v>
          </cell>
        </row>
        <row r="95">
          <cell r="A95" t="str">
            <v>#ERROR</v>
          </cell>
        </row>
        <row r="96">
          <cell r="A96" t="str">
            <v>#ERROR</v>
          </cell>
        </row>
        <row r="97">
          <cell r="A97" t="str">
            <v>#ERROR</v>
          </cell>
        </row>
        <row r="98">
          <cell r="A98" t="str">
            <v>#ERROR</v>
          </cell>
        </row>
        <row r="99">
          <cell r="A99" t="str">
            <v>#ERROR</v>
          </cell>
        </row>
        <row r="100">
          <cell r="A100" t="str">
            <v>#ERROR</v>
          </cell>
        </row>
        <row r="101">
          <cell r="A101" t="str">
            <v>WPP - Carbon Offsets/Credits</v>
          </cell>
        </row>
        <row r="102">
          <cell r="A102" t="str">
            <v>#ERROR</v>
          </cell>
        </row>
      </sheetData>
      <sheetData sheetId="37">
        <row r="2">
          <cell r="A2" t="str">
            <v>ANGLO AMERICAN - Internal Carbon Pricing</v>
          </cell>
        </row>
        <row r="3">
          <cell r="A3" t="str">
            <v>ASSOCIATED BRIT.FOODS - Internal Carbon Pricing</v>
          </cell>
        </row>
        <row r="4">
          <cell r="A4" t="str">
            <v>ADMIRAL GROUP - Internal Carbon Pricing</v>
          </cell>
        </row>
        <row r="5">
          <cell r="A5" t="str">
            <v>ASHTEAD GROUP - Internal Carbon Pricing</v>
          </cell>
        </row>
        <row r="6">
          <cell r="A6" t="str">
            <v>ANTOFAGASTA - Internal Carbon Pricing</v>
          </cell>
        </row>
        <row r="7">
          <cell r="A7" t="str">
            <v>AUTO TRADER GROUP - Internal Carbon Pricing</v>
          </cell>
        </row>
        <row r="8">
          <cell r="A8" t="str">
            <v>AVIVA - Internal Carbon Pricing</v>
          </cell>
        </row>
        <row r="9">
          <cell r="A9" t="str">
            <v>AVAST - Internal Carbon Pricing</v>
          </cell>
        </row>
        <row r="10">
          <cell r="A10" t="str">
            <v>AVEVA GROUP - Internal Carbon Pricing</v>
          </cell>
        </row>
        <row r="11">
          <cell r="A11" t="str">
            <v>ASTRAZENECA - Internal Carbon Pricing</v>
          </cell>
        </row>
        <row r="12">
          <cell r="A12" t="str">
            <v>BAE SYSTEMS - Internal Carbon Pricing</v>
          </cell>
        </row>
        <row r="13">
          <cell r="A13" t="str">
            <v>BARCLAYS - Internal Carbon Pricing</v>
          </cell>
        </row>
        <row r="14">
          <cell r="A14" t="str">
            <v>BRITISH AMERICAN TOBACCO - Internal Carbon Pricing</v>
          </cell>
        </row>
        <row r="15">
          <cell r="A15" t="str">
            <v>BARRATT DEVELOPMENTS - Internal Carbon Pricing</v>
          </cell>
        </row>
        <row r="16">
          <cell r="A16" t="str">
            <v>BHP GROUP - Internal Carbon Pricing</v>
          </cell>
        </row>
        <row r="17">
          <cell r="A17" t="str">
            <v>BERKELEY GROUP HDG. - Internal Carbon Pricing</v>
          </cell>
        </row>
        <row r="18">
          <cell r="A18" t="str">
            <v>BRITISH LAND - Internal Carbon Pricing</v>
          </cell>
        </row>
        <row r="19">
          <cell r="A19" t="str">
            <v>BUNZL - Internal Carbon Pricing</v>
          </cell>
        </row>
        <row r="20">
          <cell r="A20" t="str">
            <v>BP - Internal Carbon Pricing</v>
          </cell>
        </row>
        <row r="21">
          <cell r="A21" t="str">
            <v>BURBERRY GROUP - Internal Carbon Pricing</v>
          </cell>
        </row>
        <row r="22">
          <cell r="A22" t="str">
            <v>BT GROUP - Internal Carbon Pricing</v>
          </cell>
        </row>
        <row r="23">
          <cell r="A23" t="str">
            <v>COC - OLA HBC - Internal Carbon Pricing</v>
          </cell>
        </row>
        <row r="24">
          <cell r="A24" t="str">
            <v>COMPASS GROUP - Internal Carbon Pricing</v>
          </cell>
        </row>
        <row r="25">
          <cell r="A25" t="str">
            <v>CRODA INTERNATIONAL - Internal Carbon Pricing</v>
          </cell>
        </row>
        <row r="26">
          <cell r="A26" t="str">
            <v>CRH - Internal Carbon Pricing</v>
          </cell>
        </row>
        <row r="27">
          <cell r="A27" t="str">
            <v>DCC - Internal Carbon Pricing</v>
          </cell>
        </row>
        <row r="28">
          <cell r="A28" t="str">
            <v>DIAGEO - Internal Carbon Pricing</v>
          </cell>
        </row>
        <row r="29">
          <cell r="A29" t="str">
            <v>EVRAZ - Internal Carbon Pricing</v>
          </cell>
        </row>
        <row r="30">
          <cell r="A30" t="str">
            <v>EXPERIAN - Internal Carbon Pricing</v>
          </cell>
        </row>
        <row r="31">
          <cell r="A31" t="str">
            <v>FERGUSON - Internal Carbon Pricing</v>
          </cell>
        </row>
        <row r="32">
          <cell r="A32" t="str">
            <v>FLUTTER ENTERTAINMENT - Internal Carbon Pricing</v>
          </cell>
        </row>
        <row r="33">
          <cell r="A33" t="str">
            <v>FRESNILLO - Internal Carbon Pricing</v>
          </cell>
        </row>
        <row r="34">
          <cell r="A34" t="str">
            <v>GLENCORE - Internal Carbon Pricing</v>
          </cell>
        </row>
        <row r="35">
          <cell r="A35" t="str">
            <v>GLAXOSMITHKLINE - Internal Carbon Pricing</v>
          </cell>
        </row>
        <row r="36">
          <cell r="A36" t="str">
            <v>GVC HOLDINGS - Internal Carbon Pricing</v>
          </cell>
        </row>
        <row r="37">
          <cell r="A37" t="str">
            <v>HIKMA PHARMACEUTICALS - Internal Carbon Pricing</v>
          </cell>
        </row>
        <row r="38">
          <cell r="A38" t="str">
            <v>HARGREAVES LANSDOWN - Internal Carbon Pricing</v>
          </cell>
        </row>
        <row r="39">
          <cell r="A39" t="str">
            <v>HALMA - Internal Carbon Pricing</v>
          </cell>
        </row>
        <row r="40">
          <cell r="A40" t="str">
            <v>HSBC HOLDINGS - Internal Carbon Pricing</v>
          </cell>
        </row>
        <row r="41">
          <cell r="A41" t="str">
            <v>HOMESERVE - Internal Carbon Pricing</v>
          </cell>
        </row>
        <row r="42">
          <cell r="A42" t="str">
            <v>INTL.CONS.AIRL.GP. - Internal Carbon Pricing</v>
          </cell>
        </row>
        <row r="43">
          <cell r="A43" t="str">
            <v>INTERMEDIATE CAPITAL GP. - Internal Carbon Pricing</v>
          </cell>
        </row>
        <row r="44">
          <cell r="A44" t="str">
            <v>ICTL.HTLS.GP. - Internal Carbon Pricing</v>
          </cell>
        </row>
        <row r="45">
          <cell r="A45" t="str">
            <v>3I GROUP - Internal Carbon Pricing</v>
          </cell>
        </row>
        <row r="46">
          <cell r="A46" t="str">
            <v>IMPERIAL BRANDS - Internal Carbon Pricing</v>
          </cell>
        </row>
        <row r="47">
          <cell r="A47" t="str">
            <v>INFORMA - Internal Carbon Pricing</v>
          </cell>
        </row>
        <row r="48">
          <cell r="A48" t="str">
            <v>INTERTEK GROUP - Internal Carbon Pricing</v>
          </cell>
        </row>
        <row r="49">
          <cell r="A49" t="str">
            <v>ITV - Internal Carbon Pricing</v>
          </cell>
        </row>
        <row r="50">
          <cell r="A50" t="str">
            <v>JD SPORTS FASHION - Internal Carbon Pricing</v>
          </cell>
        </row>
        <row r="51">
          <cell r="A51" t="str">
            <v>TAKEAWAY COM (LON) - Internal Carbon Pricing</v>
          </cell>
        </row>
        <row r="52">
          <cell r="A52" t="str">
            <v>JOHNSON MATTHEY - Internal Carbon Pricing</v>
          </cell>
        </row>
        <row r="53">
          <cell r="A53" t="str">
            <v>KINGFISHER - Internal Carbon Pricing</v>
          </cell>
        </row>
        <row r="54">
          <cell r="A54" t="str">
            <v>LAND SECURITIES GROUP - Internal Carbon Pricing</v>
          </cell>
        </row>
        <row r="55">
          <cell r="A55" t="str">
            <v>LEGAL &amp; GENERAL - Internal Carbon Pricing</v>
          </cell>
        </row>
        <row r="56">
          <cell r="A56" t="str">
            <v>LLOYDS BANKING GROUP - Internal Carbon Pricing</v>
          </cell>
        </row>
        <row r="57">
          <cell r="A57" t="str">
            <v>LONDON STOCK EX.GROUP - Internal Carbon Pricing</v>
          </cell>
        </row>
        <row r="58">
          <cell r="A58" t="str">
            <v>MONDI - Internal Carbon Pricing</v>
          </cell>
        </row>
        <row r="59">
          <cell r="A59" t="str">
            <v>M&amp;G - Internal Carbon Pricing</v>
          </cell>
        </row>
        <row r="60">
          <cell r="A60" t="str">
            <v>MELROSE INDUSTRIES - Internal Carbon Pricing</v>
          </cell>
        </row>
        <row r="61">
          <cell r="A61" t="str">
            <v>MORRISON(WM)SPMKTS. - Internal Carbon Pricing</v>
          </cell>
        </row>
        <row r="62">
          <cell r="A62" t="str">
            <v>NATIONAL GRID - Internal Carbon Pricing</v>
          </cell>
        </row>
        <row r="63">
          <cell r="A63" t="str">
            <v>NATWEST GROUP - Internal Carbon Pricing</v>
          </cell>
        </row>
        <row r="64">
          <cell r="A64" t="str">
            <v>NEXT - Internal Carbon Pricing</v>
          </cell>
        </row>
        <row r="65">
          <cell r="A65" t="str">
            <v>OCADO GROUP - Internal Carbon Pricing</v>
          </cell>
        </row>
        <row r="66">
          <cell r="A66" t="str">
            <v>PHOENIX GROUP HDG. - Internal Carbon Pricing</v>
          </cell>
        </row>
        <row r="67">
          <cell r="A67" t="str">
            <v>PENNON GROUP - Internal Carbon Pricing</v>
          </cell>
        </row>
        <row r="68">
          <cell r="A68" t="str">
            <v>POLYMETAL INTERNATIONAL - Internal Carbon Pricing</v>
          </cell>
        </row>
        <row r="69">
          <cell r="A69" t="str">
            <v>PRUDENTIAL - Internal Carbon Pricing</v>
          </cell>
        </row>
        <row r="70">
          <cell r="A70" t="str">
            <v>PERSIMMON - Internal Carbon Pricing</v>
          </cell>
        </row>
        <row r="71">
          <cell r="A71" t="str">
            <v>PEARSON - Internal Carbon Pricing</v>
          </cell>
        </row>
        <row r="72">
          <cell r="A72" t="str">
            <v>RECKITT BENCKISER GROUP - Internal Carbon Pricing</v>
          </cell>
        </row>
        <row r="73">
          <cell r="A73" t="str">
            <v>ROYAL DUTCH SHELL A(LON) - Internal Carbon Pricing</v>
          </cell>
        </row>
        <row r="74">
          <cell r="A74" t="str">
            <v>#ERROR</v>
          </cell>
        </row>
        <row r="75">
          <cell r="A75" t="str">
            <v>RELX - Internal Carbon Pricing</v>
          </cell>
        </row>
        <row r="76">
          <cell r="A76" t="str">
            <v>RIO TINTO - Internal Carbon Pricing</v>
          </cell>
        </row>
        <row r="77">
          <cell r="A77" t="str">
            <v>RIGHTMOVE - Internal Carbon Pricing</v>
          </cell>
        </row>
        <row r="78">
          <cell r="A78" t="str">
            <v>ROLL - OYCE HOLDINGS - Internal Carbon Pricing</v>
          </cell>
        </row>
        <row r="79">
          <cell r="A79" t="str">
            <v>RSA INSURANCE GROUP - Internal Carbon Pricing</v>
          </cell>
        </row>
        <row r="80">
          <cell r="A80" t="str">
            <v>RENTOKIL INITIAL - Internal Carbon Pricing</v>
          </cell>
        </row>
        <row r="81">
          <cell r="A81" t="str">
            <v>SAINSBURY J - Internal Carbon Pricing</v>
          </cell>
        </row>
        <row r="82">
          <cell r="A82" t="str">
            <v>SCHRODERS - Internal Carbon Pricing</v>
          </cell>
        </row>
        <row r="83">
          <cell r="A83" t="str">
            <v>SAGE GROUP - Internal Carbon Pricing</v>
          </cell>
        </row>
        <row r="84">
          <cell r="A84" t="str">
            <v>SEGRO - Internal Carbon Pricing</v>
          </cell>
        </row>
        <row r="85">
          <cell r="A85" t="str">
            <v>SMURFIT KAPPA GP. (LON) - Internal Carbon Pricing</v>
          </cell>
        </row>
        <row r="86">
          <cell r="A86" t="str">
            <v>STANDARD LIFE ABERDEEN - Internal Carbon Pricing</v>
          </cell>
        </row>
        <row r="87">
          <cell r="A87" t="str">
            <v>SMITH (DS) - Internal Carbon Pricing</v>
          </cell>
        </row>
        <row r="88">
          <cell r="A88" t="str">
            <v>SMITHS GROUP - Internal Carbon Pricing</v>
          </cell>
        </row>
        <row r="89">
          <cell r="A89" t="str">
            <v>SCOTTISH MORTGAGE - Internal Carbon Pricing</v>
          </cell>
        </row>
        <row r="90">
          <cell r="A90" t="str">
            <v>SMITH &amp; NEPHEW - Internal Carbon Pricing</v>
          </cell>
        </row>
        <row r="91">
          <cell r="A91" t="str">
            <v>SPIRA - ARCO ENGR. - Internal Carbon Pricing</v>
          </cell>
        </row>
        <row r="92">
          <cell r="A92" t="str">
            <v>SSE - Internal Carbon Pricing</v>
          </cell>
        </row>
        <row r="93">
          <cell r="A93" t="str">
            <v>STANDARD CHARTERED - Internal Carbon Pricing</v>
          </cell>
        </row>
        <row r="94">
          <cell r="A94" t="str">
            <v>ST.JAMES'S PLACE ORD - Internal Carbon Pricing</v>
          </cell>
        </row>
        <row r="95">
          <cell r="A95" t="str">
            <v>SEVERN TRENT - Internal Carbon Pricing</v>
          </cell>
        </row>
        <row r="96">
          <cell r="A96" t="str">
            <v>TESCO - Internal Carbon Pricing</v>
          </cell>
        </row>
        <row r="97">
          <cell r="A97" t="str">
            <v>TAYLOR WIMPEY - Internal Carbon Pricing</v>
          </cell>
        </row>
        <row r="98">
          <cell r="A98" t="str">
            <v>UNILEVER (UK) - Internal Carbon Pricing</v>
          </cell>
        </row>
        <row r="99">
          <cell r="A99" t="str">
            <v>UNITED UTILITIES GROUP - Internal Carbon Pricing</v>
          </cell>
        </row>
        <row r="100">
          <cell r="A100" t="str">
            <v>VODAFONE GROUP - Internal Carbon Pricing</v>
          </cell>
        </row>
        <row r="101">
          <cell r="A101" t="str">
            <v>WPP - Internal Carbon Pricing</v>
          </cell>
        </row>
        <row r="102">
          <cell r="A102" t="str">
            <v>WHITBREAD - Internal Carbon Pricing</v>
          </cell>
        </row>
      </sheetData>
      <sheetData sheetId="38">
        <row r="1">
          <cell r="A1" t="str">
            <v>#ERROR</v>
          </cell>
        </row>
        <row r="2">
          <cell r="A2" t="str">
            <v>#ERROR</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#ERROR</v>
          </cell>
        </row>
        <row r="12">
          <cell r="A12" t="str">
            <v>#ERROR</v>
          </cell>
        </row>
        <row r="13">
          <cell r="A13" t="str">
            <v>#ERROR</v>
          </cell>
        </row>
        <row r="14">
          <cell r="A14" t="str">
            <v>#ERROR</v>
          </cell>
        </row>
        <row r="15">
          <cell r="A15" t="str">
            <v>#ERROR</v>
          </cell>
        </row>
        <row r="16">
          <cell r="A16" t="str">
            <v>#ERROR</v>
          </cell>
        </row>
        <row r="17">
          <cell r="A17" t="str">
            <v>#ERROR</v>
          </cell>
        </row>
        <row r="18">
          <cell r="A18" t="str">
            <v>#ERROR</v>
          </cell>
        </row>
        <row r="19">
          <cell r="A19" t="str">
            <v>#ERROR</v>
          </cell>
        </row>
        <row r="20">
          <cell r="A20" t="str">
            <v>#ERROR</v>
          </cell>
        </row>
        <row r="21">
          <cell r="A21" t="str">
            <v>#ERROR</v>
          </cell>
        </row>
        <row r="22">
          <cell r="A22" t="str">
            <v>#ERROR</v>
          </cell>
        </row>
        <row r="23">
          <cell r="A23" t="str">
            <v>#ERROR</v>
          </cell>
        </row>
        <row r="24">
          <cell r="A24" t="str">
            <v>#ERROR</v>
          </cell>
        </row>
        <row r="25">
          <cell r="A25" t="str">
            <v>CRH - Cement CO2 Equivalents Emission</v>
          </cell>
        </row>
        <row r="26">
          <cell r="A26" t="str">
            <v>#ERROR</v>
          </cell>
        </row>
        <row r="27">
          <cell r="A27" t="str">
            <v>#ERROR</v>
          </cell>
        </row>
        <row r="28">
          <cell r="A28" t="str">
            <v>#ERROR</v>
          </cell>
        </row>
        <row r="29">
          <cell r="A29" t="str">
            <v>#ERROR</v>
          </cell>
        </row>
        <row r="30">
          <cell r="A30" t="str">
            <v>#ERROR</v>
          </cell>
        </row>
        <row r="31">
          <cell r="A31" t="str">
            <v>#ERROR</v>
          </cell>
        </row>
        <row r="32">
          <cell r="A32" t="str">
            <v>#ERROR</v>
          </cell>
        </row>
        <row r="33">
          <cell r="A33" t="str">
            <v>#ERROR</v>
          </cell>
        </row>
        <row r="34">
          <cell r="A34" t="str">
            <v>#ERROR</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#ERROR</v>
          </cell>
        </row>
        <row r="52">
          <cell r="A52" t="str">
            <v>#ERROR</v>
          </cell>
        </row>
        <row r="53">
          <cell r="A53" t="str">
            <v>#ERROR</v>
          </cell>
        </row>
        <row r="54">
          <cell r="A54" t="str">
            <v>#ERROR</v>
          </cell>
        </row>
        <row r="55">
          <cell r="A55" t="str">
            <v>#ERROR</v>
          </cell>
        </row>
        <row r="56">
          <cell r="A56" t="str">
            <v>#ERROR</v>
          </cell>
        </row>
        <row r="57">
          <cell r="A57" t="str">
            <v>#ERROR</v>
          </cell>
        </row>
        <row r="58">
          <cell r="A58" t="str">
            <v>#ERROR</v>
          </cell>
        </row>
        <row r="59">
          <cell r="A59" t="str">
            <v>#ERROR</v>
          </cell>
        </row>
        <row r="60">
          <cell r="A60" t="str">
            <v>#ERROR</v>
          </cell>
        </row>
        <row r="61">
          <cell r="A61" t="str">
            <v>#ERROR</v>
          </cell>
        </row>
        <row r="62">
          <cell r="A62" t="str">
            <v>#ERROR</v>
          </cell>
        </row>
        <row r="63">
          <cell r="A63" t="str">
            <v>#ERROR</v>
          </cell>
        </row>
        <row r="64">
          <cell r="A64" t="str">
            <v>#ERROR</v>
          </cell>
        </row>
        <row r="65">
          <cell r="A65" t="str">
            <v>#ERROR</v>
          </cell>
        </row>
        <row r="66">
          <cell r="A66" t="str">
            <v>#ERROR</v>
          </cell>
        </row>
        <row r="67">
          <cell r="A67" t="str">
            <v>#ERROR</v>
          </cell>
        </row>
        <row r="68">
          <cell r="A68" t="str">
            <v>#ERROR</v>
          </cell>
        </row>
        <row r="69">
          <cell r="A69" t="str">
            <v>#ERROR</v>
          </cell>
        </row>
        <row r="70">
          <cell r="A70" t="str">
            <v>#ERROR</v>
          </cell>
        </row>
        <row r="71">
          <cell r="A71" t="str">
            <v>#ERROR</v>
          </cell>
        </row>
        <row r="72">
          <cell r="A72" t="str">
            <v>#ERROR</v>
          </cell>
        </row>
        <row r="73">
          <cell r="A73" t="str">
            <v>#ERROR</v>
          </cell>
        </row>
        <row r="74">
          <cell r="A74" t="str">
            <v>#ERROR</v>
          </cell>
        </row>
        <row r="75">
          <cell r="A75" t="str">
            <v>#ERROR</v>
          </cell>
        </row>
        <row r="76">
          <cell r="A76" t="str">
            <v>#ERROR</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#ERROR</v>
          </cell>
        </row>
        <row r="85">
          <cell r="A85" t="str">
            <v>#ERROR</v>
          </cell>
        </row>
        <row r="86">
          <cell r="A86" t="str">
            <v>#ERROR</v>
          </cell>
        </row>
        <row r="87">
          <cell r="A87" t="str">
            <v>#ERROR</v>
          </cell>
        </row>
        <row r="88">
          <cell r="A88" t="str">
            <v>#ERROR</v>
          </cell>
        </row>
        <row r="89">
          <cell r="A89" t="str">
            <v>#ERROR</v>
          </cell>
        </row>
        <row r="90">
          <cell r="A90" t="str">
            <v>#ERROR</v>
          </cell>
        </row>
        <row r="91">
          <cell r="A91" t="str">
            <v>#ERROR</v>
          </cell>
        </row>
        <row r="92">
          <cell r="A92" t="str">
            <v>#ERROR</v>
          </cell>
        </row>
        <row r="93">
          <cell r="A93" t="str">
            <v>#ERROR</v>
          </cell>
        </row>
        <row r="94">
          <cell r="A94" t="str">
            <v>#ERROR</v>
          </cell>
        </row>
        <row r="95">
          <cell r="A95" t="str">
            <v>#ERROR</v>
          </cell>
        </row>
        <row r="96">
          <cell r="A96" t="str">
            <v>#ERROR</v>
          </cell>
        </row>
        <row r="97">
          <cell r="A97" t="str">
            <v>#ERROR</v>
          </cell>
        </row>
        <row r="98">
          <cell r="A98" t="str">
            <v>#ERROR</v>
          </cell>
        </row>
        <row r="99">
          <cell r="A99" t="str">
            <v>#ERROR</v>
          </cell>
        </row>
        <row r="100">
          <cell r="A100" t="str">
            <v>#ERROR</v>
          </cell>
        </row>
        <row r="101">
          <cell r="A101" t="str">
            <v>#ERROR</v>
          </cell>
        </row>
      </sheetData>
      <sheetData sheetId="39">
        <row r="1">
          <cell r="A1" t="str">
            <v>#ERROR</v>
          </cell>
        </row>
        <row r="2">
          <cell r="A2" t="str">
            <v>#ERROR</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#ERROR</v>
          </cell>
        </row>
        <row r="12">
          <cell r="A12" t="str">
            <v>#ERROR</v>
          </cell>
        </row>
        <row r="13">
          <cell r="A13" t="str">
            <v>#ERROR</v>
          </cell>
        </row>
        <row r="14">
          <cell r="A14" t="str">
            <v>#ERROR</v>
          </cell>
        </row>
        <row r="15">
          <cell r="A15" t="str">
            <v>#ERROR</v>
          </cell>
        </row>
        <row r="16">
          <cell r="A16" t="str">
            <v>#ERROR</v>
          </cell>
        </row>
        <row r="17">
          <cell r="A17" t="str">
            <v>#ERROR</v>
          </cell>
        </row>
        <row r="18">
          <cell r="A18" t="str">
            <v>#ERROR</v>
          </cell>
        </row>
        <row r="19">
          <cell r="A19" t="str">
            <v>BP - Internal Carbon Price per Tonne</v>
          </cell>
        </row>
        <row r="20">
          <cell r="A20" t="str">
            <v>#ERROR</v>
          </cell>
        </row>
        <row r="21">
          <cell r="A21" t="str">
            <v>#ERROR</v>
          </cell>
        </row>
        <row r="22">
          <cell r="A22" t="str">
            <v>COCA-COLA HBC - Internal Carbon Price per Tonne</v>
          </cell>
        </row>
        <row r="23">
          <cell r="A23" t="str">
            <v>#ERROR</v>
          </cell>
        </row>
        <row r="24">
          <cell r="A24" t="str">
            <v>#ERROR</v>
          </cell>
        </row>
        <row r="25">
          <cell r="A25" t="str">
            <v>#ERROR</v>
          </cell>
        </row>
        <row r="26">
          <cell r="A26" t="str">
            <v>#ERROR</v>
          </cell>
        </row>
        <row r="27">
          <cell r="A27" t="str">
            <v>#ERROR</v>
          </cell>
        </row>
        <row r="28">
          <cell r="A28" t="str">
            <v>#ERROR</v>
          </cell>
        </row>
        <row r="29">
          <cell r="A29" t="str">
            <v>#ERROR</v>
          </cell>
        </row>
        <row r="30">
          <cell r="A30" t="str">
            <v>#ERROR</v>
          </cell>
        </row>
        <row r="31">
          <cell r="A31" t="str">
            <v>#ERROR</v>
          </cell>
        </row>
        <row r="32">
          <cell r="A32" t="str">
            <v>#ERROR</v>
          </cell>
        </row>
        <row r="33">
          <cell r="A33" t="str">
            <v>GLENCORE - Internal Carbon Price per Tonne</v>
          </cell>
        </row>
        <row r="34">
          <cell r="A34" t="str">
            <v>#ERROR</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#ERROR</v>
          </cell>
        </row>
        <row r="52">
          <cell r="A52" t="str">
            <v>#ERROR</v>
          </cell>
        </row>
        <row r="53">
          <cell r="A53" t="str">
            <v>#ERROR</v>
          </cell>
        </row>
        <row r="54">
          <cell r="A54" t="str">
            <v>#ERROR</v>
          </cell>
        </row>
        <row r="55">
          <cell r="A55" t="str">
            <v>#ERROR</v>
          </cell>
        </row>
        <row r="56">
          <cell r="A56" t="str">
            <v>#ERROR</v>
          </cell>
        </row>
        <row r="57">
          <cell r="A57" t="str">
            <v>#ERROR</v>
          </cell>
        </row>
        <row r="58">
          <cell r="A58" t="str">
            <v>#ERROR</v>
          </cell>
        </row>
        <row r="59">
          <cell r="A59" t="str">
            <v>#ERROR</v>
          </cell>
        </row>
        <row r="60">
          <cell r="A60" t="str">
            <v>#ERROR</v>
          </cell>
        </row>
        <row r="61">
          <cell r="A61" t="str">
            <v>#ERROR</v>
          </cell>
        </row>
        <row r="62">
          <cell r="A62" t="str">
            <v>#ERROR</v>
          </cell>
        </row>
        <row r="63">
          <cell r="A63" t="str">
            <v>#ERROR</v>
          </cell>
        </row>
        <row r="64">
          <cell r="A64" t="str">
            <v>#ERROR</v>
          </cell>
        </row>
        <row r="65">
          <cell r="A65" t="str">
            <v>#ERROR</v>
          </cell>
        </row>
        <row r="66">
          <cell r="A66" t="str">
            <v>#ERROR</v>
          </cell>
        </row>
        <row r="67">
          <cell r="A67" t="str">
            <v>#ERROR</v>
          </cell>
        </row>
        <row r="68">
          <cell r="A68" t="str">
            <v>#ERROR</v>
          </cell>
        </row>
        <row r="69">
          <cell r="A69" t="str">
            <v>#ERROR</v>
          </cell>
        </row>
        <row r="70">
          <cell r="A70" t="str">
            <v>#ERROR</v>
          </cell>
        </row>
        <row r="71">
          <cell r="A71" t="str">
            <v>#ERROR</v>
          </cell>
        </row>
        <row r="72">
          <cell r="A72" t="str">
            <v>ROYAL DUTCH SHELL A(LON) - Internal Carbon Price per Tonne</v>
          </cell>
        </row>
        <row r="73">
          <cell r="A73" t="str">
            <v>#ERROR</v>
          </cell>
        </row>
        <row r="74">
          <cell r="A74" t="str">
            <v>#ERROR</v>
          </cell>
        </row>
        <row r="75">
          <cell r="A75" t="str">
            <v>#ERROR</v>
          </cell>
        </row>
        <row r="76">
          <cell r="A76" t="str">
            <v>#ERROR</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#ERROR</v>
          </cell>
        </row>
        <row r="85">
          <cell r="A85" t="str">
            <v>#ERROR</v>
          </cell>
        </row>
        <row r="86">
          <cell r="A86" t="str">
            <v>#ERROR</v>
          </cell>
        </row>
        <row r="87">
          <cell r="A87" t="str">
            <v>#ERROR</v>
          </cell>
        </row>
        <row r="88">
          <cell r="A88" t="str">
            <v>#ERROR</v>
          </cell>
        </row>
        <row r="89">
          <cell r="A89" t="str">
            <v>#ERROR</v>
          </cell>
        </row>
        <row r="90">
          <cell r="A90" t="str">
            <v>#ERROR</v>
          </cell>
        </row>
        <row r="91">
          <cell r="A91" t="str">
            <v>#ERROR</v>
          </cell>
        </row>
        <row r="92">
          <cell r="A92" t="str">
            <v>#ERROR</v>
          </cell>
        </row>
        <row r="93">
          <cell r="A93" t="str">
            <v>#ERROR</v>
          </cell>
        </row>
        <row r="94">
          <cell r="A94" t="str">
            <v>#ERROR</v>
          </cell>
        </row>
        <row r="95">
          <cell r="A95" t="str">
            <v>#ERROR</v>
          </cell>
        </row>
        <row r="96">
          <cell r="A96" t="str">
            <v>#ERROR</v>
          </cell>
        </row>
        <row r="97">
          <cell r="A97" t="str">
            <v>UNILEVER (UK) - Internal Carbon Price per Tonne</v>
          </cell>
        </row>
        <row r="98">
          <cell r="A98" t="str">
            <v>#ERROR</v>
          </cell>
        </row>
        <row r="99">
          <cell r="A99" t="str">
            <v>#ERROR</v>
          </cell>
        </row>
        <row r="100">
          <cell r="A100" t="str">
            <v>#ERROR</v>
          </cell>
        </row>
        <row r="101">
          <cell r="A101" t="str">
            <v>#ERROR</v>
          </cell>
        </row>
      </sheetData>
      <sheetData sheetId="40">
        <row r="2">
          <cell r="A2" t="str">
            <v>ANGLO AMERICAN - Emission Reduction Target Year</v>
          </cell>
        </row>
        <row r="3">
          <cell r="A3" t="str">
            <v>#ERROR</v>
          </cell>
        </row>
        <row r="4">
          <cell r="A4" t="str">
            <v>#ERROR</v>
          </cell>
        </row>
        <row r="5">
          <cell r="A5" t="str">
            <v>#ERROR</v>
          </cell>
        </row>
        <row r="6">
          <cell r="A6" t="str">
            <v>ANTOFAGASTA - Emission Reduction Target Year</v>
          </cell>
        </row>
        <row r="7">
          <cell r="A7" t="str">
            <v>#ERROR</v>
          </cell>
        </row>
        <row r="8">
          <cell r="A8" t="str">
            <v>AVIVA - Emission Reduction Target Year</v>
          </cell>
        </row>
        <row r="9">
          <cell r="A9" t="str">
            <v>#ERROR</v>
          </cell>
        </row>
        <row r="10">
          <cell r="A10" t="str">
            <v>#ERROR</v>
          </cell>
        </row>
        <row r="11">
          <cell r="A11" t="str">
            <v>ASTRAZENECA - Emission Reduction Target Year</v>
          </cell>
        </row>
        <row r="12">
          <cell r="A12" t="str">
            <v>#ERROR</v>
          </cell>
        </row>
        <row r="13">
          <cell r="A13" t="str">
            <v>BARCLAYS - Emission Reduction Target Year</v>
          </cell>
        </row>
        <row r="14">
          <cell r="A14" t="str">
            <v>BRITISH AMERICAN TOBACCO - Emission Reduction Target Year</v>
          </cell>
        </row>
        <row r="15">
          <cell r="A15" t="str">
            <v>BARRATT DEVELOPMENTS - Emission Reduction Target Year</v>
          </cell>
        </row>
        <row r="16">
          <cell r="A16" t="str">
            <v>BHP GROUP - Emission Reduction Target Year</v>
          </cell>
        </row>
        <row r="17">
          <cell r="A17" t="str">
            <v>BERKELEY GROUP HDG. - Emission Reduction Target Year</v>
          </cell>
        </row>
        <row r="18">
          <cell r="A18" t="str">
            <v>BRITISH LAND - Emission Reduction Target Year</v>
          </cell>
        </row>
        <row r="19">
          <cell r="A19" t="str">
            <v>BUNZL - Emission Reduction Target Year</v>
          </cell>
        </row>
        <row r="20">
          <cell r="A20" t="str">
            <v>BP - Emission Reduction Target Year</v>
          </cell>
        </row>
        <row r="21">
          <cell r="A21" t="str">
            <v>BURBERRY GROUP - Emission Reduction Target Year</v>
          </cell>
        </row>
        <row r="22">
          <cell r="A22" t="str">
            <v>BT GROUP - Emission Reduction Target Year</v>
          </cell>
        </row>
        <row r="23">
          <cell r="A23" t="str">
            <v>COC - OLA HBC - Emission Reduction Target Year</v>
          </cell>
        </row>
        <row r="24">
          <cell r="A24" t="str">
            <v>COMPASS GROUP - Emission Reduction Target Year</v>
          </cell>
        </row>
        <row r="25">
          <cell r="A25" t="str">
            <v>CRODA INTERNATIONAL - Emission Reduction Target Year</v>
          </cell>
        </row>
        <row r="26">
          <cell r="A26" t="str">
            <v>CRH - Emission Reduction Target Year</v>
          </cell>
        </row>
        <row r="27">
          <cell r="A27" t="str">
            <v>#ERROR</v>
          </cell>
        </row>
        <row r="28">
          <cell r="A28" t="str">
            <v>DIAGEO - Emission Reduction Target Year</v>
          </cell>
        </row>
        <row r="29">
          <cell r="A29" t="str">
            <v>EVRAZ - Emission Reduction Target Year</v>
          </cell>
        </row>
        <row r="30">
          <cell r="A30" t="str">
            <v>#ERROR</v>
          </cell>
        </row>
        <row r="31">
          <cell r="A31" t="str">
            <v>FERGUSON - Emission Reduction Target Year</v>
          </cell>
        </row>
        <row r="32">
          <cell r="A32" t="str">
            <v>#ERROR</v>
          </cell>
        </row>
        <row r="33">
          <cell r="A33" t="str">
            <v>FRESNILLO - Emission Reduction Target Year</v>
          </cell>
        </row>
        <row r="34">
          <cell r="A34" t="str">
            <v>GLENCORE - Emission Reduction Target Year</v>
          </cell>
        </row>
        <row r="35">
          <cell r="A35" t="str">
            <v>GLAXOSMITHKLINE - Emission Reduction Target Year</v>
          </cell>
        </row>
        <row r="36">
          <cell r="A36" t="str">
            <v>GVC HOLDINGS - Emission Reduction Target Year</v>
          </cell>
        </row>
        <row r="37">
          <cell r="A37" t="str">
            <v>HIKMA PHARMACEUTICALS - Emission Reduction Target Year</v>
          </cell>
        </row>
        <row r="38">
          <cell r="A38" t="str">
            <v>#ERROR</v>
          </cell>
        </row>
        <row r="39">
          <cell r="A39" t="str">
            <v>HALMA - Emission Reduction Target Year</v>
          </cell>
        </row>
        <row r="40">
          <cell r="A40" t="str">
            <v>HSBC HOLDINGS - Emission Reduction Target Year</v>
          </cell>
        </row>
        <row r="41">
          <cell r="A41" t="str">
            <v>#ERROR</v>
          </cell>
        </row>
        <row r="42">
          <cell r="A42" t="str">
            <v>INTL.CONS.AIRL.GP. - Emission Reduction Target Year</v>
          </cell>
        </row>
        <row r="43">
          <cell r="A43" t="str">
            <v>#ERROR</v>
          </cell>
        </row>
        <row r="44">
          <cell r="A44" t="str">
            <v>ICTL.HTLS.GP. - Emission Reduction Target Year</v>
          </cell>
        </row>
        <row r="45">
          <cell r="A45" t="str">
            <v>#ERROR</v>
          </cell>
        </row>
        <row r="46">
          <cell r="A46" t="str">
            <v>IMPERIAL BRANDS - Emission Reduction Target Year</v>
          </cell>
        </row>
        <row r="47">
          <cell r="A47" t="str">
            <v>INFORMA - Emission Reduction Target Year</v>
          </cell>
        </row>
        <row r="48">
          <cell r="A48" t="str">
            <v>INTERTEK GROUP - Emission Reduction Target Year</v>
          </cell>
        </row>
        <row r="49">
          <cell r="A49" t="str">
            <v>ITV - Emission Reduction Target Year</v>
          </cell>
        </row>
        <row r="50">
          <cell r="A50" t="str">
            <v>JD SPORTS FASHION - Emission Reduction Target Year</v>
          </cell>
        </row>
        <row r="51">
          <cell r="A51" t="str">
            <v>#ERROR</v>
          </cell>
        </row>
        <row r="52">
          <cell r="A52" t="str">
            <v>JOHNSON MATTHEY - Emission Reduction Target Year</v>
          </cell>
        </row>
        <row r="53">
          <cell r="A53" t="str">
            <v>KINGFISHER - Emission Reduction Target Year</v>
          </cell>
        </row>
        <row r="54">
          <cell r="A54" t="str">
            <v>LAND SECURITIES GROUP - Emission Reduction Target Year</v>
          </cell>
        </row>
        <row r="55">
          <cell r="A55" t="str">
            <v>LEGAL &amp; GENERAL - Emission Reduction Target Year</v>
          </cell>
        </row>
        <row r="56">
          <cell r="A56" t="str">
            <v>LLOYDS BANKING GROUP - Emission Reduction Target Year</v>
          </cell>
        </row>
        <row r="57">
          <cell r="A57" t="str">
            <v>LONDON STOCK EX.GROUP - Emission Reduction Target Year</v>
          </cell>
        </row>
        <row r="58">
          <cell r="A58" t="str">
            <v>MONDI - Emission Reduction Target Year</v>
          </cell>
        </row>
        <row r="59">
          <cell r="A59" t="str">
            <v>M&amp;G - Emission Reduction Target Year</v>
          </cell>
        </row>
        <row r="60">
          <cell r="A60" t="str">
            <v>#ERROR</v>
          </cell>
        </row>
        <row r="61">
          <cell r="A61" t="str">
            <v>MORRISON(WM)SPMKTS. - Emission Reduction Target Year</v>
          </cell>
        </row>
        <row r="62">
          <cell r="A62" t="str">
            <v>NATIONAL GRID - Emission Reduction Target Year</v>
          </cell>
        </row>
        <row r="63">
          <cell r="A63" t="str">
            <v>NATWEST GROUP - Emission Reduction Target Year</v>
          </cell>
        </row>
        <row r="64">
          <cell r="A64" t="str">
            <v>NEXT - Emission Reduction Target Year</v>
          </cell>
        </row>
        <row r="65">
          <cell r="A65" t="str">
            <v>#ERROR</v>
          </cell>
        </row>
        <row r="66">
          <cell r="A66" t="str">
            <v>PHOENIX GROUP HDG. - Emission Reduction Target Year</v>
          </cell>
        </row>
        <row r="67">
          <cell r="A67" t="str">
            <v>PENNON GROUP - Emission Reduction Target Year</v>
          </cell>
        </row>
        <row r="68">
          <cell r="A68" t="str">
            <v>POLYMETAL INTERNATIONAL - Emission Reduction Target Year</v>
          </cell>
        </row>
        <row r="69">
          <cell r="A69" t="str">
            <v>PRUDENTIAL - Emission Reduction Target Year</v>
          </cell>
        </row>
        <row r="70">
          <cell r="A70" t="str">
            <v>PERSIMMON - Emission Reduction Target Year</v>
          </cell>
        </row>
        <row r="71">
          <cell r="A71" t="str">
            <v>PEARSON - Emission Reduction Target Year</v>
          </cell>
        </row>
        <row r="72">
          <cell r="A72" t="str">
            <v>RECKITT BENCKISER GROUP - Emission Reduction Target Year</v>
          </cell>
        </row>
        <row r="73">
          <cell r="A73" t="str">
            <v>ROYAL DUTCH SHELL A(LON) - Emission Reduction Target Year</v>
          </cell>
        </row>
        <row r="74">
          <cell r="A74" t="str">
            <v>#ERROR</v>
          </cell>
        </row>
        <row r="75">
          <cell r="A75" t="str">
            <v>RELX - Emission Reduction Target Year</v>
          </cell>
        </row>
        <row r="76">
          <cell r="A76" t="str">
            <v>RIO TINTO - Emission Reduction Target Year</v>
          </cell>
        </row>
        <row r="77">
          <cell r="A77" t="str">
            <v>#ERROR</v>
          </cell>
        </row>
        <row r="78">
          <cell r="A78" t="str">
            <v>ROLL - OYCE HOLDINGS - Emission Reduction Target Year</v>
          </cell>
        </row>
        <row r="79">
          <cell r="A79" t="str">
            <v>#ERROR</v>
          </cell>
        </row>
        <row r="80">
          <cell r="A80" t="str">
            <v>RENTOKIL INITIAL - Emission Reduction Target Year</v>
          </cell>
        </row>
        <row r="81">
          <cell r="A81" t="str">
            <v>SAINSBURY J - Emission Reduction Target Year</v>
          </cell>
        </row>
        <row r="82">
          <cell r="A82" t="str">
            <v>SCHRODERS - Emission Reduction Target Year</v>
          </cell>
        </row>
        <row r="83">
          <cell r="A83" t="str">
            <v>#ERROR</v>
          </cell>
        </row>
        <row r="84">
          <cell r="A84" t="str">
            <v>SEGRO - Emission Reduction Target Year</v>
          </cell>
        </row>
        <row r="85">
          <cell r="A85" t="str">
            <v>SMURFIT KAPPA GP. (LON) - Emission Reduction Target Year</v>
          </cell>
        </row>
        <row r="86">
          <cell r="A86" t="str">
            <v>STANDARD LIFE ABERDEEN - Emission Reduction Target Year</v>
          </cell>
        </row>
        <row r="87">
          <cell r="A87" t="str">
            <v>SMITH (DS) - Emission Reduction Target Year</v>
          </cell>
        </row>
        <row r="88">
          <cell r="A88" t="str">
            <v>SMITHS GROUP - Emission Reduction Target Year</v>
          </cell>
        </row>
        <row r="89">
          <cell r="A89" t="str">
            <v>#ERROR</v>
          </cell>
        </row>
        <row r="90">
          <cell r="A90" t="str">
            <v>SMITH &amp; NEPHEW - Emission Reduction Target Year</v>
          </cell>
        </row>
        <row r="91">
          <cell r="A91" t="str">
            <v>#ERROR</v>
          </cell>
        </row>
        <row r="92">
          <cell r="A92" t="str">
            <v>SSE - Emission Reduction Target Year</v>
          </cell>
        </row>
        <row r="93">
          <cell r="A93" t="str">
            <v>STANDARD CHARTERED - Emission Reduction Target Year</v>
          </cell>
        </row>
        <row r="94">
          <cell r="A94" t="str">
            <v>ST.JAMES'S PLACE ORD - Emission Reduction Target Year</v>
          </cell>
        </row>
        <row r="95">
          <cell r="A95" t="str">
            <v>SEVERN TRENT - Emission Reduction Target Year</v>
          </cell>
        </row>
        <row r="96">
          <cell r="A96" t="str">
            <v>TESCO - Emission Reduction Target Year</v>
          </cell>
        </row>
        <row r="97">
          <cell r="A97" t="str">
            <v>TAYLOR WIMPEY - Emission Reduction Target Year</v>
          </cell>
        </row>
        <row r="98">
          <cell r="A98" t="str">
            <v>UNILEVER (UK) - Emission Reduction Target Year</v>
          </cell>
        </row>
        <row r="99">
          <cell r="A99" t="str">
            <v>UNITED UTILITIES GROUP - Emission Reduction Target Year</v>
          </cell>
        </row>
        <row r="100">
          <cell r="A100" t="str">
            <v>VODAFONE GROUP - Emission Reduction Target Year</v>
          </cell>
        </row>
        <row r="101">
          <cell r="A101" t="str">
            <v>WPP - Emission Reduction Target Year</v>
          </cell>
        </row>
        <row r="102">
          <cell r="A102" t="str">
            <v>WHITBREAD - Emission Reduction Target Year</v>
          </cell>
        </row>
      </sheetData>
      <sheetData sheetId="41">
        <row r="2">
          <cell r="A2" t="str">
            <v>ANGLO AMERICAN - Emission Reduction Target Percentage</v>
          </cell>
        </row>
        <row r="3">
          <cell r="A3" t="str">
            <v>#ERROR</v>
          </cell>
        </row>
        <row r="4">
          <cell r="A4" t="str">
            <v>#ERROR</v>
          </cell>
        </row>
        <row r="5">
          <cell r="A5" t="str">
            <v>#ERROR</v>
          </cell>
        </row>
        <row r="6">
          <cell r="A6" t="str">
            <v>ANTOFAGASTA - Emission Reduction Target Percentage</v>
          </cell>
        </row>
        <row r="7">
          <cell r="A7" t="str">
            <v>#ERROR</v>
          </cell>
        </row>
        <row r="8">
          <cell r="A8" t="str">
            <v>AVIVA - Emission Reduction Target Percentage</v>
          </cell>
        </row>
        <row r="9">
          <cell r="A9" t="str">
            <v>#ERROR</v>
          </cell>
        </row>
        <row r="10">
          <cell r="A10" t="str">
            <v>#ERROR</v>
          </cell>
        </row>
        <row r="11">
          <cell r="A11" t="str">
            <v>ASTRAZENECA - Emission Reduction Target Percentage</v>
          </cell>
        </row>
        <row r="12">
          <cell r="A12" t="str">
            <v>#ERROR</v>
          </cell>
        </row>
        <row r="13">
          <cell r="A13" t="str">
            <v>BARCLAYS - Emission Reduction Target Percentage</v>
          </cell>
        </row>
        <row r="14">
          <cell r="A14" t="str">
            <v>BRITISH AMERICAN TOBACCO - Emission Reduction Target Percentage</v>
          </cell>
        </row>
        <row r="15">
          <cell r="A15" t="str">
            <v>BARRATT DEVELOPMENTS - Emission Reduction Target Percentage</v>
          </cell>
        </row>
        <row r="16">
          <cell r="A16" t="str">
            <v>#ERROR</v>
          </cell>
        </row>
        <row r="17">
          <cell r="A17" t="str">
            <v>BERKELEY GROUP HDG. - Emission Reduction Target Percentage</v>
          </cell>
        </row>
        <row r="18">
          <cell r="A18" t="str">
            <v>BRITISH LAND - Emission Reduction Target Percentage</v>
          </cell>
        </row>
        <row r="19">
          <cell r="A19" t="str">
            <v>BUNZL - Emission Reduction Target Percentage</v>
          </cell>
        </row>
        <row r="20">
          <cell r="A20" t="str">
            <v>#ERROR</v>
          </cell>
        </row>
        <row r="21">
          <cell r="A21" t="str">
            <v>BURBERRY GROUP - Emission Reduction Target Percentage</v>
          </cell>
        </row>
        <row r="22">
          <cell r="A22" t="str">
            <v>BT GROUP - Emission Reduction Target Percentage</v>
          </cell>
        </row>
        <row r="23">
          <cell r="A23" t="str">
            <v>COCA-COLA HBC - Emission Reduction Target Percentage</v>
          </cell>
        </row>
        <row r="24">
          <cell r="A24" t="str">
            <v>#ERROR</v>
          </cell>
        </row>
        <row r="25">
          <cell r="A25" t="str">
            <v>CRODA INTERNATIONAL - Emission Reduction Target Percentage</v>
          </cell>
        </row>
        <row r="26">
          <cell r="A26" t="str">
            <v>CRH - Emission Reduction Target Percentage</v>
          </cell>
        </row>
        <row r="27">
          <cell r="A27" t="str">
            <v>#ERROR</v>
          </cell>
        </row>
        <row r="28">
          <cell r="A28" t="str">
            <v>DIAGEO - Emission Reduction Target Percentage</v>
          </cell>
        </row>
        <row r="29">
          <cell r="A29" t="str">
            <v>EVRAZ - Emission Reduction Target Percentage</v>
          </cell>
        </row>
        <row r="30">
          <cell r="A30" t="str">
            <v>#ERROR</v>
          </cell>
        </row>
        <row r="31">
          <cell r="A31" t="str">
            <v>FERGUSON - Emission Reduction Target Percentage</v>
          </cell>
        </row>
        <row r="32">
          <cell r="A32" t="str">
            <v>#ERROR</v>
          </cell>
        </row>
        <row r="33">
          <cell r="A33" t="str">
            <v>FRESNILLO - Emission Reduction Target Percentage</v>
          </cell>
        </row>
        <row r="34">
          <cell r="A34" t="str">
            <v>GLENCORE - Emission Reduction Target Percentage</v>
          </cell>
        </row>
        <row r="35">
          <cell r="A35" t="str">
            <v>GLAXOSMITHKLINE - Emission Reduction Target Percentage</v>
          </cell>
        </row>
        <row r="36">
          <cell r="A36" t="str">
            <v>GVC HOLDINGS - Emission Reduction Target Percentage</v>
          </cell>
        </row>
        <row r="37">
          <cell r="A37" t="str">
            <v>#ERROR</v>
          </cell>
        </row>
        <row r="38">
          <cell r="A38" t="str">
            <v>#ERROR</v>
          </cell>
        </row>
        <row r="39">
          <cell r="A39" t="str">
            <v>HALMA - Emission Reduction Target Percentage</v>
          </cell>
        </row>
        <row r="40">
          <cell r="A40" t="str">
            <v>#ERROR</v>
          </cell>
        </row>
        <row r="41">
          <cell r="A41" t="str">
            <v>#ERROR</v>
          </cell>
        </row>
        <row r="42">
          <cell r="A42" t="str">
            <v>INTL.CONS.AIRL.GP. - Emission Reduction Target Percentage</v>
          </cell>
        </row>
        <row r="43">
          <cell r="A43" t="str">
            <v>#ERROR</v>
          </cell>
        </row>
        <row r="44">
          <cell r="A44" t="str">
            <v>ICTL.HTLS.GP. - Emission Reduction Target Percentage</v>
          </cell>
        </row>
        <row r="45">
          <cell r="A45" t="str">
            <v>#ERROR</v>
          </cell>
        </row>
        <row r="46">
          <cell r="A46" t="str">
            <v>IMPERIAL BRANDS - Emission Reduction Target Percentage</v>
          </cell>
        </row>
        <row r="47">
          <cell r="A47" t="str">
            <v>INFORMA - Emission Reduction Target Percentage</v>
          </cell>
        </row>
        <row r="48">
          <cell r="A48" t="str">
            <v>INTERTEK GROUP - Emission Reduction Target Percentage</v>
          </cell>
        </row>
        <row r="49">
          <cell r="A49" t="str">
            <v>ITV - Emission Reduction Target Percentage</v>
          </cell>
        </row>
        <row r="50">
          <cell r="A50" t="str">
            <v>#ERROR</v>
          </cell>
        </row>
        <row r="51">
          <cell r="A51" t="str">
            <v>#ERROR</v>
          </cell>
        </row>
        <row r="52">
          <cell r="A52" t="str">
            <v>JOHNSON MATTHEY - Emission Reduction Target Percentage</v>
          </cell>
        </row>
        <row r="53">
          <cell r="A53" t="str">
            <v>KINGFISHER - Emission Reduction Target Percentage</v>
          </cell>
        </row>
        <row r="54">
          <cell r="A54" t="str">
            <v>LAND SECURITIES GROUP - Emission Reduction Target Percentage</v>
          </cell>
        </row>
        <row r="55">
          <cell r="A55" t="str">
            <v>LEGAL &amp; GENERAL - Emission Reduction Target Percentage</v>
          </cell>
        </row>
        <row r="56">
          <cell r="A56" t="str">
            <v>LLOYDS BANKING GROUP - Emission Reduction Target Percentage</v>
          </cell>
        </row>
        <row r="57">
          <cell r="A57" t="str">
            <v>LONDON STOCK EX.GROUP - Emission Reduction Target Percentage</v>
          </cell>
        </row>
        <row r="58">
          <cell r="A58" t="str">
            <v>MONDI - Emission Reduction Target Percentage</v>
          </cell>
        </row>
        <row r="59">
          <cell r="A59" t="str">
            <v>M&amp;G - Emission Reduction Target Percentage</v>
          </cell>
        </row>
        <row r="60">
          <cell r="A60" t="str">
            <v>#ERROR</v>
          </cell>
        </row>
        <row r="61">
          <cell r="A61" t="str">
            <v>MORRISON(WM)SPMKTS. - Emission Reduction Target Percentage</v>
          </cell>
        </row>
        <row r="62">
          <cell r="A62" t="str">
            <v>NATIONAL GRID - Emission Reduction Target Percentage</v>
          </cell>
        </row>
        <row r="63">
          <cell r="A63" t="str">
            <v>NATWEST GROUP - Emission Reduction Target Percentage</v>
          </cell>
        </row>
        <row r="64">
          <cell r="A64" t="str">
            <v>NEXT - Emission Reduction Target Percentage</v>
          </cell>
        </row>
        <row r="65">
          <cell r="A65" t="str">
            <v>#ERROR</v>
          </cell>
        </row>
        <row r="66">
          <cell r="A66" t="str">
            <v>#ERROR</v>
          </cell>
        </row>
        <row r="67">
          <cell r="A67" t="str">
            <v>PENNON GROUP - Emission Reduction Target Percentage</v>
          </cell>
        </row>
        <row r="68">
          <cell r="A68" t="str">
            <v>POLYMETAL INTERNATIONAL - Emission Reduction Target Percentage</v>
          </cell>
        </row>
        <row r="69">
          <cell r="A69" t="str">
            <v>PRUDENTIAL - Emission Reduction Target Percentage</v>
          </cell>
        </row>
        <row r="70">
          <cell r="A70" t="str">
            <v>PERSIMMON - Emission Reduction Target Percentage</v>
          </cell>
        </row>
        <row r="71">
          <cell r="A71" t="str">
            <v>PEARSON - Emission Reduction Target Percentage</v>
          </cell>
        </row>
        <row r="72">
          <cell r="A72" t="str">
            <v>RECKITT BENCKISER GROUP - Emission Reduction Target Percentage</v>
          </cell>
        </row>
        <row r="73">
          <cell r="A73" t="str">
            <v>ROYAL DUTCH SHELL A(LON) - Emission Reduction Target Percentage</v>
          </cell>
        </row>
        <row r="74">
          <cell r="A74" t="str">
            <v>#ERROR</v>
          </cell>
        </row>
        <row r="75">
          <cell r="A75" t="str">
            <v>RELX - Emission Reduction Target Percentage</v>
          </cell>
        </row>
        <row r="76">
          <cell r="A76" t="str">
            <v>RIO TINTO - Emission Reduction Target Percentage</v>
          </cell>
        </row>
        <row r="77">
          <cell r="A77" t="str">
            <v>#ERROR</v>
          </cell>
        </row>
        <row r="78">
          <cell r="A78" t="str">
            <v>ROLLS-ROYCE HOLDINGS - Emission Reduction Target Percentage</v>
          </cell>
        </row>
        <row r="79">
          <cell r="A79" t="str">
            <v>#ERROR</v>
          </cell>
        </row>
        <row r="80">
          <cell r="A80" t="str">
            <v>RENTOKIL INITIAL - Emission Reduction Target Percentage</v>
          </cell>
        </row>
        <row r="81">
          <cell r="A81" t="str">
            <v>SAINSBURY J - Emission Reduction Target Percentage</v>
          </cell>
        </row>
        <row r="82">
          <cell r="A82" t="str">
            <v>SCHRODERS - Emission Reduction Target Percentage</v>
          </cell>
        </row>
        <row r="83">
          <cell r="A83" t="str">
            <v>#ERROR</v>
          </cell>
        </row>
        <row r="84">
          <cell r="A84" t="str">
            <v>SEGRO - Emission Reduction Target Percentage</v>
          </cell>
        </row>
        <row r="85">
          <cell r="A85" t="str">
            <v>SMURFIT KAPPA GP. (LON) - Emission Reduction Target Percentage</v>
          </cell>
        </row>
        <row r="86">
          <cell r="A86" t="str">
            <v>STANDARD LIFE ABERDEEN - Emission Reduction Target Percentage</v>
          </cell>
        </row>
        <row r="87">
          <cell r="A87" t="str">
            <v>SMITH (DS) - Emission Reduction Target Percentage</v>
          </cell>
        </row>
        <row r="88">
          <cell r="A88" t="str">
            <v>SMITHS GROUP - Emission Reduction Target Percentage</v>
          </cell>
        </row>
        <row r="89">
          <cell r="A89" t="str">
            <v>#ERROR</v>
          </cell>
        </row>
        <row r="90">
          <cell r="A90" t="str">
            <v>SMITH &amp; NEPHEW - Emission Reduction Target Percentage</v>
          </cell>
        </row>
        <row r="91">
          <cell r="A91" t="str">
            <v>#ERROR</v>
          </cell>
        </row>
        <row r="92">
          <cell r="A92" t="str">
            <v>SSE - Emission Reduction Target Percentage</v>
          </cell>
        </row>
        <row r="93">
          <cell r="A93" t="str">
            <v>STANDARD CHARTERED - Emission Reduction Target Percentage</v>
          </cell>
        </row>
        <row r="94">
          <cell r="A94" t="str">
            <v>ST.JAMES'S PLACE ORD - Emission Reduction Target Percentage</v>
          </cell>
        </row>
        <row r="95">
          <cell r="A95" t="str">
            <v>SEVERN TRENT - Emission Reduction Target Percentage</v>
          </cell>
        </row>
        <row r="96">
          <cell r="A96" t="str">
            <v>TESCO - Emission Reduction Target Percentage</v>
          </cell>
        </row>
        <row r="97">
          <cell r="A97" t="str">
            <v>TAYLOR WIMPEY - Emission Reduction Target Percentage</v>
          </cell>
        </row>
        <row r="98">
          <cell r="A98" t="str">
            <v>UNILEVER (UK) - Emission Reduction Target Percentage</v>
          </cell>
        </row>
        <row r="99">
          <cell r="A99" t="str">
            <v>UNITED UTILITIES GROUP - Emission Reduction Target Percentage</v>
          </cell>
        </row>
        <row r="100">
          <cell r="A100" t="str">
            <v>VODAFONE GROUP - Emission Reduction Target Percentage</v>
          </cell>
        </row>
        <row r="101">
          <cell r="A101" t="str">
            <v>WPP - Emission Reduction Target Percentage</v>
          </cell>
        </row>
        <row r="102">
          <cell r="A102" t="str">
            <v>WHITBREAD - Emission Reduction Target Percentage</v>
          </cell>
        </row>
      </sheetData>
      <sheetData sheetId="42">
        <row r="2">
          <cell r="A2" t="str">
            <v>#ERROR</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ASTRAZENECA - VOC Emissions To Revenues USD in millions</v>
          </cell>
        </row>
        <row r="12">
          <cell r="A12" t="str">
            <v>#ERROR</v>
          </cell>
        </row>
        <row r="13">
          <cell r="A13" t="str">
            <v>#ERROR</v>
          </cell>
        </row>
        <row r="14">
          <cell r="A14" t="str">
            <v>#ERROR</v>
          </cell>
        </row>
        <row r="15">
          <cell r="A15" t="str">
            <v>#ERROR</v>
          </cell>
        </row>
        <row r="16">
          <cell r="A16" t="str">
            <v>#ERROR</v>
          </cell>
        </row>
        <row r="17">
          <cell r="A17" t="str">
            <v>#ERROR</v>
          </cell>
        </row>
        <row r="18">
          <cell r="A18" t="str">
            <v>#ERROR</v>
          </cell>
        </row>
        <row r="19">
          <cell r="A19" t="str">
            <v>#ERROR</v>
          </cell>
        </row>
        <row r="20">
          <cell r="A20" t="str">
            <v>BP - VOC Emissions To Revenues USD in millions</v>
          </cell>
        </row>
        <row r="21">
          <cell r="A21" t="str">
            <v>#ERROR</v>
          </cell>
        </row>
        <row r="22">
          <cell r="A22" t="str">
            <v>#ERROR</v>
          </cell>
        </row>
        <row r="23">
          <cell r="A23" t="str">
            <v>#ERROR</v>
          </cell>
        </row>
        <row r="24">
          <cell r="A24" t="str">
            <v>#ERROR</v>
          </cell>
        </row>
        <row r="25">
          <cell r="A25" t="str">
            <v>CRODA INTERNATIONAL - VOC Emissions To Revenues USD in millions</v>
          </cell>
        </row>
        <row r="26">
          <cell r="A26" t="str">
            <v>#ERROR</v>
          </cell>
        </row>
        <row r="27">
          <cell r="A27" t="str">
            <v>#ERROR</v>
          </cell>
        </row>
        <row r="28">
          <cell r="A28" t="str">
            <v>#ERROR</v>
          </cell>
        </row>
        <row r="29">
          <cell r="A29" t="str">
            <v>EVRAZ - VOC Emissions To Revenues USD in millions</v>
          </cell>
        </row>
        <row r="30">
          <cell r="A30" t="str">
            <v>#ERROR</v>
          </cell>
        </row>
        <row r="31">
          <cell r="A31" t="str">
            <v>#ERROR</v>
          </cell>
        </row>
        <row r="32">
          <cell r="A32" t="str">
            <v>#ERROR</v>
          </cell>
        </row>
        <row r="33">
          <cell r="A33" t="str">
            <v>#ERROR</v>
          </cell>
        </row>
        <row r="34">
          <cell r="A34" t="str">
            <v>#ERROR</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#ERROR</v>
          </cell>
        </row>
        <row r="52">
          <cell r="A52" t="str">
            <v>JOHNSON MATTHEY - VOC Emissions To Revenues USD in millions</v>
          </cell>
        </row>
        <row r="53">
          <cell r="A53" t="str">
            <v>#ERROR</v>
          </cell>
        </row>
        <row r="54">
          <cell r="A54" t="str">
            <v>#ERROR</v>
          </cell>
        </row>
        <row r="55">
          <cell r="A55" t="str">
            <v>#ERROR</v>
          </cell>
        </row>
        <row r="56">
          <cell r="A56" t="str">
            <v>#ERROR</v>
          </cell>
        </row>
        <row r="57">
          <cell r="A57" t="str">
            <v>#ERROR</v>
          </cell>
        </row>
        <row r="58">
          <cell r="A58" t="str">
            <v>#ERROR</v>
          </cell>
        </row>
        <row r="59">
          <cell r="A59" t="str">
            <v>#ERROR</v>
          </cell>
        </row>
        <row r="60">
          <cell r="A60" t="str">
            <v>#ERROR</v>
          </cell>
        </row>
        <row r="61">
          <cell r="A61" t="str">
            <v>#ERROR</v>
          </cell>
        </row>
        <row r="62">
          <cell r="A62" t="str">
            <v>#ERROR</v>
          </cell>
        </row>
        <row r="63">
          <cell r="A63" t="str">
            <v>#ERROR</v>
          </cell>
        </row>
        <row r="64">
          <cell r="A64" t="str">
            <v>#ERROR</v>
          </cell>
        </row>
        <row r="65">
          <cell r="A65" t="str">
            <v>#ERROR</v>
          </cell>
        </row>
        <row r="66">
          <cell r="A66" t="str">
            <v>#ERROR</v>
          </cell>
        </row>
        <row r="67">
          <cell r="A67" t="str">
            <v>#ERROR</v>
          </cell>
        </row>
        <row r="68">
          <cell r="A68" t="str">
            <v>POLYMETAL INTERNATIONAL - VOC Emissions To Revenues USD in millions</v>
          </cell>
        </row>
        <row r="69">
          <cell r="A69" t="str">
            <v>#ERROR</v>
          </cell>
        </row>
        <row r="70">
          <cell r="A70" t="str">
            <v>#ERROR</v>
          </cell>
        </row>
        <row r="71">
          <cell r="A71" t="str">
            <v>#ERROR</v>
          </cell>
        </row>
        <row r="72">
          <cell r="A72" t="str">
            <v>#ERROR</v>
          </cell>
        </row>
        <row r="73">
          <cell r="A73" t="str">
            <v>ROYAL DUTCH SHELL A(LON) - VOC Emissions To Revenues USD in millions</v>
          </cell>
        </row>
        <row r="74">
          <cell r="A74" t="str">
            <v>#ERROR</v>
          </cell>
        </row>
        <row r="75">
          <cell r="A75" t="str">
            <v>#ERROR</v>
          </cell>
        </row>
        <row r="76">
          <cell r="A76" t="str">
            <v>#ERROR</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#ERROR</v>
          </cell>
        </row>
        <row r="85">
          <cell r="A85" t="str">
            <v>#ERROR</v>
          </cell>
        </row>
        <row r="86">
          <cell r="A86" t="str">
            <v>#ERROR</v>
          </cell>
        </row>
        <row r="87">
          <cell r="A87" t="str">
            <v>#ERROR</v>
          </cell>
        </row>
        <row r="88">
          <cell r="A88" t="str">
            <v>#ERROR</v>
          </cell>
        </row>
        <row r="89">
          <cell r="A89" t="str">
            <v>#ERROR</v>
          </cell>
        </row>
        <row r="90">
          <cell r="A90" t="str">
            <v>#ERROR</v>
          </cell>
        </row>
        <row r="91">
          <cell r="A91" t="str">
            <v>#ERROR</v>
          </cell>
        </row>
        <row r="92">
          <cell r="A92" t="str">
            <v>#ERROR</v>
          </cell>
        </row>
        <row r="93">
          <cell r="A93" t="str">
            <v>#ERROR</v>
          </cell>
        </row>
        <row r="94">
          <cell r="A94" t="str">
            <v>#ERROR</v>
          </cell>
        </row>
        <row r="95">
          <cell r="A95" t="str">
            <v>#ERROR</v>
          </cell>
        </row>
        <row r="96">
          <cell r="A96" t="str">
            <v>#ERROR</v>
          </cell>
        </row>
        <row r="97">
          <cell r="A97" t="str">
            <v>#ERROR</v>
          </cell>
        </row>
        <row r="98">
          <cell r="A98" t="str">
            <v>#ERROR</v>
          </cell>
        </row>
        <row r="99">
          <cell r="A99" t="str">
            <v>#ERROR</v>
          </cell>
        </row>
        <row r="100">
          <cell r="A100" t="str">
            <v>#ERROR</v>
          </cell>
        </row>
        <row r="101">
          <cell r="A101" t="str">
            <v>#ERROR</v>
          </cell>
        </row>
        <row r="102">
          <cell r="A102" t="str">
            <v>#ERROR</v>
          </cell>
        </row>
      </sheetData>
      <sheetData sheetId="43">
        <row r="1">
          <cell r="A1" t="str">
            <v>ANGLO AMERICAN - SOx Emissions To Revenues USD in millions</v>
          </cell>
        </row>
        <row r="2">
          <cell r="A2" t="str">
            <v>#ERROR</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#ERROR</v>
          </cell>
        </row>
        <row r="12">
          <cell r="A12" t="str">
            <v>#ERROR</v>
          </cell>
        </row>
        <row r="13">
          <cell r="A13" t="str">
            <v>#ERROR</v>
          </cell>
        </row>
        <row r="14">
          <cell r="A14" t="str">
            <v>#ERROR</v>
          </cell>
        </row>
        <row r="15">
          <cell r="A15" t="str">
            <v>BHP GROUP - SOx Emissions To Revenues USD in millions</v>
          </cell>
        </row>
        <row r="16">
          <cell r="A16" t="str">
            <v>#ERROR</v>
          </cell>
        </row>
        <row r="17">
          <cell r="A17" t="str">
            <v>#ERROR</v>
          </cell>
        </row>
        <row r="18">
          <cell r="A18" t="str">
            <v>#ERROR</v>
          </cell>
        </row>
        <row r="19">
          <cell r="A19" t="str">
            <v>BP - SOx Emissions To Revenues USD in millions</v>
          </cell>
        </row>
        <row r="20">
          <cell r="A20" t="str">
            <v>#ERROR</v>
          </cell>
        </row>
        <row r="21">
          <cell r="A21" t="str">
            <v>#ERROR</v>
          </cell>
        </row>
        <row r="22">
          <cell r="A22" t="str">
            <v>COCA-COLA HBC - SOx Emissions To Revenues USD in millions</v>
          </cell>
        </row>
        <row r="23">
          <cell r="A23" t="str">
            <v>#ERROR</v>
          </cell>
        </row>
        <row r="24">
          <cell r="A24" t="str">
            <v>CRODA INTERNATIONAL - SOx Emissions To Revenues USD in millions</v>
          </cell>
        </row>
        <row r="25">
          <cell r="A25" t="str">
            <v>CRH - SOx Emissions To Revenues USD in millions</v>
          </cell>
        </row>
        <row r="26">
          <cell r="A26" t="str">
            <v>#ERROR</v>
          </cell>
        </row>
        <row r="27">
          <cell r="A27" t="str">
            <v>DIAGEO - SOx Emissions To Revenues USD in millions</v>
          </cell>
        </row>
        <row r="28">
          <cell r="A28" t="str">
            <v>#ERROR</v>
          </cell>
        </row>
        <row r="29">
          <cell r="A29" t="str">
            <v>#ERROR</v>
          </cell>
        </row>
        <row r="30">
          <cell r="A30" t="str">
            <v>#ERROR</v>
          </cell>
        </row>
        <row r="31">
          <cell r="A31" t="str">
            <v>#ERROR</v>
          </cell>
        </row>
        <row r="32">
          <cell r="A32" t="str">
            <v>#ERROR</v>
          </cell>
        </row>
        <row r="33">
          <cell r="A33" t="str">
            <v>GLENCORE - SOx Emissions To Revenues USD in millions</v>
          </cell>
        </row>
        <row r="34">
          <cell r="A34" t="str">
            <v>#ERROR</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JOHNSON MATTHEY - SOx Emissions To Revenues USD in millions</v>
          </cell>
        </row>
        <row r="52">
          <cell r="A52" t="str">
            <v>#ERROR</v>
          </cell>
        </row>
        <row r="53">
          <cell r="A53" t="str">
            <v>#ERROR</v>
          </cell>
        </row>
        <row r="54">
          <cell r="A54" t="str">
            <v>#ERROR</v>
          </cell>
        </row>
        <row r="55">
          <cell r="A55" t="str">
            <v>#ERROR</v>
          </cell>
        </row>
        <row r="56">
          <cell r="A56" t="str">
            <v>#ERROR</v>
          </cell>
        </row>
        <row r="57">
          <cell r="A57" t="str">
            <v>MONDI - SOx Emissions To Revenues USD in millions</v>
          </cell>
        </row>
        <row r="58">
          <cell r="A58" t="str">
            <v>#ERROR</v>
          </cell>
        </row>
        <row r="59">
          <cell r="A59" t="str">
            <v>#ERROR</v>
          </cell>
        </row>
        <row r="60">
          <cell r="A60" t="str">
            <v>#ERROR</v>
          </cell>
        </row>
        <row r="61">
          <cell r="A61" t="str">
            <v>NATIONAL GRID - SOx Emissions To Revenues USD in millions</v>
          </cell>
        </row>
        <row r="62">
          <cell r="A62" t="str">
            <v>#ERROR</v>
          </cell>
        </row>
        <row r="63">
          <cell r="A63" t="str">
            <v>#ERROR</v>
          </cell>
        </row>
        <row r="64">
          <cell r="A64" t="str">
            <v>#ERROR</v>
          </cell>
        </row>
        <row r="65">
          <cell r="A65" t="str">
            <v>#ERROR</v>
          </cell>
        </row>
        <row r="66">
          <cell r="A66" t="str">
            <v>#ERROR</v>
          </cell>
        </row>
        <row r="67">
          <cell r="A67" t="str">
            <v>POLYMETAL INTERNATIONAL - SOx Emissions To Revenues USD in millions</v>
          </cell>
        </row>
        <row r="68">
          <cell r="A68" t="str">
            <v>#ERROR</v>
          </cell>
        </row>
        <row r="69">
          <cell r="A69" t="str">
            <v>#ERROR</v>
          </cell>
        </row>
        <row r="70">
          <cell r="A70" t="str">
            <v>#ERROR</v>
          </cell>
        </row>
        <row r="71">
          <cell r="A71" t="str">
            <v>#ERROR</v>
          </cell>
        </row>
        <row r="72">
          <cell r="A72" t="str">
            <v>ROYAL DUTCH SHELL A(LON) - SOx Emissions To Revenues USD in millions</v>
          </cell>
        </row>
        <row r="73">
          <cell r="A73" t="str">
            <v>#ERROR</v>
          </cell>
        </row>
        <row r="74">
          <cell r="A74" t="str">
            <v>#ERROR</v>
          </cell>
        </row>
        <row r="75">
          <cell r="A75" t="str">
            <v>RIO TINTO - SOx Emissions To Revenues USD in millions</v>
          </cell>
        </row>
        <row r="76">
          <cell r="A76" t="str">
            <v>#ERROR</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SMURFIT KAPPA GP. (LON) - SOx Emissions To Revenues USD in millions</v>
          </cell>
        </row>
        <row r="85">
          <cell r="A85" t="str">
            <v>#ERROR</v>
          </cell>
        </row>
        <row r="86">
          <cell r="A86" t="str">
            <v>SMITH (DS) - SOx Emissions To Revenues USD in millions</v>
          </cell>
        </row>
        <row r="87">
          <cell r="A87" t="str">
            <v>#ERROR</v>
          </cell>
        </row>
        <row r="88">
          <cell r="A88" t="str">
            <v>#ERROR</v>
          </cell>
        </row>
        <row r="89">
          <cell r="A89" t="str">
            <v>#ERROR</v>
          </cell>
        </row>
        <row r="90">
          <cell r="A90" t="str">
            <v>#ERROR</v>
          </cell>
        </row>
        <row r="91">
          <cell r="A91" t="str">
            <v>SSE - SOx Emissions To Revenues USD in millions</v>
          </cell>
        </row>
        <row r="92">
          <cell r="A92" t="str">
            <v>#ERROR</v>
          </cell>
        </row>
        <row r="93">
          <cell r="A93" t="str">
            <v>#ERROR</v>
          </cell>
        </row>
        <row r="94">
          <cell r="A94" t="str">
            <v>#ERROR</v>
          </cell>
        </row>
        <row r="95">
          <cell r="A95" t="str">
            <v>#ERROR</v>
          </cell>
        </row>
        <row r="96">
          <cell r="A96" t="str">
            <v>#ERROR</v>
          </cell>
        </row>
        <row r="97">
          <cell r="A97" t="str">
            <v>#ERROR</v>
          </cell>
        </row>
        <row r="98">
          <cell r="A98" t="str">
            <v>#ERROR</v>
          </cell>
        </row>
        <row r="99">
          <cell r="A99" t="str">
            <v>#ERROR</v>
          </cell>
        </row>
        <row r="100">
          <cell r="A100" t="str">
            <v>#ERROR</v>
          </cell>
        </row>
        <row r="101">
          <cell r="A101" t="str">
            <v>#ERROR</v>
          </cell>
        </row>
      </sheetData>
      <sheetData sheetId="44">
        <row r="1">
          <cell r="A1" t="str">
            <v>ANGLO AMERICAN - NOx Emissions To Revenues USD in millions</v>
          </cell>
        </row>
        <row r="2">
          <cell r="A2" t="str">
            <v>#ERROR</v>
          </cell>
        </row>
        <row r="3">
          <cell r="A3" t="str">
            <v>#ERROR</v>
          </cell>
        </row>
        <row r="4">
          <cell r="A4" t="str">
            <v>#ERROR</v>
          </cell>
        </row>
        <row r="5">
          <cell r="A5" t="str">
            <v>#ERROR</v>
          </cell>
        </row>
        <row r="6">
          <cell r="A6" t="str">
            <v>#ERROR</v>
          </cell>
        </row>
        <row r="7">
          <cell r="A7" t="str">
            <v>#ERROR</v>
          </cell>
        </row>
        <row r="8">
          <cell r="A8" t="str">
            <v>#ERROR</v>
          </cell>
        </row>
        <row r="9">
          <cell r="A9" t="str">
            <v>#ERROR</v>
          </cell>
        </row>
        <row r="10">
          <cell r="A10" t="str">
            <v>#ERROR</v>
          </cell>
        </row>
        <row r="11">
          <cell r="A11" t="str">
            <v>#ERROR</v>
          </cell>
        </row>
        <row r="12">
          <cell r="A12" t="str">
            <v>#ERROR</v>
          </cell>
        </row>
        <row r="13">
          <cell r="A13" t="str">
            <v>#ERROR</v>
          </cell>
        </row>
        <row r="14">
          <cell r="A14" t="str">
            <v>#ERROR</v>
          </cell>
        </row>
        <row r="15">
          <cell r="A15" t="str">
            <v>BHP GROUP - NOx Emissions To Revenues USD in millions</v>
          </cell>
        </row>
        <row r="16">
          <cell r="A16" t="str">
            <v>#ERROR</v>
          </cell>
        </row>
        <row r="17">
          <cell r="A17" t="str">
            <v>#ERROR</v>
          </cell>
        </row>
        <row r="18">
          <cell r="A18" t="str">
            <v>#ERROR</v>
          </cell>
        </row>
        <row r="19">
          <cell r="A19" t="str">
            <v>BP - NOx Emissions To Revenues USD in millions</v>
          </cell>
        </row>
        <row r="20">
          <cell r="A20" t="str">
            <v>#ERROR</v>
          </cell>
        </row>
        <row r="21">
          <cell r="A21" t="str">
            <v>BT GROUP - NOx Emissions To Revenues USD in millions</v>
          </cell>
        </row>
        <row r="22">
          <cell r="A22" t="str">
            <v>COCA-COLA HBC - NOx Emissions To Revenues USD in millions</v>
          </cell>
        </row>
        <row r="23">
          <cell r="A23" t="str">
            <v>#ERROR</v>
          </cell>
        </row>
        <row r="24">
          <cell r="A24" t="str">
            <v>CRODA INTERNATIONAL - NOx Emissions To Revenues USD in millions</v>
          </cell>
        </row>
        <row r="25">
          <cell r="A25" t="str">
            <v>CRH - NOx Emissions To Revenues USD in millions</v>
          </cell>
        </row>
        <row r="26">
          <cell r="A26" t="str">
            <v>#ERROR</v>
          </cell>
        </row>
        <row r="27">
          <cell r="A27" t="str">
            <v>DIAGEO - NOx Emissions To Revenues USD in millions</v>
          </cell>
        </row>
        <row r="28">
          <cell r="A28" t="str">
            <v>EVRAZ - NOx Emissions To Revenues USD in millions</v>
          </cell>
        </row>
        <row r="29">
          <cell r="A29" t="str">
            <v>#ERROR</v>
          </cell>
        </row>
        <row r="30">
          <cell r="A30" t="str">
            <v>#ERROR</v>
          </cell>
        </row>
        <row r="31">
          <cell r="A31" t="str">
            <v>#ERROR</v>
          </cell>
        </row>
        <row r="32">
          <cell r="A32" t="str">
            <v>#ERROR</v>
          </cell>
        </row>
        <row r="33">
          <cell r="A33" t="str">
            <v>GLENCORE - NOx Emissions To Revenues USD in millions</v>
          </cell>
        </row>
        <row r="34">
          <cell r="A34" t="str">
            <v>#ERROR</v>
          </cell>
        </row>
        <row r="35">
          <cell r="A35" t="str">
            <v>#ERROR</v>
          </cell>
        </row>
        <row r="36">
          <cell r="A36" t="str">
            <v>#ERROR</v>
          </cell>
        </row>
        <row r="37">
          <cell r="A37" t="str">
            <v>#ERROR</v>
          </cell>
        </row>
        <row r="38">
          <cell r="A38" t="str">
            <v>#ERROR</v>
          </cell>
        </row>
        <row r="39">
          <cell r="A39" t="str">
            <v>#ERROR</v>
          </cell>
        </row>
        <row r="40">
          <cell r="A40" t="str">
            <v>#ERROR</v>
          </cell>
        </row>
        <row r="41">
          <cell r="A41" t="str">
            <v>#ERROR</v>
          </cell>
        </row>
        <row r="42">
          <cell r="A42" t="str">
            <v>#ERROR</v>
          </cell>
        </row>
        <row r="43">
          <cell r="A43" t="str">
            <v>#ERROR</v>
          </cell>
        </row>
        <row r="44">
          <cell r="A44" t="str">
            <v>#ERROR</v>
          </cell>
        </row>
        <row r="45">
          <cell r="A45" t="str">
            <v>#ERROR</v>
          </cell>
        </row>
        <row r="46">
          <cell r="A46" t="str">
            <v>#ERROR</v>
          </cell>
        </row>
        <row r="47">
          <cell r="A47" t="str">
            <v>#ERROR</v>
          </cell>
        </row>
        <row r="48">
          <cell r="A48" t="str">
            <v>#ERROR</v>
          </cell>
        </row>
        <row r="49">
          <cell r="A49" t="str">
            <v>#ERROR</v>
          </cell>
        </row>
        <row r="50">
          <cell r="A50" t="str">
            <v>#ERROR</v>
          </cell>
        </row>
        <row r="51">
          <cell r="A51" t="str">
            <v>JOHNSON MATTHEY - NOx Emissions To Revenues USD in millions</v>
          </cell>
        </row>
        <row r="52">
          <cell r="A52" t="str">
            <v>#ERROR</v>
          </cell>
        </row>
        <row r="53">
          <cell r="A53" t="str">
            <v>#ERROR</v>
          </cell>
        </row>
        <row r="54">
          <cell r="A54" t="str">
            <v>#ERROR</v>
          </cell>
        </row>
        <row r="55">
          <cell r="A55" t="str">
            <v>#ERROR</v>
          </cell>
        </row>
        <row r="56">
          <cell r="A56" t="str">
            <v>#ERROR</v>
          </cell>
        </row>
        <row r="57">
          <cell r="A57" t="str">
            <v>MONDI - NOx Emissions To Revenues USD in millions</v>
          </cell>
        </row>
        <row r="58">
          <cell r="A58" t="str">
            <v>#ERROR</v>
          </cell>
        </row>
        <row r="59">
          <cell r="A59" t="str">
            <v>#ERROR</v>
          </cell>
        </row>
        <row r="60">
          <cell r="A60" t="str">
            <v>#ERROR</v>
          </cell>
        </row>
        <row r="61">
          <cell r="A61" t="str">
            <v>NATIONAL GRID - NOx Emissions To Revenues USD in millions</v>
          </cell>
        </row>
        <row r="62">
          <cell r="A62" t="str">
            <v>#ERROR</v>
          </cell>
        </row>
        <row r="63">
          <cell r="A63" t="str">
            <v>#ERROR</v>
          </cell>
        </row>
        <row r="64">
          <cell r="A64" t="str">
            <v>#ERROR</v>
          </cell>
        </row>
        <row r="65">
          <cell r="A65" t="str">
            <v>#ERROR</v>
          </cell>
        </row>
        <row r="66">
          <cell r="A66" t="str">
            <v>#ERROR</v>
          </cell>
        </row>
        <row r="67">
          <cell r="A67" t="str">
            <v>POLYMETAL INTERNATIONAL - NOx Emissions To Revenues USD in millions</v>
          </cell>
        </row>
        <row r="68">
          <cell r="A68" t="str">
            <v>#ERROR</v>
          </cell>
        </row>
        <row r="69">
          <cell r="A69" t="str">
            <v>#ERROR</v>
          </cell>
        </row>
        <row r="70">
          <cell r="A70" t="str">
            <v>#ERROR</v>
          </cell>
        </row>
        <row r="71">
          <cell r="A71" t="str">
            <v>#ERROR</v>
          </cell>
        </row>
        <row r="72">
          <cell r="A72" t="str">
            <v>ROYAL DUTCH SHELL A(LON) - NOx Emissions To Revenues USD in millions</v>
          </cell>
        </row>
        <row r="73">
          <cell r="A73" t="str">
            <v>#ERROR</v>
          </cell>
        </row>
        <row r="74">
          <cell r="A74" t="str">
            <v>#ERROR</v>
          </cell>
        </row>
        <row r="75">
          <cell r="A75" t="str">
            <v>RIO TINTO - NOx Emissions To Revenues USD in millions</v>
          </cell>
        </row>
        <row r="76">
          <cell r="A76" t="str">
            <v>#ERROR</v>
          </cell>
        </row>
        <row r="77">
          <cell r="A77" t="str">
            <v>#ERROR</v>
          </cell>
        </row>
        <row r="78">
          <cell r="A78" t="str">
            <v>#ERROR</v>
          </cell>
        </row>
        <row r="79">
          <cell r="A79" t="str">
            <v>#ERROR</v>
          </cell>
        </row>
        <row r="80">
          <cell r="A80" t="str">
            <v>#ERROR</v>
          </cell>
        </row>
        <row r="81">
          <cell r="A81" t="str">
            <v>#ERROR</v>
          </cell>
        </row>
        <row r="82">
          <cell r="A82" t="str">
            <v>#ERROR</v>
          </cell>
        </row>
        <row r="83">
          <cell r="A83" t="str">
            <v>#ERROR</v>
          </cell>
        </row>
        <row r="84">
          <cell r="A84" t="str">
            <v>SMURFIT KAPPA GP. (LON) - NOx Emissions To Revenues USD in millions</v>
          </cell>
        </row>
        <row r="85">
          <cell r="A85" t="str">
            <v>#ERROR</v>
          </cell>
        </row>
        <row r="86">
          <cell r="A86" t="str">
            <v>SMITH (DS) - NOx Emissions To Revenues USD in millions</v>
          </cell>
        </row>
        <row r="87">
          <cell r="A87" t="str">
            <v>#ERROR</v>
          </cell>
        </row>
        <row r="88">
          <cell r="A88" t="str">
            <v>#ERROR</v>
          </cell>
        </row>
        <row r="89">
          <cell r="A89" t="str">
            <v>#ERROR</v>
          </cell>
        </row>
        <row r="90">
          <cell r="A90" t="str">
            <v>#ERROR</v>
          </cell>
        </row>
        <row r="91">
          <cell r="A91" t="str">
            <v>SSE - NOx Emissions To Revenues USD in millions</v>
          </cell>
        </row>
        <row r="92">
          <cell r="A92" t="str">
            <v>#ERROR</v>
          </cell>
        </row>
        <row r="93">
          <cell r="A93" t="str">
            <v>#ERROR</v>
          </cell>
        </row>
        <row r="94">
          <cell r="A94" t="str">
            <v>#ERROR</v>
          </cell>
        </row>
        <row r="95">
          <cell r="A95" t="str">
            <v>#ERROR</v>
          </cell>
        </row>
        <row r="96">
          <cell r="A96" t="str">
            <v>#ERROR</v>
          </cell>
        </row>
        <row r="97">
          <cell r="A97" t="str">
            <v>UNILEVER (UK) - NOx Emissions To Revenues USD in millions</v>
          </cell>
        </row>
        <row r="98">
          <cell r="A98" t="str">
            <v>#ERROR</v>
          </cell>
        </row>
        <row r="99">
          <cell r="A99" t="str">
            <v>#ERROR</v>
          </cell>
        </row>
        <row r="100">
          <cell r="A100" t="str">
            <v>#ERROR</v>
          </cell>
        </row>
        <row r="101">
          <cell r="A101" t="str">
            <v>#ERROR</v>
          </cell>
        </row>
      </sheetData>
      <sheetData sheetId="45">
        <row r="1">
          <cell r="A1" t="str">
            <v>#ERROR</v>
          </cell>
        </row>
        <row r="2">
          <cell r="A2" t="str">
            <v>ASSOCIATED BRIT.FOODS - CO2 Equivalent Emissions Indirect Scope 3 To Revenues USD in millions</v>
          </cell>
        </row>
        <row r="3">
          <cell r="A3" t="str">
            <v>ADMIRAL GROUP - CO2 Equivalent Emissions Indirect Scope 3 To Revenues USD in millions</v>
          </cell>
        </row>
        <row r="4">
          <cell r="A4" t="str">
            <v>#ERROR</v>
          </cell>
        </row>
        <row r="5">
          <cell r="A5" t="str">
            <v>#ERROR</v>
          </cell>
        </row>
        <row r="6">
          <cell r="A6" t="str">
            <v>#ERROR</v>
          </cell>
        </row>
        <row r="7">
          <cell r="A7" t="str">
            <v>AVIVA - CO2 Equivalent Emissions Indirect Scope 3 To Revenues USD in millions</v>
          </cell>
        </row>
        <row r="8">
          <cell r="A8" t="str">
            <v>#ERROR</v>
          </cell>
        </row>
        <row r="9">
          <cell r="A9" t="str">
            <v>AVEVA GROUP - CO2 Equivalent Emissions Indirect Scope 3 To Revenues USD in millions</v>
          </cell>
        </row>
        <row r="10">
          <cell r="A10" t="str">
            <v>ASTRAZENECA - CO2 Equivalent Emissions Indirect Scope 3 To Revenues USD in millions</v>
          </cell>
        </row>
        <row r="11">
          <cell r="A11" t="str">
            <v>BAE SYSTEMS - CO2 Equivalent Emissions Indirect Scope 3 To Revenues USD in millions</v>
          </cell>
        </row>
        <row r="12">
          <cell r="A12" t="str">
            <v>BARCLAYS - CO2 Equivalent Emissions Indirect Scope 3 To Revenues USD in millions</v>
          </cell>
        </row>
        <row r="13">
          <cell r="A13" t="str">
            <v>BRITISH AMERICAN TOBACCO - CO2 Equivalent Emissions Indirect Scope 3 To Revenues USD in millions</v>
          </cell>
        </row>
        <row r="14">
          <cell r="A14" t="str">
            <v>BARRATT DEVELOPMENTS - CO2 Equivalent Emissions Indirect Scope 3 To Revenues USD in millions</v>
          </cell>
        </row>
        <row r="15">
          <cell r="A15" t="str">
            <v>BHP GROUP - CO2 Equivalent Emissions Indirect Scope 3 To Revenues USD in millions</v>
          </cell>
        </row>
        <row r="16">
          <cell r="A16" t="str">
            <v>BERKELEY GROUP HDG. - CO2 Equivalent Emissions Indirect Scope 3 To Revenues USD in millions</v>
          </cell>
        </row>
        <row r="17">
          <cell r="A17" t="str">
            <v>BRITISH LAND - CO2 Equivalent Emissions Indirect Scope 3 To Revenues USD in millions</v>
          </cell>
        </row>
        <row r="18">
          <cell r="A18" t="str">
            <v>BUNZL - CO2 Equivalent Emissions Indirect Scope 3 To Revenues USD in millions</v>
          </cell>
        </row>
        <row r="19">
          <cell r="A19" t="str">
            <v>BP - CO2 Equivalent Emissions Indirect Scope 3 To Revenues USD in millions</v>
          </cell>
        </row>
        <row r="20">
          <cell r="A20" t="str">
            <v>#ERROR</v>
          </cell>
        </row>
        <row r="21">
          <cell r="A21" t="str">
            <v>BT GROUP - CO2 Equivalent Emissions Indirect Scope 3 To Revenues USD in millions</v>
          </cell>
        </row>
        <row r="22">
          <cell r="A22" t="str">
            <v>COCA-COLA HBC - CO2 Equivalent Emissions Indirect Scope 3 To Revenues USD in millions</v>
          </cell>
        </row>
        <row r="23">
          <cell r="A23" t="str">
            <v>#ERROR</v>
          </cell>
        </row>
        <row r="24">
          <cell r="A24" t="str">
            <v>CRODA INTERNATIONAL - CO2 Equivalent Emissions Indirect Scope 3 To Revenues USD in millions</v>
          </cell>
        </row>
        <row r="25">
          <cell r="A25" t="str">
            <v>CRH - CO2 Equivalent Emissions Indirect Scope 3 To Revenues USD in millions</v>
          </cell>
        </row>
        <row r="26">
          <cell r="A26" t="str">
            <v>#ERROR</v>
          </cell>
        </row>
        <row r="27">
          <cell r="A27" t="str">
            <v>DIAGEO - CO2 Equivalent Emissions Indirect Scope 3 To Revenues USD in millions</v>
          </cell>
        </row>
        <row r="28">
          <cell r="A28" t="str">
            <v>#ERROR</v>
          </cell>
        </row>
        <row r="29">
          <cell r="A29" t="str">
            <v>EXPERIAN - CO2 Equivalent Emissions Indirect Scope 3 To Revenues USD in millions</v>
          </cell>
        </row>
        <row r="30">
          <cell r="A30" t="str">
            <v>FERGUSON - CO2 Equivalent Emissions Indirect Scope 3 To Revenues USD in millions</v>
          </cell>
        </row>
        <row r="31">
          <cell r="A31" t="str">
            <v>FLUTTER ENTERTAINMENT - CO2 Equivalent Emissions Indirect Scope 3 To Revenues USD in millions</v>
          </cell>
        </row>
        <row r="32">
          <cell r="A32" t="str">
            <v>#ERROR</v>
          </cell>
        </row>
        <row r="33">
          <cell r="A33" t="str">
            <v>GLENCORE - CO2 Equivalent Emissions Indirect Scope 3 To Revenues USD in millions</v>
          </cell>
        </row>
        <row r="34">
          <cell r="A34" t="str">
            <v>GLAXOSMITHKLINE - CO2 Equivalent Emissions Indirect Scope 3 To Revenues USD in millions</v>
          </cell>
        </row>
        <row r="35">
          <cell r="A35" t="str">
            <v>GVC HOLDINGS - CO2 Equivalent Emissions Indirect Scope 3 To Revenues USD in millions</v>
          </cell>
        </row>
        <row r="36">
          <cell r="A36" t="str">
            <v>HIKMA PHARMACEUTICALS - CO2 Equivalent Emissions Indirect Scope 3 To Revenues USD in millions</v>
          </cell>
        </row>
        <row r="37">
          <cell r="A37" t="str">
            <v>#ERROR</v>
          </cell>
        </row>
        <row r="38">
          <cell r="A38" t="str">
            <v>HALMA - CO2 Equivalent Emissions Indirect Scope 3 To Revenues USD in millions</v>
          </cell>
        </row>
        <row r="39">
          <cell r="A39" t="str">
            <v>HSBC HOLDINGS - CO2 Equivalent Emissions Indirect Scope 3 To Revenues USD in millions</v>
          </cell>
        </row>
        <row r="40">
          <cell r="A40" t="str">
            <v>#ERROR</v>
          </cell>
        </row>
        <row r="41">
          <cell r="A41" t="str">
            <v>INTL.CONS.AIRL.GP. - CO2 Equivalent Emissions Indirect Scope 3 To Revenues USD in millions</v>
          </cell>
        </row>
        <row r="42">
          <cell r="A42" t="str">
            <v>INTERMEDIATE CAPITAL GP. - CO2 Equivalent Emissions Indirect Scope 3 To Revenues USD in millions</v>
          </cell>
        </row>
        <row r="43">
          <cell r="A43" t="str">
            <v>ICTL.HTLS.GP. - CO2 Equivalent Emissions Indirect Scope 3 To Revenues USD in millions</v>
          </cell>
        </row>
        <row r="44">
          <cell r="A44" t="str">
            <v>3I GROUP - CO2 Equivalent Emissions Indirect Scope 3 To Revenues USD in millions</v>
          </cell>
        </row>
        <row r="45">
          <cell r="A45" t="str">
            <v>#ERROR</v>
          </cell>
        </row>
        <row r="46">
          <cell r="A46" t="str">
            <v>INFORMA - CO2 Equivalent Emissions Indirect Scope 3 To Revenues USD in millions</v>
          </cell>
        </row>
        <row r="47">
          <cell r="A47" t="str">
            <v>INTERTEK GROUP - CO2 Equivalent Emissions Indirect Scope 3 To Revenues USD in millions</v>
          </cell>
        </row>
        <row r="48">
          <cell r="A48" t="str">
            <v>ITV - CO2 Equivalent Emissions Indirect Scope 3 To Revenues USD in millions</v>
          </cell>
        </row>
        <row r="49">
          <cell r="A49" t="str">
            <v>#ERROR</v>
          </cell>
        </row>
        <row r="50">
          <cell r="A50" t="str">
            <v>#ERROR</v>
          </cell>
        </row>
        <row r="51">
          <cell r="A51" t="str">
            <v>JOHNSON MATTHEY - CO2 Equivalent Emissions Indirect Scope 3 To Revenues USD in millions</v>
          </cell>
        </row>
        <row r="52">
          <cell r="A52" t="str">
            <v>KINGFISHER - CO2 Equivalent Emissions Indirect Scope 3 To Revenues USD in millions</v>
          </cell>
        </row>
        <row r="53">
          <cell r="A53" t="str">
            <v>LAND SECURITIES GROUP - CO2 Equivalent Emissions Indirect Scope 3 To Revenues USD in millions</v>
          </cell>
        </row>
        <row r="54">
          <cell r="A54" t="str">
            <v>LEGAL &amp; GENERAL - CO2 Equivalent Emissions Indirect Scope 3 To Revenues USD in millions</v>
          </cell>
        </row>
        <row r="55">
          <cell r="A55" t="str">
            <v>LLOYDS BANKING GROUP - CO2 Equivalent Emissions Indirect Scope 3 To Revenues USD in millions</v>
          </cell>
        </row>
        <row r="56">
          <cell r="A56" t="str">
            <v>LONDON STOCK EX.GROUP - CO2 Equivalent Emissions Indirect Scope 3 To Revenues USD in millions</v>
          </cell>
        </row>
        <row r="57">
          <cell r="A57" t="str">
            <v>MONDI - CO2 Equivalent Emissions Indirect Scope 3 To Revenues USD in millions</v>
          </cell>
        </row>
        <row r="58">
          <cell r="A58" t="str">
            <v>M&amp;G - CO2 Equivalent Emissions Indirect Scope 3 To Revenues USD in millions</v>
          </cell>
        </row>
        <row r="59">
          <cell r="A59" t="str">
            <v>#ERROR</v>
          </cell>
        </row>
        <row r="60">
          <cell r="A60" t="str">
            <v>MORRISON(WM)SPMKTS. - CO2 Equivalent Emissions Indirect Scope 3 To Revenues USD in millions</v>
          </cell>
        </row>
        <row r="61">
          <cell r="A61" t="str">
            <v>NATIONAL GRID - CO2 Equivalent Emissions Indirect Scope 3 To Revenues USD in millions</v>
          </cell>
        </row>
        <row r="62">
          <cell r="A62" t="str">
            <v>NATWEST GROUP - CO2 Equivalent Emissions Indirect Scope 3 To Revenues USD in millions</v>
          </cell>
        </row>
        <row r="63">
          <cell r="A63" t="str">
            <v>NEXT - CO2 Equivalent Emissions Indirect Scope 3 To Revenues USD in millions</v>
          </cell>
        </row>
        <row r="64">
          <cell r="A64" t="str">
            <v>#ERROR</v>
          </cell>
        </row>
        <row r="65">
          <cell r="A65" t="str">
            <v>PHOENIX GROUP HDG. - CO2 Equivalent Emissions Indirect Scope 3 To Revenues USD in millions</v>
          </cell>
        </row>
        <row r="66">
          <cell r="A66" t="str">
            <v>PENNON GROUP - CO2 Equivalent Emissions Indirect Scope 3 To Revenues USD in millions</v>
          </cell>
        </row>
        <row r="67">
          <cell r="A67" t="str">
            <v>POLYMETAL INTERNATIONAL - CO2 Equivalent Emissions Indirect Scope 3 To Revenues USD in millions</v>
          </cell>
        </row>
        <row r="68">
          <cell r="A68" t="str">
            <v>PRUDENTIAL - CO2 Equivalent Emissions Indirect Scope 3 To Revenues USD in millions</v>
          </cell>
        </row>
        <row r="69">
          <cell r="A69" t="str">
            <v>#ERROR</v>
          </cell>
        </row>
        <row r="70">
          <cell r="A70" t="str">
            <v>PEARSON - CO2 Equivalent Emissions Indirect Scope 3 To Revenues USD in millions</v>
          </cell>
        </row>
        <row r="71">
          <cell r="A71" t="str">
            <v>#ERROR</v>
          </cell>
        </row>
        <row r="72">
          <cell r="A72" t="str">
            <v>ROYAL DUTCH SHELL A(LON) - CO2 Equivalent Emissions Indirect Scope 3 To Revenues USD in millions</v>
          </cell>
        </row>
        <row r="73">
          <cell r="A73" t="str">
            <v>#ERROR</v>
          </cell>
        </row>
        <row r="74">
          <cell r="A74" t="str">
            <v>RELX - CO2 Equivalent Emissions Indirect Scope 3 To Revenues USD in millions</v>
          </cell>
        </row>
        <row r="75">
          <cell r="A75" t="str">
            <v>RIO TINTO - CO2 Equivalent Emissions Indirect Scope 3 To Revenues USD in millions</v>
          </cell>
        </row>
        <row r="76">
          <cell r="A76" t="str">
            <v>RIGHTMOVE - CO2 Equivalent Emissions Indirect Scope 3 To Revenues USD in millions</v>
          </cell>
        </row>
        <row r="77">
          <cell r="A77" t="str">
            <v>#ERROR</v>
          </cell>
        </row>
        <row r="78">
          <cell r="A78" t="str">
            <v>RSA INSURANCE GROUP - CO2 Equivalent Emissions Indirect Scope 3 To Revenues USD in millions</v>
          </cell>
        </row>
        <row r="79">
          <cell r="A79" t="str">
            <v>RENTOKIL INITIAL - CO2 Equivalent Emissions Indirect Scope 3 To Revenues USD in millions</v>
          </cell>
        </row>
        <row r="80">
          <cell r="A80" t="str">
            <v>#ERROR</v>
          </cell>
        </row>
        <row r="81">
          <cell r="A81" t="str">
            <v>SCHRODERS - CO2 Equivalent Emissions Indirect Scope 3 To Revenues USD in millions</v>
          </cell>
        </row>
        <row r="82">
          <cell r="A82" t="str">
            <v>SAGE GROUP - CO2 Equivalent Emissions Indirect Scope 3 To Revenues USD in millions</v>
          </cell>
        </row>
        <row r="83">
          <cell r="A83" t="str">
            <v>SEGRO - CO2 Equivalent Emissions Indirect Scope 3 To Revenues USD in millions</v>
          </cell>
        </row>
        <row r="84">
          <cell r="A84" t="str">
            <v>SMURFIT KAPPA GP. (LON) - CO2 Equivalent Emissions Indirect Scope 3 To Revenues USD in millions</v>
          </cell>
        </row>
        <row r="85">
          <cell r="A85" t="str">
            <v>STANDARD LIFE ABERDEEN - CO2 Equivalent Emissions Indirect Scope 3 To Revenues USD in millions</v>
          </cell>
        </row>
        <row r="86">
          <cell r="A86" t="str">
            <v>#ERROR</v>
          </cell>
        </row>
        <row r="87">
          <cell r="A87" t="str">
            <v>#ERROR</v>
          </cell>
        </row>
        <row r="88">
          <cell r="A88" t="str">
            <v>#ERROR</v>
          </cell>
        </row>
        <row r="89">
          <cell r="A89" t="str">
            <v>#ERROR</v>
          </cell>
        </row>
        <row r="90">
          <cell r="A90" t="str">
            <v>#ERROR</v>
          </cell>
        </row>
        <row r="91">
          <cell r="A91" t="str">
            <v>SSE - CO2 Equivalent Emissions Indirect Scope 3 To Revenues USD in millions</v>
          </cell>
        </row>
        <row r="92">
          <cell r="A92" t="str">
            <v>STANDARD CHARTERED - CO2 Equivalent Emissions Indirect Scope 3 To Revenues USD in millions</v>
          </cell>
        </row>
        <row r="93">
          <cell r="A93" t="str">
            <v>ST.JAMES'S PLACE ORD - CO2 Equivalent Emissions Indirect Scope 3 To Revenues USD in millions</v>
          </cell>
        </row>
        <row r="94">
          <cell r="A94" t="str">
            <v>#ERROR</v>
          </cell>
        </row>
        <row r="95">
          <cell r="A95" t="str">
            <v>TESCO - CO2 Equivalent Emissions Indirect Scope 3 To Revenues USD in millions</v>
          </cell>
        </row>
        <row r="96">
          <cell r="A96" t="str">
            <v>TAYLOR WIMPEY - CO2 Equivalent Emissions Indirect Scope 3 To Revenues USD in millions</v>
          </cell>
        </row>
        <row r="97">
          <cell r="A97" t="str">
            <v>UNILEVER (UK) - CO2 Equivalent Emissions Indirect Scope 3 To Revenues USD in millions</v>
          </cell>
        </row>
        <row r="98">
          <cell r="A98" t="str">
            <v>UNITED UTILITIES GROUP - CO2 Equivalent Emissions Indirect Scope 3 To Revenues USD in millions</v>
          </cell>
        </row>
        <row r="99">
          <cell r="A99" t="str">
            <v>VODAFONE GROUP - CO2 Equivalent Emissions Indirect Scope 3 To Revenues USD in millions</v>
          </cell>
        </row>
        <row r="100">
          <cell r="A100" t="str">
            <v>WPP - CO2 Equivalent Emissions Indirect Scope 3 To Revenues USD in millions</v>
          </cell>
        </row>
        <row r="101">
          <cell r="A101" t="str">
            <v>WHITBREAD - CO2 Equivalent Emissions Indirect Scope 3 To Revenues USD in millions</v>
          </cell>
        </row>
      </sheetData>
      <sheetData sheetId="46">
        <row r="2">
          <cell r="A2" t="str">
            <v>ANGLO AMERICAN - ESG Score</v>
          </cell>
        </row>
        <row r="3">
          <cell r="A3" t="str">
            <v>ASSOCIATED BRIT.FOODS - ESG Score</v>
          </cell>
        </row>
        <row r="4">
          <cell r="A4" t="str">
            <v>ADMIRAL GROUP - ESG Score</v>
          </cell>
        </row>
        <row r="5">
          <cell r="A5" t="str">
            <v>ASHTEAD GROUP - ESG Score</v>
          </cell>
        </row>
        <row r="6">
          <cell r="A6" t="str">
            <v>ANTOFAGASTA - ESG Score</v>
          </cell>
        </row>
        <row r="7">
          <cell r="A7" t="str">
            <v>AUTO TRADER GROUP - ESG Score</v>
          </cell>
        </row>
        <row r="8">
          <cell r="A8" t="str">
            <v>AVIVA - ESG Score</v>
          </cell>
        </row>
        <row r="9">
          <cell r="A9" t="str">
            <v>AVAST - ESG Score</v>
          </cell>
        </row>
        <row r="10">
          <cell r="A10" t="str">
            <v>AVEVA GROUP - ESG Score</v>
          </cell>
        </row>
        <row r="11">
          <cell r="A11" t="str">
            <v>ASTRAZENECA - ESG Score</v>
          </cell>
        </row>
        <row r="12">
          <cell r="A12" t="str">
            <v>BAE SYSTEMS - ESG Score</v>
          </cell>
        </row>
        <row r="13">
          <cell r="A13" t="str">
            <v>BARCLAYS - ESG Score</v>
          </cell>
        </row>
        <row r="14">
          <cell r="A14" t="str">
            <v>BRITISH AMERICAN TOBACCO - ESG Score</v>
          </cell>
        </row>
        <row r="15">
          <cell r="A15" t="str">
            <v>BARRATT DEVELOPMENTS - ESG Score</v>
          </cell>
        </row>
        <row r="16">
          <cell r="A16" t="str">
            <v>BHP GROUP - ESG Score</v>
          </cell>
        </row>
        <row r="17">
          <cell r="A17" t="str">
            <v>BERKELEY GROUP HDG. - ESG Score</v>
          </cell>
        </row>
        <row r="18">
          <cell r="A18" t="str">
            <v>BRITISH LAND - ESG Score</v>
          </cell>
        </row>
        <row r="19">
          <cell r="A19" t="str">
            <v>BUNZL - ESG Score</v>
          </cell>
        </row>
        <row r="20">
          <cell r="A20" t="str">
            <v>BP - ESG Score</v>
          </cell>
        </row>
        <row r="21">
          <cell r="A21" t="str">
            <v>BURBERRY GROUP - ESG Score</v>
          </cell>
        </row>
        <row r="22">
          <cell r="A22" t="str">
            <v>BT GROUP - ESG Score</v>
          </cell>
        </row>
        <row r="23">
          <cell r="A23" t="str">
            <v>COCA-COLA HBC - ESG Score</v>
          </cell>
        </row>
        <row r="24">
          <cell r="A24" t="str">
            <v>COMPASS GROUP - ESG Score</v>
          </cell>
        </row>
        <row r="25">
          <cell r="A25" t="str">
            <v>CRODA INTERNATIONAL - ESG Score</v>
          </cell>
        </row>
        <row r="26">
          <cell r="A26" t="str">
            <v>CRH - ESG Score</v>
          </cell>
        </row>
        <row r="27">
          <cell r="A27" t="str">
            <v>DCC - ESG Score</v>
          </cell>
        </row>
        <row r="28">
          <cell r="A28" t="str">
            <v>DIAGEO - ESG Score</v>
          </cell>
        </row>
        <row r="29">
          <cell r="A29" t="str">
            <v>EVRAZ - ESG Score</v>
          </cell>
        </row>
        <row r="30">
          <cell r="A30" t="str">
            <v>EXPERIAN - ESG Score</v>
          </cell>
        </row>
        <row r="31">
          <cell r="A31" t="str">
            <v>FERGUSON - ESG Score</v>
          </cell>
        </row>
        <row r="32">
          <cell r="A32" t="str">
            <v>FLUTTER ENTERTAINMENT - ESG Score</v>
          </cell>
        </row>
        <row r="33">
          <cell r="A33" t="str">
            <v>FRESNILLO - ESG Score</v>
          </cell>
        </row>
        <row r="34">
          <cell r="A34" t="str">
            <v>GLENCORE - ESG Score</v>
          </cell>
        </row>
        <row r="35">
          <cell r="A35" t="str">
            <v>GLAXOSMITHKLINE - ESG Score</v>
          </cell>
        </row>
        <row r="36">
          <cell r="A36" t="str">
            <v>GVC HOLDINGS - ESG Score</v>
          </cell>
        </row>
        <row r="37">
          <cell r="A37" t="str">
            <v>HIKMA PHARMACEUTICALS - ESG Score</v>
          </cell>
        </row>
        <row r="38">
          <cell r="A38" t="str">
            <v>HARGREAVES LANSDOWN - ESG Score</v>
          </cell>
        </row>
        <row r="39">
          <cell r="A39" t="str">
            <v>HALMA - ESG Score</v>
          </cell>
        </row>
        <row r="40">
          <cell r="A40" t="str">
            <v>HSBC HOLDINGS - ESG Score</v>
          </cell>
        </row>
        <row r="41">
          <cell r="A41" t="str">
            <v>HOMESERVE - ESG Score</v>
          </cell>
        </row>
        <row r="42">
          <cell r="A42" t="str">
            <v>INTL.CONS.AIRL.GP. - ESG Score</v>
          </cell>
        </row>
        <row r="43">
          <cell r="A43" t="str">
            <v>INTERMEDIATE CAPITAL GP. - ESG Score</v>
          </cell>
        </row>
        <row r="44">
          <cell r="A44" t="str">
            <v>ICTL.HTLS.GP. - ESG Score</v>
          </cell>
        </row>
        <row r="45">
          <cell r="A45" t="str">
            <v>3I GROUP - ESG Score</v>
          </cell>
        </row>
        <row r="46">
          <cell r="A46" t="str">
            <v>IMPERIAL BRANDS - ESG Score</v>
          </cell>
        </row>
        <row r="47">
          <cell r="A47" t="str">
            <v>INFORMA - ESG Score</v>
          </cell>
        </row>
        <row r="48">
          <cell r="A48" t="str">
            <v>INTERTEK GROUP - ESG Score</v>
          </cell>
        </row>
        <row r="49">
          <cell r="A49" t="str">
            <v>ITV - ESG Score</v>
          </cell>
        </row>
        <row r="50">
          <cell r="A50" t="str">
            <v>JD SPORTS FASHION - ESG Score</v>
          </cell>
        </row>
        <row r="51">
          <cell r="A51" t="str">
            <v>TAKEAWAY COM (LON) - ESG Score</v>
          </cell>
        </row>
        <row r="52">
          <cell r="A52" t="str">
            <v>JOHNSON MATTHEY - ESG Score</v>
          </cell>
        </row>
        <row r="53">
          <cell r="A53" t="str">
            <v>KINGFISHER - ESG Score</v>
          </cell>
        </row>
        <row r="54">
          <cell r="A54" t="str">
            <v>LAND SECURITIES GROUP - ESG Score</v>
          </cell>
        </row>
        <row r="55">
          <cell r="A55" t="str">
            <v>LEGAL &amp; GENERAL - ESG Score</v>
          </cell>
        </row>
        <row r="56">
          <cell r="A56" t="str">
            <v>LLOYDS BANKING GROUP - ESG Score</v>
          </cell>
        </row>
        <row r="57">
          <cell r="A57" t="str">
            <v>LONDON STOCK EX.GROUP - ESG Score</v>
          </cell>
        </row>
        <row r="58">
          <cell r="A58" t="str">
            <v>MONDI - ESG Score</v>
          </cell>
        </row>
        <row r="59">
          <cell r="A59" t="str">
            <v>M&amp;G - ESG Score</v>
          </cell>
        </row>
        <row r="60">
          <cell r="A60" t="str">
            <v>MELROSE INDUSTRIES - ESG Score</v>
          </cell>
        </row>
        <row r="61">
          <cell r="A61" t="str">
            <v>MORRISON(WM)SPMKTS. - ESG Score</v>
          </cell>
        </row>
        <row r="62">
          <cell r="A62" t="str">
            <v>NATIONAL GRID - ESG Score</v>
          </cell>
        </row>
        <row r="63">
          <cell r="A63" t="str">
            <v>NATWEST GROUP - ESG Score</v>
          </cell>
        </row>
        <row r="64">
          <cell r="A64" t="str">
            <v>NEXT - ESG Score</v>
          </cell>
        </row>
        <row r="65">
          <cell r="A65" t="str">
            <v>OCADO GROUP - ESG Score</v>
          </cell>
        </row>
        <row r="66">
          <cell r="A66" t="str">
            <v>PHOENIX GROUP HDG. - ESG Score</v>
          </cell>
        </row>
        <row r="67">
          <cell r="A67" t="str">
            <v>PENNON GROUP - ESG Score</v>
          </cell>
        </row>
        <row r="68">
          <cell r="A68" t="str">
            <v>POLYMETAL INTERNATIONAL - ESG Score</v>
          </cell>
        </row>
        <row r="69">
          <cell r="A69" t="str">
            <v>PRUDENTIAL - ESG Score</v>
          </cell>
        </row>
        <row r="70">
          <cell r="A70" t="str">
            <v>PERSIMMON - ESG Score</v>
          </cell>
        </row>
        <row r="71">
          <cell r="A71" t="str">
            <v>PEARSON - ESG Score</v>
          </cell>
        </row>
        <row r="72">
          <cell r="A72" t="str">
            <v>RECKITT BENCKISER GROUP - ESG Score</v>
          </cell>
        </row>
        <row r="73">
          <cell r="A73" t="str">
            <v>ROYAL DUTCH SHELL A(LON) - ESG Score</v>
          </cell>
        </row>
        <row r="74">
          <cell r="A74" t="str">
            <v>#ERROR</v>
          </cell>
        </row>
        <row r="75">
          <cell r="A75" t="str">
            <v>RELX - ESG Score</v>
          </cell>
        </row>
        <row r="76">
          <cell r="A76" t="str">
            <v>RIO TINTO - ESG Score</v>
          </cell>
        </row>
        <row r="77">
          <cell r="A77" t="str">
            <v>RIGHTMOVE - ESG Score</v>
          </cell>
        </row>
        <row r="78">
          <cell r="A78" t="str">
            <v>ROLLS-ROYCE HOLDINGS - ESG Score</v>
          </cell>
        </row>
        <row r="79">
          <cell r="A79" t="str">
            <v>RSA INSURANCE GROUP - ESG Score</v>
          </cell>
        </row>
        <row r="80">
          <cell r="A80" t="str">
            <v>RENTOKIL INITIAL - ESG Score</v>
          </cell>
        </row>
        <row r="81">
          <cell r="A81" t="str">
            <v>SAINSBURY J - ESG Score</v>
          </cell>
        </row>
        <row r="82">
          <cell r="A82" t="str">
            <v>SCHRODERS - ESG Score</v>
          </cell>
        </row>
        <row r="83">
          <cell r="A83" t="str">
            <v>SAGE GROUP - ESG Score</v>
          </cell>
        </row>
        <row r="84">
          <cell r="A84" t="str">
            <v>SEGRO - ESG Score</v>
          </cell>
        </row>
        <row r="85">
          <cell r="A85" t="str">
            <v>SMURFIT KAPPA GP. (LON) - ESG Score</v>
          </cell>
        </row>
        <row r="86">
          <cell r="A86" t="str">
            <v>STANDARD LIFE ABERDEEN - ESG Score</v>
          </cell>
        </row>
        <row r="87">
          <cell r="A87" t="str">
            <v>SMITH (DS) - ESG Score</v>
          </cell>
        </row>
        <row r="88">
          <cell r="A88" t="str">
            <v>SMITHS GROUP - ESG Score</v>
          </cell>
        </row>
        <row r="89">
          <cell r="A89" t="str">
            <v>SCOTTISH MORTGAGE - ESG Score</v>
          </cell>
        </row>
        <row r="90">
          <cell r="A90" t="str">
            <v>SMITH &amp; NEPHEW - ESG Score</v>
          </cell>
        </row>
        <row r="91">
          <cell r="A91" t="str">
            <v>SPIRAX-SARCO ENGR. - ESG Score</v>
          </cell>
        </row>
        <row r="92">
          <cell r="A92" t="str">
            <v>SSE - ESG Score</v>
          </cell>
        </row>
        <row r="93">
          <cell r="A93" t="str">
            <v>STANDARD CHARTERED - ESG Score</v>
          </cell>
        </row>
        <row r="94">
          <cell r="A94" t="str">
            <v>ST.JAMES'S PLACE ORD - ESG Score</v>
          </cell>
        </row>
        <row r="95">
          <cell r="A95" t="str">
            <v>SEVERN TRENT - ESG Score</v>
          </cell>
        </row>
        <row r="96">
          <cell r="A96" t="str">
            <v>TESCO - ESG Score</v>
          </cell>
        </row>
        <row r="97">
          <cell r="A97" t="str">
            <v>TAYLOR WIMPEY - ESG Score</v>
          </cell>
        </row>
        <row r="98">
          <cell r="A98" t="str">
            <v>UNILEVER (UK) - ESG Score</v>
          </cell>
        </row>
        <row r="99">
          <cell r="A99" t="str">
            <v>UNITED UTILITIES GROUP - ESG Score</v>
          </cell>
        </row>
        <row r="100">
          <cell r="A100" t="str">
            <v>VODAFONE GROUP - ESG Score</v>
          </cell>
        </row>
        <row r="101">
          <cell r="A101" t="str">
            <v>WPP - ESG Score</v>
          </cell>
        </row>
        <row r="102">
          <cell r="A102" t="str">
            <v>WHITBREAD - ESG Score</v>
          </cell>
        </row>
      </sheetData>
      <sheetData sheetId="47">
        <row r="2">
          <cell r="A2" t="str">
            <v>ANGLO AMERICAN - ESG Combined Score</v>
          </cell>
        </row>
        <row r="3">
          <cell r="A3" t="str">
            <v>ASSOCIATED BRIT.FOODS - ESG Combined Score</v>
          </cell>
        </row>
        <row r="4">
          <cell r="A4" t="str">
            <v>ADMIRAL GROUP - ESG Combined Score</v>
          </cell>
        </row>
        <row r="5">
          <cell r="A5" t="str">
            <v>ASHTEAD GROUP - ESG Combined Score</v>
          </cell>
        </row>
        <row r="6">
          <cell r="A6" t="str">
            <v>ANTOFAGASTA - ESG Combined Score</v>
          </cell>
        </row>
        <row r="7">
          <cell r="A7" t="str">
            <v>AUTO TRADER GROUP - ESG Combined Score</v>
          </cell>
        </row>
        <row r="8">
          <cell r="A8" t="str">
            <v>AVIVA - ESG Combined Score</v>
          </cell>
        </row>
        <row r="9">
          <cell r="A9" t="str">
            <v>AVAST - ESG Combined Score</v>
          </cell>
        </row>
        <row r="10">
          <cell r="A10" t="str">
            <v>AVEVA GROUP - ESG Combined Score</v>
          </cell>
        </row>
        <row r="11">
          <cell r="A11" t="str">
            <v>ASTRAZENECA - ESG Combined Score</v>
          </cell>
        </row>
        <row r="12">
          <cell r="A12" t="str">
            <v>BAE SYSTEMS - ESG Combined Score</v>
          </cell>
        </row>
        <row r="13">
          <cell r="A13" t="str">
            <v>BARCLAYS - ESG Combined Score</v>
          </cell>
        </row>
        <row r="14">
          <cell r="A14" t="str">
            <v>BRITISH AMERICAN TOBACCO - ESG Combined Score</v>
          </cell>
        </row>
        <row r="15">
          <cell r="A15" t="str">
            <v>BARRATT DEVELOPMENTS - ESG Combined Score</v>
          </cell>
        </row>
        <row r="16">
          <cell r="A16" t="str">
            <v>BHP GROUP - ESG Combined Score</v>
          </cell>
        </row>
        <row r="17">
          <cell r="A17" t="str">
            <v>BERKELEY GROUP HDG. - ESG Combined Score</v>
          </cell>
        </row>
        <row r="18">
          <cell r="A18" t="str">
            <v>BRITISH LAND - ESG Combined Score</v>
          </cell>
        </row>
        <row r="19">
          <cell r="A19" t="str">
            <v>BUNZL - ESG Combined Score</v>
          </cell>
        </row>
        <row r="20">
          <cell r="A20" t="str">
            <v>BP - ESG Combined Score</v>
          </cell>
        </row>
        <row r="21">
          <cell r="A21" t="str">
            <v>BURBERRY GROUP - ESG Combined Score</v>
          </cell>
        </row>
        <row r="22">
          <cell r="A22" t="str">
            <v>BT GROUP - ESG Combined Score</v>
          </cell>
        </row>
        <row r="23">
          <cell r="A23" t="str">
            <v>COCA-COLA HBC - ESG Combined Score</v>
          </cell>
        </row>
        <row r="24">
          <cell r="A24" t="str">
            <v>COMPASS GROUP - ESG Combined Score</v>
          </cell>
        </row>
        <row r="25">
          <cell r="A25" t="str">
            <v>CRODA INTERNATIONAL - ESG Combined Score</v>
          </cell>
        </row>
        <row r="26">
          <cell r="A26" t="str">
            <v>CRH - ESG Combined Score</v>
          </cell>
        </row>
        <row r="27">
          <cell r="A27" t="str">
            <v>DCC - ESG Combined Score</v>
          </cell>
        </row>
        <row r="28">
          <cell r="A28" t="str">
            <v>DIAGEO - ESG Combined Score</v>
          </cell>
        </row>
        <row r="29">
          <cell r="A29" t="str">
            <v>EVRAZ - ESG Combined Score</v>
          </cell>
        </row>
        <row r="30">
          <cell r="A30" t="str">
            <v>EXPERIAN - ESG Combined Score</v>
          </cell>
        </row>
        <row r="31">
          <cell r="A31" t="str">
            <v>FERGUSON - ESG Combined Score</v>
          </cell>
        </row>
        <row r="32">
          <cell r="A32" t="str">
            <v>FLUTTER ENTERTAINMENT - ESG Combined Score</v>
          </cell>
        </row>
        <row r="33">
          <cell r="A33" t="str">
            <v>FRESNILLO - ESG Combined Score</v>
          </cell>
        </row>
        <row r="34">
          <cell r="A34" t="str">
            <v>GLENCORE - ESG Combined Score</v>
          </cell>
        </row>
        <row r="35">
          <cell r="A35" t="str">
            <v>GLAXOSMITHKLINE - ESG Combined Score</v>
          </cell>
        </row>
        <row r="36">
          <cell r="A36" t="str">
            <v>GVC HOLDINGS - ESG Combined Score</v>
          </cell>
        </row>
        <row r="37">
          <cell r="A37" t="str">
            <v>HIKMA PHARMACEUTICALS - ESG Combined Score</v>
          </cell>
        </row>
        <row r="38">
          <cell r="A38" t="str">
            <v>HARGREAVES LANSDOWN - ESG Combined Score</v>
          </cell>
        </row>
        <row r="39">
          <cell r="A39" t="str">
            <v>HALMA - ESG Combined Score</v>
          </cell>
        </row>
        <row r="40">
          <cell r="A40" t="str">
            <v>HSBC HOLDINGS - ESG Combined Score</v>
          </cell>
        </row>
        <row r="41">
          <cell r="A41" t="str">
            <v>HOMESERVE - ESG Combined Score</v>
          </cell>
        </row>
        <row r="42">
          <cell r="A42" t="str">
            <v>INTL.CONS.AIRL.GP. - ESG Combined Score</v>
          </cell>
        </row>
        <row r="43">
          <cell r="A43" t="str">
            <v>INTERMEDIATE CAPITAL GP. - ESG Combined Score</v>
          </cell>
        </row>
        <row r="44">
          <cell r="A44" t="str">
            <v>ICTL.HTLS.GP. - ESG Combined Score</v>
          </cell>
        </row>
        <row r="45">
          <cell r="A45" t="str">
            <v>3I GROUP - ESG Combined Score</v>
          </cell>
        </row>
        <row r="46">
          <cell r="A46" t="str">
            <v>IMPERIAL BRANDS - ESG Combined Score</v>
          </cell>
        </row>
        <row r="47">
          <cell r="A47" t="str">
            <v>INFORMA - ESG Combined Score</v>
          </cell>
        </row>
        <row r="48">
          <cell r="A48" t="str">
            <v>INTERTEK GROUP - ESG Combined Score</v>
          </cell>
        </row>
        <row r="49">
          <cell r="A49" t="str">
            <v>ITV - ESG Combined Score</v>
          </cell>
        </row>
        <row r="50">
          <cell r="A50" t="str">
            <v>JD SPORTS FASHION - ESG Combined Score</v>
          </cell>
        </row>
        <row r="51">
          <cell r="A51" t="str">
            <v>TAKEAWAY COM (LON) - ESG Combined Score</v>
          </cell>
        </row>
        <row r="52">
          <cell r="A52" t="str">
            <v>JOHNSON MATTHEY - ESG Combined Score</v>
          </cell>
        </row>
        <row r="53">
          <cell r="A53" t="str">
            <v>KINGFISHER - ESG Combined Score</v>
          </cell>
        </row>
        <row r="54">
          <cell r="A54" t="str">
            <v>LAND SECURITIES GROUP - ESG Combined Score</v>
          </cell>
        </row>
        <row r="55">
          <cell r="A55" t="str">
            <v>LEGAL &amp; GENERAL - ESG Combined Score</v>
          </cell>
        </row>
        <row r="56">
          <cell r="A56" t="str">
            <v>LLOYDS BANKING GROUP - ESG Combined Score</v>
          </cell>
        </row>
        <row r="57">
          <cell r="A57" t="str">
            <v>LONDON STOCK EX.GROUP - ESG Combined Score</v>
          </cell>
        </row>
        <row r="58">
          <cell r="A58" t="str">
            <v>MONDI - ESG Combined Score</v>
          </cell>
        </row>
        <row r="59">
          <cell r="A59" t="str">
            <v>M&amp;G - ESG Combined Score</v>
          </cell>
        </row>
        <row r="60">
          <cell r="A60" t="str">
            <v>MELROSE INDUSTRIES - ESG Combined Score</v>
          </cell>
        </row>
        <row r="61">
          <cell r="A61" t="str">
            <v>MORRISON(WM)SPMKTS. - ESG Combined Score</v>
          </cell>
        </row>
        <row r="62">
          <cell r="A62" t="str">
            <v>NATIONAL GRID - ESG Combined Score</v>
          </cell>
        </row>
        <row r="63">
          <cell r="A63" t="str">
            <v>NATWEST GROUP - ESG Combined Score</v>
          </cell>
        </row>
        <row r="64">
          <cell r="A64" t="str">
            <v>NEXT - ESG Combined Score</v>
          </cell>
        </row>
        <row r="65">
          <cell r="A65" t="str">
            <v>OCADO GROUP - ESG Combined Score</v>
          </cell>
        </row>
        <row r="66">
          <cell r="A66" t="str">
            <v>PHOENIX GROUP HDG. - ESG Combined Score</v>
          </cell>
        </row>
        <row r="67">
          <cell r="A67" t="str">
            <v>PENNON GROUP - ESG Combined Score</v>
          </cell>
        </row>
        <row r="68">
          <cell r="A68" t="str">
            <v>POLYMETAL INTERNATIONAL - ESG Combined Score</v>
          </cell>
        </row>
        <row r="69">
          <cell r="A69" t="str">
            <v>PRUDENTIAL - ESG Combined Score</v>
          </cell>
        </row>
        <row r="70">
          <cell r="A70" t="str">
            <v>PERSIMMON - ESG Combined Score</v>
          </cell>
        </row>
        <row r="71">
          <cell r="A71" t="str">
            <v>PEARSON - ESG Combined Score</v>
          </cell>
        </row>
        <row r="72">
          <cell r="A72" t="str">
            <v>RECKITT BENCKISER GROUP - ESG Combined Score</v>
          </cell>
        </row>
        <row r="73">
          <cell r="A73" t="str">
            <v>ROYAL DUTCH SHELL A(LON) - ESG Combined Score</v>
          </cell>
        </row>
        <row r="74">
          <cell r="A74" t="str">
            <v>#ERROR</v>
          </cell>
        </row>
        <row r="75">
          <cell r="A75" t="str">
            <v>RELX - ESG Combined Score</v>
          </cell>
        </row>
        <row r="76">
          <cell r="A76" t="str">
            <v>RIO TINTO - ESG Combined Score</v>
          </cell>
        </row>
        <row r="77">
          <cell r="A77" t="str">
            <v>RIGHTMOVE - ESG Combined Score</v>
          </cell>
        </row>
        <row r="78">
          <cell r="A78" t="str">
            <v>ROLLS-ROYCE HOLDINGS - ESG Combined Score</v>
          </cell>
        </row>
        <row r="79">
          <cell r="A79" t="str">
            <v>RSA INSURANCE GROUP - ESG Combined Score</v>
          </cell>
        </row>
        <row r="80">
          <cell r="A80" t="str">
            <v>RENTOKIL INITIAL - ESG Combined Score</v>
          </cell>
        </row>
        <row r="81">
          <cell r="A81" t="str">
            <v>SAINSBURY J - ESG Combined Score</v>
          </cell>
        </row>
        <row r="82">
          <cell r="A82" t="str">
            <v>SCHRODERS - ESG Combined Score</v>
          </cell>
        </row>
        <row r="83">
          <cell r="A83" t="str">
            <v>SAGE GROUP - ESG Combined Score</v>
          </cell>
        </row>
        <row r="84">
          <cell r="A84" t="str">
            <v>SEGRO - ESG Combined Score</v>
          </cell>
        </row>
        <row r="85">
          <cell r="A85" t="str">
            <v>SMURFIT KAPPA GP. (LON) - ESG Combined Score</v>
          </cell>
        </row>
        <row r="86">
          <cell r="A86" t="str">
            <v>STANDARD LIFE ABERDEEN - ESG Combined Score</v>
          </cell>
        </row>
        <row r="87">
          <cell r="A87" t="str">
            <v>SMITH (DS) - ESG Combined Score</v>
          </cell>
        </row>
        <row r="88">
          <cell r="A88" t="str">
            <v>SMITHS GROUP - ESG Combined Score</v>
          </cell>
        </row>
        <row r="89">
          <cell r="A89" t="str">
            <v>SCOTTISH MORTGAGE - ESG Combined Score</v>
          </cell>
        </row>
        <row r="90">
          <cell r="A90" t="str">
            <v>SMITH &amp; NEPHEW - ESG Combined Score</v>
          </cell>
        </row>
        <row r="91">
          <cell r="A91" t="str">
            <v>SPIRAX-SARCO ENGR. - ESG Combined Score</v>
          </cell>
        </row>
        <row r="92">
          <cell r="A92" t="str">
            <v>SSE - ESG Combined Score</v>
          </cell>
        </row>
        <row r="93">
          <cell r="A93" t="str">
            <v>STANDARD CHARTERED - ESG Combined Score</v>
          </cell>
        </row>
        <row r="94">
          <cell r="A94" t="str">
            <v>ST.JAMES'S PLACE ORD - ESG Combined Score</v>
          </cell>
        </row>
        <row r="95">
          <cell r="A95" t="str">
            <v>SEVERN TRENT - ESG Combined Score</v>
          </cell>
        </row>
        <row r="96">
          <cell r="A96" t="str">
            <v>TESCO - ESG Combined Score</v>
          </cell>
        </row>
        <row r="97">
          <cell r="A97" t="str">
            <v>TAYLOR WIMPEY - ESG Combined Score</v>
          </cell>
        </row>
        <row r="98">
          <cell r="A98" t="str">
            <v>UNILEVER (UK) - ESG Combined Score</v>
          </cell>
        </row>
        <row r="99">
          <cell r="A99" t="str">
            <v>UNITED UTILITIES GROUP - ESG Combined Score</v>
          </cell>
        </row>
        <row r="100">
          <cell r="A100" t="str">
            <v>VODAFONE GROUP - ESG Combined Score</v>
          </cell>
        </row>
        <row r="101">
          <cell r="A101" t="str">
            <v>WPP - ESG Combined Score</v>
          </cell>
        </row>
        <row r="102">
          <cell r="A102" t="str">
            <v>WHITBREAD - ESG Combined Score</v>
          </cell>
        </row>
      </sheetData>
      <sheetData sheetId="48">
        <row r="2">
          <cell r="A2" t="str">
            <v>ANGLO AMERICAN - Environment Pillar Score</v>
          </cell>
        </row>
        <row r="3">
          <cell r="A3" t="str">
            <v>ASSOCIATED BRIT.FOODS - Environment Pillar Score</v>
          </cell>
        </row>
        <row r="4">
          <cell r="A4" t="str">
            <v>ADMIRAL GROUP - Environment Pillar Score</v>
          </cell>
        </row>
        <row r="5">
          <cell r="A5" t="str">
            <v>ASHTEAD GROUP - Environment Pillar Score</v>
          </cell>
        </row>
        <row r="6">
          <cell r="A6" t="str">
            <v>ANTOFAGASTA - Environment Pillar Score</v>
          </cell>
        </row>
        <row r="7">
          <cell r="A7" t="str">
            <v>AUTO TRADER GROUP - Environment Pillar Score</v>
          </cell>
        </row>
        <row r="8">
          <cell r="A8" t="str">
            <v>AVIVA - Environment Pillar Score</v>
          </cell>
        </row>
        <row r="9">
          <cell r="A9" t="str">
            <v>AVAST - Environment Pillar Score</v>
          </cell>
        </row>
        <row r="10">
          <cell r="A10" t="str">
            <v>AVEVA GROUP - Environment Pillar Score</v>
          </cell>
        </row>
        <row r="11">
          <cell r="A11" t="str">
            <v>ASTRAZENECA - Environment Pillar Score</v>
          </cell>
        </row>
        <row r="12">
          <cell r="A12" t="str">
            <v>BAE SYSTEMS - Environment Pillar Score</v>
          </cell>
        </row>
        <row r="13">
          <cell r="A13" t="str">
            <v>BARCLAYS - Environment Pillar Score</v>
          </cell>
        </row>
        <row r="14">
          <cell r="A14" t="str">
            <v>BRITISH AMERICAN TOBACCO - Environment Pillar Score</v>
          </cell>
        </row>
        <row r="15">
          <cell r="A15" t="str">
            <v>BARRATT DEVELOPMENTS - Environment Pillar Score</v>
          </cell>
        </row>
        <row r="16">
          <cell r="A16" t="str">
            <v>BHP GROUP - Environment Pillar Score</v>
          </cell>
        </row>
        <row r="17">
          <cell r="A17" t="str">
            <v>BERKELEY GROUP HDG. - Environment Pillar Score</v>
          </cell>
        </row>
        <row r="18">
          <cell r="A18" t="str">
            <v>BRITISH LAND - Environment Pillar Score</v>
          </cell>
        </row>
        <row r="19">
          <cell r="A19" t="str">
            <v>BUNZL - Environment Pillar Score</v>
          </cell>
        </row>
        <row r="20">
          <cell r="A20" t="str">
            <v>BP - Environment Pillar Score</v>
          </cell>
        </row>
        <row r="21">
          <cell r="A21" t="str">
            <v>BURBERRY GROUP - Environment Pillar Score</v>
          </cell>
        </row>
        <row r="22">
          <cell r="A22" t="str">
            <v>BT GROUP - Environment Pillar Score</v>
          </cell>
        </row>
        <row r="23">
          <cell r="A23" t="str">
            <v>COCA-COLA HBC - Environment Pillar Score</v>
          </cell>
        </row>
        <row r="24">
          <cell r="A24" t="str">
            <v>COMPASS GROUP - Environment Pillar Score</v>
          </cell>
        </row>
        <row r="25">
          <cell r="A25" t="str">
            <v>CRODA INTERNATIONAL - Environment Pillar Score</v>
          </cell>
        </row>
        <row r="26">
          <cell r="A26" t="str">
            <v>CRH - Environment Pillar Score</v>
          </cell>
        </row>
        <row r="27">
          <cell r="A27" t="str">
            <v>DCC - Environment Pillar Score</v>
          </cell>
        </row>
        <row r="28">
          <cell r="A28" t="str">
            <v>DIAGEO - Environment Pillar Score</v>
          </cell>
        </row>
        <row r="29">
          <cell r="A29" t="str">
            <v>EVRAZ - Environment Pillar Score</v>
          </cell>
        </row>
        <row r="30">
          <cell r="A30" t="str">
            <v>EXPERIAN - Environment Pillar Score</v>
          </cell>
        </row>
        <row r="31">
          <cell r="A31" t="str">
            <v>FERGUSON - Environment Pillar Score</v>
          </cell>
        </row>
        <row r="32">
          <cell r="A32" t="str">
            <v>FLUTTER ENTERTAINMENT - Environment Pillar Score</v>
          </cell>
        </row>
        <row r="33">
          <cell r="A33" t="str">
            <v>FRESNILLO - Environment Pillar Score</v>
          </cell>
        </row>
        <row r="34">
          <cell r="A34" t="str">
            <v>GLENCORE - Environment Pillar Score</v>
          </cell>
        </row>
        <row r="35">
          <cell r="A35" t="str">
            <v>GLAXOSMITHKLINE - Environment Pillar Score</v>
          </cell>
        </row>
        <row r="36">
          <cell r="A36" t="str">
            <v>GVC HOLDINGS - Environment Pillar Score</v>
          </cell>
        </row>
        <row r="37">
          <cell r="A37" t="str">
            <v>HIKMA PHARMACEUTICALS - Environment Pillar Score</v>
          </cell>
        </row>
        <row r="38">
          <cell r="A38" t="str">
            <v>HARGREAVES LANSDOWN - Environment Pillar Score</v>
          </cell>
        </row>
        <row r="39">
          <cell r="A39" t="str">
            <v>HALMA - Environment Pillar Score</v>
          </cell>
        </row>
        <row r="40">
          <cell r="A40" t="str">
            <v>HSBC HOLDINGS - Environment Pillar Score</v>
          </cell>
        </row>
        <row r="41">
          <cell r="A41" t="str">
            <v>HOMESERVE - Environment Pillar Score</v>
          </cell>
        </row>
        <row r="42">
          <cell r="A42" t="str">
            <v>INTL.CONS.AIRL.GP. - Environment Pillar Score</v>
          </cell>
        </row>
        <row r="43">
          <cell r="A43" t="str">
            <v>INTERMEDIATE CAPITAL GP. - Environment Pillar Score</v>
          </cell>
        </row>
        <row r="44">
          <cell r="A44" t="str">
            <v>ICTL.HTLS.GP. - Environment Pillar Score</v>
          </cell>
        </row>
        <row r="45">
          <cell r="A45" t="str">
            <v>3I GROUP - Environment Pillar Score</v>
          </cell>
        </row>
        <row r="46">
          <cell r="A46" t="str">
            <v>IMPERIAL BRANDS - Environment Pillar Score</v>
          </cell>
        </row>
        <row r="47">
          <cell r="A47" t="str">
            <v>INFORMA - Environment Pillar Score</v>
          </cell>
        </row>
        <row r="48">
          <cell r="A48" t="str">
            <v>INTERTEK GROUP - Environment Pillar Score</v>
          </cell>
        </row>
        <row r="49">
          <cell r="A49" t="str">
            <v>ITV - Environment Pillar Score</v>
          </cell>
        </row>
        <row r="50">
          <cell r="A50" t="str">
            <v>JD SPORTS FASHION - Environment Pillar Score</v>
          </cell>
        </row>
        <row r="51">
          <cell r="A51" t="str">
            <v>TAKEAWAY COM (LON) - Environment Pillar Score</v>
          </cell>
        </row>
        <row r="52">
          <cell r="A52" t="str">
            <v>JOHNSON MATTHEY - Environment Pillar Score</v>
          </cell>
        </row>
        <row r="53">
          <cell r="A53" t="str">
            <v>KINGFISHER - Environment Pillar Score</v>
          </cell>
        </row>
        <row r="54">
          <cell r="A54" t="str">
            <v>LAND SECURITIES GROUP - Environment Pillar Score</v>
          </cell>
        </row>
        <row r="55">
          <cell r="A55" t="str">
            <v>LEGAL &amp; GENERAL - Environment Pillar Score</v>
          </cell>
        </row>
        <row r="56">
          <cell r="A56" t="str">
            <v>LLOYDS BANKING GROUP - Environment Pillar Score</v>
          </cell>
        </row>
        <row r="57">
          <cell r="A57" t="str">
            <v>LONDON STOCK EX.GROUP - Environment Pillar Score</v>
          </cell>
        </row>
        <row r="58">
          <cell r="A58" t="str">
            <v>MONDI - Environment Pillar Score</v>
          </cell>
        </row>
        <row r="59">
          <cell r="A59" t="str">
            <v>M&amp;G - Environment Pillar Score</v>
          </cell>
        </row>
        <row r="60">
          <cell r="A60" t="str">
            <v>MELROSE INDUSTRIES - Environment Pillar Score</v>
          </cell>
        </row>
        <row r="61">
          <cell r="A61" t="str">
            <v>MORRISON(WM)SPMKTS. - Environment Pillar Score</v>
          </cell>
        </row>
        <row r="62">
          <cell r="A62" t="str">
            <v>NATIONAL GRID - Environment Pillar Score</v>
          </cell>
        </row>
        <row r="63">
          <cell r="A63" t="str">
            <v>NATWEST GROUP - Environment Pillar Score</v>
          </cell>
        </row>
        <row r="64">
          <cell r="A64" t="str">
            <v>NEXT - Environment Pillar Score</v>
          </cell>
        </row>
        <row r="65">
          <cell r="A65" t="str">
            <v>OCADO GROUP - Environment Pillar Score</v>
          </cell>
        </row>
        <row r="66">
          <cell r="A66" t="str">
            <v>PHOENIX GROUP HDG. - Environment Pillar Score</v>
          </cell>
        </row>
        <row r="67">
          <cell r="A67" t="str">
            <v>PENNON GROUP - Environment Pillar Score</v>
          </cell>
        </row>
        <row r="68">
          <cell r="A68" t="str">
            <v>POLYMETAL INTERNATIONAL - Environment Pillar Score</v>
          </cell>
        </row>
        <row r="69">
          <cell r="A69" t="str">
            <v>PRUDENTIAL - Environment Pillar Score</v>
          </cell>
        </row>
        <row r="70">
          <cell r="A70" t="str">
            <v>PERSIMMON - Environment Pillar Score</v>
          </cell>
        </row>
        <row r="71">
          <cell r="A71" t="str">
            <v>PEARSON - Environment Pillar Score</v>
          </cell>
        </row>
        <row r="72">
          <cell r="A72" t="str">
            <v>RECKITT BENCKISER GROUP - Environment Pillar Score</v>
          </cell>
        </row>
        <row r="73">
          <cell r="A73" t="str">
            <v>ROYAL DUTCH SHELL A(LON) - Environment Pillar Score</v>
          </cell>
        </row>
        <row r="74">
          <cell r="A74" t="str">
            <v>#ERROR</v>
          </cell>
        </row>
        <row r="75">
          <cell r="A75" t="str">
            <v>RELX - Environment Pillar Score</v>
          </cell>
        </row>
        <row r="76">
          <cell r="A76" t="str">
            <v>RIO TINTO - Environment Pillar Score</v>
          </cell>
        </row>
        <row r="77">
          <cell r="A77" t="str">
            <v>RIGHTMOVE - Environment Pillar Score</v>
          </cell>
        </row>
        <row r="78">
          <cell r="A78" t="str">
            <v>ROLLS-ROYCE HOLDINGS - Environment Pillar Score</v>
          </cell>
        </row>
        <row r="79">
          <cell r="A79" t="str">
            <v>RSA INSURANCE GROUP - Environment Pillar Score</v>
          </cell>
        </row>
        <row r="80">
          <cell r="A80" t="str">
            <v>RENTOKIL INITIAL - Environment Pillar Score</v>
          </cell>
        </row>
        <row r="81">
          <cell r="A81" t="str">
            <v>SAINSBURY J - Environment Pillar Score</v>
          </cell>
        </row>
        <row r="82">
          <cell r="A82" t="str">
            <v>SCHRODERS - Environment Pillar Score</v>
          </cell>
        </row>
        <row r="83">
          <cell r="A83" t="str">
            <v>SAGE GROUP - Environment Pillar Score</v>
          </cell>
        </row>
        <row r="84">
          <cell r="A84" t="str">
            <v>SEGRO - Environment Pillar Score</v>
          </cell>
        </row>
        <row r="85">
          <cell r="A85" t="str">
            <v>SMURFIT KAPPA GP. (LON) - Environment Pillar Score</v>
          </cell>
        </row>
        <row r="86">
          <cell r="A86" t="str">
            <v>STANDARD LIFE ABERDEEN - Environment Pillar Score</v>
          </cell>
        </row>
        <row r="87">
          <cell r="A87" t="str">
            <v>SMITH (DS) - Environment Pillar Score</v>
          </cell>
        </row>
        <row r="88">
          <cell r="A88" t="str">
            <v>SMITHS GROUP - Environment Pillar Score</v>
          </cell>
        </row>
        <row r="89">
          <cell r="A89" t="str">
            <v>SCOTTISH MORTGAGE - Environment Pillar Score</v>
          </cell>
        </row>
        <row r="90">
          <cell r="A90" t="str">
            <v>SMITH &amp; NEPHEW - Environment Pillar Score</v>
          </cell>
        </row>
        <row r="91">
          <cell r="A91" t="str">
            <v>SPIRAX-SARCO ENGR. - Environment Pillar Score</v>
          </cell>
        </row>
        <row r="92">
          <cell r="A92" t="str">
            <v>SSE - Environment Pillar Score</v>
          </cell>
        </row>
        <row r="93">
          <cell r="A93" t="str">
            <v>STANDARD CHARTERED - Environment Pillar Score</v>
          </cell>
        </row>
        <row r="94">
          <cell r="A94" t="str">
            <v>ST.JAMES'S PLACE ORD - Environment Pillar Score</v>
          </cell>
        </row>
        <row r="95">
          <cell r="A95" t="str">
            <v>SEVERN TRENT - Environment Pillar Score</v>
          </cell>
        </row>
        <row r="96">
          <cell r="A96" t="str">
            <v>TESCO - Environment Pillar Score</v>
          </cell>
        </row>
        <row r="97">
          <cell r="A97" t="str">
            <v>TAYLOR WIMPEY - Environment Pillar Score</v>
          </cell>
        </row>
        <row r="98">
          <cell r="A98" t="str">
            <v>UNILEVER (UK) - Environment Pillar Score</v>
          </cell>
        </row>
        <row r="99">
          <cell r="A99" t="str">
            <v>UNITED UTILITIES GROUP - Environment Pillar Score</v>
          </cell>
        </row>
        <row r="100">
          <cell r="A100" t="str">
            <v>VODAFONE GROUP - Environment Pillar Score</v>
          </cell>
        </row>
        <row r="101">
          <cell r="A101" t="str">
            <v>WPP - Environment Pillar Score</v>
          </cell>
        </row>
        <row r="102">
          <cell r="A102" t="str">
            <v>WHITBREAD - Environment Pillar Score</v>
          </cell>
        </row>
      </sheetData>
      <sheetData sheetId="49">
        <row r="2">
          <cell r="A2" t="str">
            <v>#ERROR</v>
          </cell>
        </row>
        <row r="3">
          <cell r="A3" t="str">
            <v>ASSOCIATED BRIT.FOODS - CO2e Indirect Emissions Scope 3</v>
          </cell>
        </row>
        <row r="4">
          <cell r="A4" t="str">
            <v>ADMIRAL GROUP - CO2e Indirect Emissions Scope 3</v>
          </cell>
        </row>
        <row r="5">
          <cell r="A5" t="str">
            <v>#ERROR</v>
          </cell>
        </row>
        <row r="6">
          <cell r="A6" t="str">
            <v>#ERROR</v>
          </cell>
        </row>
        <row r="7">
          <cell r="A7" t="str">
            <v>#ERROR</v>
          </cell>
        </row>
        <row r="8">
          <cell r="A8" t="str">
            <v>AVIVA - CO2e Indirect Emissions Scope 3</v>
          </cell>
        </row>
        <row r="9">
          <cell r="A9" t="str">
            <v>#ERROR</v>
          </cell>
        </row>
        <row r="10">
          <cell r="A10" t="str">
            <v>AVEVA GROUP - CO2e Indirect Emissions Scope 3</v>
          </cell>
        </row>
        <row r="11">
          <cell r="A11" t="str">
            <v>ASTRAZENECA - CO2e Indirect Emissions Scope 3</v>
          </cell>
        </row>
        <row r="12">
          <cell r="A12" t="str">
            <v>BAE SYSTEMS - CO2e Indirect Emissions Scope 3</v>
          </cell>
        </row>
        <row r="13">
          <cell r="A13" t="str">
            <v>BARCLAYS - CO2e Indirect Emissions Scope 3</v>
          </cell>
        </row>
        <row r="14">
          <cell r="A14" t="str">
            <v>BRITISH AMERICAN TOBACCO - CO2e Indirect Emissions Scope 3</v>
          </cell>
        </row>
        <row r="15">
          <cell r="A15" t="str">
            <v>BARRATT DEVELOPMENTS - CO2e Indirect Emissions Scope 3</v>
          </cell>
        </row>
        <row r="16">
          <cell r="A16" t="str">
            <v>BHP GROUP - CO2e Indirect Emissions Scope 3</v>
          </cell>
        </row>
        <row r="17">
          <cell r="A17" t="str">
            <v>BERKELEY GROUP HDG. - CO2e Indirect Emissions Scope 3</v>
          </cell>
        </row>
        <row r="18">
          <cell r="A18" t="str">
            <v>BRITISH LAND - CO2e Indirect Emissions Scope 3</v>
          </cell>
        </row>
        <row r="19">
          <cell r="A19" t="str">
            <v>BUNZL - CO2e Indirect Emissions Scope 3</v>
          </cell>
        </row>
        <row r="20">
          <cell r="A20" t="str">
            <v>BP - CO2e Indirect Emissions Scope 3</v>
          </cell>
        </row>
        <row r="21">
          <cell r="A21" t="str">
            <v>#ERROR</v>
          </cell>
        </row>
        <row r="22">
          <cell r="A22" t="str">
            <v>BT GROUP - CO2e Indirect Emissions Scope 3</v>
          </cell>
        </row>
        <row r="23">
          <cell r="A23" t="str">
            <v>COCA-COLA HBC - CO2e Indirect Emissions Scope 3</v>
          </cell>
        </row>
        <row r="24">
          <cell r="A24" t="str">
            <v>#ERROR</v>
          </cell>
        </row>
        <row r="25">
          <cell r="A25" t="str">
            <v>CRODA INTERNATIONAL - CO2e Indirect Emissions Scope 3</v>
          </cell>
        </row>
        <row r="26">
          <cell r="A26" t="str">
            <v>CRH - CO2e Indirect Emissions Scope 3</v>
          </cell>
        </row>
        <row r="27">
          <cell r="A27" t="str">
            <v>#ERROR</v>
          </cell>
        </row>
        <row r="28">
          <cell r="A28" t="str">
            <v>DIAGEO - CO2e Indirect Emissions Scope 3</v>
          </cell>
        </row>
        <row r="29">
          <cell r="A29" t="str">
            <v>#ERROR</v>
          </cell>
        </row>
        <row r="30">
          <cell r="A30" t="str">
            <v>EXPERIAN - CO2e Indirect Emissions Scope 3</v>
          </cell>
        </row>
        <row r="31">
          <cell r="A31" t="str">
            <v>FERGUSON - CO2e Indirect Emissions Scope 3</v>
          </cell>
        </row>
        <row r="32">
          <cell r="A32" t="str">
            <v>FLUTTER ENTERTAINMENT - CO2e Indirect Emissions Scope 3</v>
          </cell>
        </row>
        <row r="33">
          <cell r="A33" t="str">
            <v>#ERROR</v>
          </cell>
        </row>
        <row r="34">
          <cell r="A34" t="str">
            <v>GLENCORE - CO2e Indirect Emissions Scope 3</v>
          </cell>
        </row>
        <row r="35">
          <cell r="A35" t="str">
            <v>GLAXOSMITHKLINE - CO2e Indirect Emissions Scope 3</v>
          </cell>
        </row>
        <row r="36">
          <cell r="A36" t="str">
            <v>GVC HOLDINGS - CO2e Indirect Emissions Scope 3</v>
          </cell>
        </row>
        <row r="37">
          <cell r="A37" t="str">
            <v>HIKMA PHARMACEUTICALS - CO2e Indirect Emissions Scope 3</v>
          </cell>
        </row>
        <row r="38">
          <cell r="A38" t="str">
            <v>#ERROR</v>
          </cell>
        </row>
        <row r="39">
          <cell r="A39" t="str">
            <v>HALMA - CO2e Indirect Emissions Scope 3</v>
          </cell>
        </row>
        <row r="40">
          <cell r="A40" t="str">
            <v>HSBC HOLDINGS - CO2e Indirect Emissions Scope 3</v>
          </cell>
        </row>
        <row r="41">
          <cell r="A41" t="str">
            <v>#ERROR</v>
          </cell>
        </row>
        <row r="42">
          <cell r="A42" t="str">
            <v>INTL.CONS.AIRL.GP. - CO2e Indirect Emissions Scope 3</v>
          </cell>
        </row>
        <row r="43">
          <cell r="A43" t="str">
            <v>INTERMEDIATE CAPITAL GP. - CO2e Indirect Emissions Scope 3</v>
          </cell>
        </row>
        <row r="44">
          <cell r="A44" t="str">
            <v>ICTL.HTLS.GP. - CO2e Indirect Emissions Scope 3</v>
          </cell>
        </row>
        <row r="45">
          <cell r="A45" t="str">
            <v>3I GROUP - CO2e Indirect Emissions Scope 3</v>
          </cell>
        </row>
        <row r="46">
          <cell r="A46" t="str">
            <v>#ERROR</v>
          </cell>
        </row>
        <row r="47">
          <cell r="A47" t="str">
            <v>INFORMA - CO2e Indirect Emissions Scope 3</v>
          </cell>
        </row>
        <row r="48">
          <cell r="A48" t="str">
            <v>INTERTEK GROUP - CO2e Indirect Emissions Scope 3</v>
          </cell>
        </row>
        <row r="49">
          <cell r="A49" t="str">
            <v>ITV - CO2e Indirect Emissions Scope 3</v>
          </cell>
        </row>
        <row r="50">
          <cell r="A50" t="str">
            <v>#ERROR</v>
          </cell>
        </row>
        <row r="51">
          <cell r="A51" t="str">
            <v>#ERROR</v>
          </cell>
        </row>
        <row r="52">
          <cell r="A52" t="str">
            <v>JOHNSON MATTHEY - CO2e Indirect Emissions Scope 3</v>
          </cell>
        </row>
        <row r="53">
          <cell r="A53" t="str">
            <v>KINGFISHER - CO2e Indirect Emissions Scope 3</v>
          </cell>
        </row>
        <row r="54">
          <cell r="A54" t="str">
            <v>LAND SECURITIES GROUP - CO2e Indirect Emissions Scope 3</v>
          </cell>
        </row>
        <row r="55">
          <cell r="A55" t="str">
            <v>LEGAL &amp; GENERAL - CO2e Indirect Emissions Scope 3</v>
          </cell>
        </row>
        <row r="56">
          <cell r="A56" t="str">
            <v>LLOYDS BANKING GROUP - CO2e Indirect Emissions Scope 3</v>
          </cell>
        </row>
        <row r="57">
          <cell r="A57" t="str">
            <v>LONDON STOCK EX.GROUP - CO2e Indirect Emissions Scope 3</v>
          </cell>
        </row>
        <row r="58">
          <cell r="A58" t="str">
            <v>MONDI - CO2e Indirect Emissions Scope 3</v>
          </cell>
        </row>
        <row r="59">
          <cell r="A59" t="str">
            <v>M&amp;G - CO2e Indirect Emissions Scope 3</v>
          </cell>
        </row>
        <row r="60">
          <cell r="A60" t="str">
            <v>#ERROR</v>
          </cell>
        </row>
        <row r="61">
          <cell r="A61" t="str">
            <v>MORRISON(WM)SPMKTS. - CO2e Indirect Emissions Scope 3</v>
          </cell>
        </row>
        <row r="62">
          <cell r="A62" t="str">
            <v>NATIONAL GRID - CO2e Indirect Emissions Scope 3</v>
          </cell>
        </row>
        <row r="63">
          <cell r="A63" t="str">
            <v>NATWEST GROUP - CO2e Indirect Emissions Scope 3</v>
          </cell>
        </row>
        <row r="64">
          <cell r="A64" t="str">
            <v>NEXT - CO2e Indirect Emissions Scope 3</v>
          </cell>
        </row>
        <row r="65">
          <cell r="A65" t="str">
            <v>#ERROR</v>
          </cell>
        </row>
        <row r="66">
          <cell r="A66" t="str">
            <v>PHOENIX GROUP HDG. - CO2e Indirect Emissions Scope 3</v>
          </cell>
        </row>
        <row r="67">
          <cell r="A67" t="str">
            <v>PENNON GROUP - CO2e Indirect Emissions Scope 3</v>
          </cell>
        </row>
        <row r="68">
          <cell r="A68" t="str">
            <v>POLYMETAL INTERNATIONAL - CO2e Indirect Emissions Scope 3</v>
          </cell>
        </row>
        <row r="69">
          <cell r="A69" t="str">
            <v>PRUDENTIAL - CO2e Indirect Emissions Scope 3</v>
          </cell>
        </row>
        <row r="70">
          <cell r="A70" t="str">
            <v>#ERROR</v>
          </cell>
        </row>
        <row r="71">
          <cell r="A71" t="str">
            <v>PEARSON - CO2e Indirect Emissions Scope 3</v>
          </cell>
        </row>
        <row r="72">
          <cell r="A72" t="str">
            <v>#ERROR</v>
          </cell>
        </row>
        <row r="73">
          <cell r="A73" t="str">
            <v>ROYAL DUTCH SHELL A(LON) - CO2e Indirect Emissions Scope 3</v>
          </cell>
        </row>
        <row r="74">
          <cell r="A74" t="str">
            <v>#ERROR</v>
          </cell>
        </row>
        <row r="75">
          <cell r="A75" t="str">
            <v>RELX - CO2e Indirect Emissions Scope 3</v>
          </cell>
        </row>
        <row r="76">
          <cell r="A76" t="str">
            <v>RIO TINTO - CO2e Indirect Emissions Scope 3</v>
          </cell>
        </row>
        <row r="77">
          <cell r="A77" t="str">
            <v>RIGHTMOVE - CO2e Indirect Emissions Scope 3</v>
          </cell>
        </row>
        <row r="78">
          <cell r="A78" t="str">
            <v>#ERROR</v>
          </cell>
        </row>
        <row r="79">
          <cell r="A79" t="str">
            <v>RSA INSURANCE GROUP - CO2e Indirect Emissions Scope 3</v>
          </cell>
        </row>
        <row r="80">
          <cell r="A80" t="str">
            <v>RENTOKIL INITIAL - CO2e Indirect Emissions Scope 3</v>
          </cell>
        </row>
        <row r="81">
          <cell r="A81" t="str">
            <v>#ERROR</v>
          </cell>
        </row>
        <row r="82">
          <cell r="A82" t="str">
            <v>SCHRODERS - CO2e Indirect Emissions Scope 3</v>
          </cell>
        </row>
        <row r="83">
          <cell r="A83" t="str">
            <v>SAGE GROUP - CO2e Indirect Emissions Scope 3</v>
          </cell>
        </row>
        <row r="84">
          <cell r="A84" t="str">
            <v>SEGRO - CO2e Indirect Emissions Scope 3</v>
          </cell>
        </row>
        <row r="85">
          <cell r="A85" t="str">
            <v>SMURFIT KAPPA GP. (LON) - CO2e Indirect Emissions Scope 3</v>
          </cell>
        </row>
        <row r="86">
          <cell r="A86" t="str">
            <v>STANDARD LIFE ABERDEEN - CO2e Indirect Emissions Scope 3</v>
          </cell>
        </row>
        <row r="87">
          <cell r="A87" t="str">
            <v>#ERROR</v>
          </cell>
        </row>
        <row r="88">
          <cell r="A88" t="str">
            <v>#ERROR</v>
          </cell>
        </row>
        <row r="89">
          <cell r="A89" t="str">
            <v>#ERROR</v>
          </cell>
        </row>
        <row r="90">
          <cell r="A90" t="str">
            <v>#ERROR</v>
          </cell>
        </row>
        <row r="91">
          <cell r="A91" t="str">
            <v>#ERROR</v>
          </cell>
        </row>
        <row r="92">
          <cell r="A92" t="str">
            <v>SSE - CO2e Indirect Emissions Scope 3</v>
          </cell>
        </row>
        <row r="93">
          <cell r="A93" t="str">
            <v>STANDARD CHARTERED - CO2e Indirect Emissions Scope 3</v>
          </cell>
        </row>
        <row r="94">
          <cell r="A94" t="str">
            <v>ST.JAMES'S PLACE ORD - CO2e Indirect Emissions Scope 3</v>
          </cell>
        </row>
        <row r="95">
          <cell r="A95" t="str">
            <v>#ERROR</v>
          </cell>
        </row>
        <row r="96">
          <cell r="A96" t="str">
            <v>TESCO - CO2e Indirect Emissions Scope 3</v>
          </cell>
        </row>
        <row r="97">
          <cell r="A97" t="str">
            <v>TAYLOR WIMPEY - CO2e Indirect Emissions Scope 3</v>
          </cell>
        </row>
        <row r="98">
          <cell r="A98" t="str">
            <v>UNILEVER (UK) - CO2e Indirect Emissions Scope 3</v>
          </cell>
        </row>
        <row r="99">
          <cell r="A99" t="str">
            <v>UNITED UTILITIES GROUP - CO2e Indirect Emissions Scope 3</v>
          </cell>
        </row>
        <row r="100">
          <cell r="A100" t="str">
            <v>VODAFONE GROUP - CO2e Indirect Emissions Scope 3</v>
          </cell>
        </row>
        <row r="101">
          <cell r="A101" t="str">
            <v>WPP - CO2e Indirect Emissions Scope 3</v>
          </cell>
        </row>
        <row r="102">
          <cell r="A102" t="str">
            <v>WHITBREAD - CO2e Indirect Emissions Scope 3</v>
          </cell>
        </row>
      </sheetData>
      <sheetData sheetId="50"/>
      <sheetData sheetId="51"/>
      <sheetData sheetId="52">
        <row r="2">
          <cell r="A2" t="str">
            <v>ANGLO AMERICAN - CO2 Equivalents Emission Indirect</v>
          </cell>
        </row>
        <row r="3">
          <cell r="A3" t="str">
            <v>ASSOCIATED BRIT.FOODS - CO2 Equivalents Emission Indirect</v>
          </cell>
        </row>
        <row r="4">
          <cell r="A4" t="str">
            <v>ADMIRAL GROUP - CO2 Equivalents Emission Indirect</v>
          </cell>
        </row>
        <row r="5">
          <cell r="A5" t="str">
            <v>ASHTEAD GROUP - CO2 Equivalents Emission Indirect</v>
          </cell>
        </row>
        <row r="6">
          <cell r="A6" t="str">
            <v>ANTOFAGASTA - CO2 Equivalents Emission Indirect</v>
          </cell>
        </row>
        <row r="7">
          <cell r="A7" t="str">
            <v>AUTO TRADER GROUP - CO2 Equivalents Emission Indirect</v>
          </cell>
        </row>
        <row r="8">
          <cell r="A8" t="str">
            <v>AVIVA - CO2 Equivalents Emission Indirect</v>
          </cell>
        </row>
        <row r="9">
          <cell r="A9" t="str">
            <v>AVAST - CO2 Equivalents Emission Indirect</v>
          </cell>
        </row>
        <row r="10">
          <cell r="A10" t="str">
            <v>AVEVA GROUP - CO2 Equivalents Emission Indirect</v>
          </cell>
        </row>
        <row r="11">
          <cell r="A11" t="str">
            <v>ASTRAZENECA - CO2 Equivalents Emission Indirect</v>
          </cell>
        </row>
        <row r="12">
          <cell r="A12" t="str">
            <v>BAE SYSTEMS - CO2 Equivalents Emission Indirect</v>
          </cell>
        </row>
        <row r="13">
          <cell r="A13" t="str">
            <v>BARCLAYS - CO2 Equivalents Emission Indirect</v>
          </cell>
        </row>
        <row r="14">
          <cell r="A14" t="str">
            <v>BRITISH AMERICAN TOBACCO - CO2 Equivalents Emission Indirect</v>
          </cell>
        </row>
        <row r="15">
          <cell r="A15" t="str">
            <v>BARRATT DEVELOPMENTS - CO2 Equivalents Emission Indirect</v>
          </cell>
        </row>
        <row r="16">
          <cell r="A16" t="str">
            <v>BHP GROUP - CO2 Equivalents Emission Indirect</v>
          </cell>
        </row>
        <row r="17">
          <cell r="A17" t="str">
            <v>BERKELEY GROUP HDG. - CO2 Equivalents Emission Indirect</v>
          </cell>
        </row>
        <row r="18">
          <cell r="A18" t="str">
            <v>BRITISH LAND - CO2 Equivalents Emission Indirect</v>
          </cell>
        </row>
        <row r="19">
          <cell r="A19" t="str">
            <v>BUNZL - CO2 Equivalents Emission Indirect</v>
          </cell>
        </row>
        <row r="20">
          <cell r="A20" t="str">
            <v>BP - CO2 Equivalents Emission Indirect</v>
          </cell>
        </row>
        <row r="21">
          <cell r="A21" t="str">
            <v>BURBERRY GROUP - CO2 Equivalents Emission Indirect</v>
          </cell>
        </row>
        <row r="22">
          <cell r="A22" t="str">
            <v>BT GROUP - CO2 Equivalents Emission Indirect</v>
          </cell>
        </row>
        <row r="23">
          <cell r="A23" t="str">
            <v>COCA-COLA HBC - CO2 Equivalents Emission Indirect</v>
          </cell>
        </row>
        <row r="24">
          <cell r="A24" t="str">
            <v>COMPASS GROUP - CO2 Equivalents Emission Indirect</v>
          </cell>
        </row>
        <row r="25">
          <cell r="A25" t="str">
            <v>CRODA INTERNATIONAL - CO2 Equivalents Emission Indirect</v>
          </cell>
        </row>
        <row r="26">
          <cell r="A26" t="str">
            <v>CRH - CO2 Equivalents Emission Indirect</v>
          </cell>
        </row>
        <row r="27">
          <cell r="A27" t="str">
            <v>DCC - CO2 Equivalents Emission Indirect</v>
          </cell>
        </row>
        <row r="28">
          <cell r="A28" t="str">
            <v>DIAGEO - CO2 Equivalents Emission Indirect</v>
          </cell>
        </row>
        <row r="29">
          <cell r="A29" t="str">
            <v>EVRAZ - CO2 Equivalents Emission Indirect</v>
          </cell>
        </row>
        <row r="30">
          <cell r="A30" t="str">
            <v>EXPERIAN - CO2 Equivalents Emission Indirect</v>
          </cell>
        </row>
        <row r="31">
          <cell r="A31" t="str">
            <v>FERGUSON - CO2 Equivalents Emission Indirect</v>
          </cell>
        </row>
        <row r="32">
          <cell r="A32" t="str">
            <v>FLUTTER ENTERTAINMENT - CO2 Equivalents Emission Indirect</v>
          </cell>
        </row>
        <row r="33">
          <cell r="A33" t="str">
            <v>FRESNILLO - CO2 Equivalents Emission Indirect</v>
          </cell>
        </row>
        <row r="34">
          <cell r="A34" t="str">
            <v>GLENCORE - CO2 Equivalents Emission Indirect</v>
          </cell>
        </row>
        <row r="35">
          <cell r="A35" t="str">
            <v>GLAXOSMITHKLINE - CO2 Equivalents Emission Indirect</v>
          </cell>
        </row>
        <row r="36">
          <cell r="A36" t="str">
            <v>GVC HOLDINGS - CO2 Equivalents Emission Indirect</v>
          </cell>
        </row>
        <row r="37">
          <cell r="A37" t="str">
            <v>HIKMA PHARMACEUTICALS - CO2 Equivalents Emission Indirect</v>
          </cell>
        </row>
        <row r="38">
          <cell r="A38" t="str">
            <v>HARGREAVES LANSDOWN - CO2 Equivalents Emission Indirect</v>
          </cell>
        </row>
        <row r="39">
          <cell r="A39" t="str">
            <v>HALMA - CO2 Equivalents Emission Indirect</v>
          </cell>
        </row>
        <row r="40">
          <cell r="A40" t="str">
            <v>HSBC HOLDINGS - CO2 Equivalents Emission Indirect</v>
          </cell>
        </row>
        <row r="41">
          <cell r="A41" t="str">
            <v>HOMESERVE - CO2 Equivalents Emission Indirect</v>
          </cell>
        </row>
        <row r="42">
          <cell r="A42" t="str">
            <v>INTL.CONS.AIRL.GP. - CO2 Equivalents Emission Indirect</v>
          </cell>
        </row>
        <row r="43">
          <cell r="A43" t="str">
            <v>INTERMEDIATE CAPITAL GP. - CO2 Equivalents Emission Indirect</v>
          </cell>
        </row>
        <row r="44">
          <cell r="A44" t="str">
            <v>ICTL.HTLS.GP. - CO2 Equivalents Emission Indirect</v>
          </cell>
        </row>
        <row r="45">
          <cell r="A45" t="str">
            <v>3I GROUP - CO2 Equivalents Emission Indirect</v>
          </cell>
        </row>
        <row r="46">
          <cell r="A46" t="str">
            <v>IMPERIAL BRANDS - CO2 Equivalents Emission Indirect</v>
          </cell>
        </row>
        <row r="47">
          <cell r="A47" t="str">
            <v>INFORMA - CO2 Equivalents Emission Indirect</v>
          </cell>
        </row>
        <row r="48">
          <cell r="A48" t="str">
            <v>INTERTEK GROUP - CO2 Equivalents Emission Indirect</v>
          </cell>
        </row>
        <row r="49">
          <cell r="A49" t="str">
            <v>ITV - CO2 Equivalents Emission Indirect</v>
          </cell>
        </row>
        <row r="50">
          <cell r="A50" t="str">
            <v>JD SPORTS FASHION - CO2 Equivalents Emission Indirect</v>
          </cell>
        </row>
        <row r="51">
          <cell r="A51" t="str">
            <v>#ERROR</v>
          </cell>
        </row>
        <row r="52">
          <cell r="A52" t="str">
            <v>JOHNSON MATTHEY - CO2 Equivalents Emission Indirect</v>
          </cell>
        </row>
        <row r="53">
          <cell r="A53" t="str">
            <v>KINGFISHER - CO2 Equivalents Emission Indirect</v>
          </cell>
        </row>
        <row r="54">
          <cell r="A54" t="str">
            <v>LAND SECURITIES GROUP - CO2 Equivalents Emission Indirect</v>
          </cell>
        </row>
        <row r="55">
          <cell r="A55" t="str">
            <v>LEGAL &amp; GENERAL - CO2 Equivalents Emission Indirect</v>
          </cell>
        </row>
        <row r="56">
          <cell r="A56" t="str">
            <v>LLOYDS BANKING GROUP - CO2 Equivalents Emission Indirect</v>
          </cell>
        </row>
        <row r="57">
          <cell r="A57" t="str">
            <v>LONDON STOCK EX.GROUP - CO2 Equivalents Emission Indirect</v>
          </cell>
        </row>
        <row r="58">
          <cell r="A58" t="str">
            <v>MONDI - CO2 Equivalents Emission Indirect</v>
          </cell>
        </row>
        <row r="59">
          <cell r="A59" t="str">
            <v>M&amp;G - CO2 Equivalents Emission Indirect</v>
          </cell>
        </row>
        <row r="60">
          <cell r="A60" t="str">
            <v>MELROSE INDUSTRIES - CO2 Equivalents Emission Indirect</v>
          </cell>
        </row>
        <row r="61">
          <cell r="A61" t="str">
            <v>MORRISON(WM)SPMKTS. - CO2 Equivalents Emission Indirect</v>
          </cell>
        </row>
        <row r="62">
          <cell r="A62" t="str">
            <v>NATIONAL GRID - CO2 Equivalents Emission Indirect</v>
          </cell>
        </row>
        <row r="63">
          <cell r="A63" t="str">
            <v>NATWEST GROUP - CO2 Equivalents Emission Indirect</v>
          </cell>
        </row>
        <row r="64">
          <cell r="A64" t="str">
            <v>NEXT - CO2 Equivalents Emission Indirect</v>
          </cell>
        </row>
        <row r="65">
          <cell r="A65" t="str">
            <v>OCADO GROUP - CO2 Equivalents Emission Indirect</v>
          </cell>
        </row>
        <row r="66">
          <cell r="A66" t="str">
            <v>PHOENIX GROUP HDG. - CO2 Equivalents Emission Indirect</v>
          </cell>
        </row>
        <row r="67">
          <cell r="A67" t="str">
            <v>PENNON GROUP - CO2 Equivalents Emission Indirect</v>
          </cell>
        </row>
        <row r="68">
          <cell r="A68" t="str">
            <v>POLYMETAL INTERNATIONAL - CO2 Equivalents Emission Indirect</v>
          </cell>
        </row>
        <row r="69">
          <cell r="A69" t="str">
            <v>PRUDENTIAL - CO2 Equivalents Emission Indirect</v>
          </cell>
        </row>
        <row r="70">
          <cell r="A70" t="str">
            <v>PERSIMMON - CO2 Equivalents Emission Indirect</v>
          </cell>
        </row>
        <row r="71">
          <cell r="A71" t="str">
            <v>PEARSON - CO2 Equivalents Emission Indirect</v>
          </cell>
        </row>
        <row r="72">
          <cell r="A72" t="str">
            <v>RECKITT BENCKISER GROUP - CO2 Equivalents Emission Indirect</v>
          </cell>
        </row>
        <row r="73">
          <cell r="A73" t="str">
            <v>ROYAL DUTCH SHELL A(LON) - CO2 Equivalents Emission Indirect</v>
          </cell>
        </row>
        <row r="74">
          <cell r="A74" t="str">
            <v>#ERROR</v>
          </cell>
        </row>
        <row r="75">
          <cell r="A75" t="str">
            <v>RELX - CO2 Equivalents Emission Indirect</v>
          </cell>
        </row>
        <row r="76">
          <cell r="A76" t="str">
            <v>RIO TINTO - CO2 Equivalents Emission Indirect</v>
          </cell>
        </row>
        <row r="77">
          <cell r="A77" t="str">
            <v>RIGHTMOVE - CO2 Equivalents Emission Indirect</v>
          </cell>
        </row>
        <row r="78">
          <cell r="A78" t="str">
            <v>ROLLS-ROYCE HOLDINGS - CO2 Equivalents Emission Indirect</v>
          </cell>
        </row>
        <row r="79">
          <cell r="A79" t="str">
            <v>RSA INSURANCE GROUP - CO2 Equivalents Emission Indirect</v>
          </cell>
        </row>
        <row r="80">
          <cell r="A80" t="str">
            <v>RENTOKIL INITIAL - CO2 Equivalents Emission Indirect</v>
          </cell>
        </row>
        <row r="81">
          <cell r="A81" t="str">
            <v>SAINSBURY J - CO2 Equivalents Emission Indirect</v>
          </cell>
        </row>
        <row r="82">
          <cell r="A82" t="str">
            <v>SCHRODERS - CO2 Equivalents Emission Indirect</v>
          </cell>
        </row>
        <row r="83">
          <cell r="A83" t="str">
            <v>SAGE GROUP - CO2 Equivalents Emission Indirect</v>
          </cell>
        </row>
        <row r="84">
          <cell r="A84" t="str">
            <v>SEGRO - CO2 Equivalents Emission Indirect</v>
          </cell>
        </row>
        <row r="85">
          <cell r="A85" t="str">
            <v>SMURFIT KAPPA GP. (LON) - CO2 Equivalents Emission Indirect</v>
          </cell>
        </row>
        <row r="86">
          <cell r="A86" t="str">
            <v>STANDARD LIFE ABERDEEN - CO2 Equivalents Emission Indirect</v>
          </cell>
        </row>
        <row r="87">
          <cell r="A87" t="str">
            <v>SMITH (DS) - CO2 Equivalents Emission Indirect</v>
          </cell>
        </row>
        <row r="88">
          <cell r="A88" t="str">
            <v>SMITHS GROUP - CO2 Equivalents Emission Indirect</v>
          </cell>
        </row>
        <row r="89">
          <cell r="A89" t="str">
            <v>#ERROR</v>
          </cell>
        </row>
        <row r="90">
          <cell r="A90" t="str">
            <v>SMITH &amp; NEPHEW - CO2 Equivalents Emission Indirect</v>
          </cell>
        </row>
        <row r="91">
          <cell r="A91" t="str">
            <v>SPIRAX-SARCO ENGR. - CO2 Equivalents Emission Indirect</v>
          </cell>
        </row>
        <row r="92">
          <cell r="A92" t="str">
            <v>SSE - CO2 Equivalents Emission Indirect</v>
          </cell>
        </row>
        <row r="93">
          <cell r="A93" t="str">
            <v>STANDARD CHARTERED - CO2 Equivalents Emission Indirect</v>
          </cell>
        </row>
        <row r="94">
          <cell r="A94" t="str">
            <v>ST.JAMES'S PLACE ORD - CO2 Equivalents Emission Indirect</v>
          </cell>
        </row>
        <row r="95">
          <cell r="A95" t="str">
            <v>SEVERN TRENT - CO2 Equivalents Emission Indirect</v>
          </cell>
        </row>
        <row r="96">
          <cell r="A96" t="str">
            <v>TESCO - CO2 Equivalents Emission Indirect</v>
          </cell>
        </row>
        <row r="97">
          <cell r="A97" t="str">
            <v>TAYLOR WIMPEY - CO2 Equivalents Emission Indirect</v>
          </cell>
        </row>
        <row r="98">
          <cell r="A98" t="str">
            <v>UNILEVER (UK) - CO2 Equivalents Emission Indirect</v>
          </cell>
        </row>
        <row r="99">
          <cell r="A99" t="str">
            <v>UNITED UTILITIES GROUP - CO2 Equivalents Emission Indirect</v>
          </cell>
        </row>
        <row r="100">
          <cell r="A100" t="str">
            <v>VODAFONE GROUP - CO2 Equivalents Emission Indirect</v>
          </cell>
        </row>
        <row r="101">
          <cell r="A101" t="str">
            <v>WPP - CO2 Equivalents Emission Indirect</v>
          </cell>
        </row>
        <row r="102">
          <cell r="A102" t="str">
            <v>WHITBREAD - CO2 Equivalents Emission Indirect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3"/>
  <sheetViews>
    <sheetView topLeftCell="AM1" zoomScaleNormal="100" workbookViewId="0">
      <selection activeCell="AW4" sqref="AW4"/>
    </sheetView>
  </sheetViews>
  <sheetFormatPr defaultRowHeight="14.25"/>
  <cols>
    <col min="1" max="1" width="51.875" customWidth="1"/>
    <col min="2" max="2" width="7.875" customWidth="1"/>
    <col min="3" max="3" width="14.875" customWidth="1"/>
    <col min="4" max="4" width="25.25" customWidth="1"/>
    <col min="5" max="5" width="41.875" customWidth="1"/>
    <col min="6" max="6" width="36.375" customWidth="1"/>
    <col min="7" max="7" width="27.375" customWidth="1"/>
    <col min="8" max="8" width="29" customWidth="1"/>
    <col min="9" max="9" width="27.75" customWidth="1"/>
    <col min="10" max="10" width="31.875" customWidth="1"/>
    <col min="11" max="11" width="30" customWidth="1"/>
    <col min="12" max="12" width="17.125" customWidth="1"/>
    <col min="13" max="13" width="13.125" customWidth="1"/>
    <col min="14" max="15" width="11.5" style="18" customWidth="1"/>
    <col min="17" max="17" width="24.875" customWidth="1"/>
    <col min="18" max="18" width="12.625" customWidth="1"/>
    <col min="19" max="19" width="12.875" customWidth="1"/>
    <col min="20" max="20" width="13.5" customWidth="1"/>
    <col min="21" max="21" width="13.125" customWidth="1"/>
    <col min="28" max="28" width="18.25" customWidth="1"/>
    <col min="30" max="30" width="23.5" customWidth="1"/>
    <col min="34" max="34" width="20.5" customWidth="1"/>
    <col min="40" max="40" width="20.625" customWidth="1"/>
    <col min="41" max="41" width="10.375" customWidth="1"/>
  </cols>
  <sheetData>
    <row r="1" spans="1:48" ht="75.75" thickBot="1">
      <c r="A1" s="1" t="s">
        <v>347</v>
      </c>
      <c r="B1" s="1" t="s">
        <v>348</v>
      </c>
      <c r="C1" s="1" t="s">
        <v>349</v>
      </c>
      <c r="D1" s="1" t="s">
        <v>350</v>
      </c>
      <c r="E1" s="1" t="s">
        <v>351</v>
      </c>
      <c r="F1" s="1" t="s">
        <v>352</v>
      </c>
      <c r="G1" t="s">
        <v>353</v>
      </c>
      <c r="H1" t="s">
        <v>361</v>
      </c>
      <c r="I1" s="10" t="s">
        <v>459</v>
      </c>
      <c r="J1" t="s">
        <v>457</v>
      </c>
      <c r="K1" t="s">
        <v>461</v>
      </c>
      <c r="L1" s="60" t="s">
        <v>353</v>
      </c>
      <c r="M1" s="60" t="s">
        <v>489</v>
      </c>
      <c r="N1" s="60" t="s">
        <v>490</v>
      </c>
      <c r="O1" s="28" t="s">
        <v>491</v>
      </c>
      <c r="P1" s="28" t="s">
        <v>492</v>
      </c>
      <c r="Q1" s="28" t="s">
        <v>493</v>
      </c>
      <c r="R1" s="28" t="s">
        <v>494</v>
      </c>
      <c r="S1" s="29" t="s">
        <v>495</v>
      </c>
      <c r="T1" s="29" t="s">
        <v>496</v>
      </c>
      <c r="U1" s="29" t="s">
        <v>497</v>
      </c>
    </row>
    <row r="2" spans="1:48" ht="18.75">
      <c r="A2" t="s">
        <v>0</v>
      </c>
      <c r="B2" t="s">
        <v>1</v>
      </c>
      <c r="C2" t="s">
        <v>2</v>
      </c>
      <c r="D2" t="s">
        <v>3</v>
      </c>
      <c r="E2" t="s">
        <v>4</v>
      </c>
      <c r="F2">
        <v>14424430</v>
      </c>
      <c r="G2">
        <f>F2/$F$102</f>
        <v>2.7155257196057451E-3</v>
      </c>
      <c r="H2">
        <v>47.7</v>
      </c>
      <c r="I2">
        <f>H2*G2</f>
        <v>0.12953057682519406</v>
      </c>
      <c r="J2">
        <v>3.6628820910423521E-2</v>
      </c>
      <c r="K2">
        <f>J2*G2</f>
        <v>9.9466505261087797E-5</v>
      </c>
      <c r="L2">
        <v>2.7155257196057451E-3</v>
      </c>
      <c r="M2" s="61">
        <v>0</v>
      </c>
      <c r="N2" s="34">
        <f t="shared" ref="N2:N101" si="0">M2-L2</f>
        <v>-2.7155257196057451E-3</v>
      </c>
      <c r="O2" s="61">
        <v>0</v>
      </c>
      <c r="P2" s="34">
        <f t="shared" ref="P2:P101" si="1">O2-L2</f>
        <v>-2.7155257196057451E-3</v>
      </c>
      <c r="Q2" s="61">
        <v>5.5525785147379726E-4</v>
      </c>
      <c r="R2" s="34">
        <f t="shared" ref="R2:R100" si="2">Q2-L2</f>
        <v>-2.1602678681319478E-3</v>
      </c>
      <c r="S2" s="61">
        <v>8.9685557695684641E-3</v>
      </c>
      <c r="T2" s="61">
        <v>0</v>
      </c>
      <c r="U2" s="61">
        <v>8.2587394687405266E-3</v>
      </c>
      <c r="AN2" s="25" t="s">
        <v>500</v>
      </c>
      <c r="AO2" s="13"/>
      <c r="AP2" s="13"/>
      <c r="AQ2" s="13"/>
      <c r="AR2" s="13"/>
      <c r="AS2" s="13"/>
      <c r="AT2" s="13"/>
      <c r="AU2" s="13"/>
    </row>
    <row r="3" spans="1:48" ht="19.5" thickBot="1">
      <c r="A3" t="s">
        <v>5</v>
      </c>
      <c r="B3" t="s">
        <v>6</v>
      </c>
      <c r="C3" t="s">
        <v>7</v>
      </c>
      <c r="D3" t="s">
        <v>8</v>
      </c>
      <c r="E3" t="s">
        <v>9</v>
      </c>
      <c r="F3">
        <v>22817777</v>
      </c>
      <c r="G3">
        <f t="shared" ref="G3:G66" si="3">F3/$F$102</f>
        <v>4.2956470590330724E-3</v>
      </c>
      <c r="H3">
        <v>32.25</v>
      </c>
      <c r="I3">
        <f t="shared" ref="I3:I66" si="4">H3*G3</f>
        <v>0.13853461765381658</v>
      </c>
      <c r="J3">
        <v>1.4123761478998235E-2</v>
      </c>
      <c r="K3">
        <f t="shared" ref="K3:K66" si="5">J3*G3</f>
        <v>6.0670694459743367E-5</v>
      </c>
      <c r="L3">
        <v>4.2956470590330724E-3</v>
      </c>
      <c r="M3" s="61">
        <v>0</v>
      </c>
      <c r="N3" s="34">
        <f t="shared" si="0"/>
        <v>-4.2956470590330724E-3</v>
      </c>
      <c r="O3" s="61">
        <v>0</v>
      </c>
      <c r="P3" s="34">
        <f t="shared" si="1"/>
        <v>-4.2956470590330724E-3</v>
      </c>
      <c r="Q3" s="61">
        <v>0</v>
      </c>
      <c r="R3" s="34">
        <f t="shared" si="2"/>
        <v>-4.2956470590330724E-3</v>
      </c>
      <c r="S3" s="61">
        <v>0</v>
      </c>
      <c r="T3" s="61">
        <v>0</v>
      </c>
      <c r="U3" s="61">
        <v>0</v>
      </c>
      <c r="Z3" s="11" t="s">
        <v>463</v>
      </c>
      <c r="AA3" s="12"/>
      <c r="AB3" s="19"/>
      <c r="AC3" s="13"/>
      <c r="AD3" s="25" t="s">
        <v>964</v>
      </c>
      <c r="AE3" s="26"/>
      <c r="AF3" s="26"/>
      <c r="AG3" s="26"/>
      <c r="AH3" s="13"/>
      <c r="AI3" s="26"/>
      <c r="AJ3" s="26"/>
      <c r="AK3" s="13"/>
      <c r="AN3" s="13"/>
      <c r="AO3" s="13"/>
      <c r="AP3" s="13"/>
      <c r="AQ3" s="13"/>
      <c r="AR3" s="13"/>
      <c r="AS3" s="13"/>
      <c r="AT3" s="13"/>
      <c r="AU3" s="13"/>
    </row>
    <row r="4" spans="1:48" ht="60.75" thickBot="1">
      <c r="A4" t="s">
        <v>10</v>
      </c>
      <c r="B4" t="s">
        <v>11</v>
      </c>
      <c r="C4" t="s">
        <v>12</v>
      </c>
      <c r="D4" t="s">
        <v>13</v>
      </c>
      <c r="E4" t="s">
        <v>14</v>
      </c>
      <c r="F4">
        <v>429912573</v>
      </c>
      <c r="G4">
        <f t="shared" si="3"/>
        <v>8.0934820243391423E-2</v>
      </c>
      <c r="H4">
        <v>41.49</v>
      </c>
      <c r="I4">
        <f t="shared" si="4"/>
        <v>3.3579856918983104</v>
      </c>
      <c r="J4">
        <v>1.0247209937690391E-2</v>
      </c>
      <c r="K4">
        <f t="shared" si="5"/>
        <v>8.2935609430326599E-4</v>
      </c>
      <c r="L4">
        <v>8.0934820243391423E-2</v>
      </c>
      <c r="M4" s="61">
        <v>1.1743685968367041E-2</v>
      </c>
      <c r="N4" s="34">
        <f t="shared" si="0"/>
        <v>-6.919113427502438E-2</v>
      </c>
      <c r="O4" s="61">
        <v>1.3406870293483333E-2</v>
      </c>
      <c r="P4" s="34">
        <f t="shared" si="1"/>
        <v>-6.7527949949908087E-2</v>
      </c>
      <c r="Q4" s="61">
        <v>5.7820268882177984E-2</v>
      </c>
      <c r="R4" s="34">
        <f t="shared" si="2"/>
        <v>-2.3114551361213438E-2</v>
      </c>
      <c r="S4" s="61">
        <v>0</v>
      </c>
      <c r="T4" s="61">
        <v>0</v>
      </c>
      <c r="U4" s="61">
        <v>0</v>
      </c>
      <c r="Z4" s="14"/>
      <c r="AA4" s="24" t="s">
        <v>473</v>
      </c>
      <c r="AB4" s="15" t="s">
        <v>464</v>
      </c>
      <c r="AD4" s="27"/>
      <c r="AE4" s="40" t="s">
        <v>474</v>
      </c>
      <c r="AF4" s="41" t="s">
        <v>475</v>
      </c>
      <c r="AG4" s="41" t="s">
        <v>476</v>
      </c>
      <c r="AH4" s="41" t="s">
        <v>477</v>
      </c>
      <c r="AI4" s="42" t="s">
        <v>478</v>
      </c>
      <c r="AJ4" s="42" t="s">
        <v>479</v>
      </c>
      <c r="AK4" s="43" t="s">
        <v>480</v>
      </c>
      <c r="AN4" s="70" t="s">
        <v>501</v>
      </c>
      <c r="AO4" s="71" t="s">
        <v>474</v>
      </c>
      <c r="AP4" s="71" t="s">
        <v>475</v>
      </c>
      <c r="AQ4" s="71" t="s">
        <v>476</v>
      </c>
      <c r="AR4" s="71" t="s">
        <v>477</v>
      </c>
      <c r="AS4" s="71" t="s">
        <v>502</v>
      </c>
      <c r="AT4" s="71" t="s">
        <v>503</v>
      </c>
      <c r="AU4" s="69" t="s">
        <v>480</v>
      </c>
      <c r="AV4" s="117" t="s">
        <v>966</v>
      </c>
    </row>
    <row r="5" spans="1:48" ht="15.75" thickBot="1">
      <c r="A5" t="s">
        <v>15</v>
      </c>
      <c r="B5" t="s">
        <v>16</v>
      </c>
      <c r="C5" t="s">
        <v>17</v>
      </c>
      <c r="D5" t="s">
        <v>18</v>
      </c>
      <c r="E5" t="s">
        <v>19</v>
      </c>
      <c r="F5">
        <v>17262547</v>
      </c>
      <c r="G5">
        <f t="shared" si="3"/>
        <v>3.249826188237802E-3</v>
      </c>
      <c r="H5">
        <v>59.88</v>
      </c>
      <c r="I5">
        <f t="shared" si="4"/>
        <v>0.1945995921516796</v>
      </c>
      <c r="J5">
        <v>3.8489637005449481E-2</v>
      </c>
      <c r="K5">
        <f t="shared" si="5"/>
        <v>1.2508463031607654E-4</v>
      </c>
      <c r="L5">
        <v>3.249826188237802E-3</v>
      </c>
      <c r="M5" s="61">
        <v>1.2729155603281136E-2</v>
      </c>
      <c r="N5" s="34">
        <f t="shared" si="0"/>
        <v>9.4793294150433347E-3</v>
      </c>
      <c r="O5" s="61">
        <v>9.1746506544280234E-4</v>
      </c>
      <c r="P5" s="34">
        <f t="shared" si="1"/>
        <v>-2.3323611227949997E-3</v>
      </c>
      <c r="Q5" s="61">
        <v>3.1291997390749051E-3</v>
      </c>
      <c r="R5" s="34">
        <f t="shared" si="2"/>
        <v>-1.2062644916289696E-4</v>
      </c>
      <c r="S5" s="61">
        <v>4.6116831799759186E-2</v>
      </c>
      <c r="T5" s="61">
        <v>6.5803352535659776E-2</v>
      </c>
      <c r="U5" s="61">
        <v>6.5268770870452866E-2</v>
      </c>
      <c r="Z5" s="16" t="s">
        <v>465</v>
      </c>
      <c r="AA5" s="20">
        <f>AVERAGE($H$2:$H$101)</f>
        <v>56.725249999999996</v>
      </c>
      <c r="AB5" s="21">
        <f>AVERAGE($F$2:$F$101)</f>
        <v>53118370.030000001</v>
      </c>
      <c r="AD5" s="38" t="s">
        <v>473</v>
      </c>
      <c r="AE5" s="44">
        <f>SUMPRODUCT(G2:G101,H2:H101)</f>
        <v>53.167792982876094</v>
      </c>
      <c r="AF5" s="45">
        <f>SUMPRODUCT(M2:M101,H2:H101)</f>
        <v>70.100000094268324</v>
      </c>
      <c r="AG5" s="45">
        <f>SUMPRODUCT(O2:O101,H2:H101)</f>
        <v>70.10000003299568</v>
      </c>
      <c r="AH5" s="45">
        <f>SUMPRODUCT(Q2:Q101,H2:H101)</f>
        <v>58.472915211546209</v>
      </c>
      <c r="AI5" s="45">
        <f>SUMPRODUCT(S2:S101,H2:H101)</f>
        <v>64.704068913448566</v>
      </c>
      <c r="AJ5" s="45">
        <f>SUMPRODUCT(T2:T101,H2:H101)</f>
        <v>70.100000000026441</v>
      </c>
      <c r="AK5" s="45">
        <f>SUMPRODUCT(U2:U101,H2:H101)</f>
        <v>70.100000000000009</v>
      </c>
      <c r="AN5" s="33" t="s">
        <v>156</v>
      </c>
      <c r="AO5" s="31">
        <f>SUMIF($D$2:$D$101,AN5,$L$2:$L$101)</f>
        <v>2.2510756435573556E-2</v>
      </c>
      <c r="AP5" s="113">
        <f>SUMIF($D$2:$D$101,AN5,$M$2:$M$101)</f>
        <v>9.6305794938337935E-2</v>
      </c>
      <c r="AQ5" s="113">
        <f>SUMIF($D$2:$D$101,AN5,$O$2:$O$101)</f>
        <v>2.8138445544466945E-2</v>
      </c>
      <c r="AR5" s="113">
        <f>SUMIF($D$2:$D$101,$AN5,Q$2:Q$101)</f>
        <v>2.8138445544466945E-2</v>
      </c>
      <c r="AS5" s="113">
        <f>SUMIF($D$2:$D$101,$AN5,S$2:S$101)</f>
        <v>2.6935286627079273E-2</v>
      </c>
      <c r="AT5" s="113">
        <f>SUMIF($D$2:$D$101,$AN5,T$2:T$101)</f>
        <v>4.2112673193183091E-2</v>
      </c>
      <c r="AU5" s="114">
        <f>SUMIF($D$2:$D$101,$AN5,U$2:U$101)</f>
        <v>2.8138445544466945E-2</v>
      </c>
      <c r="AV5" s="62">
        <f>AVERAGE(AO5:AU5)</f>
        <v>3.8897121118224957E-2</v>
      </c>
    </row>
    <row r="6" spans="1:48" ht="15.75" thickBot="1">
      <c r="A6" t="s">
        <v>20</v>
      </c>
      <c r="B6" t="s">
        <v>21</v>
      </c>
      <c r="C6" t="s">
        <v>22</v>
      </c>
      <c r="D6" t="s">
        <v>13</v>
      </c>
      <c r="E6" t="s">
        <v>23</v>
      </c>
      <c r="F6">
        <v>17128935</v>
      </c>
      <c r="G6">
        <f t="shared" si="3"/>
        <v>3.2246725549609262E-3</v>
      </c>
      <c r="H6">
        <v>52.29</v>
      </c>
      <c r="I6">
        <f t="shared" si="4"/>
        <v>0.16861812789890682</v>
      </c>
      <c r="J6">
        <v>-1.0848966138147309E-3</v>
      </c>
      <c r="K6">
        <f t="shared" si="5"/>
        <v>-3.4984363355384055E-6</v>
      </c>
      <c r="L6">
        <v>3.2246725549609262E-3</v>
      </c>
      <c r="M6" s="61">
        <v>0</v>
      </c>
      <c r="N6" s="34">
        <f t="shared" si="0"/>
        <v>-3.2246725549609262E-3</v>
      </c>
      <c r="O6" s="61">
        <v>0</v>
      </c>
      <c r="P6" s="34">
        <f t="shared" si="1"/>
        <v>-3.2246725549609262E-3</v>
      </c>
      <c r="Q6" s="61">
        <v>8.7830987816610844E-3</v>
      </c>
      <c r="R6" s="34">
        <f t="shared" si="2"/>
        <v>5.5584262267001586E-3</v>
      </c>
      <c r="S6" s="61">
        <v>0</v>
      </c>
      <c r="T6" s="61">
        <v>0</v>
      </c>
      <c r="U6" s="61">
        <v>0</v>
      </c>
      <c r="Z6" s="16" t="s">
        <v>466</v>
      </c>
      <c r="AA6" s="20">
        <f>MAX($H$2:$H$101)</f>
        <v>87.98</v>
      </c>
      <c r="AB6" s="21">
        <f>MAX($F$2:$F$101)</f>
        <v>429912573</v>
      </c>
      <c r="AD6" s="30" t="s">
        <v>481</v>
      </c>
      <c r="AE6" s="46">
        <f>SUMPRODUCT(G2:G101,J2:J101)</f>
        <v>1.2048801622880068E-2</v>
      </c>
      <c r="AF6" s="47">
        <f>SUMPRODUCT(M2:M101,J2:J101)</f>
        <v>1.3019513912702023E-2</v>
      </c>
      <c r="AG6" s="47">
        <f>SUMPRODUCT(O2:O101,J2:J101)</f>
        <v>1.254487042364043E-2</v>
      </c>
      <c r="AH6" s="47">
        <f>SUMPRODUCT(Q2:Q101,J2:J101)</f>
        <v>1.200573033332804E-2</v>
      </c>
      <c r="AI6" s="47">
        <f>SUMPRODUCT(S2:S101,J2:J101)</f>
        <v>2.3807009609023166E-2</v>
      </c>
      <c r="AJ6" s="47">
        <f>SUMPRODUCT(T2:T101,J2:J101)</f>
        <v>2.2678321928648399E-2</v>
      </c>
      <c r="AK6" s="47">
        <f>SUMPRODUCT(U2:U101,J2:J101)</f>
        <v>2.0975437746105313E-2</v>
      </c>
      <c r="AN6" s="33" t="s">
        <v>18</v>
      </c>
      <c r="AO6" s="31">
        <f>SUMIF($D$2:$D$101,AN6,$L$2:$L$101)</f>
        <v>8.7025027827270479E-2</v>
      </c>
      <c r="AP6" s="39">
        <f t="shared" ref="AP6:AP15" si="6">SUMIF($D$2:$D$101,AN6,$M$2:$M$101)</f>
        <v>0.11207208378775385</v>
      </c>
      <c r="AQ6" s="39">
        <f t="shared" ref="AQ6:AQ15" si="7">SUMIF($D$2:$D$101,AN6,$O$2:$O$101)</f>
        <v>0.10878128478408816</v>
      </c>
      <c r="AR6" s="39">
        <f t="shared" ref="AR6:AR15" si="8">SUMIF($D$2:$D$101,$AN6,Q$2:Q$101)</f>
        <v>8.8555796494918501E-2</v>
      </c>
      <c r="AS6" s="39">
        <f t="shared" ref="AS6:AS15" si="9">SUMIF($D$2:$D$101,$AN6,S$2:S$101)</f>
        <v>4.6116831799759186E-2</v>
      </c>
      <c r="AT6" s="39">
        <f t="shared" ref="AT6:AT15" si="10">SUMIF($D$2:$D$101,$AN6,T$2:T$101)</f>
        <v>6.5803352535659776E-2</v>
      </c>
      <c r="AU6" s="32">
        <f t="shared" ref="AU6:AU15" si="11">SUMIF($D$2:$D$101,$AN6,U$2:U$101)</f>
        <v>6.5268770870452866E-2</v>
      </c>
      <c r="AV6" s="62">
        <f t="shared" ref="AV6:AV15" si="12">AVERAGE(AO6:AU6)</f>
        <v>8.1946164014271836E-2</v>
      </c>
    </row>
    <row r="7" spans="1:48" ht="15.75" thickBot="1">
      <c r="A7" t="s">
        <v>24</v>
      </c>
      <c r="B7" t="s">
        <v>25</v>
      </c>
      <c r="C7" t="s">
        <v>26</v>
      </c>
      <c r="D7" t="s">
        <v>27</v>
      </c>
      <c r="E7" t="s">
        <v>28</v>
      </c>
      <c r="F7">
        <v>27791767</v>
      </c>
      <c r="G7">
        <f t="shared" si="3"/>
        <v>5.2320443914796082E-3</v>
      </c>
      <c r="H7">
        <v>58.98</v>
      </c>
      <c r="I7">
        <f t="shared" si="4"/>
        <v>0.30858597820946726</v>
      </c>
      <c r="J7">
        <v>6.4857924343691614E-2</v>
      </c>
      <c r="K7">
        <f t="shared" si="5"/>
        <v>3.3933953930542044E-4</v>
      </c>
      <c r="L7">
        <v>5.2320443914796082E-3</v>
      </c>
      <c r="M7" s="61">
        <v>4.4386131222458169E-3</v>
      </c>
      <c r="N7" s="34">
        <f t="shared" si="0"/>
        <v>-7.9343126923379134E-4</v>
      </c>
      <c r="O7" s="61">
        <v>7.1207737171852317E-3</v>
      </c>
      <c r="P7" s="34">
        <f t="shared" si="1"/>
        <v>1.8887293257056235E-3</v>
      </c>
      <c r="Q7" s="61">
        <v>6.2397100806916104E-3</v>
      </c>
      <c r="R7" s="34">
        <f t="shared" si="2"/>
        <v>1.0076656892120022E-3</v>
      </c>
      <c r="S7" s="61">
        <v>4.0225254478282235E-2</v>
      </c>
      <c r="T7" s="61">
        <v>4.9755653202468338E-2</v>
      </c>
      <c r="U7" s="61">
        <v>2.7407520612025879E-2</v>
      </c>
      <c r="Z7" s="16" t="s">
        <v>467</v>
      </c>
      <c r="AA7" s="20">
        <f>MIN($H$2:$H$101)</f>
        <v>18.342499999999998</v>
      </c>
      <c r="AB7" s="21">
        <f>MIN($F$2:$F$101)</f>
        <v>5917637</v>
      </c>
      <c r="AD7" s="33" t="s">
        <v>482</v>
      </c>
      <c r="AE7" s="111">
        <f>AE6*12</f>
        <v>0.14458561947456083</v>
      </c>
      <c r="AF7" s="111">
        <f>AF6*12</f>
        <v>0.15623416695242429</v>
      </c>
      <c r="AG7" s="111">
        <f>AG6*12</f>
        <v>0.15053844508368516</v>
      </c>
      <c r="AH7" s="111">
        <f>AH6*12</f>
        <v>0.14406876399993648</v>
      </c>
      <c r="AI7" s="111">
        <f>AI6*12</f>
        <v>0.28568411530827797</v>
      </c>
      <c r="AJ7" s="111">
        <f>AJ6*12</f>
        <v>0.2721398631437808</v>
      </c>
      <c r="AK7" s="111">
        <f>AK6*12</f>
        <v>0.25170525295326374</v>
      </c>
      <c r="AN7" s="33" t="s">
        <v>13</v>
      </c>
      <c r="AO7" s="31">
        <f>SUMIF($D$2:$D$101,AN7,$L$2:$L$101)</f>
        <v>0.23480544664596895</v>
      </c>
      <c r="AP7" s="39">
        <f t="shared" si="6"/>
        <v>0.16968072447507526</v>
      </c>
      <c r="AQ7" s="39">
        <f t="shared" si="7"/>
        <v>0.1761040849844768</v>
      </c>
      <c r="AR7" s="39">
        <f t="shared" si="8"/>
        <v>0.21591538529559703</v>
      </c>
      <c r="AS7" s="39">
        <f t="shared" si="9"/>
        <v>0</v>
      </c>
      <c r="AT7" s="39">
        <f t="shared" si="10"/>
        <v>3.7572053397119221E-2</v>
      </c>
      <c r="AU7" s="32">
        <f t="shared" si="11"/>
        <v>0.17610408498447672</v>
      </c>
      <c r="AV7" s="62">
        <f t="shared" si="12"/>
        <v>0.14431168282610202</v>
      </c>
    </row>
    <row r="8" spans="1:48" ht="15.75" thickBot="1">
      <c r="A8" t="s">
        <v>29</v>
      </c>
      <c r="B8" t="s">
        <v>30</v>
      </c>
      <c r="C8" t="s">
        <v>31</v>
      </c>
      <c r="D8" t="s">
        <v>32</v>
      </c>
      <c r="E8" t="s">
        <v>33</v>
      </c>
      <c r="F8">
        <v>203830000</v>
      </c>
      <c r="G8">
        <f t="shared" si="3"/>
        <v>3.8372788902385678E-2</v>
      </c>
      <c r="H8">
        <v>58.63</v>
      </c>
      <c r="I8">
        <f t="shared" si="4"/>
        <v>2.2497966133468723</v>
      </c>
      <c r="J8">
        <v>2.9007282981845975E-2</v>
      </c>
      <c r="K8">
        <f t="shared" si="5"/>
        <v>1.1130903464941402E-3</v>
      </c>
      <c r="L8">
        <v>3.8372788902385678E-2</v>
      </c>
      <c r="M8" s="61">
        <v>2.7353925350971572E-2</v>
      </c>
      <c r="N8" s="34">
        <f t="shared" si="0"/>
        <v>-1.1018863551414106E-2</v>
      </c>
      <c r="O8" s="61">
        <v>0</v>
      </c>
      <c r="P8" s="34">
        <f t="shared" si="1"/>
        <v>-3.8372788902385678E-2</v>
      </c>
      <c r="Q8" s="61">
        <v>8.9590297694122425E-3</v>
      </c>
      <c r="R8" s="34">
        <f t="shared" si="2"/>
        <v>-2.9413759132973435E-2</v>
      </c>
      <c r="S8" s="61">
        <v>0.20053264571668192</v>
      </c>
      <c r="T8" s="61">
        <v>0.1</v>
      </c>
      <c r="U8" s="61">
        <v>2.0406542787629066E-2</v>
      </c>
      <c r="Z8" s="16" t="s">
        <v>468</v>
      </c>
      <c r="AA8" s="20">
        <f>_xlfn.STDEV.S($H$2:$H$101)</f>
        <v>15.57356254006751</v>
      </c>
      <c r="AB8" s="21">
        <f>_xlfn.STDEV.S($F$2:$F$101)</f>
        <v>76017067.234553114</v>
      </c>
      <c r="AD8" s="33" t="s">
        <v>483</v>
      </c>
      <c r="AE8" s="48">
        <f t="array" ref="AE8">MMULT(MMULT(TRANSPOSE(L2:L101),covariance_matrix),L2:L101)</f>
        <v>2.3756032412050689E-3</v>
      </c>
      <c r="AF8" s="48">
        <f t="array" ref="AF8">MMULT(MMULT(TRANSPOSE(M2:M101),covariance_matrix),M2:M101)</f>
        <v>2.3399798048321465E-3</v>
      </c>
      <c r="AG8" s="48">
        <f t="array" ref="AG8">MMULT(MMULT(TRANSPOSE(O2:O101),covariance_matrix),O2:O101)</f>
        <v>2.3196951449175156E-3</v>
      </c>
      <c r="AH8" s="48">
        <f t="array" ref="AH8">MMULT(MMULT(TRANSPOSE(Q2:Q101),covariance_matrix),Q2:Q101)</f>
        <v>2.3375809372752567E-3</v>
      </c>
      <c r="AI8" s="48">
        <f t="array" ref="AI8">MMULT(MMULT(TRANSPOSE(S2:S101),covariance_matrix),S2:S101)</f>
        <v>1.4198970700447185E-3</v>
      </c>
      <c r="AJ8" s="48">
        <f t="array" ref="AJ8">MMULT(MMULT(TRANSPOSE(T2:T101),covariance_matrix),T2:T101)</f>
        <v>1.4198971008507393E-3</v>
      </c>
      <c r="AK8" s="48">
        <f t="array" ref="AK8">MMULT(MMULT(TRANSPOSE(U2:U101),covariance_matrix),U2:U101)</f>
        <v>1.4198970700709307E-3</v>
      </c>
      <c r="AN8" s="33" t="s">
        <v>27</v>
      </c>
      <c r="AO8" s="31">
        <f>SUMIF($D$2:$D$101,AN8,$L$2:$L$101)</f>
        <v>0.10362313822678118</v>
      </c>
      <c r="AP8" s="39">
        <f t="shared" si="6"/>
        <v>5.8661349843926645E-2</v>
      </c>
      <c r="AQ8" s="39">
        <f t="shared" si="7"/>
        <v>0.1295289227834765</v>
      </c>
      <c r="AR8" s="39">
        <f t="shared" si="8"/>
        <v>0.11437280518488843</v>
      </c>
      <c r="AS8" s="39">
        <f t="shared" si="9"/>
        <v>0.29227365558857915</v>
      </c>
      <c r="AT8" s="39">
        <f t="shared" si="10"/>
        <v>0.24975564320246835</v>
      </c>
      <c r="AU8" s="32">
        <f t="shared" si="11"/>
        <v>0.12952892278347647</v>
      </c>
      <c r="AV8" s="62">
        <f t="shared" si="12"/>
        <v>0.15396349108765667</v>
      </c>
    </row>
    <row r="9" spans="1:48" ht="15.75" thickBot="1">
      <c r="A9" t="s">
        <v>34</v>
      </c>
      <c r="B9" t="s">
        <v>35</v>
      </c>
      <c r="C9" t="s">
        <v>36</v>
      </c>
      <c r="D9" t="s">
        <v>18</v>
      </c>
      <c r="E9" t="s">
        <v>19</v>
      </c>
      <c r="F9">
        <v>19297878</v>
      </c>
      <c r="G9">
        <f t="shared" si="3"/>
        <v>3.6329951369179843E-3</v>
      </c>
      <c r="H9">
        <v>68.099999999999994</v>
      </c>
      <c r="I9">
        <f t="shared" si="4"/>
        <v>0.2474069688241147</v>
      </c>
      <c r="J9">
        <v>1.113611831870639E-2</v>
      </c>
      <c r="K9">
        <f t="shared" si="5"/>
        <v>4.0457463696003594E-5</v>
      </c>
      <c r="L9">
        <v>3.6329951369179843E-3</v>
      </c>
      <c r="M9" s="61">
        <v>0</v>
      </c>
      <c r="N9" s="34">
        <f t="shared" si="0"/>
        <v>-3.6329951369179843E-3</v>
      </c>
      <c r="O9" s="61">
        <v>0</v>
      </c>
      <c r="P9" s="34">
        <f t="shared" si="1"/>
        <v>-3.6329951369179843E-3</v>
      </c>
      <c r="Q9" s="61">
        <v>8.7566169395213514E-3</v>
      </c>
      <c r="R9" s="34">
        <f t="shared" si="2"/>
        <v>5.1236218026033675E-3</v>
      </c>
      <c r="S9" s="61">
        <v>0</v>
      </c>
      <c r="T9" s="61">
        <v>0</v>
      </c>
      <c r="U9" s="61">
        <v>0</v>
      </c>
      <c r="Z9" s="16" t="s">
        <v>469</v>
      </c>
      <c r="AA9" s="20">
        <f>_xlfn.PERCENTILE.INC($H$2:$H$101,0.8)</f>
        <v>70.100000000000009</v>
      </c>
      <c r="AB9" s="21">
        <f>_xlfn.PERCENTILE.INC($F$2:$F$101,0.8)</f>
        <v>65344468.600000009</v>
      </c>
      <c r="AD9" s="30" t="s">
        <v>484</v>
      </c>
      <c r="AE9" s="47">
        <f>SQRT(AE8)</f>
        <v>4.8740160455265934E-2</v>
      </c>
      <c r="AF9" s="47">
        <f>SQRT(AF8)</f>
        <v>4.8373337747483855E-2</v>
      </c>
      <c r="AG9" s="47">
        <f>SQRT(AG8)</f>
        <v>4.8163213606626329E-2</v>
      </c>
      <c r="AH9" s="47">
        <f>SQRT(AH8)</f>
        <v>4.8348536040662665E-2</v>
      </c>
      <c r="AI9" s="47">
        <f>SQRT(AI8)</f>
        <v>3.7681521599382352E-2</v>
      </c>
      <c r="AJ9" s="47">
        <f>SQRT(AJ8)</f>
        <v>3.7681522008150614E-2</v>
      </c>
      <c r="AK9" s="47">
        <f>SQRT(AK8)</f>
        <v>3.7681521599730164E-2</v>
      </c>
      <c r="AN9" s="33" t="s">
        <v>3</v>
      </c>
      <c r="AO9" s="31">
        <f>SUMIF($D$2:$D$101,AN9,$L$2:$L$101)</f>
        <v>0.13678041807187585</v>
      </c>
      <c r="AP9" s="39">
        <f t="shared" si="6"/>
        <v>6.0461023017274837E-2</v>
      </c>
      <c r="AQ9" s="39">
        <f t="shared" si="7"/>
        <v>0.17097552258984483</v>
      </c>
      <c r="AR9" s="39">
        <f t="shared" si="8"/>
        <v>0.1709755225898448</v>
      </c>
      <c r="AS9" s="39">
        <f t="shared" si="9"/>
        <v>9.8481324009007748E-2</v>
      </c>
      <c r="AT9" s="39">
        <f t="shared" si="10"/>
        <v>0.11554933783070172</v>
      </c>
      <c r="AU9" s="32">
        <f t="shared" si="11"/>
        <v>0.17097552258984483</v>
      </c>
      <c r="AV9" s="62">
        <f t="shared" si="12"/>
        <v>0.13202838152834209</v>
      </c>
    </row>
    <row r="10" spans="1:48" ht="15.75" thickBot="1">
      <c r="A10" t="s">
        <v>37</v>
      </c>
      <c r="B10" t="s">
        <v>38</v>
      </c>
      <c r="C10" t="s">
        <v>39</v>
      </c>
      <c r="D10" t="s">
        <v>18</v>
      </c>
      <c r="E10" t="s">
        <v>40</v>
      </c>
      <c r="F10">
        <v>236898000</v>
      </c>
      <c r="G10">
        <f t="shared" si="3"/>
        <v>4.4598130527387342E-2</v>
      </c>
      <c r="H10">
        <v>59.14</v>
      </c>
      <c r="I10">
        <f t="shared" si="4"/>
        <v>2.6375334393896872</v>
      </c>
      <c r="J10">
        <v>1.136854014444055E-2</v>
      </c>
      <c r="K10">
        <f t="shared" si="5"/>
        <v>5.070156372676026E-4</v>
      </c>
      <c r="L10">
        <v>4.4598130527387342E-2</v>
      </c>
      <c r="M10" s="61">
        <v>0</v>
      </c>
      <c r="N10" s="34">
        <f t="shared" si="0"/>
        <v>-4.4598130527387342E-2</v>
      </c>
      <c r="O10" s="61">
        <v>0</v>
      </c>
      <c r="P10" s="34">
        <f t="shared" si="1"/>
        <v>-4.4598130527387342E-2</v>
      </c>
      <c r="Q10" s="61">
        <v>1.1303897915077339E-2</v>
      </c>
      <c r="R10" s="34">
        <f t="shared" si="2"/>
        <v>-3.3294232612310001E-2</v>
      </c>
      <c r="S10" s="61">
        <v>0</v>
      </c>
      <c r="T10" s="61">
        <v>0</v>
      </c>
      <c r="U10" s="61">
        <v>0</v>
      </c>
      <c r="Z10" s="16" t="s">
        <v>470</v>
      </c>
      <c r="AA10" s="20">
        <f>_xlfn.PERCENTILE.INC($H$2:$H$101,0.75)</f>
        <v>68.552500000000009</v>
      </c>
      <c r="AB10" s="21">
        <f>_xlfn.PERCENTILE.INC($F$2:$F$101,0.75)</f>
        <v>52331451.5</v>
      </c>
      <c r="AD10" s="35" t="s">
        <v>485</v>
      </c>
      <c r="AE10" s="112">
        <f>AE9*SQRT(12)</f>
        <v>0.16884086855516003</v>
      </c>
      <c r="AF10" s="112">
        <f>AF9*SQRT(12)</f>
        <v>0.16757015742066292</v>
      </c>
      <c r="AG10" s="112">
        <f>AG9*SQRT(12)</f>
        <v>0.16684226604493893</v>
      </c>
      <c r="AH10" s="112">
        <f>AH9*SQRT(12)</f>
        <v>0.16748424178800547</v>
      </c>
      <c r="AI10" s="112">
        <f>AI9*SQRT(12)</f>
        <v>0.13053261983326858</v>
      </c>
      <c r="AJ10" s="112">
        <f>AJ9*SQRT(12)</f>
        <v>0.13053262124928339</v>
      </c>
      <c r="AK10" s="112">
        <f>AK9*SQRT(12)</f>
        <v>0.13053261983447345</v>
      </c>
      <c r="AN10" s="33" t="s">
        <v>8</v>
      </c>
      <c r="AO10" s="31">
        <f>SUMIF($D$2:$D$101,AN10,$L$2:$L$101)</f>
        <v>7.2359867364702721E-2</v>
      </c>
      <c r="AP10" s="39">
        <f t="shared" si="6"/>
        <v>0.20397922578431874</v>
      </c>
      <c r="AQ10" s="39">
        <f t="shared" si="7"/>
        <v>9.0449834205878404E-2</v>
      </c>
      <c r="AR10" s="39">
        <f t="shared" si="8"/>
        <v>9.0449834205878404E-2</v>
      </c>
      <c r="AS10" s="39">
        <f t="shared" si="9"/>
        <v>3.306456365675213E-2</v>
      </c>
      <c r="AT10" s="39">
        <f t="shared" si="10"/>
        <v>0.1</v>
      </c>
      <c r="AU10" s="32">
        <f t="shared" si="11"/>
        <v>9.0449834205878404E-2</v>
      </c>
      <c r="AV10" s="62">
        <f t="shared" si="12"/>
        <v>9.725045134620125E-2</v>
      </c>
    </row>
    <row r="11" spans="1:48" ht="15">
      <c r="A11" t="s">
        <v>41</v>
      </c>
      <c r="B11" t="s">
        <v>42</v>
      </c>
      <c r="C11" t="s">
        <v>43</v>
      </c>
      <c r="D11" t="s">
        <v>44</v>
      </c>
      <c r="E11" t="s">
        <v>45</v>
      </c>
      <c r="F11">
        <v>20897127</v>
      </c>
      <c r="G11">
        <f t="shared" si="3"/>
        <v>3.9340678165007319E-3</v>
      </c>
      <c r="H11">
        <v>38.43</v>
      </c>
      <c r="I11">
        <f t="shared" si="4"/>
        <v>0.15118622618812314</v>
      </c>
      <c r="J11">
        <v>4.1875736480422466E-3</v>
      </c>
      <c r="K11">
        <f t="shared" si="5"/>
        <v>1.6474198717989565E-5</v>
      </c>
      <c r="L11">
        <v>3.9340678165007319E-3</v>
      </c>
      <c r="M11" s="61">
        <v>0</v>
      </c>
      <c r="N11" s="34">
        <f t="shared" si="0"/>
        <v>-3.9340678165007319E-3</v>
      </c>
      <c r="O11" s="61">
        <v>0</v>
      </c>
      <c r="P11" s="34">
        <f t="shared" si="1"/>
        <v>-3.9340678165007319E-3</v>
      </c>
      <c r="Q11" s="61">
        <v>2.1514907733558266E-4</v>
      </c>
      <c r="R11" s="34">
        <f t="shared" si="2"/>
        <v>-3.7189187391651491E-3</v>
      </c>
      <c r="S11" s="61">
        <v>0</v>
      </c>
      <c r="T11" s="61">
        <v>0</v>
      </c>
      <c r="U11" s="61">
        <v>0</v>
      </c>
      <c r="Z11" s="16" t="s">
        <v>471</v>
      </c>
      <c r="AA11" s="20">
        <f>_xlfn.PERCENTILE.INC($H$2:$H$101,0.25)</f>
        <v>43.734999999999999</v>
      </c>
      <c r="AB11" s="21">
        <f>_xlfn.PERCENTILE.INC($F$2:$F$101,0.25)</f>
        <v>14312281</v>
      </c>
      <c r="AN11" s="33" t="s">
        <v>961</v>
      </c>
      <c r="AO11" s="31">
        <f>SUMIF($D$2:$D$101,AN11,$L$2:$L$101)</f>
        <v>0.16414528975711493</v>
      </c>
      <c r="AP11" s="39">
        <f t="shared" si="6"/>
        <v>0.1260950487230558</v>
      </c>
      <c r="AQ11" s="39">
        <f t="shared" si="7"/>
        <v>0.12310896731783619</v>
      </c>
      <c r="AR11" s="39">
        <f t="shared" si="8"/>
        <v>0.12310896731783622</v>
      </c>
      <c r="AS11" s="39">
        <f t="shared" si="9"/>
        <v>2.4734860479514929E-2</v>
      </c>
      <c r="AT11" s="39">
        <f t="shared" si="10"/>
        <v>0.1</v>
      </c>
      <c r="AU11" s="32">
        <f t="shared" si="11"/>
        <v>0.14933972151291172</v>
      </c>
      <c r="AV11" s="62">
        <f t="shared" si="12"/>
        <v>0.11579040787260997</v>
      </c>
    </row>
    <row r="12" spans="1:48" ht="15.75" thickBot="1">
      <c r="A12" t="s">
        <v>46</v>
      </c>
      <c r="B12" t="s">
        <v>47</v>
      </c>
      <c r="C12" t="s">
        <v>48</v>
      </c>
      <c r="D12" t="s">
        <v>18</v>
      </c>
      <c r="E12" t="s">
        <v>19</v>
      </c>
      <c r="F12">
        <v>58837670</v>
      </c>
      <c r="G12">
        <f t="shared" si="3"/>
        <v>1.1076708484610856E-2</v>
      </c>
      <c r="H12">
        <v>74.634999999999991</v>
      </c>
      <c r="I12">
        <f t="shared" si="4"/>
        <v>0.8267101377489311</v>
      </c>
      <c r="J12">
        <v>-1.3636337005853813E-3</v>
      </c>
      <c r="K12">
        <f t="shared" si="5"/>
        <v>-1.5104572981175393E-5</v>
      </c>
      <c r="L12">
        <v>1.1076708484610856E-2</v>
      </c>
      <c r="M12" s="61">
        <v>4.1574538349036627E-2</v>
      </c>
      <c r="N12" s="34">
        <f t="shared" si="0"/>
        <v>3.0497829864425771E-2</v>
      </c>
      <c r="O12" s="61">
        <v>2.8047706784148377E-2</v>
      </c>
      <c r="P12" s="34">
        <f t="shared" si="1"/>
        <v>1.6970998299537521E-2</v>
      </c>
      <c r="Q12" s="61">
        <v>1.0111536003717956E-2</v>
      </c>
      <c r="R12" s="34">
        <f t="shared" si="2"/>
        <v>-9.6517248089290041E-4</v>
      </c>
      <c r="S12" s="61">
        <v>0</v>
      </c>
      <c r="T12" s="61">
        <v>0</v>
      </c>
      <c r="U12" s="61">
        <v>0</v>
      </c>
      <c r="Z12" s="17" t="s">
        <v>472</v>
      </c>
      <c r="AA12" s="22">
        <f>_xlfn.PERCENTILE.INC($H$2:$H$101,0.2)</f>
        <v>42.532000000000004</v>
      </c>
      <c r="AB12" s="23">
        <f>_xlfn.PERCENTILE.INC($F$2:$F$101,0.2)</f>
        <v>13326183.199999999</v>
      </c>
      <c r="AE12" t="s">
        <v>960</v>
      </c>
      <c r="AN12" s="33" t="s">
        <v>135</v>
      </c>
      <c r="AO12" s="31">
        <f>SUMIF($D$2:$D$101,AN12,$L$2:$L$101)</f>
        <v>1.3637697835812151E-2</v>
      </c>
      <c r="AP12" s="39">
        <f t="shared" si="6"/>
        <v>0</v>
      </c>
      <c r="AQ12" s="39">
        <f t="shared" si="7"/>
        <v>1.7047122294765186E-2</v>
      </c>
      <c r="AR12" s="39">
        <f t="shared" si="8"/>
        <v>1.0228273376859113E-2</v>
      </c>
      <c r="AS12" s="39">
        <f t="shared" si="9"/>
        <v>0</v>
      </c>
      <c r="AT12" s="39">
        <f t="shared" si="10"/>
        <v>0</v>
      </c>
      <c r="AU12" s="32">
        <f t="shared" si="11"/>
        <v>1.0228273376859113E-2</v>
      </c>
      <c r="AV12" s="62">
        <f t="shared" si="12"/>
        <v>7.3059095548993662E-3</v>
      </c>
    </row>
    <row r="13" spans="1:48" ht="15">
      <c r="A13" t="s">
        <v>49</v>
      </c>
      <c r="B13" t="s">
        <v>50</v>
      </c>
      <c r="C13" t="s">
        <v>51</v>
      </c>
      <c r="D13" t="s">
        <v>44</v>
      </c>
      <c r="E13" t="s">
        <v>52</v>
      </c>
      <c r="F13">
        <v>49063320</v>
      </c>
      <c r="G13">
        <f t="shared" si="3"/>
        <v>9.236601193201183E-3</v>
      </c>
      <c r="H13">
        <v>42.96</v>
      </c>
      <c r="I13">
        <f t="shared" si="4"/>
        <v>0.39680438725992284</v>
      </c>
      <c r="J13">
        <v>7.6912808596039184E-3</v>
      </c>
      <c r="K13">
        <f t="shared" si="5"/>
        <v>7.1041293965062971E-5</v>
      </c>
      <c r="L13">
        <v>9.236601193201183E-3</v>
      </c>
      <c r="M13" s="61">
        <v>0</v>
      </c>
      <c r="N13" s="34">
        <f t="shared" si="0"/>
        <v>-9.236601193201183E-3</v>
      </c>
      <c r="O13" s="61">
        <v>0</v>
      </c>
      <c r="P13" s="34">
        <f t="shared" si="1"/>
        <v>-9.236601193201183E-3</v>
      </c>
      <c r="Q13" s="61">
        <v>2.0592443746030983E-4</v>
      </c>
      <c r="R13" s="34">
        <f t="shared" si="2"/>
        <v>-9.030676755740874E-3</v>
      </c>
      <c r="S13" s="61">
        <v>0</v>
      </c>
      <c r="T13" s="61">
        <v>0</v>
      </c>
      <c r="U13" s="61">
        <v>0</v>
      </c>
      <c r="AA13" s="18"/>
      <c r="AB13" s="18"/>
      <c r="AN13" s="33" t="s">
        <v>194</v>
      </c>
      <c r="AO13" s="31">
        <f>SUMIF($D$2:$D$101,AN13,$L$2:$L$101)</f>
        <v>6.8841403227071135E-2</v>
      </c>
      <c r="AP13" s="39">
        <f t="shared" si="6"/>
        <v>8.560702647206242E-2</v>
      </c>
      <c r="AQ13" s="39">
        <f t="shared" si="7"/>
        <v>5.7238576377303035E-2</v>
      </c>
      <c r="AR13" s="39">
        <f t="shared" si="8"/>
        <v>8.6051754033838912E-2</v>
      </c>
      <c r="AS13" s="39">
        <f t="shared" si="9"/>
        <v>0.11011426263450889</v>
      </c>
      <c r="AT13" s="39">
        <f t="shared" si="10"/>
        <v>8.9206939840909813E-2</v>
      </c>
      <c r="AU13" s="32">
        <f t="shared" si="11"/>
        <v>8.6051754033838912E-2</v>
      </c>
      <c r="AV13" s="62">
        <f t="shared" si="12"/>
        <v>8.3301673802790452E-2</v>
      </c>
    </row>
    <row r="14" spans="1:48" ht="15">
      <c r="A14" t="s">
        <v>53</v>
      </c>
      <c r="B14" t="s">
        <v>54</v>
      </c>
      <c r="C14" t="s">
        <v>55</v>
      </c>
      <c r="D14" t="s">
        <v>13</v>
      </c>
      <c r="E14" t="s">
        <v>14</v>
      </c>
      <c r="F14">
        <v>10195359</v>
      </c>
      <c r="G14">
        <f t="shared" si="3"/>
        <v>1.9193659357849087E-3</v>
      </c>
      <c r="H14">
        <v>70.06</v>
      </c>
      <c r="I14">
        <f t="shared" si="4"/>
        <v>0.13447077746109071</v>
      </c>
      <c r="J14">
        <v>1.276922020804174E-2</v>
      </c>
      <c r="K14">
        <f t="shared" si="5"/>
        <v>2.4508806293851601E-5</v>
      </c>
      <c r="L14">
        <v>1.9193659357849087E-3</v>
      </c>
      <c r="M14" s="61">
        <v>4.8856768982346623E-2</v>
      </c>
      <c r="N14" s="34">
        <f t="shared" si="0"/>
        <v>4.6937403046561715E-2</v>
      </c>
      <c r="O14" s="61">
        <v>4.836057644768231E-2</v>
      </c>
      <c r="P14" s="34">
        <f t="shared" si="1"/>
        <v>4.6441210511897403E-2</v>
      </c>
      <c r="Q14" s="61">
        <v>1.1871555306517245E-2</v>
      </c>
      <c r="R14" s="34">
        <f t="shared" si="2"/>
        <v>9.9521893707323356E-3</v>
      </c>
      <c r="S14" s="61">
        <v>0</v>
      </c>
      <c r="T14" s="61">
        <v>0</v>
      </c>
      <c r="U14" s="61">
        <v>0</v>
      </c>
      <c r="AA14" s="18"/>
      <c r="AB14" s="18"/>
      <c r="AN14" s="33" t="s">
        <v>32</v>
      </c>
      <c r="AO14" s="31">
        <f>SUMIF($D$2:$D$101,AN14,$L$2:$L$101)</f>
        <v>4.3422908283844416E-2</v>
      </c>
      <c r="AP14" s="39">
        <f t="shared" si="6"/>
        <v>7.0200137902186432E-2</v>
      </c>
      <c r="AQ14" s="39">
        <f t="shared" si="7"/>
        <v>3.2567181212883316E-2</v>
      </c>
      <c r="AR14" s="39">
        <f t="shared" si="8"/>
        <v>3.2567181212883316E-2</v>
      </c>
      <c r="AS14" s="39">
        <f t="shared" si="9"/>
        <v>0.36827921540694897</v>
      </c>
      <c r="AT14" s="39">
        <f t="shared" si="10"/>
        <v>0.2</v>
      </c>
      <c r="AU14" s="32">
        <f t="shared" si="11"/>
        <v>5.4278635354805517E-2</v>
      </c>
      <c r="AV14" s="62">
        <f t="shared" si="12"/>
        <v>0.114473608481936</v>
      </c>
    </row>
    <row r="15" spans="1:48" ht="15.75" thickBot="1">
      <c r="A15" t="s">
        <v>56</v>
      </c>
      <c r="B15" t="s">
        <v>57</v>
      </c>
      <c r="C15" t="s">
        <v>58</v>
      </c>
      <c r="D15" t="s">
        <v>59</v>
      </c>
      <c r="E15" t="s">
        <v>60</v>
      </c>
      <c r="F15">
        <v>9897599</v>
      </c>
      <c r="G15">
        <f t="shared" si="3"/>
        <v>1.8633099988591649E-3</v>
      </c>
      <c r="H15">
        <v>79.344999999999999</v>
      </c>
      <c r="I15">
        <f t="shared" si="4"/>
        <v>0.14784433185948043</v>
      </c>
      <c r="J15">
        <v>7.5184845088558444E-3</v>
      </c>
      <c r="K15">
        <f t="shared" si="5"/>
        <v>1.4009267361618832E-5</v>
      </c>
      <c r="L15">
        <v>1.8633099988591649E-3</v>
      </c>
      <c r="M15" s="61">
        <v>0</v>
      </c>
      <c r="N15" s="34">
        <f t="shared" si="0"/>
        <v>-1.8633099988591649E-3</v>
      </c>
      <c r="O15" s="61">
        <v>1.8716816441632016E-2</v>
      </c>
      <c r="P15" s="34">
        <f t="shared" si="1"/>
        <v>1.685350644277285E-2</v>
      </c>
      <c r="Q15" s="61">
        <v>1.1366946490089498E-2</v>
      </c>
      <c r="R15" s="34">
        <f t="shared" si="2"/>
        <v>9.5036364912303335E-3</v>
      </c>
      <c r="S15" s="61">
        <v>0</v>
      </c>
      <c r="T15" s="61">
        <v>0</v>
      </c>
      <c r="U15" s="61">
        <v>0</v>
      </c>
      <c r="AA15" s="18"/>
      <c r="AB15" s="18"/>
      <c r="AN15" s="68" t="s">
        <v>59</v>
      </c>
      <c r="AO15" s="36">
        <f>SUMIF($D$2:$D$101,AN15,$L$2:$L$101)</f>
        <v>5.2848046323984689E-2</v>
      </c>
      <c r="AP15" s="36">
        <f t="shared" si="6"/>
        <v>1.6937585056007967E-2</v>
      </c>
      <c r="AQ15" s="36">
        <f t="shared" si="7"/>
        <v>6.6060057904980818E-2</v>
      </c>
      <c r="AR15" s="36">
        <f t="shared" si="8"/>
        <v>3.9637034742988506E-2</v>
      </c>
      <c r="AS15" s="36">
        <f t="shared" si="9"/>
        <v>0</v>
      </c>
      <c r="AT15" s="36">
        <f t="shared" si="10"/>
        <v>0</v>
      </c>
      <c r="AU15" s="37">
        <f t="shared" si="11"/>
        <v>3.9636034742988518E-2</v>
      </c>
      <c r="AV15" s="62">
        <f t="shared" si="12"/>
        <v>3.073125125299293E-2</v>
      </c>
    </row>
    <row r="16" spans="1:48" ht="19.5" thickBot="1">
      <c r="A16" t="s">
        <v>61</v>
      </c>
      <c r="B16" t="s">
        <v>62</v>
      </c>
      <c r="C16" t="s">
        <v>63</v>
      </c>
      <c r="D16" t="s">
        <v>18</v>
      </c>
      <c r="E16" t="s">
        <v>64</v>
      </c>
      <c r="F16">
        <v>16643567</v>
      </c>
      <c r="G16">
        <f t="shared" si="3"/>
        <v>3.1332977632032208E-3</v>
      </c>
      <c r="H16">
        <v>67.64</v>
      </c>
      <c r="I16">
        <f t="shared" si="4"/>
        <v>0.21193626070306587</v>
      </c>
      <c r="J16">
        <v>4.0657685342615196E-3</v>
      </c>
      <c r="K16">
        <f t="shared" si="5"/>
        <v>1.2739263454103657E-5</v>
      </c>
      <c r="L16">
        <v>3.1332977632032208E-3</v>
      </c>
      <c r="M16" s="61">
        <v>1.9155205161638912E-2</v>
      </c>
      <c r="N16" s="34">
        <f t="shared" si="0"/>
        <v>1.6021907398435693E-2</v>
      </c>
      <c r="O16" s="61">
        <v>1.6596970881510166E-2</v>
      </c>
      <c r="P16" s="34">
        <f t="shared" si="1"/>
        <v>1.3463673118306945E-2</v>
      </c>
      <c r="Q16" s="61">
        <v>1.3186269076890942E-2</v>
      </c>
      <c r="R16" s="34">
        <f t="shared" si="2"/>
        <v>1.0052971313687721E-2</v>
      </c>
      <c r="S16" s="61">
        <v>0</v>
      </c>
      <c r="T16" s="61">
        <v>0</v>
      </c>
      <c r="U16" s="61">
        <v>0</v>
      </c>
      <c r="AA16" s="18"/>
      <c r="AB16" s="49" t="s">
        <v>498</v>
      </c>
      <c r="AC16" s="50"/>
      <c r="AD16" s="51"/>
      <c r="AF16" s="66">
        <f>MIN($AD$22)</f>
        <v>3.6639621396229705E-3</v>
      </c>
      <c r="AH16" s="49" t="s">
        <v>506</v>
      </c>
      <c r="AI16" s="51"/>
      <c r="AJ16" s="51"/>
      <c r="AN16" s="68"/>
      <c r="AO16" s="36">
        <f t="shared" ref="AO16:AU16" si="13">SUM(AO5:AO15)</f>
        <v>1</v>
      </c>
      <c r="AP16" s="36">
        <f t="shared" si="13"/>
        <v>0.99999999999999989</v>
      </c>
      <c r="AQ16" s="36">
        <f t="shared" si="13"/>
        <v>1</v>
      </c>
      <c r="AR16" s="36">
        <f t="shared" si="13"/>
        <v>1.0000010000000001</v>
      </c>
      <c r="AS16" s="36">
        <f t="shared" si="13"/>
        <v>1.0000000002021503</v>
      </c>
      <c r="AT16" s="36">
        <f t="shared" si="13"/>
        <v>1.000000000000042</v>
      </c>
      <c r="AU16" s="37">
        <f t="shared" si="13"/>
        <v>1</v>
      </c>
    </row>
    <row r="17" spans="1:40" ht="81" customHeight="1">
      <c r="A17" t="s">
        <v>65</v>
      </c>
      <c r="B17" t="s">
        <v>66</v>
      </c>
      <c r="C17" t="s">
        <v>67</v>
      </c>
      <c r="D17" t="s">
        <v>59</v>
      </c>
      <c r="E17" t="s">
        <v>60</v>
      </c>
      <c r="F17">
        <v>30126510</v>
      </c>
      <c r="G17">
        <f t="shared" si="3"/>
        <v>5.6715802806044796E-3</v>
      </c>
      <c r="H17">
        <v>57.45</v>
      </c>
      <c r="I17">
        <f t="shared" si="4"/>
        <v>0.32583228712072737</v>
      </c>
      <c r="J17">
        <v>6.3812519671881075E-3</v>
      </c>
      <c r="K17">
        <f t="shared" si="5"/>
        <v>3.6191782822672617E-5</v>
      </c>
      <c r="L17">
        <v>5.6715802806044796E-3</v>
      </c>
      <c r="M17" s="61">
        <v>3.3061103068038776E-3</v>
      </c>
      <c r="N17" s="34">
        <f t="shared" si="0"/>
        <v>-2.365469973800602E-3</v>
      </c>
      <c r="O17" s="61">
        <v>0</v>
      </c>
      <c r="P17" s="34">
        <f t="shared" si="1"/>
        <v>-5.6715802806044796E-3</v>
      </c>
      <c r="Q17" s="61">
        <v>0</v>
      </c>
      <c r="R17" s="34">
        <f t="shared" si="2"/>
        <v>-5.6715802806044796E-3</v>
      </c>
      <c r="S17" s="61">
        <v>0</v>
      </c>
      <c r="T17" s="61">
        <v>0</v>
      </c>
      <c r="U17" s="61">
        <v>0</v>
      </c>
      <c r="AA17" s="18"/>
      <c r="AB17" s="58" t="s">
        <v>508</v>
      </c>
      <c r="AC17" s="59"/>
      <c r="AD17" s="59"/>
      <c r="AF17">
        <f>COUNT($M$2:$M$101)</f>
        <v>100</v>
      </c>
      <c r="AH17" s="52" t="s">
        <v>509</v>
      </c>
      <c r="AI17" s="53"/>
      <c r="AJ17" s="53"/>
    </row>
    <row r="18" spans="1:40" ht="15">
      <c r="A18" t="s">
        <v>68</v>
      </c>
      <c r="B18" t="s">
        <v>69</v>
      </c>
      <c r="C18" t="s">
        <v>70</v>
      </c>
      <c r="D18" t="s">
        <v>59</v>
      </c>
      <c r="E18" t="s">
        <v>60</v>
      </c>
      <c r="F18">
        <v>17840276</v>
      </c>
      <c r="G18">
        <f t="shared" si="3"/>
        <v>3.3585887499793824E-3</v>
      </c>
      <c r="H18">
        <v>54.015000000000001</v>
      </c>
      <c r="I18">
        <f t="shared" si="4"/>
        <v>0.18141417133013635</v>
      </c>
      <c r="J18">
        <v>5.6809463261188586E-3</v>
      </c>
      <c r="K18">
        <f t="shared" si="5"/>
        <v>1.9079962420139502E-5</v>
      </c>
      <c r="L18">
        <v>3.3585887499793824E-3</v>
      </c>
      <c r="M18" s="61">
        <v>0</v>
      </c>
      <c r="N18" s="34">
        <f t="shared" si="0"/>
        <v>-3.3585887499793824E-3</v>
      </c>
      <c r="O18" s="61">
        <v>0</v>
      </c>
      <c r="P18" s="34">
        <f t="shared" si="1"/>
        <v>-3.3585887499793824E-3</v>
      </c>
      <c r="Q18" s="61">
        <v>1.0096164004936921E-3</v>
      </c>
      <c r="R18" s="34">
        <f t="shared" si="2"/>
        <v>-2.3489723494856903E-3</v>
      </c>
      <c r="S18" s="61">
        <v>0</v>
      </c>
      <c r="T18" s="61">
        <v>0</v>
      </c>
      <c r="U18" s="61">
        <v>3.053848894699682E-2</v>
      </c>
      <c r="AA18" s="18"/>
      <c r="AB18" s="50"/>
      <c r="AC18" s="51"/>
      <c r="AD18" s="51"/>
      <c r="AF18" t="b">
        <f>$AD$21=1</f>
        <v>1</v>
      </c>
      <c r="AH18" s="51"/>
      <c r="AI18" s="51"/>
      <c r="AJ18" s="51"/>
    </row>
    <row r="19" spans="1:40" ht="15">
      <c r="A19" t="s">
        <v>71</v>
      </c>
      <c r="B19" t="s">
        <v>72</v>
      </c>
      <c r="C19" t="s">
        <v>73</v>
      </c>
      <c r="D19" t="s">
        <v>8</v>
      </c>
      <c r="E19" t="s">
        <v>74</v>
      </c>
      <c r="F19">
        <v>15775339</v>
      </c>
      <c r="G19">
        <f t="shared" si="3"/>
        <v>2.9698462116007065E-3</v>
      </c>
      <c r="H19">
        <v>57.14</v>
      </c>
      <c r="I19">
        <f t="shared" si="4"/>
        <v>0.16969701253086436</v>
      </c>
      <c r="J19">
        <v>7.098383062801329E-3</v>
      </c>
      <c r="K19">
        <f t="shared" si="5"/>
        <v>2.1081106047551146E-5</v>
      </c>
      <c r="L19">
        <v>2.9698462116007065E-3</v>
      </c>
      <c r="M19" s="61">
        <v>0</v>
      </c>
      <c r="N19" s="34">
        <f t="shared" si="0"/>
        <v>-2.9698462116007065E-3</v>
      </c>
      <c r="O19" s="61">
        <v>0</v>
      </c>
      <c r="P19" s="34">
        <f t="shared" si="1"/>
        <v>-2.9698462116007065E-3</v>
      </c>
      <c r="Q19" s="61">
        <v>7.2681152338641567E-3</v>
      </c>
      <c r="R19" s="34">
        <f t="shared" si="2"/>
        <v>4.2982690222634502E-3</v>
      </c>
      <c r="S19" s="61">
        <v>0</v>
      </c>
      <c r="T19" s="61">
        <v>0</v>
      </c>
      <c r="U19" s="61">
        <v>0</v>
      </c>
      <c r="AA19" s="18"/>
      <c r="AB19" s="51" t="s">
        <v>521</v>
      </c>
      <c r="AC19" s="51"/>
      <c r="AD19" s="83">
        <v>53.17</v>
      </c>
      <c r="AF19" t="b">
        <f>$AF$5&gt;=$AD$20</f>
        <v>1</v>
      </c>
      <c r="AH19" s="51" t="s">
        <v>521</v>
      </c>
      <c r="AI19" s="51"/>
      <c r="AJ19" s="83">
        <v>53.17</v>
      </c>
      <c r="AL19" s="74">
        <f>MAX($AJ$20)</f>
        <v>58.472915211546209</v>
      </c>
    </row>
    <row r="20" spans="1:40" ht="15">
      <c r="A20" t="s">
        <v>75</v>
      </c>
      <c r="B20" t="s">
        <v>76</v>
      </c>
      <c r="C20" t="s">
        <v>77</v>
      </c>
      <c r="D20" t="s">
        <v>3</v>
      </c>
      <c r="E20" t="s">
        <v>78</v>
      </c>
      <c r="F20">
        <v>22181820</v>
      </c>
      <c r="G20">
        <f t="shared" si="3"/>
        <v>4.1759225645425927E-3</v>
      </c>
      <c r="H20">
        <v>58.57</v>
      </c>
      <c r="I20">
        <f t="shared" si="4"/>
        <v>0.24458378460525965</v>
      </c>
      <c r="J20">
        <v>-8.3203621404091355E-4</v>
      </c>
      <c r="K20">
        <f t="shared" si="5"/>
        <v>-3.4745188007300411E-6</v>
      </c>
      <c r="L20">
        <v>4.1759225645425927E-3</v>
      </c>
      <c r="M20" s="61">
        <v>0</v>
      </c>
      <c r="N20" s="34">
        <f t="shared" si="0"/>
        <v>-4.1759225645425927E-3</v>
      </c>
      <c r="O20" s="61">
        <v>0</v>
      </c>
      <c r="P20" s="34">
        <f t="shared" si="1"/>
        <v>-4.1759225645425927E-3</v>
      </c>
      <c r="Q20" s="61">
        <v>1.8148656293553788E-2</v>
      </c>
      <c r="R20" s="34">
        <f t="shared" si="2"/>
        <v>1.3972733729011196E-2</v>
      </c>
      <c r="S20" s="61">
        <v>0</v>
      </c>
      <c r="T20" s="61">
        <v>0</v>
      </c>
      <c r="U20" s="61">
        <v>0</v>
      </c>
      <c r="AA20" s="18"/>
      <c r="AB20" s="51" t="s">
        <v>488</v>
      </c>
      <c r="AC20" s="51"/>
      <c r="AD20" s="55">
        <v>70.099999999999994</v>
      </c>
      <c r="AF20" t="b">
        <f t="array" ref="AF20">$M$2:$M$101&gt;=0</f>
        <v>1</v>
      </c>
      <c r="AH20" s="51" t="s">
        <v>488</v>
      </c>
      <c r="AI20" s="51"/>
      <c r="AJ20" s="55">
        <f>AH5</f>
        <v>58.472915211546209</v>
      </c>
      <c r="AL20">
        <f>COUNT($Q$2:$Q$101)</f>
        <v>100</v>
      </c>
    </row>
    <row r="21" spans="1:40" ht="15">
      <c r="A21" t="s">
        <v>79</v>
      </c>
      <c r="B21" t="s">
        <v>80</v>
      </c>
      <c r="C21" t="s">
        <v>81</v>
      </c>
      <c r="D21" t="s">
        <v>27</v>
      </c>
      <c r="E21" t="s">
        <v>82</v>
      </c>
      <c r="F21">
        <v>6154245</v>
      </c>
      <c r="G21">
        <f t="shared" si="3"/>
        <v>1.1585907091132932E-3</v>
      </c>
      <c r="H21">
        <v>28.95</v>
      </c>
      <c r="I21">
        <f t="shared" si="4"/>
        <v>3.3541201028829834E-2</v>
      </c>
      <c r="J21">
        <v>1.6742690969448932E-2</v>
      </c>
      <c r="K21">
        <f t="shared" si="5"/>
        <v>1.9397926202758566E-5</v>
      </c>
      <c r="L21">
        <v>1.1585907091132932E-3</v>
      </c>
      <c r="M21" s="61">
        <v>0</v>
      </c>
      <c r="N21" s="34">
        <f t="shared" si="0"/>
        <v>-1.1585907091132932E-3</v>
      </c>
      <c r="O21" s="61">
        <v>0</v>
      </c>
      <c r="P21" s="34">
        <f t="shared" si="1"/>
        <v>-1.1585907091132932E-3</v>
      </c>
      <c r="Q21" s="61">
        <v>5.8591055176787704E-3</v>
      </c>
      <c r="R21" s="34">
        <f t="shared" si="2"/>
        <v>4.700514808565477E-3</v>
      </c>
      <c r="S21" s="61">
        <v>0</v>
      </c>
      <c r="T21" s="61">
        <v>0</v>
      </c>
      <c r="U21" s="61">
        <v>0</v>
      </c>
      <c r="AA21" s="18"/>
      <c r="AB21" s="51" t="s">
        <v>486</v>
      </c>
      <c r="AC21" s="51"/>
      <c r="AD21" s="56">
        <f>SUM(M2:M101)</f>
        <v>0.99999999999999989</v>
      </c>
      <c r="AF21">
        <f>{32767,32767,0.000001,0.01,FALSE,FALSE,FALSE,1,2,1,0.0001,TRUE}</f>
        <v>32767</v>
      </c>
      <c r="AH21" s="51" t="s">
        <v>486</v>
      </c>
      <c r="AI21" s="51"/>
      <c r="AJ21" s="56">
        <f>SUM(Q2:Q101)</f>
        <v>1.0000009999999997</v>
      </c>
      <c r="AL21" t="b">
        <f>$AJ$21=1</f>
        <v>0</v>
      </c>
    </row>
    <row r="22" spans="1:40" ht="15">
      <c r="A22" t="s">
        <v>83</v>
      </c>
      <c r="B22" t="s">
        <v>84</v>
      </c>
      <c r="C22" t="s">
        <v>85</v>
      </c>
      <c r="D22" t="s">
        <v>27</v>
      </c>
      <c r="E22" t="s">
        <v>86</v>
      </c>
      <c r="F22">
        <v>26969272</v>
      </c>
      <c r="G22">
        <f t="shared" si="3"/>
        <v>5.0772024790610845E-3</v>
      </c>
      <c r="H22">
        <v>69.599999999999994</v>
      </c>
      <c r="I22">
        <f t="shared" si="4"/>
        <v>0.35337329254265143</v>
      </c>
      <c r="J22">
        <v>3.6848652213561355E-3</v>
      </c>
      <c r="K22">
        <f t="shared" si="5"/>
        <v>1.8708806836875344E-5</v>
      </c>
      <c r="L22">
        <v>5.0772024790610845E-3</v>
      </c>
      <c r="M22" s="61">
        <v>7.3878223075565137E-3</v>
      </c>
      <c r="N22" s="34">
        <f t="shared" si="0"/>
        <v>2.3106198284954292E-3</v>
      </c>
      <c r="O22" s="61">
        <v>7.845184726353243E-3</v>
      </c>
      <c r="P22" s="34">
        <f t="shared" si="1"/>
        <v>2.7679822472921585E-3</v>
      </c>
      <c r="Q22" s="61">
        <v>7.0045720126463377E-3</v>
      </c>
      <c r="R22" s="34">
        <f t="shared" si="2"/>
        <v>1.9273695335852532E-3</v>
      </c>
      <c r="S22" s="61">
        <v>0</v>
      </c>
      <c r="T22" s="61">
        <v>0</v>
      </c>
      <c r="U22" s="61">
        <v>0</v>
      </c>
      <c r="AA22" s="18"/>
      <c r="AB22" s="51" t="s">
        <v>487</v>
      </c>
      <c r="AC22" s="51"/>
      <c r="AD22" s="57">
        <f t="array" ref="AD22">SQRT(MMULT(MMULT(TRANSPOSE(N2:N101),covariance_matrix),N2:N101))</f>
        <v>3.6639621396229705E-3</v>
      </c>
      <c r="AF22">
        <f>{0,0,1,100,0,FALSE,FALSE,0.075,0,0,FALSE,30}</f>
        <v>0</v>
      </c>
      <c r="AH22" s="51" t="s">
        <v>487</v>
      </c>
      <c r="AI22" s="51"/>
      <c r="AJ22" s="57">
        <f t="array" ref="AJ22">SQRT(MMULT(MMULT(TRANSPOSE(R2:R101),covariance_matrix),R2:R101))</f>
        <v>3.9999858140884271E-3</v>
      </c>
      <c r="AL22" t="b">
        <f>$AJ$22&lt;=0.002</f>
        <v>0</v>
      </c>
      <c r="AN22" t="s">
        <v>962</v>
      </c>
    </row>
    <row r="23" spans="1:40" ht="15">
      <c r="A23" t="s">
        <v>87</v>
      </c>
      <c r="B23" t="s">
        <v>88</v>
      </c>
      <c r="C23" t="s">
        <v>89</v>
      </c>
      <c r="D23" t="s">
        <v>44</v>
      </c>
      <c r="E23" t="s">
        <v>90</v>
      </c>
      <c r="F23">
        <v>19434759</v>
      </c>
      <c r="G23">
        <f t="shared" si="3"/>
        <v>3.658764188175147E-3</v>
      </c>
      <c r="H23">
        <v>37.1</v>
      </c>
      <c r="I23">
        <f t="shared" si="4"/>
        <v>0.13574015138129797</v>
      </c>
      <c r="J23">
        <v>8.9185435789906099E-3</v>
      </c>
      <c r="K23">
        <f t="shared" si="5"/>
        <v>3.2630847857490248E-5</v>
      </c>
      <c r="L23">
        <v>3.658764188175147E-3</v>
      </c>
      <c r="M23" s="61">
        <v>0</v>
      </c>
      <c r="N23" s="34">
        <f t="shared" si="0"/>
        <v>-3.658764188175147E-3</v>
      </c>
      <c r="O23" s="61">
        <v>0</v>
      </c>
      <c r="P23" s="34">
        <f t="shared" si="1"/>
        <v>-3.658764188175147E-3</v>
      </c>
      <c r="Q23" s="61">
        <v>2.0382380211000132E-7</v>
      </c>
      <c r="R23" s="34">
        <f t="shared" si="2"/>
        <v>-3.6585603643730369E-3</v>
      </c>
      <c r="S23" s="61">
        <v>0</v>
      </c>
      <c r="T23" s="61">
        <v>0</v>
      </c>
      <c r="U23" s="61">
        <v>0</v>
      </c>
      <c r="AC23" t="s">
        <v>959</v>
      </c>
      <c r="AD23" t="s">
        <v>958</v>
      </c>
      <c r="AH23" s="72" t="s">
        <v>504</v>
      </c>
      <c r="AI23" s="51"/>
      <c r="AJ23" s="51"/>
      <c r="AL23" t="b">
        <f t="array" ref="AL23">$AJ$24:$AJ$34&lt;=1.25</f>
        <v>1</v>
      </c>
      <c r="AN23" t="s">
        <v>963</v>
      </c>
    </row>
    <row r="24" spans="1:40" ht="18.75">
      <c r="A24" t="s">
        <v>91</v>
      </c>
      <c r="B24" t="s">
        <v>92</v>
      </c>
      <c r="C24" t="s">
        <v>93</v>
      </c>
      <c r="D24" t="s">
        <v>8</v>
      </c>
      <c r="E24" t="s">
        <v>74</v>
      </c>
      <c r="F24">
        <v>106745340</v>
      </c>
      <c r="G24">
        <f t="shared" si="3"/>
        <v>2.0095748408641447E-2</v>
      </c>
      <c r="H24">
        <v>71.38</v>
      </c>
      <c r="I24">
        <f t="shared" si="4"/>
        <v>1.4344345214088263</v>
      </c>
      <c r="J24">
        <v>1.6830765007510524E-2</v>
      </c>
      <c r="K24">
        <f t="shared" si="5"/>
        <v>3.3822681911589779E-4</v>
      </c>
      <c r="L24">
        <v>2.0095748408641447E-2</v>
      </c>
      <c r="M24" s="61">
        <v>2.1377624064968119E-2</v>
      </c>
      <c r="N24" s="34">
        <f t="shared" si="0"/>
        <v>1.2818756563266719E-3</v>
      </c>
      <c r="O24" s="61">
        <v>2.2086867616673164E-2</v>
      </c>
      <c r="P24" s="34">
        <f t="shared" si="1"/>
        <v>1.9911192080317164E-3</v>
      </c>
      <c r="Q24" s="61">
        <v>1.7163808907935934E-2</v>
      </c>
      <c r="R24" s="34">
        <f t="shared" si="2"/>
        <v>-2.9319395007055132E-3</v>
      </c>
      <c r="S24" s="61">
        <v>0</v>
      </c>
      <c r="T24" s="61">
        <v>0</v>
      </c>
      <c r="U24" s="61">
        <v>0</v>
      </c>
      <c r="AB24" s="49" t="s">
        <v>505</v>
      </c>
      <c r="AC24" s="51"/>
      <c r="AD24" s="51"/>
      <c r="AH24" s="51" t="s">
        <v>156</v>
      </c>
      <c r="AI24" s="51"/>
      <c r="AJ24" s="54">
        <f>$AR5/$AO5</f>
        <v>1.25</v>
      </c>
      <c r="AL24" t="b">
        <f t="array" ref="AL24">$AJ$24:$AJ$34&gt;=0.75</f>
        <v>1</v>
      </c>
    </row>
    <row r="25" spans="1:40" ht="108" customHeight="1">
      <c r="A25" t="s">
        <v>94</v>
      </c>
      <c r="B25" t="s">
        <v>95</v>
      </c>
      <c r="C25" t="s">
        <v>96</v>
      </c>
      <c r="D25" t="s">
        <v>13</v>
      </c>
      <c r="E25" t="s">
        <v>97</v>
      </c>
      <c r="F25">
        <v>44558801</v>
      </c>
      <c r="G25">
        <f t="shared" si="3"/>
        <v>8.3885859025482606E-3</v>
      </c>
      <c r="H25">
        <v>68.400000000000006</v>
      </c>
      <c r="I25">
        <f t="shared" si="4"/>
        <v>0.5737792757343011</v>
      </c>
      <c r="J25">
        <v>1.0357453455235031E-2</v>
      </c>
      <c r="K25">
        <f t="shared" si="5"/>
        <v>8.6884388040884354E-5</v>
      </c>
      <c r="L25">
        <v>8.3885859025482606E-3</v>
      </c>
      <c r="M25" s="61">
        <v>4.3886208939874993E-2</v>
      </c>
      <c r="N25" s="34">
        <f t="shared" si="0"/>
        <v>3.5497623037326731E-2</v>
      </c>
      <c r="O25" s="61">
        <v>3.1333746777271437E-2</v>
      </c>
      <c r="P25" s="34">
        <f t="shared" si="1"/>
        <v>2.2945160874723175E-2</v>
      </c>
      <c r="Q25" s="61">
        <v>1.3523554478351142E-2</v>
      </c>
      <c r="R25" s="34">
        <f t="shared" si="2"/>
        <v>5.1349685758028812E-3</v>
      </c>
      <c r="S25" s="61">
        <v>0</v>
      </c>
      <c r="T25" s="61">
        <v>0</v>
      </c>
      <c r="U25" s="61">
        <v>0</v>
      </c>
      <c r="AB25" s="52" t="s">
        <v>507</v>
      </c>
      <c r="AC25" s="53"/>
      <c r="AD25" s="53"/>
      <c r="AH25" s="51" t="s">
        <v>18</v>
      </c>
      <c r="AI25" s="51"/>
      <c r="AJ25" s="54">
        <f t="shared" ref="AJ25:AJ34" si="14">$AR6/$AO6</f>
        <v>1.0175899819381424</v>
      </c>
      <c r="AL25" t="b">
        <f t="array" ref="AL25">$Q$2:$Q$101&gt;=0</f>
        <v>1</v>
      </c>
    </row>
    <row r="26" spans="1:40" ht="15">
      <c r="A26" t="s">
        <v>98</v>
      </c>
      <c r="B26" t="s">
        <v>99</v>
      </c>
      <c r="C26" t="s">
        <v>100</v>
      </c>
      <c r="D26" t="s">
        <v>3</v>
      </c>
      <c r="E26" t="s">
        <v>4</v>
      </c>
      <c r="F26">
        <v>33986960</v>
      </c>
      <c r="G26">
        <f t="shared" si="3"/>
        <v>6.3983439214729231E-3</v>
      </c>
      <c r="H26">
        <v>37.450000000000003</v>
      </c>
      <c r="I26">
        <f t="shared" si="4"/>
        <v>0.23961797985916097</v>
      </c>
      <c r="J26">
        <v>2.3192365126102971E-2</v>
      </c>
      <c r="K26">
        <f t="shared" si="5"/>
        <v>1.4839272842918154E-4</v>
      </c>
      <c r="L26">
        <v>6.3983439214729231E-3</v>
      </c>
      <c r="M26" s="61">
        <v>0</v>
      </c>
      <c r="N26" s="34">
        <f t="shared" si="0"/>
        <v>-6.3983439214729231E-3</v>
      </c>
      <c r="O26" s="61">
        <v>0</v>
      </c>
      <c r="P26" s="34">
        <f t="shared" si="1"/>
        <v>-6.3983439214729231E-3</v>
      </c>
      <c r="Q26" s="61">
        <v>1.3948770738759966E-2</v>
      </c>
      <c r="R26" s="34">
        <f t="shared" si="2"/>
        <v>7.5504268172870426E-3</v>
      </c>
      <c r="S26" s="61">
        <v>0</v>
      </c>
      <c r="T26" s="61">
        <v>0</v>
      </c>
      <c r="U26" s="61">
        <v>0</v>
      </c>
      <c r="AB26" s="50"/>
      <c r="AC26" s="51"/>
      <c r="AD26" s="51"/>
      <c r="AH26" s="51" t="s">
        <v>13</v>
      </c>
      <c r="AI26" s="51"/>
      <c r="AJ26" s="54">
        <f t="shared" si="14"/>
        <v>0.91955015686304054</v>
      </c>
      <c r="AL26">
        <f>{32767,32767,0.000001,0.01,FALSE,FALSE,FALSE,1,2,1,0.0001,TRUE}</f>
        <v>32767</v>
      </c>
    </row>
    <row r="27" spans="1:40" ht="15">
      <c r="A27" t="s">
        <v>101</v>
      </c>
      <c r="B27" t="s">
        <v>102</v>
      </c>
      <c r="C27" t="s">
        <v>103</v>
      </c>
      <c r="D27" t="s">
        <v>44</v>
      </c>
      <c r="E27" t="s">
        <v>104</v>
      </c>
      <c r="F27">
        <v>64643349</v>
      </c>
      <c r="G27">
        <f t="shared" si="3"/>
        <v>1.2169678580779298E-2</v>
      </c>
      <c r="H27">
        <v>69.16</v>
      </c>
      <c r="I27">
        <f t="shared" si="4"/>
        <v>0.84165497064669614</v>
      </c>
      <c r="J27">
        <v>2.5482653483255634E-2</v>
      </c>
      <c r="K27">
        <f t="shared" si="5"/>
        <v>3.1011570227659703E-4</v>
      </c>
      <c r="L27">
        <v>1.2169678580779298E-2</v>
      </c>
      <c r="M27" s="61">
        <v>4.1112852900612964E-2</v>
      </c>
      <c r="N27" s="34">
        <f t="shared" si="0"/>
        <v>2.8943174319833669E-2</v>
      </c>
      <c r="O27" s="61">
        <v>4.5211999504209684E-2</v>
      </c>
      <c r="P27" s="34">
        <f t="shared" si="1"/>
        <v>3.3042320923430388E-2</v>
      </c>
      <c r="Q27" s="61">
        <v>7.6728411564493141E-3</v>
      </c>
      <c r="R27" s="34">
        <f t="shared" si="2"/>
        <v>-4.4968374243299835E-3</v>
      </c>
      <c r="S27" s="61">
        <v>0</v>
      </c>
      <c r="T27" s="61">
        <v>0</v>
      </c>
      <c r="U27" s="61">
        <v>0</v>
      </c>
      <c r="AB27" s="51" t="s">
        <v>521</v>
      </c>
      <c r="AC27" s="51"/>
      <c r="AD27" s="83">
        <v>53.17</v>
      </c>
      <c r="AF27" s="66">
        <f>MIN($AD$30)</f>
        <v>5.4237873024709053E-3</v>
      </c>
      <c r="AH27" s="51" t="s">
        <v>27</v>
      </c>
      <c r="AI27" s="51"/>
      <c r="AJ27" s="54">
        <f t="shared" si="14"/>
        <v>1.1037380950052045</v>
      </c>
      <c r="AL27">
        <f>{0,0,1,100,0,FALSE,FALSE,0.075,0,0,FALSE,30}</f>
        <v>0</v>
      </c>
    </row>
    <row r="28" spans="1:40" ht="15">
      <c r="A28" t="s">
        <v>105</v>
      </c>
      <c r="B28" t="s">
        <v>106</v>
      </c>
      <c r="C28" t="s">
        <v>107</v>
      </c>
      <c r="D28" t="s">
        <v>27</v>
      </c>
      <c r="E28" t="s">
        <v>86</v>
      </c>
      <c r="F28">
        <v>54254708</v>
      </c>
      <c r="G28">
        <f t="shared" si="3"/>
        <v>1.0213925609795298E-2</v>
      </c>
      <c r="H28">
        <v>62.9375</v>
      </c>
      <c r="I28">
        <f t="shared" si="4"/>
        <v>0.64283894306649159</v>
      </c>
      <c r="J28">
        <v>2.2225206207194592E-2</v>
      </c>
      <c r="K28">
        <f t="shared" si="5"/>
        <v>2.2700660286264628E-4</v>
      </c>
      <c r="L28">
        <v>1.0213925609795298E-2</v>
      </c>
      <c r="M28" s="61">
        <v>2.2005945543893932E-2</v>
      </c>
      <c r="N28" s="34">
        <f t="shared" si="0"/>
        <v>1.1792019934098634E-2</v>
      </c>
      <c r="O28" s="61">
        <v>1.876888345003664E-2</v>
      </c>
      <c r="P28" s="34">
        <f t="shared" si="1"/>
        <v>8.554957840241342E-3</v>
      </c>
      <c r="Q28" s="61">
        <v>1.0721535477859083E-2</v>
      </c>
      <c r="R28" s="34">
        <f t="shared" si="2"/>
        <v>5.0760986806378493E-4</v>
      </c>
      <c r="S28" s="61">
        <v>0</v>
      </c>
      <c r="T28" s="61">
        <v>0</v>
      </c>
      <c r="U28" s="61">
        <v>0</v>
      </c>
      <c r="AB28" s="51" t="s">
        <v>488</v>
      </c>
      <c r="AC28" s="51"/>
      <c r="AD28" s="55">
        <v>70.099999999999994</v>
      </c>
      <c r="AF28">
        <f>COUNT($O$2:$O$101)</f>
        <v>100</v>
      </c>
      <c r="AH28" s="51" t="s">
        <v>3</v>
      </c>
      <c r="AI28" s="51"/>
      <c r="AJ28" s="54">
        <f t="shared" si="14"/>
        <v>1.25</v>
      </c>
    </row>
    <row r="29" spans="1:40" ht="15">
      <c r="A29" t="s">
        <v>108</v>
      </c>
      <c r="B29" t="s">
        <v>109</v>
      </c>
      <c r="C29" t="s">
        <v>110</v>
      </c>
      <c r="D29" t="s">
        <v>13</v>
      </c>
      <c r="E29" t="s">
        <v>111</v>
      </c>
      <c r="F29">
        <v>81483935</v>
      </c>
      <c r="G29">
        <f t="shared" si="3"/>
        <v>1.5340066902275013E-2</v>
      </c>
      <c r="H29">
        <v>40.845000000000006</v>
      </c>
      <c r="I29">
        <f t="shared" si="4"/>
        <v>0.626565032623423</v>
      </c>
      <c r="J29">
        <v>1.8919866134155056E-2</v>
      </c>
      <c r="K29">
        <f t="shared" si="5"/>
        <v>2.9023201228002587E-4</v>
      </c>
      <c r="L29">
        <v>1.5340066902275013E-2</v>
      </c>
      <c r="M29" s="61">
        <v>7.3366752379113338E-3</v>
      </c>
      <c r="N29" s="34">
        <f t="shared" si="0"/>
        <v>-8.003391664363679E-3</v>
      </c>
      <c r="O29" s="61">
        <v>4.1677251531976433E-4</v>
      </c>
      <c r="P29" s="34">
        <f t="shared" si="1"/>
        <v>-1.4923294386955249E-2</v>
      </c>
      <c r="Q29" s="61">
        <v>1.4804549482139827E-2</v>
      </c>
      <c r="R29" s="34">
        <f t="shared" si="2"/>
        <v>-5.355174201351863E-4</v>
      </c>
      <c r="S29" s="61">
        <v>0</v>
      </c>
      <c r="T29" s="61">
        <v>0</v>
      </c>
      <c r="U29" s="61">
        <v>0</v>
      </c>
      <c r="AB29" s="51" t="s">
        <v>486</v>
      </c>
      <c r="AC29" s="51"/>
      <c r="AD29" s="56">
        <f>SUM(O2:O101)</f>
        <v>1.0000000000000002</v>
      </c>
      <c r="AF29" t="b">
        <f t="array" ref="AF29">$O$2:$O$101&gt;=0</f>
        <v>1</v>
      </c>
      <c r="AH29" s="51" t="s">
        <v>8</v>
      </c>
      <c r="AI29" s="51"/>
      <c r="AJ29" s="54">
        <f t="shared" si="14"/>
        <v>1.25</v>
      </c>
    </row>
    <row r="30" spans="1:40" ht="15">
      <c r="A30" t="s">
        <v>112</v>
      </c>
      <c r="B30" t="s">
        <v>113</v>
      </c>
      <c r="C30" t="s">
        <v>114</v>
      </c>
      <c r="D30" t="s">
        <v>59</v>
      </c>
      <c r="E30" t="s">
        <v>115</v>
      </c>
      <c r="F30">
        <v>28574044</v>
      </c>
      <c r="G30">
        <f t="shared" si="3"/>
        <v>5.3793149119338666E-3</v>
      </c>
      <c r="H30">
        <v>55.43</v>
      </c>
      <c r="I30">
        <f t="shared" si="4"/>
        <v>0.29817542556849425</v>
      </c>
      <c r="J30">
        <v>1.5506883340528062E-3</v>
      </c>
      <c r="K30">
        <f t="shared" si="5"/>
        <v>8.3416408791321461E-6</v>
      </c>
      <c r="L30">
        <v>5.3793149119338666E-3</v>
      </c>
      <c r="M30" s="61">
        <v>0</v>
      </c>
      <c r="N30" s="34">
        <f t="shared" si="0"/>
        <v>-5.3793149119338666E-3</v>
      </c>
      <c r="O30" s="61">
        <v>8.9632724899885458E-3</v>
      </c>
      <c r="P30" s="34">
        <f t="shared" si="1"/>
        <v>3.5839575780546792E-3</v>
      </c>
      <c r="Q30" s="61">
        <v>1.7147743469244454E-3</v>
      </c>
      <c r="R30" s="34">
        <f t="shared" si="2"/>
        <v>-3.6645405650094212E-3</v>
      </c>
      <c r="S30" s="61">
        <v>0</v>
      </c>
      <c r="T30" s="61">
        <v>0</v>
      </c>
      <c r="U30" s="61">
        <v>0</v>
      </c>
      <c r="AB30" s="51" t="s">
        <v>487</v>
      </c>
      <c r="AC30" s="51"/>
      <c r="AD30" s="57">
        <f t="array" ref="AD30">SQRT(MMULT(MMULT(TRANSPOSE(P2:P101),covariance_matrix),P2:P101))</f>
        <v>5.4237873024709053E-3</v>
      </c>
      <c r="AF30" t="b">
        <f>$AG$5&gt;=$AD$28</f>
        <v>1</v>
      </c>
      <c r="AH30" s="51" t="s">
        <v>44</v>
      </c>
      <c r="AI30" s="51"/>
      <c r="AJ30" s="54">
        <f t="shared" si="14"/>
        <v>0.75000000000000011</v>
      </c>
    </row>
    <row r="31" spans="1:40" ht="15">
      <c r="A31" t="s">
        <v>116</v>
      </c>
      <c r="B31" t="s">
        <v>117</v>
      </c>
      <c r="C31" t="s">
        <v>118</v>
      </c>
      <c r="D31" t="s">
        <v>44</v>
      </c>
      <c r="E31" t="s">
        <v>119</v>
      </c>
      <c r="F31">
        <v>257586030</v>
      </c>
      <c r="G31">
        <f t="shared" si="3"/>
        <v>4.8492833995945561E-2</v>
      </c>
      <c r="H31">
        <v>39.4</v>
      </c>
      <c r="I31">
        <f t="shared" si="4"/>
        <v>1.9106176594402551</v>
      </c>
      <c r="J31">
        <v>3.5602148240155857E-3</v>
      </c>
      <c r="K31">
        <f t="shared" si="5"/>
        <v>1.7264490645089233E-4</v>
      </c>
      <c r="L31">
        <v>4.8492833995945561E-2</v>
      </c>
      <c r="M31" s="61">
        <v>7.7888200319498054E-7</v>
      </c>
      <c r="N31" s="34">
        <f t="shared" si="0"/>
        <v>-4.8492055113942369E-2</v>
      </c>
      <c r="O31" s="61">
        <v>0</v>
      </c>
      <c r="P31" s="34">
        <f t="shared" si="1"/>
        <v>-4.8492833995945561E-2</v>
      </c>
      <c r="Q31" s="61">
        <v>9.4891449514869393E-3</v>
      </c>
      <c r="R31" s="34">
        <f t="shared" si="2"/>
        <v>-3.9003689044458625E-2</v>
      </c>
      <c r="S31" s="61">
        <v>0</v>
      </c>
      <c r="T31" s="61">
        <v>0</v>
      </c>
      <c r="U31" s="61">
        <v>0</v>
      </c>
      <c r="AB31" s="51"/>
      <c r="AC31" s="51"/>
      <c r="AD31" s="51"/>
      <c r="AF31" t="b">
        <f t="array" ref="AF31">$AD$33:$AD$43&lt;=1.25</f>
        <v>1</v>
      </c>
      <c r="AH31" s="51" t="s">
        <v>135</v>
      </c>
      <c r="AI31" s="51"/>
      <c r="AJ31" s="54">
        <f t="shared" si="14"/>
        <v>0.75</v>
      </c>
    </row>
    <row r="32" spans="1:40" ht="15">
      <c r="A32" t="s">
        <v>120</v>
      </c>
      <c r="B32" t="s">
        <v>121</v>
      </c>
      <c r="C32" t="s">
        <v>122</v>
      </c>
      <c r="D32" t="s">
        <v>44</v>
      </c>
      <c r="E32" t="s">
        <v>104</v>
      </c>
      <c r="F32">
        <v>22264133</v>
      </c>
      <c r="G32">
        <f t="shared" si="3"/>
        <v>4.1914187102175277E-3</v>
      </c>
      <c r="H32">
        <v>43.79</v>
      </c>
      <c r="I32">
        <f t="shared" si="4"/>
        <v>0.18354222532042552</v>
      </c>
      <c r="J32">
        <v>8.2398110327885094E-3</v>
      </c>
      <c r="K32">
        <f t="shared" si="5"/>
        <v>3.4536498131486569E-5</v>
      </c>
      <c r="L32">
        <v>4.1914187102175277E-3</v>
      </c>
      <c r="M32" s="61">
        <v>0</v>
      </c>
      <c r="N32" s="34">
        <f t="shared" si="0"/>
        <v>-4.1914187102175277E-3</v>
      </c>
      <c r="O32" s="61">
        <v>0</v>
      </c>
      <c r="P32" s="34">
        <f t="shared" si="1"/>
        <v>-4.1914187102175277E-3</v>
      </c>
      <c r="Q32" s="61">
        <v>8.977301047541679E-3</v>
      </c>
      <c r="R32" s="34">
        <f t="shared" si="2"/>
        <v>4.7858823373241512E-3</v>
      </c>
      <c r="S32" s="61">
        <v>0</v>
      </c>
      <c r="T32" s="61">
        <v>0</v>
      </c>
      <c r="U32" s="61">
        <v>0</v>
      </c>
      <c r="AB32" s="72" t="s">
        <v>504</v>
      </c>
      <c r="AC32" s="51"/>
      <c r="AD32" s="51"/>
      <c r="AF32" t="b">
        <f>$AD$29=1</f>
        <v>1</v>
      </c>
      <c r="AH32" s="51" t="s">
        <v>194</v>
      </c>
      <c r="AI32" s="51"/>
      <c r="AJ32" s="54">
        <f t="shared" si="14"/>
        <v>1.25</v>
      </c>
    </row>
    <row r="33" spans="1:36" ht="15">
      <c r="A33" t="s">
        <v>123</v>
      </c>
      <c r="B33" t="s">
        <v>124</v>
      </c>
      <c r="C33" t="s">
        <v>125</v>
      </c>
      <c r="D33" t="s">
        <v>27</v>
      </c>
      <c r="E33" t="s">
        <v>82</v>
      </c>
      <c r="F33">
        <v>16632285</v>
      </c>
      <c r="G33">
        <f t="shared" si="3"/>
        <v>3.1311738275490151E-3</v>
      </c>
      <c r="H33">
        <v>57.11</v>
      </c>
      <c r="I33">
        <f t="shared" si="4"/>
        <v>0.17882133729132424</v>
      </c>
      <c r="J33">
        <v>2.7943807081729919E-2</v>
      </c>
      <c r="K33">
        <f t="shared" si="5"/>
        <v>8.7496917376391544E-5</v>
      </c>
      <c r="L33">
        <v>3.1311738275490151E-3</v>
      </c>
      <c r="M33" s="61">
        <v>0</v>
      </c>
      <c r="N33" s="34">
        <f t="shared" si="0"/>
        <v>-3.1311738275490151E-3</v>
      </c>
      <c r="O33" s="61">
        <v>2.1332349939482315E-2</v>
      </c>
      <c r="P33" s="34">
        <f t="shared" si="1"/>
        <v>1.8201176111933299E-2</v>
      </c>
      <c r="Q33" s="61">
        <v>4.2936162598429641E-3</v>
      </c>
      <c r="R33" s="34">
        <f t="shared" si="2"/>
        <v>1.162442432293949E-3</v>
      </c>
      <c r="S33" s="61">
        <v>0</v>
      </c>
      <c r="T33" s="61">
        <v>0</v>
      </c>
      <c r="U33" s="61">
        <v>0</v>
      </c>
      <c r="AB33" s="51" t="s">
        <v>156</v>
      </c>
      <c r="AC33" s="51"/>
      <c r="AD33" s="55">
        <f>$AQ5/$AO5</f>
        <v>1.25</v>
      </c>
      <c r="AF33" t="b">
        <f t="array" ref="AF33">$AD$33:$AD$43&gt;=0.75</f>
        <v>1</v>
      </c>
      <c r="AH33" s="51" t="s">
        <v>32</v>
      </c>
      <c r="AI33" s="51"/>
      <c r="AJ33" s="54">
        <f t="shared" si="14"/>
        <v>0.75000000000000011</v>
      </c>
    </row>
    <row r="34" spans="1:36" ht="15">
      <c r="A34" t="s">
        <v>126</v>
      </c>
      <c r="B34" t="s">
        <v>127</v>
      </c>
      <c r="C34" t="s">
        <v>128</v>
      </c>
      <c r="D34" t="s">
        <v>44</v>
      </c>
      <c r="E34" t="s">
        <v>119</v>
      </c>
      <c r="F34">
        <v>17589442</v>
      </c>
      <c r="G34">
        <f t="shared" si="3"/>
        <v>3.3113670449725582E-3</v>
      </c>
      <c r="H34">
        <v>66.75</v>
      </c>
      <c r="I34">
        <f t="shared" si="4"/>
        <v>0.22103375025191827</v>
      </c>
      <c r="J34">
        <v>1.1936662041658989E-2</v>
      </c>
      <c r="K34">
        <f t="shared" si="5"/>
        <v>3.9526669311724432E-5</v>
      </c>
      <c r="L34">
        <v>3.3113670449725582E-3</v>
      </c>
      <c r="M34" s="61">
        <v>0</v>
      </c>
      <c r="N34" s="34">
        <f t="shared" si="0"/>
        <v>-3.3113670449725582E-3</v>
      </c>
      <c r="O34" s="61">
        <v>0</v>
      </c>
      <c r="P34" s="34">
        <f t="shared" si="1"/>
        <v>-3.3113670449725582E-3</v>
      </c>
      <c r="Q34" s="61">
        <v>9.5143329571738752E-3</v>
      </c>
      <c r="R34" s="34">
        <f t="shared" si="2"/>
        <v>6.2029659122013175E-3</v>
      </c>
      <c r="S34" s="61">
        <v>0</v>
      </c>
      <c r="T34" s="61">
        <v>0</v>
      </c>
      <c r="U34" s="61">
        <v>0</v>
      </c>
      <c r="AB34" s="51" t="s">
        <v>18</v>
      </c>
      <c r="AC34" s="51"/>
      <c r="AD34" s="55">
        <f t="shared" ref="AD34:AD43" si="15">$AQ6/$AO6</f>
        <v>1.2500000000000007</v>
      </c>
      <c r="AF34">
        <f>{32767,32767,0.000001,0.01,FALSE,FALSE,FALSE,1,2,1,0.0001,TRUE}</f>
        <v>32767</v>
      </c>
      <c r="AH34" s="51" t="s">
        <v>59</v>
      </c>
      <c r="AI34" s="51"/>
      <c r="AJ34" s="54">
        <f t="shared" si="14"/>
        <v>0.75001892217536026</v>
      </c>
    </row>
    <row r="35" spans="1:36" ht="15">
      <c r="A35" t="s">
        <v>129</v>
      </c>
      <c r="B35" t="s">
        <v>130</v>
      </c>
      <c r="C35" t="s">
        <v>131</v>
      </c>
      <c r="D35" t="s">
        <v>59</v>
      </c>
      <c r="E35" t="s">
        <v>60</v>
      </c>
      <c r="F35">
        <v>24962122</v>
      </c>
      <c r="G35">
        <f t="shared" si="3"/>
        <v>4.699338851305487E-3</v>
      </c>
      <c r="H35">
        <v>69.010000000000005</v>
      </c>
      <c r="I35">
        <f t="shared" si="4"/>
        <v>0.32430137412859167</v>
      </c>
      <c r="J35">
        <v>1.1183658645804416E-2</v>
      </c>
      <c r="K35">
        <f t="shared" si="5"/>
        <v>5.2555801573967203E-5</v>
      </c>
      <c r="L35">
        <v>4.699338851305487E-3</v>
      </c>
      <c r="M35" s="61">
        <v>0</v>
      </c>
      <c r="N35" s="34">
        <f t="shared" si="0"/>
        <v>-4.699338851305487E-3</v>
      </c>
      <c r="O35" s="61">
        <v>1.1502307496140583E-2</v>
      </c>
      <c r="P35" s="34">
        <f t="shared" si="1"/>
        <v>6.8029686448350963E-3</v>
      </c>
      <c r="Q35" s="61">
        <v>6.8989686393879715E-3</v>
      </c>
      <c r="R35" s="34">
        <f t="shared" si="2"/>
        <v>2.1996297880824845E-3</v>
      </c>
      <c r="S35" s="61">
        <v>0</v>
      </c>
      <c r="T35" s="61">
        <v>0</v>
      </c>
      <c r="U35" s="61">
        <v>9.0975457959916999E-3</v>
      </c>
      <c r="AB35" s="51" t="s">
        <v>13</v>
      </c>
      <c r="AC35" s="51"/>
      <c r="AD35" s="55">
        <f t="shared" si="15"/>
        <v>0.75000000000000033</v>
      </c>
      <c r="AF35">
        <f>{0,0,1,100,0,FALSE,FALSE,0.075,0,0,FALSE,30}</f>
        <v>0</v>
      </c>
    </row>
    <row r="36" spans="1:36" ht="15">
      <c r="A36" t="s">
        <v>132</v>
      </c>
      <c r="B36" t="s">
        <v>133</v>
      </c>
      <c r="C36" t="s">
        <v>134</v>
      </c>
      <c r="D36" t="s">
        <v>135</v>
      </c>
      <c r="E36" t="s">
        <v>136</v>
      </c>
      <c r="F36">
        <v>12756827</v>
      </c>
      <c r="G36">
        <f t="shared" si="3"/>
        <v>2.4015847987796397E-3</v>
      </c>
      <c r="H36">
        <v>34.659999999999997</v>
      </c>
      <c r="I36">
        <f t="shared" si="4"/>
        <v>8.3238929125702299E-2</v>
      </c>
      <c r="J36">
        <v>1.7325909712300473E-2</v>
      </c>
      <c r="K36">
        <f t="shared" si="5"/>
        <v>4.1609641390089336E-5</v>
      </c>
      <c r="L36">
        <v>2.4015847987796397E-3</v>
      </c>
      <c r="M36" s="61">
        <v>0</v>
      </c>
      <c r="N36" s="34">
        <f t="shared" si="0"/>
        <v>-2.4015847987796397E-3</v>
      </c>
      <c r="O36" s="61">
        <v>0</v>
      </c>
      <c r="P36" s="34">
        <f t="shared" si="1"/>
        <v>-2.4015847987796397E-3</v>
      </c>
      <c r="Q36" s="61">
        <v>0</v>
      </c>
      <c r="R36" s="34">
        <f t="shared" si="2"/>
        <v>-2.4015847987796397E-3</v>
      </c>
      <c r="S36" s="61">
        <v>0</v>
      </c>
      <c r="T36" s="61">
        <v>0</v>
      </c>
      <c r="U36" s="61">
        <v>0</v>
      </c>
      <c r="AB36" s="51" t="s">
        <v>27</v>
      </c>
      <c r="AC36" s="51"/>
      <c r="AD36" s="55">
        <f t="shared" si="15"/>
        <v>1.2500000000000002</v>
      </c>
    </row>
    <row r="37" spans="1:36" ht="15">
      <c r="A37" t="s">
        <v>137</v>
      </c>
      <c r="B37" t="s">
        <v>138</v>
      </c>
      <c r="C37" t="s">
        <v>139</v>
      </c>
      <c r="D37" t="s">
        <v>27</v>
      </c>
      <c r="E37" t="s">
        <v>140</v>
      </c>
      <c r="F37">
        <v>6496528</v>
      </c>
      <c r="G37">
        <f t="shared" si="3"/>
        <v>1.2230284920886907E-3</v>
      </c>
      <c r="H37">
        <v>62.532499999999999</v>
      </c>
      <c r="I37">
        <f t="shared" si="4"/>
        <v>7.6479029181536054E-2</v>
      </c>
      <c r="J37">
        <v>1.5761955550102711E-2</v>
      </c>
      <c r="K37">
        <f t="shared" si="5"/>
        <v>1.9277320728811089E-5</v>
      </c>
      <c r="L37">
        <v>1.2230284920886907E-3</v>
      </c>
      <c r="M37" s="61">
        <v>0</v>
      </c>
      <c r="N37" s="34">
        <f t="shared" si="0"/>
        <v>-1.2230284920886907E-3</v>
      </c>
      <c r="O37" s="61">
        <v>5.687515487625497E-3</v>
      </c>
      <c r="P37" s="34">
        <f t="shared" si="1"/>
        <v>4.4644869955368059E-3</v>
      </c>
      <c r="Q37" s="61">
        <v>6.9266656266332403E-3</v>
      </c>
      <c r="R37" s="34">
        <f t="shared" si="2"/>
        <v>5.7036371345445501E-3</v>
      </c>
      <c r="S37" s="61">
        <v>0.10303482507182254</v>
      </c>
      <c r="T37" s="61">
        <v>0.1</v>
      </c>
      <c r="U37" s="61">
        <v>2.9506708887353593E-2</v>
      </c>
      <c r="AB37" s="51" t="s">
        <v>3</v>
      </c>
      <c r="AC37" s="51"/>
      <c r="AD37" s="55">
        <f t="shared" si="15"/>
        <v>1.25</v>
      </c>
    </row>
    <row r="38" spans="1:36" ht="15">
      <c r="A38" t="s">
        <v>141</v>
      </c>
      <c r="B38" t="s">
        <v>142</v>
      </c>
      <c r="C38" t="s">
        <v>143</v>
      </c>
      <c r="D38" t="s">
        <v>44</v>
      </c>
      <c r="E38" t="s">
        <v>52</v>
      </c>
      <c r="F38">
        <v>13419131</v>
      </c>
      <c r="G38">
        <f t="shared" si="3"/>
        <v>2.5262693475762137E-3</v>
      </c>
      <c r="H38">
        <v>57.9</v>
      </c>
      <c r="I38">
        <f t="shared" si="4"/>
        <v>0.14627099522466278</v>
      </c>
      <c r="J38">
        <v>7.1434101427708934E-3</v>
      </c>
      <c r="K38">
        <f t="shared" si="5"/>
        <v>1.8046178080847133E-5</v>
      </c>
      <c r="L38">
        <v>2.5262693475762137E-3</v>
      </c>
      <c r="M38" s="61">
        <v>0</v>
      </c>
      <c r="N38" s="34">
        <f t="shared" si="0"/>
        <v>-2.5262693475762137E-3</v>
      </c>
      <c r="O38" s="61">
        <v>0</v>
      </c>
      <c r="P38" s="34">
        <f t="shared" si="1"/>
        <v>-2.5262693475762137E-3</v>
      </c>
      <c r="Q38" s="61">
        <v>1.0499767245350124E-2</v>
      </c>
      <c r="R38" s="34">
        <f t="shared" si="2"/>
        <v>7.9734978977739103E-3</v>
      </c>
      <c r="S38" s="61">
        <v>0</v>
      </c>
      <c r="T38" s="61">
        <v>0</v>
      </c>
      <c r="U38" s="61">
        <v>0</v>
      </c>
      <c r="AB38" s="51" t="s">
        <v>8</v>
      </c>
      <c r="AC38" s="51"/>
      <c r="AD38" s="55">
        <f t="shared" si="15"/>
        <v>1.25</v>
      </c>
    </row>
    <row r="39" spans="1:36" ht="15">
      <c r="A39" t="s">
        <v>144</v>
      </c>
      <c r="B39" t="s">
        <v>145</v>
      </c>
      <c r="C39" t="s">
        <v>146</v>
      </c>
      <c r="D39" t="s">
        <v>44</v>
      </c>
      <c r="E39" t="s">
        <v>45</v>
      </c>
      <c r="F39">
        <v>28743560</v>
      </c>
      <c r="G39">
        <f t="shared" si="3"/>
        <v>5.4112277887605207E-3</v>
      </c>
      <c r="H39">
        <v>33.96</v>
      </c>
      <c r="I39">
        <f t="shared" si="4"/>
        <v>0.18376529570630729</v>
      </c>
      <c r="J39">
        <v>1.1598943177467182E-2</v>
      </c>
      <c r="K39">
        <f t="shared" si="5"/>
        <v>6.2764523642164661E-5</v>
      </c>
      <c r="L39">
        <v>5.4112277887605207E-3</v>
      </c>
      <c r="M39" s="61">
        <v>0</v>
      </c>
      <c r="N39" s="34">
        <f t="shared" si="0"/>
        <v>-5.4112277887605207E-3</v>
      </c>
      <c r="O39" s="61">
        <v>0</v>
      </c>
      <c r="P39" s="34">
        <f t="shared" si="1"/>
        <v>-5.4112277887605207E-3</v>
      </c>
      <c r="Q39" s="61">
        <v>6.9131816464880376E-3</v>
      </c>
      <c r="R39" s="34">
        <f t="shared" si="2"/>
        <v>1.5019538577275169E-3</v>
      </c>
      <c r="S39" s="61">
        <v>0</v>
      </c>
      <c r="T39" s="61">
        <v>0</v>
      </c>
      <c r="U39" s="61">
        <v>0</v>
      </c>
      <c r="AB39" s="51" t="s">
        <v>44</v>
      </c>
      <c r="AC39" s="51"/>
      <c r="AD39" s="55">
        <f t="shared" si="15"/>
        <v>0.75</v>
      </c>
    </row>
    <row r="40" spans="1:36" ht="15">
      <c r="A40" t="s">
        <v>147</v>
      </c>
      <c r="B40" t="s">
        <v>148</v>
      </c>
      <c r="C40" t="s">
        <v>149</v>
      </c>
      <c r="D40" t="s">
        <v>13</v>
      </c>
      <c r="E40" t="s">
        <v>14</v>
      </c>
      <c r="F40">
        <v>311209166</v>
      </c>
      <c r="G40">
        <f t="shared" si="3"/>
        <v>5.8587860626038865E-2</v>
      </c>
      <c r="H40">
        <v>46.71</v>
      </c>
      <c r="I40">
        <f t="shared" si="4"/>
        <v>2.7366389698422755</v>
      </c>
      <c r="J40">
        <v>9.9295111417474196E-3</v>
      </c>
      <c r="K40">
        <f t="shared" si="5"/>
        <v>5.8174881485739791E-4</v>
      </c>
      <c r="L40">
        <v>5.8587860626038865E-2</v>
      </c>
      <c r="M40" s="61">
        <v>0</v>
      </c>
      <c r="N40" s="34">
        <f t="shared" si="0"/>
        <v>-5.8587860626038865E-2</v>
      </c>
      <c r="O40" s="61">
        <v>0</v>
      </c>
      <c r="P40" s="34">
        <f t="shared" si="1"/>
        <v>-5.8587860626038865E-2</v>
      </c>
      <c r="Q40" s="61">
        <v>8.9067910401453392E-3</v>
      </c>
      <c r="R40" s="34">
        <f t="shared" si="2"/>
        <v>-4.9681069585893523E-2</v>
      </c>
      <c r="S40" s="61">
        <v>0</v>
      </c>
      <c r="T40" s="61">
        <v>0</v>
      </c>
      <c r="U40" s="61">
        <v>0</v>
      </c>
      <c r="AB40" s="51" t="s">
        <v>135</v>
      </c>
      <c r="AC40" s="51"/>
      <c r="AD40" s="55">
        <f t="shared" si="15"/>
        <v>1.2499999999999998</v>
      </c>
    </row>
    <row r="41" spans="1:36" ht="15">
      <c r="A41" t="s">
        <v>150</v>
      </c>
      <c r="B41" t="s">
        <v>151</v>
      </c>
      <c r="C41" t="s">
        <v>152</v>
      </c>
      <c r="D41" t="s">
        <v>13</v>
      </c>
      <c r="E41" t="s">
        <v>14</v>
      </c>
      <c r="F41">
        <v>168897315</v>
      </c>
      <c r="G41">
        <f t="shared" si="3"/>
        <v>3.1796403937961723E-2</v>
      </c>
      <c r="H41">
        <v>43.5</v>
      </c>
      <c r="I41">
        <f t="shared" si="4"/>
        <v>1.3831435713013349</v>
      </c>
      <c r="J41">
        <v>1.3787624086958111E-2</v>
      </c>
      <c r="K41">
        <f t="shared" si="5"/>
        <v>4.3839686481369079E-4</v>
      </c>
      <c r="L41">
        <v>3.1796403937961723E-2</v>
      </c>
      <c r="M41" s="61">
        <v>0</v>
      </c>
      <c r="N41" s="34">
        <f t="shared" si="0"/>
        <v>-3.1796403937961723E-2</v>
      </c>
      <c r="O41" s="61">
        <v>0</v>
      </c>
      <c r="P41" s="34">
        <f t="shared" si="1"/>
        <v>-3.1796403937961723E-2</v>
      </c>
      <c r="Q41" s="61">
        <v>1.1245290273764629E-2</v>
      </c>
      <c r="R41" s="34">
        <f t="shared" si="2"/>
        <v>-2.0551113664197096E-2</v>
      </c>
      <c r="S41" s="61">
        <v>0</v>
      </c>
      <c r="T41" s="61">
        <v>0</v>
      </c>
      <c r="U41" s="61">
        <v>0</v>
      </c>
      <c r="AB41" s="51" t="s">
        <v>194</v>
      </c>
      <c r="AC41" s="51"/>
      <c r="AD41" s="55">
        <f t="shared" si="15"/>
        <v>0.83145568936913516</v>
      </c>
    </row>
    <row r="42" spans="1:36" ht="15">
      <c r="A42" t="s">
        <v>153</v>
      </c>
      <c r="B42" t="s">
        <v>154</v>
      </c>
      <c r="C42" t="s">
        <v>155</v>
      </c>
      <c r="D42" t="s">
        <v>156</v>
      </c>
      <c r="E42" t="s">
        <v>157</v>
      </c>
      <c r="F42">
        <v>10774783</v>
      </c>
      <c r="G42">
        <f t="shared" si="3"/>
        <v>2.0284475961733495E-3</v>
      </c>
      <c r="H42">
        <v>79.849999999999994</v>
      </c>
      <c r="I42">
        <f t="shared" si="4"/>
        <v>0.16197154055444193</v>
      </c>
      <c r="J42">
        <v>4.3032641350079599E-3</v>
      </c>
      <c r="K42">
        <f t="shared" si="5"/>
        <v>8.7289457903558841E-6</v>
      </c>
      <c r="L42">
        <v>2.0284475961733495E-3</v>
      </c>
      <c r="M42" s="61">
        <v>8.4246799248136855E-2</v>
      </c>
      <c r="N42" s="34">
        <f t="shared" si="0"/>
        <v>8.2218351651963506E-2</v>
      </c>
      <c r="O42" s="61">
        <v>2.8138445544466945E-2</v>
      </c>
      <c r="P42" s="34">
        <f t="shared" si="1"/>
        <v>2.6109997948293596E-2</v>
      </c>
      <c r="Q42" s="61">
        <v>1.0209345658162604E-2</v>
      </c>
      <c r="R42" s="34">
        <f t="shared" si="2"/>
        <v>8.1808980619892547E-3</v>
      </c>
      <c r="S42" s="61">
        <v>0</v>
      </c>
      <c r="T42" s="61">
        <v>3.2936224112317961E-2</v>
      </c>
      <c r="U42" s="61">
        <v>0</v>
      </c>
      <c r="AB42" s="51" t="s">
        <v>32</v>
      </c>
      <c r="AC42" s="51"/>
      <c r="AD42" s="55">
        <f t="shared" si="15"/>
        <v>0.75000000000000011</v>
      </c>
    </row>
    <row r="43" spans="1:36" ht="15">
      <c r="A43" t="s">
        <v>158</v>
      </c>
      <c r="B43" t="s">
        <v>159</v>
      </c>
      <c r="C43" t="s">
        <v>160</v>
      </c>
      <c r="D43" t="s">
        <v>3</v>
      </c>
      <c r="E43" t="s">
        <v>4</v>
      </c>
      <c r="F43">
        <v>19410743</v>
      </c>
      <c r="G43">
        <f t="shared" si="3"/>
        <v>3.6542429651055313E-3</v>
      </c>
      <c r="H43">
        <v>72.099999999999994</v>
      </c>
      <c r="I43">
        <f t="shared" si="4"/>
        <v>0.2634709177841088</v>
      </c>
      <c r="J43">
        <v>1.0580506362667186E-2</v>
      </c>
      <c r="K43">
        <f t="shared" si="5"/>
        <v>3.8663740943030881E-5</v>
      </c>
      <c r="L43">
        <v>3.6542429651055313E-3</v>
      </c>
      <c r="M43" s="61">
        <v>4.3468973100843362E-4</v>
      </c>
      <c r="N43" s="34">
        <f t="shared" si="0"/>
        <v>-3.2195532340970976E-3</v>
      </c>
      <c r="O43" s="61">
        <v>5.7446885140058912E-2</v>
      </c>
      <c r="P43" s="34">
        <f t="shared" si="1"/>
        <v>5.379264217495338E-2</v>
      </c>
      <c r="Q43" s="61">
        <v>1.9032960029383844E-2</v>
      </c>
      <c r="R43" s="34">
        <f t="shared" si="2"/>
        <v>1.5378717064278312E-2</v>
      </c>
      <c r="S43" s="61">
        <v>0</v>
      </c>
      <c r="T43" s="61">
        <v>0</v>
      </c>
      <c r="U43" s="61">
        <v>0</v>
      </c>
      <c r="AB43" s="51" t="s">
        <v>59</v>
      </c>
      <c r="AC43" s="51"/>
      <c r="AD43" s="55">
        <f t="shared" si="15"/>
        <v>1.2499999999999991</v>
      </c>
    </row>
    <row r="44" spans="1:36" ht="15">
      <c r="A44" t="s">
        <v>161</v>
      </c>
      <c r="B44" t="s">
        <v>162</v>
      </c>
      <c r="C44" t="s">
        <v>163</v>
      </c>
      <c r="D44" t="s">
        <v>32</v>
      </c>
      <c r="E44" t="s">
        <v>164</v>
      </c>
      <c r="F44">
        <v>18552194</v>
      </c>
      <c r="G44">
        <f t="shared" si="3"/>
        <v>3.4926135703189235E-3</v>
      </c>
      <c r="H44">
        <v>18.342499999999998</v>
      </c>
      <c r="I44">
        <f t="shared" si="4"/>
        <v>6.406326441357485E-2</v>
      </c>
      <c r="J44">
        <v>1.7951747648600247E-2</v>
      </c>
      <c r="K44">
        <f t="shared" si="5"/>
        <v>6.2698517448442047E-5</v>
      </c>
      <c r="L44">
        <v>3.4926135703189235E-3</v>
      </c>
      <c r="M44" s="61">
        <v>0</v>
      </c>
      <c r="N44" s="34">
        <f t="shared" si="0"/>
        <v>-3.4926135703189235E-3</v>
      </c>
      <c r="O44" s="61">
        <v>0</v>
      </c>
      <c r="P44" s="34">
        <f t="shared" si="1"/>
        <v>-3.4926135703189235E-3</v>
      </c>
      <c r="Q44" s="61">
        <v>1.1080788960396906E-2</v>
      </c>
      <c r="R44" s="34">
        <f t="shared" si="2"/>
        <v>7.588175390077982E-3</v>
      </c>
      <c r="S44" s="61">
        <v>0</v>
      </c>
      <c r="T44" s="61">
        <v>0</v>
      </c>
      <c r="U44" s="61">
        <v>0</v>
      </c>
    </row>
    <row r="45" spans="1:36" ht="15">
      <c r="A45" t="s">
        <v>165</v>
      </c>
      <c r="B45" t="s">
        <v>166</v>
      </c>
      <c r="C45" t="s">
        <v>167</v>
      </c>
      <c r="D45" t="s">
        <v>156</v>
      </c>
      <c r="E45" t="s">
        <v>157</v>
      </c>
      <c r="F45">
        <v>55658316</v>
      </c>
      <c r="G45">
        <f t="shared" si="3"/>
        <v>1.047816715169639E-2</v>
      </c>
      <c r="H45">
        <v>58.39</v>
      </c>
      <c r="I45">
        <f t="shared" si="4"/>
        <v>0.61182017998755223</v>
      </c>
      <c r="J45">
        <v>2.4852211705844642E-2</v>
      </c>
      <c r="K45">
        <f t="shared" si="5"/>
        <v>2.6040562834318582E-4</v>
      </c>
      <c r="L45">
        <v>1.047816715169639E-2</v>
      </c>
      <c r="M45" s="61">
        <v>7.6406262979850995E-3</v>
      </c>
      <c r="N45" s="34">
        <f t="shared" si="0"/>
        <v>-2.8375408537112904E-3</v>
      </c>
      <c r="O45" s="61">
        <v>0</v>
      </c>
      <c r="P45" s="34">
        <f t="shared" si="1"/>
        <v>-1.047816715169639E-2</v>
      </c>
      <c r="Q45" s="61">
        <v>4.2310595663467183E-3</v>
      </c>
      <c r="R45" s="34">
        <f t="shared" si="2"/>
        <v>-6.2471075853496715E-3</v>
      </c>
      <c r="S45" s="61">
        <v>2.6935286627079273E-2</v>
      </c>
      <c r="T45" s="61">
        <v>9.1764490808651285E-3</v>
      </c>
      <c r="U45" s="61">
        <v>2.8138445544466945E-2</v>
      </c>
    </row>
    <row r="46" spans="1:36" ht="18.75">
      <c r="A46" t="s">
        <v>168</v>
      </c>
      <c r="B46" t="s">
        <v>169</v>
      </c>
      <c r="C46" t="s">
        <v>170</v>
      </c>
      <c r="D46" t="s">
        <v>8</v>
      </c>
      <c r="E46" t="s">
        <v>74</v>
      </c>
      <c r="F46">
        <v>10791694</v>
      </c>
      <c r="G46">
        <f t="shared" si="3"/>
        <v>2.0316312405491933E-3</v>
      </c>
      <c r="H46">
        <v>57.57</v>
      </c>
      <c r="I46">
        <f t="shared" si="4"/>
        <v>0.11696101051841706</v>
      </c>
      <c r="J46">
        <v>1.2438012289873533E-2</v>
      </c>
      <c r="K46">
        <f t="shared" si="5"/>
        <v>2.526945433844188E-5</v>
      </c>
      <c r="L46">
        <v>2.0316312405491933E-3</v>
      </c>
      <c r="M46" s="61">
        <v>0</v>
      </c>
      <c r="N46" s="34">
        <f t="shared" si="0"/>
        <v>-2.0316312405491933E-3</v>
      </c>
      <c r="O46" s="61">
        <v>0</v>
      </c>
      <c r="P46" s="34">
        <f t="shared" si="1"/>
        <v>-2.0316312405491933E-3</v>
      </c>
      <c r="Q46" s="61">
        <v>9.1959243634306999E-3</v>
      </c>
      <c r="R46" s="34">
        <f t="shared" si="2"/>
        <v>7.1642931228815066E-3</v>
      </c>
      <c r="S46" s="61">
        <v>0</v>
      </c>
      <c r="T46" s="61">
        <v>0</v>
      </c>
      <c r="U46" s="61">
        <v>0</v>
      </c>
      <c r="AB46" s="75" t="s">
        <v>510</v>
      </c>
      <c r="AC46" s="76"/>
      <c r="AD46" s="76"/>
      <c r="AF46" s="73">
        <f>MAX($AD$51)</f>
        <v>2.1863049686186002</v>
      </c>
    </row>
    <row r="47" spans="1:36" ht="42.75" customHeight="1">
      <c r="A47" t="s">
        <v>171</v>
      </c>
      <c r="B47" t="s">
        <v>172</v>
      </c>
      <c r="C47" t="s">
        <v>173</v>
      </c>
      <c r="D47" t="s">
        <v>44</v>
      </c>
      <c r="E47" t="s">
        <v>174</v>
      </c>
      <c r="F47">
        <v>32037980</v>
      </c>
      <c r="G47">
        <f t="shared" si="3"/>
        <v>6.0314313074564798E-3</v>
      </c>
      <c r="H47">
        <v>54.95</v>
      </c>
      <c r="I47">
        <f t="shared" si="4"/>
        <v>0.33142715034473358</v>
      </c>
      <c r="J47">
        <v>-1.3979099517178785E-3</v>
      </c>
      <c r="K47">
        <f t="shared" si="5"/>
        <v>-8.4313978477961887E-6</v>
      </c>
      <c r="L47">
        <v>6.0314313074564798E-3</v>
      </c>
      <c r="M47" s="61">
        <v>0</v>
      </c>
      <c r="N47" s="34">
        <f t="shared" si="0"/>
        <v>-6.0314313074564798E-3</v>
      </c>
      <c r="O47" s="61">
        <v>0</v>
      </c>
      <c r="P47" s="34">
        <f t="shared" si="1"/>
        <v>-6.0314313074564798E-3</v>
      </c>
      <c r="Q47" s="61">
        <v>6.2744976990532862E-3</v>
      </c>
      <c r="R47" s="34">
        <f t="shared" si="2"/>
        <v>2.4306639159680631E-4</v>
      </c>
      <c r="S47" s="61">
        <v>0</v>
      </c>
      <c r="T47" s="61">
        <v>0</v>
      </c>
      <c r="U47" s="61">
        <v>0</v>
      </c>
      <c r="AB47" s="77" t="s">
        <v>511</v>
      </c>
      <c r="AC47" s="53"/>
      <c r="AD47" s="53"/>
      <c r="AF47">
        <f>COUNT($S$2:$S$101)</f>
        <v>100</v>
      </c>
    </row>
    <row r="48" spans="1:36" ht="15">
      <c r="A48" t="s">
        <v>175</v>
      </c>
      <c r="B48" t="s">
        <v>176</v>
      </c>
      <c r="C48" t="s">
        <v>177</v>
      </c>
      <c r="D48" t="s">
        <v>3</v>
      </c>
      <c r="E48" t="s">
        <v>4</v>
      </c>
      <c r="F48">
        <v>145237520</v>
      </c>
      <c r="G48">
        <f t="shared" si="3"/>
        <v>2.7342239590178178E-2</v>
      </c>
      <c r="H48">
        <v>63.4</v>
      </c>
      <c r="I48">
        <f t="shared" si="4"/>
        <v>1.7334979900172964</v>
      </c>
      <c r="J48">
        <v>1.3715978170961974E-2</v>
      </c>
      <c r="K48">
        <f t="shared" si="5"/>
        <v>3.7502556136409618E-4</v>
      </c>
      <c r="L48">
        <v>2.7342239590178178E-2</v>
      </c>
      <c r="M48" s="61">
        <v>2.3863127519562908E-2</v>
      </c>
      <c r="N48" s="34">
        <f t="shared" si="0"/>
        <v>-3.4791120706152701E-3</v>
      </c>
      <c r="O48" s="61">
        <v>3.4662474964431852E-2</v>
      </c>
      <c r="P48" s="34">
        <f t="shared" si="1"/>
        <v>7.3202353742536745E-3</v>
      </c>
      <c r="Q48" s="61">
        <v>1.9696120139056937E-2</v>
      </c>
      <c r="R48" s="34">
        <f t="shared" si="2"/>
        <v>-7.6461194511212409E-3</v>
      </c>
      <c r="S48" s="61">
        <v>0</v>
      </c>
      <c r="T48" s="61">
        <v>0</v>
      </c>
      <c r="U48" s="61">
        <v>0</v>
      </c>
      <c r="AB48" s="78"/>
      <c r="AC48" s="78"/>
      <c r="AD48" s="78"/>
      <c r="AF48" t="b">
        <f>$AD$50=1</f>
        <v>0</v>
      </c>
    </row>
    <row r="49" spans="1:38" ht="15">
      <c r="A49" t="s">
        <v>178</v>
      </c>
      <c r="B49" t="s">
        <v>179</v>
      </c>
      <c r="C49" t="s">
        <v>180</v>
      </c>
      <c r="D49" t="s">
        <v>27</v>
      </c>
      <c r="E49" t="s">
        <v>140</v>
      </c>
      <c r="F49">
        <v>46594860</v>
      </c>
      <c r="G49">
        <f t="shared" si="3"/>
        <v>8.7718919036266219E-3</v>
      </c>
      <c r="H49">
        <v>73.31</v>
      </c>
      <c r="I49">
        <f t="shared" si="4"/>
        <v>0.64306739545486769</v>
      </c>
      <c r="J49">
        <v>4.9457193649253177E-3</v>
      </c>
      <c r="K49">
        <f t="shared" si="5"/>
        <v>4.3383315654797793E-5</v>
      </c>
      <c r="L49">
        <v>8.7718919036266219E-3</v>
      </c>
      <c r="M49" s="61">
        <v>4.884902044019152E-3</v>
      </c>
      <c r="N49" s="34">
        <f t="shared" si="0"/>
        <v>-3.8869898596074698E-3</v>
      </c>
      <c r="O49" s="61">
        <v>1.7233586995697853E-2</v>
      </c>
      <c r="P49" s="34">
        <f t="shared" si="1"/>
        <v>8.4616950920712308E-3</v>
      </c>
      <c r="Q49" s="61">
        <v>9.5750134563126234E-3</v>
      </c>
      <c r="R49" s="34">
        <f t="shared" si="2"/>
        <v>8.0312155268600152E-4</v>
      </c>
      <c r="S49" s="61">
        <v>0</v>
      </c>
      <c r="T49" s="61">
        <v>0</v>
      </c>
      <c r="U49" s="61">
        <v>0</v>
      </c>
      <c r="AB49" s="78" t="s">
        <v>512</v>
      </c>
      <c r="AC49" s="78"/>
      <c r="AD49" s="79">
        <v>2.9999999999999997E-4</v>
      </c>
      <c r="AF49" t="b">
        <f t="array" ref="AF49">$S$2:$S$101&gt;=0</f>
        <v>1</v>
      </c>
    </row>
    <row r="50" spans="1:38" ht="15">
      <c r="A50" t="s">
        <v>181</v>
      </c>
      <c r="B50" t="s">
        <v>182</v>
      </c>
      <c r="C50" t="s">
        <v>183</v>
      </c>
      <c r="D50" t="s">
        <v>59</v>
      </c>
      <c r="E50" t="s">
        <v>184</v>
      </c>
      <c r="F50">
        <v>13349252</v>
      </c>
      <c r="G50">
        <f t="shared" si="3"/>
        <v>2.5131140116800756E-3</v>
      </c>
      <c r="H50">
        <v>40.53</v>
      </c>
      <c r="I50">
        <f t="shared" si="4"/>
        <v>0.10185651089339347</v>
      </c>
      <c r="J50">
        <v>3.4528072822870141E-4</v>
      </c>
      <c r="K50">
        <f t="shared" si="5"/>
        <v>8.6772983607464974E-7</v>
      </c>
      <c r="L50">
        <v>2.5131140116800756E-3</v>
      </c>
      <c r="M50" s="61">
        <v>6.6652110332086987E-3</v>
      </c>
      <c r="N50" s="34">
        <f t="shared" si="0"/>
        <v>4.1520970215286231E-3</v>
      </c>
      <c r="O50" s="61">
        <v>4.5601334191070599E-3</v>
      </c>
      <c r="P50" s="34">
        <f t="shared" si="1"/>
        <v>2.0470194074269843E-3</v>
      </c>
      <c r="Q50" s="61">
        <v>4.8592101896932751E-3</v>
      </c>
      <c r="R50" s="34">
        <f t="shared" si="2"/>
        <v>2.3460961780131994E-3</v>
      </c>
      <c r="S50" s="61">
        <v>0</v>
      </c>
      <c r="T50" s="61">
        <v>0</v>
      </c>
      <c r="U50" s="61">
        <v>0</v>
      </c>
      <c r="AB50" s="78" t="s">
        <v>513</v>
      </c>
      <c r="AC50" s="78"/>
      <c r="AD50" s="80">
        <f>SUM(S2:S101)</f>
        <v>1.0000000002021503</v>
      </c>
      <c r="AF50">
        <f>{32767,32767,0.00000001,0.01,FALSE,FALSE,TRUE,1,1,1,0.0000001,FALSE}</f>
        <v>32767</v>
      </c>
    </row>
    <row r="51" spans="1:38" ht="15">
      <c r="A51" t="s">
        <v>185</v>
      </c>
      <c r="B51" t="s">
        <v>186</v>
      </c>
      <c r="C51" t="s">
        <v>187</v>
      </c>
      <c r="D51" t="s">
        <v>135</v>
      </c>
      <c r="E51" t="s">
        <v>136</v>
      </c>
      <c r="F51">
        <v>19884425</v>
      </c>
      <c r="G51">
        <f t="shared" si="3"/>
        <v>3.7434177646583936E-3</v>
      </c>
      <c r="H51">
        <v>65.52</v>
      </c>
      <c r="I51">
        <f t="shared" si="4"/>
        <v>0.24526873194041793</v>
      </c>
      <c r="J51">
        <v>1.6297949343812474E-2</v>
      </c>
      <c r="K51">
        <f t="shared" si="5"/>
        <v>6.1010033101130222E-5</v>
      </c>
      <c r="L51">
        <v>3.7434177646583936E-3</v>
      </c>
      <c r="M51" s="61">
        <v>0</v>
      </c>
      <c r="N51" s="34">
        <f t="shared" si="0"/>
        <v>-3.7434177646583936E-3</v>
      </c>
      <c r="O51" s="61">
        <v>1.7047122294765186E-2</v>
      </c>
      <c r="P51" s="34">
        <f t="shared" si="1"/>
        <v>1.3303704530106791E-2</v>
      </c>
      <c r="Q51" s="61">
        <v>2.1085585912668154E-3</v>
      </c>
      <c r="R51" s="34">
        <f t="shared" si="2"/>
        <v>-1.6348591733915782E-3</v>
      </c>
      <c r="S51" s="61">
        <v>0</v>
      </c>
      <c r="T51" s="61">
        <v>0</v>
      </c>
      <c r="U51" s="61">
        <v>6.3423325933751537E-3</v>
      </c>
      <c r="AB51" s="78" t="s">
        <v>514</v>
      </c>
      <c r="AC51" s="78"/>
      <c r="AD51" s="80">
        <f>(AI7-AD49)/AI10</f>
        <v>2.1863049686186002</v>
      </c>
      <c r="AF51">
        <f>{0,0,1,100,0,FALSE,TRUE,0.075,0,0,FALSE,30}</f>
        <v>0</v>
      </c>
    </row>
    <row r="52" spans="1:38" ht="15">
      <c r="A52" t="s">
        <v>188</v>
      </c>
      <c r="B52" t="s">
        <v>189</v>
      </c>
      <c r="C52" t="s">
        <v>190</v>
      </c>
      <c r="D52" t="s">
        <v>59</v>
      </c>
      <c r="E52" t="s">
        <v>60</v>
      </c>
      <c r="F52">
        <v>23858024</v>
      </c>
      <c r="G52">
        <f t="shared" si="3"/>
        <v>4.4914826992103769E-3</v>
      </c>
      <c r="H52">
        <v>53.36</v>
      </c>
      <c r="I52">
        <f t="shared" si="4"/>
        <v>0.2396655168298657</v>
      </c>
      <c r="J52">
        <v>5.0474334465048683E-3</v>
      </c>
      <c r="K52">
        <f t="shared" si="5"/>
        <v>2.267046000039242E-5</v>
      </c>
      <c r="L52">
        <v>4.4914826992103769E-3</v>
      </c>
      <c r="M52" s="61">
        <v>0</v>
      </c>
      <c r="N52" s="34">
        <f t="shared" si="0"/>
        <v>-4.4914826992103769E-3</v>
      </c>
      <c r="O52" s="61">
        <v>0</v>
      </c>
      <c r="P52" s="34">
        <f t="shared" si="1"/>
        <v>-4.4914826992103769E-3</v>
      </c>
      <c r="Q52" s="61">
        <v>5.2588082432484537E-3</v>
      </c>
      <c r="R52" s="34">
        <f t="shared" si="2"/>
        <v>7.6732554403807687E-4</v>
      </c>
      <c r="S52" s="61">
        <v>0</v>
      </c>
      <c r="T52" s="61">
        <v>0</v>
      </c>
      <c r="U52" s="61">
        <v>0</v>
      </c>
    </row>
    <row r="53" spans="1:38" ht="15">
      <c r="A53" t="s">
        <v>191</v>
      </c>
      <c r="B53" t="s">
        <v>192</v>
      </c>
      <c r="C53" t="s">
        <v>193</v>
      </c>
      <c r="D53" t="s">
        <v>194</v>
      </c>
      <c r="E53" t="s">
        <v>195</v>
      </c>
      <c r="F53">
        <v>48741133</v>
      </c>
      <c r="G53">
        <f t="shared" si="3"/>
        <v>9.1759466588436662E-3</v>
      </c>
      <c r="H53">
        <v>49.39</v>
      </c>
      <c r="I53">
        <f t="shared" si="4"/>
        <v>0.45320000548028866</v>
      </c>
      <c r="J53">
        <v>3.205096801723923E-2</v>
      </c>
      <c r="K53">
        <f t="shared" si="5"/>
        <v>2.9409797289049153E-4</v>
      </c>
      <c r="L53">
        <v>9.1759466588436662E-3</v>
      </c>
      <c r="M53" s="61">
        <v>9.7921946367823184E-3</v>
      </c>
      <c r="N53" s="34">
        <f t="shared" si="0"/>
        <v>6.1624797793865226E-4</v>
      </c>
      <c r="O53" s="61">
        <v>0</v>
      </c>
      <c r="P53" s="34">
        <f t="shared" si="1"/>
        <v>-9.1759466588436662E-3</v>
      </c>
      <c r="Q53" s="61">
        <v>1.1231229005966343E-2</v>
      </c>
      <c r="R53" s="34">
        <f t="shared" si="2"/>
        <v>2.0552823471226764E-3</v>
      </c>
      <c r="S53" s="61">
        <v>0.11011426263450889</v>
      </c>
      <c r="T53" s="61">
        <v>8.9206939840909813E-2</v>
      </c>
      <c r="U53" s="61">
        <v>8.6051754033838912E-2</v>
      </c>
    </row>
    <row r="54" spans="1:38" ht="15">
      <c r="A54" t="s">
        <v>196</v>
      </c>
      <c r="B54" t="s">
        <v>197</v>
      </c>
      <c r="C54" t="s">
        <v>198</v>
      </c>
      <c r="D54" t="s">
        <v>27</v>
      </c>
      <c r="E54" t="s">
        <v>28</v>
      </c>
      <c r="F54">
        <v>16982544</v>
      </c>
      <c r="G54">
        <f t="shared" si="3"/>
        <v>3.197113162623149E-3</v>
      </c>
      <c r="H54">
        <v>21.05</v>
      </c>
      <c r="I54">
        <f t="shared" si="4"/>
        <v>6.7299232073217294E-2</v>
      </c>
      <c r="J54">
        <v>2.1007635905336511E-2</v>
      </c>
      <c r="K54">
        <f t="shared" si="5"/>
        <v>6.7163789268546035E-5</v>
      </c>
      <c r="L54">
        <v>3.197113162623149E-3</v>
      </c>
      <c r="M54" s="61">
        <v>0</v>
      </c>
      <c r="N54" s="34">
        <f t="shared" si="0"/>
        <v>-3.197113162623149E-3</v>
      </c>
      <c r="O54" s="61">
        <v>0</v>
      </c>
      <c r="P54" s="34">
        <f t="shared" si="1"/>
        <v>-3.197113162623149E-3</v>
      </c>
      <c r="Q54" s="61">
        <v>5.5697844362388553E-3</v>
      </c>
      <c r="R54" s="34">
        <f t="shared" si="2"/>
        <v>2.3726712736157063E-3</v>
      </c>
      <c r="S54" s="61">
        <v>0</v>
      </c>
      <c r="T54" s="61">
        <v>0</v>
      </c>
      <c r="U54" s="61">
        <v>0</v>
      </c>
    </row>
    <row r="55" spans="1:38" ht="18.75">
      <c r="A55" t="s">
        <v>199</v>
      </c>
      <c r="B55" t="s">
        <v>200</v>
      </c>
      <c r="C55" t="s">
        <v>201</v>
      </c>
      <c r="D55" t="s">
        <v>135</v>
      </c>
      <c r="E55" t="s">
        <v>136</v>
      </c>
      <c r="F55">
        <v>30075608</v>
      </c>
      <c r="G55">
        <f t="shared" si="3"/>
        <v>5.661997531741657E-3</v>
      </c>
      <c r="H55">
        <v>67.2</v>
      </c>
      <c r="I55">
        <f t="shared" si="4"/>
        <v>0.38048623413303939</v>
      </c>
      <c r="J55">
        <v>3.2875441807285865E-3</v>
      </c>
      <c r="K55">
        <f t="shared" si="5"/>
        <v>1.8614067036776905E-5</v>
      </c>
      <c r="L55">
        <v>5.661997531741657E-3</v>
      </c>
      <c r="M55" s="61">
        <v>0</v>
      </c>
      <c r="N55" s="34">
        <f t="shared" si="0"/>
        <v>-5.661997531741657E-3</v>
      </c>
      <c r="O55" s="61">
        <v>0</v>
      </c>
      <c r="P55" s="34">
        <f t="shared" si="1"/>
        <v>-5.661997531741657E-3</v>
      </c>
      <c r="Q55" s="61">
        <v>4.6477090706106405E-3</v>
      </c>
      <c r="R55" s="34">
        <f t="shared" si="2"/>
        <v>-1.0142884611310165E-3</v>
      </c>
      <c r="S55" s="61">
        <v>0</v>
      </c>
      <c r="T55" s="61">
        <v>0</v>
      </c>
      <c r="U55" s="61">
        <v>0</v>
      </c>
      <c r="AB55" s="75" t="s">
        <v>515</v>
      </c>
      <c r="AC55" s="78"/>
      <c r="AD55" s="78"/>
      <c r="AF55" s="62">
        <f>MAX($AD$59)</f>
        <v>0.2721398631437808</v>
      </c>
      <c r="AH55" s="75" t="s">
        <v>523</v>
      </c>
      <c r="AI55" s="78"/>
      <c r="AJ55" s="78"/>
    </row>
    <row r="56" spans="1:38" ht="58.5" customHeight="1">
      <c r="A56" t="s">
        <v>202</v>
      </c>
      <c r="B56" t="s">
        <v>203</v>
      </c>
      <c r="C56" t="s">
        <v>204</v>
      </c>
      <c r="D56" t="s">
        <v>44</v>
      </c>
      <c r="E56" t="s">
        <v>205</v>
      </c>
      <c r="F56">
        <v>74582071</v>
      </c>
      <c r="G56">
        <f t="shared" si="3"/>
        <v>1.404073034580651E-2</v>
      </c>
      <c r="H56">
        <v>62.29</v>
      </c>
      <c r="I56">
        <f t="shared" si="4"/>
        <v>0.87459709324028745</v>
      </c>
      <c r="J56">
        <v>7.4259981345601101E-3</v>
      </c>
      <c r="K56">
        <f t="shared" si="5"/>
        <v>1.0426643735582068E-4</v>
      </c>
      <c r="L56">
        <v>1.404073034580651E-2</v>
      </c>
      <c r="M56" s="61">
        <v>1.6166791826801429E-2</v>
      </c>
      <c r="N56" s="34">
        <f t="shared" si="0"/>
        <v>2.1260614809949195E-3</v>
      </c>
      <c r="O56" s="61">
        <v>1.634510886644407E-2</v>
      </c>
      <c r="P56" s="34">
        <f t="shared" si="1"/>
        <v>2.3043785206375601E-3</v>
      </c>
      <c r="Q56" s="61">
        <v>1.4361456868132472E-2</v>
      </c>
      <c r="R56" s="34">
        <f t="shared" si="2"/>
        <v>3.2072652232596234E-4</v>
      </c>
      <c r="S56" s="61">
        <v>0</v>
      </c>
      <c r="T56" s="61">
        <v>0</v>
      </c>
      <c r="U56" s="61">
        <v>0</v>
      </c>
      <c r="AB56" s="77" t="s">
        <v>518</v>
      </c>
      <c r="AC56" s="53"/>
      <c r="AD56" s="53"/>
      <c r="AF56">
        <f>COUNT($T$2:$T$101)</f>
        <v>100</v>
      </c>
      <c r="AH56" s="77" t="s">
        <v>965</v>
      </c>
      <c r="AI56" s="53"/>
      <c r="AJ56" s="53"/>
      <c r="AL56" s="62">
        <f>MAX($AJ$59)</f>
        <v>0.25170525295326374</v>
      </c>
    </row>
    <row r="57" spans="1:38" ht="15">
      <c r="A57" t="s">
        <v>206</v>
      </c>
      <c r="B57" t="s">
        <v>207</v>
      </c>
      <c r="C57" t="s">
        <v>208</v>
      </c>
      <c r="D57" t="s">
        <v>27</v>
      </c>
      <c r="E57" t="s">
        <v>209</v>
      </c>
      <c r="F57">
        <v>13233908</v>
      </c>
      <c r="G57">
        <f t="shared" si="3"/>
        <v>2.4913994899553207E-3</v>
      </c>
      <c r="H57">
        <v>50.86</v>
      </c>
      <c r="I57">
        <f t="shared" si="4"/>
        <v>0.12671257805912761</v>
      </c>
      <c r="J57">
        <v>1.606003845745554E-3</v>
      </c>
      <c r="K57">
        <f t="shared" si="5"/>
        <v>4.0011971621567566E-6</v>
      </c>
      <c r="L57">
        <v>2.4913994899553207E-3</v>
      </c>
      <c r="M57" s="61">
        <v>0</v>
      </c>
      <c r="N57" s="34">
        <f t="shared" si="0"/>
        <v>-2.4913994899553207E-3</v>
      </c>
      <c r="O57" s="61">
        <v>0</v>
      </c>
      <c r="P57" s="34">
        <f t="shared" si="1"/>
        <v>-2.4913994899553207E-3</v>
      </c>
      <c r="Q57" s="61">
        <v>4.2549414493002402E-3</v>
      </c>
      <c r="R57" s="34">
        <f t="shared" si="2"/>
        <v>1.7635419593449195E-3</v>
      </c>
      <c r="S57" s="61">
        <v>0</v>
      </c>
      <c r="T57" s="61">
        <v>0</v>
      </c>
      <c r="U57" s="61">
        <v>0</v>
      </c>
      <c r="AB57" s="78"/>
      <c r="AC57" s="78"/>
      <c r="AD57" s="78"/>
      <c r="AF57" t="b">
        <f>$AD$60=1</f>
        <v>0</v>
      </c>
      <c r="AH57" s="78"/>
      <c r="AI57" s="78"/>
      <c r="AJ57" s="78"/>
      <c r="AL57">
        <f>COUNT($U$2:$U$101)</f>
        <v>100</v>
      </c>
    </row>
    <row r="58" spans="1:38" ht="15">
      <c r="A58" t="s">
        <v>210</v>
      </c>
      <c r="B58" t="s">
        <v>211</v>
      </c>
      <c r="C58" t="s">
        <v>212</v>
      </c>
      <c r="D58" t="s">
        <v>194</v>
      </c>
      <c r="E58" t="s">
        <v>195</v>
      </c>
      <c r="F58">
        <v>295448520</v>
      </c>
      <c r="G58">
        <f t="shared" si="3"/>
        <v>5.562078050082065E-2</v>
      </c>
      <c r="H58">
        <v>42.792500000000004</v>
      </c>
      <c r="I58">
        <f t="shared" si="4"/>
        <v>2.3801522495813678</v>
      </c>
      <c r="J58">
        <v>2.051999776699737E-2</v>
      </c>
      <c r="K58">
        <f t="shared" si="5"/>
        <v>1.1413382916754906E-3</v>
      </c>
      <c r="L58">
        <v>5.562078050082065E-2</v>
      </c>
      <c r="M58" s="61">
        <v>2.3694859829612017E-2</v>
      </c>
      <c r="N58" s="34">
        <f t="shared" si="0"/>
        <v>-3.1925920671208634E-2</v>
      </c>
      <c r="O58" s="61">
        <v>3.8901336920500428E-3</v>
      </c>
      <c r="P58" s="34">
        <f t="shared" si="1"/>
        <v>-5.1730646808770611E-2</v>
      </c>
      <c r="Q58" s="61">
        <v>3.9616112973457726E-2</v>
      </c>
      <c r="R58" s="34">
        <f t="shared" si="2"/>
        <v>-1.6004667527362924E-2</v>
      </c>
      <c r="S58" s="61">
        <v>0</v>
      </c>
      <c r="T58" s="61">
        <v>0</v>
      </c>
      <c r="U58" s="61">
        <v>0</v>
      </c>
      <c r="AB58" s="78" t="s">
        <v>519</v>
      </c>
      <c r="AC58" s="78"/>
      <c r="AD58" s="79">
        <f>AJ10</f>
        <v>0.13053262124928339</v>
      </c>
      <c r="AF58" t="b">
        <f>$AD$58=$AE$10</f>
        <v>0</v>
      </c>
      <c r="AH58" s="78" t="s">
        <v>519</v>
      </c>
      <c r="AI58" s="78"/>
      <c r="AJ58" s="79">
        <f>AK10</f>
        <v>0.13053261983447345</v>
      </c>
      <c r="AL58" t="b">
        <f>$AJ$58=$AI$10</f>
        <v>0</v>
      </c>
    </row>
    <row r="59" spans="1:38" ht="15">
      <c r="A59" t="s">
        <v>213</v>
      </c>
      <c r="B59" t="s">
        <v>214</v>
      </c>
      <c r="C59" t="s">
        <v>215</v>
      </c>
      <c r="D59" t="s">
        <v>156</v>
      </c>
      <c r="E59" t="s">
        <v>157</v>
      </c>
      <c r="F59">
        <v>12889187</v>
      </c>
      <c r="G59">
        <f t="shared" si="3"/>
        <v>2.4265027320530528E-3</v>
      </c>
      <c r="H59">
        <v>65.73</v>
      </c>
      <c r="I59">
        <f t="shared" si="4"/>
        <v>0.15949402457784717</v>
      </c>
      <c r="J59">
        <v>3.2264107309231465E-3</v>
      </c>
      <c r="K59">
        <f t="shared" si="5"/>
        <v>7.8288944533103027E-6</v>
      </c>
      <c r="L59">
        <v>2.4265027320530528E-3</v>
      </c>
      <c r="M59" s="61">
        <v>5.2199604148612676E-4</v>
      </c>
      <c r="N59" s="34">
        <f t="shared" si="0"/>
        <v>-1.9045066905669259E-3</v>
      </c>
      <c r="O59" s="61">
        <v>0</v>
      </c>
      <c r="P59" s="34">
        <f t="shared" si="1"/>
        <v>-2.4265027320530528E-3</v>
      </c>
      <c r="Q59" s="61">
        <v>3.0041071945980892E-3</v>
      </c>
      <c r="R59" s="34">
        <f t="shared" si="2"/>
        <v>5.7760446254503635E-4</v>
      </c>
      <c r="S59" s="61">
        <v>0</v>
      </c>
      <c r="T59" s="61">
        <v>0</v>
      </c>
      <c r="U59" s="61">
        <v>0</v>
      </c>
      <c r="AB59" s="78" t="s">
        <v>516</v>
      </c>
      <c r="AC59" s="78"/>
      <c r="AD59" s="79">
        <f>AJ7</f>
        <v>0.2721398631437808</v>
      </c>
      <c r="AF59" t="b">
        <f>$AJ$5=$AD$62</f>
        <v>0</v>
      </c>
      <c r="AH59" s="78" t="s">
        <v>516</v>
      </c>
      <c r="AI59" s="78"/>
      <c r="AJ59" s="79">
        <f>AK7</f>
        <v>0.25170525295326374</v>
      </c>
      <c r="AL59" t="b">
        <f>$AJ$60=1</f>
        <v>1</v>
      </c>
    </row>
    <row r="60" spans="1:38" ht="15">
      <c r="A60" t="s">
        <v>216</v>
      </c>
      <c r="B60" t="s">
        <v>217</v>
      </c>
      <c r="C60" t="s">
        <v>218</v>
      </c>
      <c r="D60" t="s">
        <v>59</v>
      </c>
      <c r="E60" t="s">
        <v>60</v>
      </c>
      <c r="F60">
        <v>118416240</v>
      </c>
      <c r="G60">
        <f t="shared" si="3"/>
        <v>2.2292897905775592E-2</v>
      </c>
      <c r="H60">
        <v>75.41</v>
      </c>
      <c r="I60">
        <f t="shared" si="4"/>
        <v>1.6811074310745373</v>
      </c>
      <c r="J60">
        <v>9.3303377899103482E-3</v>
      </c>
      <c r="K60">
        <f t="shared" si="5"/>
        <v>2.0800026777687127E-4</v>
      </c>
      <c r="L60">
        <v>2.2292897905775592E-2</v>
      </c>
      <c r="M60" s="61">
        <v>6.96626371599539E-3</v>
      </c>
      <c r="N60" s="34">
        <f t="shared" si="0"/>
        <v>-1.5326634189780202E-2</v>
      </c>
      <c r="O60" s="61">
        <v>2.2317528058112615E-2</v>
      </c>
      <c r="P60" s="34">
        <f t="shared" si="1"/>
        <v>2.4630152337022648E-5</v>
      </c>
      <c r="Q60" s="61">
        <v>4.5488375689416716E-3</v>
      </c>
      <c r="R60" s="34">
        <f t="shared" si="2"/>
        <v>-1.7744060336833921E-2</v>
      </c>
      <c r="S60" s="61">
        <v>0</v>
      </c>
      <c r="T60" s="61">
        <v>0</v>
      </c>
      <c r="U60" s="61">
        <v>0</v>
      </c>
      <c r="AB60" s="78" t="s">
        <v>513</v>
      </c>
      <c r="AC60" s="78"/>
      <c r="AD60" s="80">
        <f>SUM(T2:T101)</f>
        <v>1.000000000000042</v>
      </c>
      <c r="AF60" t="b">
        <f t="array" ref="AF60">$T$2:$T$101&lt;=0.1</f>
        <v>1</v>
      </c>
      <c r="AH60" s="78" t="s">
        <v>513</v>
      </c>
      <c r="AI60" s="78"/>
      <c r="AJ60" s="80">
        <f>SUM(U2:U101)</f>
        <v>1</v>
      </c>
      <c r="AL60" t="b">
        <f t="array" ref="AL60">$AJ$65:$AJ$75&lt;=1.5</f>
        <v>1</v>
      </c>
    </row>
    <row r="61" spans="1:38" ht="15">
      <c r="A61" t="s">
        <v>219</v>
      </c>
      <c r="B61" t="s">
        <v>220</v>
      </c>
      <c r="C61" t="s">
        <v>221</v>
      </c>
      <c r="D61" t="s">
        <v>13</v>
      </c>
      <c r="E61" t="s">
        <v>23</v>
      </c>
      <c r="F61">
        <v>7857708</v>
      </c>
      <c r="G61">
        <f t="shared" si="3"/>
        <v>1.4792825901024733E-3</v>
      </c>
      <c r="H61">
        <v>64.3</v>
      </c>
      <c r="I61">
        <f t="shared" si="4"/>
        <v>9.5117870543589028E-2</v>
      </c>
      <c r="J61">
        <v>2.0842907822809023E-2</v>
      </c>
      <c r="K61">
        <f t="shared" si="5"/>
        <v>3.0832550669392036E-5</v>
      </c>
      <c r="L61">
        <v>1.4792825901024733E-3</v>
      </c>
      <c r="M61" s="61">
        <v>0</v>
      </c>
      <c r="N61" s="34">
        <f t="shared" si="0"/>
        <v>-1.4792825901024733E-3</v>
      </c>
      <c r="O61" s="61">
        <v>0</v>
      </c>
      <c r="P61" s="34">
        <f t="shared" si="1"/>
        <v>-1.4792825901024733E-3</v>
      </c>
      <c r="Q61" s="61">
        <v>8.4191499075044959E-3</v>
      </c>
      <c r="R61" s="34">
        <f t="shared" si="2"/>
        <v>6.9398673174020228E-3</v>
      </c>
      <c r="S61" s="61">
        <v>0</v>
      </c>
      <c r="T61" s="61">
        <v>0</v>
      </c>
      <c r="U61" s="61">
        <v>5.4388409395082792E-2</v>
      </c>
      <c r="AB61" s="78" t="s">
        <v>520</v>
      </c>
      <c r="AC61" s="78"/>
      <c r="AD61" s="78">
        <v>53.17</v>
      </c>
      <c r="AF61" t="b">
        <f t="array" ref="AF61">$T$2:$T$101&gt;=0</f>
        <v>1</v>
      </c>
      <c r="AH61" s="78" t="s">
        <v>521</v>
      </c>
      <c r="AI61" s="78"/>
      <c r="AJ61" s="78">
        <v>53.17</v>
      </c>
      <c r="AL61" t="b">
        <f t="array" ref="AL61">$AJ$65:$AJ$75&gt;=0.5</f>
        <v>1</v>
      </c>
    </row>
    <row r="62" spans="1:38" ht="15">
      <c r="A62" t="s">
        <v>222</v>
      </c>
      <c r="B62" t="s">
        <v>223</v>
      </c>
      <c r="C62" t="s">
        <v>224</v>
      </c>
      <c r="D62" t="s">
        <v>156</v>
      </c>
      <c r="E62" t="s">
        <v>225</v>
      </c>
      <c r="F62">
        <v>21214063</v>
      </c>
      <c r="G62">
        <f t="shared" si="3"/>
        <v>3.9937338039587435E-3</v>
      </c>
      <c r="H62">
        <v>45.74</v>
      </c>
      <c r="I62">
        <f t="shared" si="4"/>
        <v>0.18267338419307294</v>
      </c>
      <c r="J62">
        <v>1.436331258011757E-2</v>
      </c>
      <c r="K62">
        <f t="shared" si="5"/>
        <v>5.7363246988041415E-5</v>
      </c>
      <c r="L62">
        <v>3.9937338039587435E-3</v>
      </c>
      <c r="M62" s="61">
        <v>0</v>
      </c>
      <c r="N62" s="34">
        <f t="shared" si="0"/>
        <v>-3.9937338039587435E-3</v>
      </c>
      <c r="O62" s="61">
        <v>0</v>
      </c>
      <c r="P62" s="34">
        <f t="shared" si="1"/>
        <v>-3.9937338039587435E-3</v>
      </c>
      <c r="Q62" s="61">
        <v>5.295474918421421E-3</v>
      </c>
      <c r="R62" s="34">
        <f t="shared" si="2"/>
        <v>1.3017411144626775E-3</v>
      </c>
      <c r="S62" s="61">
        <v>0</v>
      </c>
      <c r="T62" s="61">
        <v>0</v>
      </c>
      <c r="U62" s="61">
        <v>0</v>
      </c>
      <c r="AB62" s="78" t="s">
        <v>488</v>
      </c>
      <c r="AC62" s="78"/>
      <c r="AD62" s="78">
        <v>70.099999999999994</v>
      </c>
      <c r="AF62">
        <f>{32767,32767,0.00000001,0.01,FALSE,FALSE,TRUE,1,1,1,0.0000001,FALSE}</f>
        <v>32767</v>
      </c>
      <c r="AH62" s="78" t="s">
        <v>488</v>
      </c>
      <c r="AI62" s="78"/>
      <c r="AJ62" s="78">
        <v>70.099999999999994</v>
      </c>
      <c r="AL62" t="b">
        <f>$AK$5&gt;=$AJ$62</f>
        <v>1</v>
      </c>
    </row>
    <row r="63" spans="1:38" ht="15">
      <c r="A63" t="s">
        <v>226</v>
      </c>
      <c r="B63" t="s">
        <v>227</v>
      </c>
      <c r="C63" t="s">
        <v>228</v>
      </c>
      <c r="D63" t="s">
        <v>135</v>
      </c>
      <c r="E63" t="s">
        <v>136</v>
      </c>
      <c r="F63">
        <v>9724368</v>
      </c>
      <c r="G63">
        <f t="shared" si="3"/>
        <v>1.8306977406324604E-3</v>
      </c>
      <c r="H63">
        <v>61.55</v>
      </c>
      <c r="I63">
        <f t="shared" si="4"/>
        <v>0.11267944593592794</v>
      </c>
      <c r="J63">
        <v>1.3171652868094885E-2</v>
      </c>
      <c r="K63">
        <f t="shared" si="5"/>
        <v>2.4113315146016374E-5</v>
      </c>
      <c r="L63">
        <v>1.8306977406324604E-3</v>
      </c>
      <c r="M63" s="61">
        <v>0</v>
      </c>
      <c r="N63" s="34">
        <f t="shared" si="0"/>
        <v>-1.8306977406324604E-3</v>
      </c>
      <c r="O63" s="61">
        <v>0</v>
      </c>
      <c r="P63" s="34">
        <f t="shared" si="1"/>
        <v>-1.8306977406324604E-3</v>
      </c>
      <c r="Q63" s="61">
        <v>3.4720057149816574E-3</v>
      </c>
      <c r="R63" s="34">
        <f t="shared" si="2"/>
        <v>1.6413079743491971E-3</v>
      </c>
      <c r="S63" s="61">
        <v>0</v>
      </c>
      <c r="T63" s="61">
        <v>0</v>
      </c>
      <c r="U63" s="61">
        <v>3.8859407834839601E-3</v>
      </c>
      <c r="AB63" s="78" t="s">
        <v>517</v>
      </c>
      <c r="AC63" s="78"/>
      <c r="AD63" s="78">
        <v>0.1</v>
      </c>
      <c r="AF63">
        <f>{0,0,1,100,0,FALSE,TRUE,0.075,0,0,FALSE,30}</f>
        <v>0</v>
      </c>
      <c r="AH63" s="78"/>
      <c r="AI63" s="78"/>
      <c r="AJ63" s="78"/>
      <c r="AL63" t="b">
        <f t="array" ref="AL63">$U$2:$U$101&gt;=0</f>
        <v>1</v>
      </c>
    </row>
    <row r="64" spans="1:38" ht="15">
      <c r="A64" t="s">
        <v>229</v>
      </c>
      <c r="B64" t="s">
        <v>230</v>
      </c>
      <c r="C64" t="s">
        <v>231</v>
      </c>
      <c r="D64" t="s">
        <v>13</v>
      </c>
      <c r="E64" t="s">
        <v>14</v>
      </c>
      <c r="F64">
        <v>21792066</v>
      </c>
      <c r="G64">
        <f t="shared" si="3"/>
        <v>4.1025479486084294E-3</v>
      </c>
      <c r="H64">
        <v>69.680000000000007</v>
      </c>
      <c r="I64">
        <f t="shared" si="4"/>
        <v>0.28586554105903539</v>
      </c>
      <c r="J64">
        <v>1.6648243438606058E-2</v>
      </c>
      <c r="K64">
        <f t="shared" si="5"/>
        <v>6.8300216966987027E-5</v>
      </c>
      <c r="L64">
        <v>4.1025479486084294E-3</v>
      </c>
      <c r="M64" s="61">
        <v>0</v>
      </c>
      <c r="N64" s="34">
        <f t="shared" si="0"/>
        <v>-4.1025479486084294E-3</v>
      </c>
      <c r="O64" s="61">
        <v>0</v>
      </c>
      <c r="P64" s="34">
        <f t="shared" si="1"/>
        <v>-4.1025479486084294E-3</v>
      </c>
      <c r="Q64" s="61">
        <v>1.2427453934866101E-2</v>
      </c>
      <c r="R64" s="34">
        <f t="shared" si="2"/>
        <v>8.3249059862576715E-3</v>
      </c>
      <c r="S64" s="61">
        <v>0</v>
      </c>
      <c r="T64" s="61">
        <v>3.7572053397119221E-2</v>
      </c>
      <c r="U64" s="61">
        <v>0.10590894894876531</v>
      </c>
      <c r="AH64" s="82" t="s">
        <v>504</v>
      </c>
      <c r="AI64" s="78"/>
      <c r="AJ64" s="78"/>
      <c r="AL64">
        <f>{32767,32767,0.00000001,0.01,FALSE,FALSE,TRUE,1,1,1,0.0000001,FALSE}</f>
        <v>32767</v>
      </c>
    </row>
    <row r="65" spans="1:51" ht="15">
      <c r="A65" t="s">
        <v>232</v>
      </c>
      <c r="B65" t="s">
        <v>233</v>
      </c>
      <c r="C65" t="s">
        <v>234</v>
      </c>
      <c r="D65" t="s">
        <v>13</v>
      </c>
      <c r="E65" t="s">
        <v>14</v>
      </c>
      <c r="F65">
        <v>22163832</v>
      </c>
      <c r="G65">
        <f t="shared" si="3"/>
        <v>4.1725361654513099E-3</v>
      </c>
      <c r="H65">
        <v>47.47</v>
      </c>
      <c r="I65">
        <f t="shared" si="4"/>
        <v>0.19807029177397367</v>
      </c>
      <c r="J65">
        <v>1.5785734796234883E-2</v>
      </c>
      <c r="K65">
        <f t="shared" si="5"/>
        <v>6.5866549335513218E-5</v>
      </c>
      <c r="L65">
        <v>4.1725361654513099E-3</v>
      </c>
      <c r="M65" s="61">
        <v>0</v>
      </c>
      <c r="N65" s="34">
        <f t="shared" si="0"/>
        <v>-4.1725361654513099E-3</v>
      </c>
      <c r="O65" s="61">
        <v>0</v>
      </c>
      <c r="P65" s="34">
        <f t="shared" si="1"/>
        <v>-4.1725361654513099E-3</v>
      </c>
      <c r="Q65" s="61">
        <v>1.1165244712919556E-2</v>
      </c>
      <c r="R65" s="34">
        <f t="shared" si="2"/>
        <v>6.9927085474682463E-3</v>
      </c>
      <c r="S65" s="61">
        <v>0</v>
      </c>
      <c r="T65" s="61">
        <v>0</v>
      </c>
      <c r="U65" s="61">
        <v>0</v>
      </c>
      <c r="AH65" s="78" t="s">
        <v>156</v>
      </c>
      <c r="AI65" s="78"/>
      <c r="AJ65" s="81">
        <f>AU5/AO5</f>
        <v>1.25</v>
      </c>
      <c r="AL65">
        <f>{0,0,1,100,0,FALSE,TRUE,0.075,0,0,FALSE,30}</f>
        <v>0</v>
      </c>
    </row>
    <row r="66" spans="1:51" ht="15">
      <c r="A66" t="s">
        <v>235</v>
      </c>
      <c r="B66" t="s">
        <v>236</v>
      </c>
      <c r="C66" t="s">
        <v>237</v>
      </c>
      <c r="D66" t="s">
        <v>27</v>
      </c>
      <c r="E66" t="s">
        <v>28</v>
      </c>
      <c r="F66">
        <v>78616837</v>
      </c>
      <c r="G66">
        <f t="shared" si="3"/>
        <v>1.4800310505687406E-2</v>
      </c>
      <c r="H66">
        <v>20.97</v>
      </c>
      <c r="I66">
        <f t="shared" si="4"/>
        <v>0.3103625113042649</v>
      </c>
      <c r="J66">
        <v>-4.1545458713998047E-3</v>
      </c>
      <c r="K66">
        <f t="shared" si="5"/>
        <v>-6.1488568906838771E-5</v>
      </c>
      <c r="L66">
        <v>1.4800310505687406E-2</v>
      </c>
      <c r="M66" s="61">
        <v>0</v>
      </c>
      <c r="N66" s="34">
        <f t="shared" si="0"/>
        <v>-1.4800310505687406E-2</v>
      </c>
      <c r="O66" s="61">
        <v>0</v>
      </c>
      <c r="P66" s="34">
        <f t="shared" si="1"/>
        <v>-1.4800310505687406E-2</v>
      </c>
      <c r="Q66" s="61">
        <v>7.4223008165027003E-3</v>
      </c>
      <c r="R66" s="34">
        <f t="shared" si="2"/>
        <v>-7.3780096891847054E-3</v>
      </c>
      <c r="S66" s="61">
        <v>0</v>
      </c>
      <c r="T66" s="61">
        <v>-9.9999999999406119E-9</v>
      </c>
      <c r="U66" s="61">
        <v>0</v>
      </c>
      <c r="AH66" s="78" t="s">
        <v>18</v>
      </c>
      <c r="AI66" s="78"/>
      <c r="AJ66" s="81">
        <f t="shared" ref="AJ66:AJ75" si="16">AU6/AO6</f>
        <v>0.75000000000000011</v>
      </c>
    </row>
    <row r="67" spans="1:51" ht="15">
      <c r="A67" t="s">
        <v>238</v>
      </c>
      <c r="B67" t="s">
        <v>239</v>
      </c>
      <c r="C67" t="s">
        <v>240</v>
      </c>
      <c r="D67" t="s">
        <v>27</v>
      </c>
      <c r="E67" t="s">
        <v>140</v>
      </c>
      <c r="F67">
        <v>6997899</v>
      </c>
      <c r="G67">
        <f t="shared" ref="G67:G101" si="17">F67/$F$102</f>
        <v>1.3174159892420931E-3</v>
      </c>
      <c r="H67">
        <v>39.799999999999997</v>
      </c>
      <c r="I67">
        <f t="shared" ref="I67:I101" si="18">H67*G67</f>
        <v>5.24331563718353E-2</v>
      </c>
      <c r="J67">
        <v>3.2843008212844133E-3</v>
      </c>
      <c r="K67">
        <f t="shared" ref="K67:K101" si="19">J67*G67</f>
        <v>4.3267904154410241E-6</v>
      </c>
      <c r="L67">
        <v>1.3174159892420931E-3</v>
      </c>
      <c r="M67" s="61">
        <v>0</v>
      </c>
      <c r="N67" s="34">
        <f t="shared" si="0"/>
        <v>-1.3174159892420931E-3</v>
      </c>
      <c r="O67" s="61">
        <v>0</v>
      </c>
      <c r="P67" s="34">
        <f t="shared" si="1"/>
        <v>-1.3174159892420931E-3</v>
      </c>
      <c r="Q67" s="61">
        <v>5.5694372809056173E-3</v>
      </c>
      <c r="R67" s="34">
        <f t="shared" si="2"/>
        <v>4.252021291663524E-3</v>
      </c>
      <c r="S67" s="61">
        <v>0</v>
      </c>
      <c r="T67" s="61">
        <v>0</v>
      </c>
      <c r="U67" s="61">
        <v>0</v>
      </c>
      <c r="AH67" s="78" t="s">
        <v>13</v>
      </c>
      <c r="AI67" s="78"/>
      <c r="AJ67" s="81">
        <f t="shared" si="16"/>
        <v>0.75</v>
      </c>
    </row>
    <row r="68" spans="1:51" ht="15">
      <c r="A68" t="s">
        <v>241</v>
      </c>
      <c r="B68" t="s">
        <v>242</v>
      </c>
      <c r="C68" t="s">
        <v>243</v>
      </c>
      <c r="D68" t="s">
        <v>13</v>
      </c>
      <c r="E68" t="s">
        <v>111</v>
      </c>
      <c r="F68">
        <v>12971899</v>
      </c>
      <c r="G68">
        <f t="shared" si="17"/>
        <v>2.4420739929846827E-3</v>
      </c>
      <c r="H68">
        <v>56.3</v>
      </c>
      <c r="I68">
        <f t="shared" si="18"/>
        <v>0.13748876580503763</v>
      </c>
      <c r="J68">
        <v>1.3797942407470664E-2</v>
      </c>
      <c r="K68">
        <f t="shared" si="19"/>
        <v>3.3695596309984567E-5</v>
      </c>
      <c r="L68">
        <v>2.4420739929846827E-3</v>
      </c>
      <c r="M68" s="61">
        <v>0</v>
      </c>
      <c r="N68" s="34">
        <f t="shared" si="0"/>
        <v>-2.4420739929846827E-3</v>
      </c>
      <c r="O68" s="61">
        <v>0</v>
      </c>
      <c r="P68" s="34">
        <f t="shared" si="1"/>
        <v>-2.4420739929846827E-3</v>
      </c>
      <c r="Q68" s="61">
        <v>8.3007852408608709E-3</v>
      </c>
      <c r="R68" s="34">
        <f t="shared" si="2"/>
        <v>5.8587112478761883E-3</v>
      </c>
      <c r="S68" s="61">
        <v>0</v>
      </c>
      <c r="T68" s="61">
        <v>0</v>
      </c>
      <c r="U68" s="61">
        <v>1.5806726640628623E-2</v>
      </c>
      <c r="AH68" s="78" t="s">
        <v>27</v>
      </c>
      <c r="AI68" s="78"/>
      <c r="AJ68" s="81">
        <f t="shared" si="16"/>
        <v>1.25</v>
      </c>
    </row>
    <row r="69" spans="1:51" ht="15">
      <c r="A69" t="s">
        <v>244</v>
      </c>
      <c r="B69" t="s">
        <v>245</v>
      </c>
      <c r="C69" t="s">
        <v>246</v>
      </c>
      <c r="D69" t="s">
        <v>156</v>
      </c>
      <c r="E69" t="s">
        <v>225</v>
      </c>
      <c r="F69">
        <v>19037120</v>
      </c>
      <c r="G69">
        <f t="shared" si="17"/>
        <v>3.5839051516920201E-3</v>
      </c>
      <c r="H69">
        <v>84.28</v>
      </c>
      <c r="I69">
        <f t="shared" si="18"/>
        <v>0.30205152618460346</v>
      </c>
      <c r="J69">
        <v>-2.7774773634221864E-3</v>
      </c>
      <c r="K69">
        <f t="shared" si="19"/>
        <v>-9.9542154314767433E-6</v>
      </c>
      <c r="L69">
        <v>3.5839051516920201E-3</v>
      </c>
      <c r="M69" s="61">
        <v>3.8963733507298599E-3</v>
      </c>
      <c r="N69" s="34">
        <f t="shared" si="0"/>
        <v>3.124681990378398E-4</v>
      </c>
      <c r="O69" s="61">
        <v>0</v>
      </c>
      <c r="P69" s="34">
        <f t="shared" si="1"/>
        <v>-3.5839051516920201E-3</v>
      </c>
      <c r="Q69" s="61">
        <v>5.3984582069381143E-3</v>
      </c>
      <c r="R69" s="34">
        <f t="shared" si="2"/>
        <v>1.8145530552460942E-3</v>
      </c>
      <c r="S69" s="61">
        <v>0</v>
      </c>
      <c r="T69" s="61">
        <v>0</v>
      </c>
      <c r="U69" s="61">
        <v>0</v>
      </c>
      <c r="AH69" s="78" t="s">
        <v>3</v>
      </c>
      <c r="AI69" s="78"/>
      <c r="AJ69" s="81">
        <f t="shared" si="16"/>
        <v>1.25</v>
      </c>
    </row>
    <row r="70" spans="1:51" ht="15">
      <c r="A70" t="s">
        <v>247</v>
      </c>
      <c r="B70" t="s">
        <v>248</v>
      </c>
      <c r="C70" t="s">
        <v>249</v>
      </c>
      <c r="D70" t="s">
        <v>13</v>
      </c>
      <c r="E70" t="s">
        <v>23</v>
      </c>
      <c r="F70">
        <v>17912763</v>
      </c>
      <c r="G70">
        <f t="shared" si="17"/>
        <v>3.3722350647964715E-3</v>
      </c>
      <c r="H70">
        <v>57.78</v>
      </c>
      <c r="I70">
        <f t="shared" si="18"/>
        <v>0.19484774204394012</v>
      </c>
      <c r="J70">
        <v>1.2410763377684247E-2</v>
      </c>
      <c r="K70">
        <f t="shared" si="19"/>
        <v>4.1852011443118708E-5</v>
      </c>
      <c r="L70">
        <v>3.3722350647964715E-3</v>
      </c>
      <c r="M70" s="61">
        <v>5.7857385346575273E-2</v>
      </c>
      <c r="N70" s="34">
        <f t="shared" si="0"/>
        <v>5.4485150281778805E-2</v>
      </c>
      <c r="O70" s="61">
        <v>6.6872460789516058E-2</v>
      </c>
      <c r="P70" s="34">
        <f t="shared" si="1"/>
        <v>6.3500225724719583E-2</v>
      </c>
      <c r="Q70" s="61">
        <v>1.3958275336800567E-2</v>
      </c>
      <c r="R70" s="34">
        <f t="shared" si="2"/>
        <v>1.0586040272004096E-2</v>
      </c>
      <c r="S70" s="61">
        <v>0</v>
      </c>
      <c r="T70" s="61">
        <v>0</v>
      </c>
      <c r="U70" s="61">
        <v>0</v>
      </c>
      <c r="AH70" s="78" t="s">
        <v>8</v>
      </c>
      <c r="AI70" s="78"/>
      <c r="AJ70" s="81">
        <f t="shared" si="16"/>
        <v>1.25</v>
      </c>
    </row>
    <row r="71" spans="1:51" ht="15">
      <c r="A71" t="s">
        <v>250</v>
      </c>
      <c r="B71" t="s">
        <v>251</v>
      </c>
      <c r="C71" t="s">
        <v>252</v>
      </c>
      <c r="D71" t="s">
        <v>44</v>
      </c>
      <c r="E71" t="s">
        <v>104</v>
      </c>
      <c r="F71">
        <v>6559280</v>
      </c>
      <c r="G71">
        <f t="shared" si="17"/>
        <v>1.2348421075977056E-3</v>
      </c>
      <c r="H71">
        <v>87.98</v>
      </c>
      <c r="I71">
        <f t="shared" si="18"/>
        <v>0.10864140862644614</v>
      </c>
      <c r="J71">
        <v>1.5765876925597291E-2</v>
      </c>
      <c r="K71">
        <f t="shared" si="19"/>
        <v>1.9468368690930593E-5</v>
      </c>
      <c r="L71">
        <v>1.2348421075977056E-3</v>
      </c>
      <c r="M71" s="61">
        <v>0</v>
      </c>
      <c r="N71" s="34">
        <f t="shared" si="0"/>
        <v>-1.2348421075977056E-3</v>
      </c>
      <c r="O71" s="61">
        <v>1.5171957979198203E-2</v>
      </c>
      <c r="P71" s="34">
        <f t="shared" si="1"/>
        <v>1.3937115871600498E-2</v>
      </c>
      <c r="Q71" s="61">
        <v>8.8125643327197356E-3</v>
      </c>
      <c r="R71" s="34">
        <f t="shared" si="2"/>
        <v>7.5777222251220298E-3</v>
      </c>
      <c r="S71" s="61">
        <v>2.4734860479514929E-2</v>
      </c>
      <c r="T71" s="61">
        <v>0.1</v>
      </c>
      <c r="U71" s="61">
        <v>0.14933972151291172</v>
      </c>
      <c r="AH71" s="78" t="s">
        <v>44</v>
      </c>
      <c r="AI71" s="78"/>
      <c r="AJ71" s="81">
        <f t="shared" si="16"/>
        <v>0.90980205240058398</v>
      </c>
      <c r="AY71">
        <v>0</v>
      </c>
    </row>
    <row r="72" spans="1:51" ht="15">
      <c r="A72" t="s">
        <v>253</v>
      </c>
      <c r="B72" t="s">
        <v>254</v>
      </c>
      <c r="C72" t="s">
        <v>255</v>
      </c>
      <c r="D72" t="s">
        <v>27</v>
      </c>
      <c r="E72" t="s">
        <v>256</v>
      </c>
      <c r="F72">
        <v>51072783</v>
      </c>
      <c r="G72">
        <f t="shared" si="17"/>
        <v>9.6149002635350627E-3</v>
      </c>
      <c r="H72">
        <v>62.49</v>
      </c>
      <c r="I72">
        <f t="shared" si="18"/>
        <v>0.60083511746830609</v>
      </c>
      <c r="J72">
        <v>4.6682589158462944E-3</v>
      </c>
      <c r="K72">
        <f t="shared" si="19"/>
        <v>4.4884843880220442E-5</v>
      </c>
      <c r="L72">
        <v>9.6149002635350627E-3</v>
      </c>
      <c r="M72" s="61">
        <v>0</v>
      </c>
      <c r="N72" s="34">
        <f t="shared" si="0"/>
        <v>-9.6149002635350627E-3</v>
      </c>
      <c r="O72" s="61">
        <v>6.6632813877972189E-3</v>
      </c>
      <c r="P72" s="34">
        <f t="shared" si="1"/>
        <v>-2.9516188757378438E-3</v>
      </c>
      <c r="Q72" s="61">
        <v>5.4655240691386326E-3</v>
      </c>
      <c r="R72" s="34">
        <f t="shared" si="2"/>
        <v>-4.1493761943964301E-3</v>
      </c>
      <c r="S72" s="61">
        <v>0</v>
      </c>
      <c r="T72" s="61">
        <v>0</v>
      </c>
      <c r="U72" s="61">
        <v>0</v>
      </c>
      <c r="AH72" s="78" t="s">
        <v>135</v>
      </c>
      <c r="AI72" s="78"/>
      <c r="AJ72" s="81">
        <f t="shared" si="16"/>
        <v>0.75</v>
      </c>
    </row>
    <row r="73" spans="1:51" ht="15">
      <c r="A73" t="s">
        <v>257</v>
      </c>
      <c r="B73" t="s">
        <v>258</v>
      </c>
      <c r="C73" t="s">
        <v>259</v>
      </c>
      <c r="D73" t="s">
        <v>18</v>
      </c>
      <c r="E73" t="s">
        <v>64</v>
      </c>
      <c r="F73">
        <v>32237764</v>
      </c>
      <c r="G73">
        <f t="shared" si="17"/>
        <v>6.0690424012997523E-3</v>
      </c>
      <c r="H73">
        <v>73.73</v>
      </c>
      <c r="I73">
        <f t="shared" si="18"/>
        <v>0.44747049624783075</v>
      </c>
      <c r="J73">
        <v>1.2315660126728877E-2</v>
      </c>
      <c r="K73">
        <f t="shared" si="19"/>
        <v>7.4744263509114229E-5</v>
      </c>
      <c r="L73">
        <v>6.0690424012997523E-3</v>
      </c>
      <c r="M73" s="61">
        <v>3.861318467379718E-2</v>
      </c>
      <c r="N73" s="34">
        <f t="shared" si="0"/>
        <v>3.2544142272497426E-2</v>
      </c>
      <c r="O73" s="61">
        <v>2.4219656322429142E-2</v>
      </c>
      <c r="P73" s="34">
        <f t="shared" si="1"/>
        <v>1.8150613921129391E-2</v>
      </c>
      <c r="Q73" s="61">
        <v>1.2050259633021219E-2</v>
      </c>
      <c r="R73" s="34">
        <f t="shared" si="2"/>
        <v>5.9812172317214671E-3</v>
      </c>
      <c r="S73" s="61">
        <v>0</v>
      </c>
      <c r="T73" s="61">
        <v>0</v>
      </c>
      <c r="U73" s="61">
        <v>0</v>
      </c>
      <c r="AH73" s="78" t="s">
        <v>194</v>
      </c>
      <c r="AI73" s="78"/>
      <c r="AJ73" s="81">
        <f t="shared" si="16"/>
        <v>1.25</v>
      </c>
    </row>
    <row r="74" spans="1:51" ht="15">
      <c r="A74" t="s">
        <v>260</v>
      </c>
      <c r="B74" t="s">
        <v>261</v>
      </c>
      <c r="C74" t="s">
        <v>262</v>
      </c>
      <c r="D74" t="s">
        <v>44</v>
      </c>
      <c r="E74" t="s">
        <v>263</v>
      </c>
      <c r="F74">
        <v>15443522</v>
      </c>
      <c r="G74">
        <f t="shared" si="17"/>
        <v>2.9073787451079284E-3</v>
      </c>
      <c r="H74">
        <v>38.880000000000003</v>
      </c>
      <c r="I74">
        <f t="shared" si="18"/>
        <v>0.11303888560979626</v>
      </c>
      <c r="J74">
        <v>1.2711173606062906E-2</v>
      </c>
      <c r="K74">
        <f t="shared" si="19"/>
        <v>3.6956195967644195E-5</v>
      </c>
      <c r="L74">
        <v>2.9073787451079284E-3</v>
      </c>
      <c r="M74" s="61">
        <v>0</v>
      </c>
      <c r="N74" s="34">
        <f t="shared" si="0"/>
        <v>-2.9073787451079284E-3</v>
      </c>
      <c r="O74" s="61">
        <v>0</v>
      </c>
      <c r="P74" s="34">
        <f t="shared" si="1"/>
        <v>-2.9073787451079284E-3</v>
      </c>
      <c r="Q74" s="61">
        <v>8.4883171586391613E-3</v>
      </c>
      <c r="R74" s="34">
        <f t="shared" si="2"/>
        <v>5.5809384135312324E-3</v>
      </c>
      <c r="S74" s="61">
        <v>0</v>
      </c>
      <c r="T74" s="61">
        <v>0</v>
      </c>
      <c r="U74" s="61">
        <v>0</v>
      </c>
      <c r="AH74" s="78" t="s">
        <v>32</v>
      </c>
      <c r="AI74" s="78"/>
      <c r="AJ74" s="81">
        <f t="shared" si="16"/>
        <v>1.25</v>
      </c>
    </row>
    <row r="75" spans="1:51" ht="15">
      <c r="A75" t="s">
        <v>264</v>
      </c>
      <c r="B75" t="s">
        <v>265</v>
      </c>
      <c r="C75" t="s">
        <v>266</v>
      </c>
      <c r="D75" t="s">
        <v>8</v>
      </c>
      <c r="E75" t="s">
        <v>267</v>
      </c>
      <c r="F75">
        <v>82264680</v>
      </c>
      <c r="G75">
        <f t="shared" si="17"/>
        <v>1.548704901026497E-2</v>
      </c>
      <c r="H75">
        <v>48.67</v>
      </c>
      <c r="I75">
        <f t="shared" si="18"/>
        <v>0.75375467532959617</v>
      </c>
      <c r="J75">
        <v>9.4355793104549494E-3</v>
      </c>
      <c r="K75">
        <f t="shared" si="19"/>
        <v>1.4612927922125795E-4</v>
      </c>
      <c r="L75">
        <v>1.548704901026497E-2</v>
      </c>
      <c r="M75" s="61">
        <v>0</v>
      </c>
      <c r="N75" s="34">
        <f t="shared" si="0"/>
        <v>-1.548704901026497E-2</v>
      </c>
      <c r="O75" s="61">
        <v>0</v>
      </c>
      <c r="P75" s="34">
        <f t="shared" si="1"/>
        <v>-1.548704901026497E-2</v>
      </c>
      <c r="Q75" s="61">
        <v>8.9648983234041166E-3</v>
      </c>
      <c r="R75" s="34">
        <f t="shared" si="2"/>
        <v>-6.5221506868608538E-3</v>
      </c>
      <c r="S75" s="61">
        <v>0</v>
      </c>
      <c r="T75" s="61">
        <v>0</v>
      </c>
      <c r="U75" s="61">
        <v>0</v>
      </c>
      <c r="AH75" s="78" t="s">
        <v>59</v>
      </c>
      <c r="AI75" s="78"/>
      <c r="AJ75" s="81">
        <f t="shared" si="16"/>
        <v>0.75</v>
      </c>
    </row>
    <row r="76" spans="1:51" ht="15">
      <c r="A76" t="s">
        <v>268</v>
      </c>
      <c r="B76" t="s">
        <v>269</v>
      </c>
      <c r="C76" t="s">
        <v>270</v>
      </c>
      <c r="D76" t="s">
        <v>3</v>
      </c>
      <c r="E76" t="s">
        <v>4</v>
      </c>
      <c r="F76">
        <v>13739214</v>
      </c>
      <c r="G76">
        <f t="shared" si="17"/>
        <v>2.5865277854422897E-3</v>
      </c>
      <c r="H76">
        <v>58.52</v>
      </c>
      <c r="I76">
        <f t="shared" si="18"/>
        <v>0.1513636060040828</v>
      </c>
      <c r="J76">
        <v>2.4157779567825485E-2</v>
      </c>
      <c r="K76">
        <f t="shared" si="19"/>
        <v>6.2484768086770652E-5</v>
      </c>
      <c r="L76">
        <v>2.5865277854422897E-3</v>
      </c>
      <c r="M76" s="61">
        <v>0</v>
      </c>
      <c r="N76" s="34">
        <f t="shared" si="0"/>
        <v>-2.5865277854422897E-3</v>
      </c>
      <c r="O76" s="61">
        <v>0</v>
      </c>
      <c r="P76" s="34">
        <f t="shared" si="1"/>
        <v>-2.5865277854422897E-3</v>
      </c>
      <c r="Q76" s="61">
        <v>1.9478923511292792E-2</v>
      </c>
      <c r="R76" s="34">
        <f t="shared" si="2"/>
        <v>1.6892395725850502E-2</v>
      </c>
      <c r="S76" s="61">
        <v>0</v>
      </c>
      <c r="T76" s="61">
        <v>0</v>
      </c>
      <c r="U76" s="61">
        <v>0</v>
      </c>
    </row>
    <row r="77" spans="1:51" ht="15">
      <c r="A77" t="s">
        <v>271</v>
      </c>
      <c r="B77" t="s">
        <v>272</v>
      </c>
      <c r="C77" t="s">
        <v>273</v>
      </c>
      <c r="D77" t="s">
        <v>18</v>
      </c>
      <c r="E77" t="s">
        <v>19</v>
      </c>
      <c r="F77">
        <v>26280800</v>
      </c>
      <c r="G77">
        <f t="shared" si="17"/>
        <v>4.9475915742815948E-3</v>
      </c>
      <c r="H77">
        <v>31.97</v>
      </c>
      <c r="I77">
        <f t="shared" si="18"/>
        <v>0.15817450262978258</v>
      </c>
      <c r="J77">
        <v>8.9672709340695E-3</v>
      </c>
      <c r="K77">
        <f t="shared" si="19"/>
        <v>4.4366394117702505E-5</v>
      </c>
      <c r="L77">
        <v>4.9475915742815948E-3</v>
      </c>
      <c r="M77" s="61">
        <v>0</v>
      </c>
      <c r="N77" s="34">
        <f t="shared" si="0"/>
        <v>-4.9475915742815948E-3</v>
      </c>
      <c r="O77" s="61">
        <v>0</v>
      </c>
      <c r="P77" s="34">
        <f t="shared" si="1"/>
        <v>-4.9475915742815948E-3</v>
      </c>
      <c r="Q77" s="61">
        <v>7.6765704415186218E-3</v>
      </c>
      <c r="R77" s="34">
        <f t="shared" si="2"/>
        <v>2.7289788672370269E-3</v>
      </c>
      <c r="S77" s="61">
        <v>0</v>
      </c>
      <c r="T77" s="61">
        <v>0</v>
      </c>
      <c r="U77" s="61">
        <v>0</v>
      </c>
    </row>
    <row r="78" spans="1:51" ht="15">
      <c r="A78" t="s">
        <v>274</v>
      </c>
      <c r="B78" t="s">
        <v>275</v>
      </c>
      <c r="C78" t="s">
        <v>276</v>
      </c>
      <c r="D78" t="s">
        <v>3</v>
      </c>
      <c r="E78" t="s">
        <v>78</v>
      </c>
      <c r="F78">
        <v>144238900</v>
      </c>
      <c r="G78">
        <f t="shared" si="17"/>
        <v>2.7154240598598427E-2</v>
      </c>
      <c r="H78">
        <v>73.760000000000005</v>
      </c>
      <c r="I78">
        <f t="shared" si="18"/>
        <v>2.0028967865526202</v>
      </c>
      <c r="J78">
        <v>1.0547209072913908E-2</v>
      </c>
      <c r="K78">
        <f t="shared" si="19"/>
        <v>2.8640145280962452E-4</v>
      </c>
      <c r="L78">
        <v>2.7154240598598427E-2</v>
      </c>
      <c r="M78" s="61">
        <v>1.3160558932544004E-3</v>
      </c>
      <c r="N78" s="34">
        <f t="shared" si="0"/>
        <v>-2.5838184705344026E-2</v>
      </c>
      <c r="O78" s="61">
        <v>2.7040433729418736E-2</v>
      </c>
      <c r="P78" s="34">
        <f t="shared" si="1"/>
        <v>-1.1380686917969104E-4</v>
      </c>
      <c r="Q78" s="61">
        <v>1.8776867645998223E-2</v>
      </c>
      <c r="R78" s="34">
        <f t="shared" si="2"/>
        <v>-8.3773729526002046E-3</v>
      </c>
      <c r="S78" s="61">
        <v>8.951276823943928E-2</v>
      </c>
      <c r="T78" s="61">
        <v>0.1</v>
      </c>
      <c r="U78" s="61">
        <v>0.12689887052524595</v>
      </c>
    </row>
    <row r="79" spans="1:51" ht="15">
      <c r="A79" t="s">
        <v>277</v>
      </c>
      <c r="B79" t="s">
        <v>278</v>
      </c>
      <c r="C79" t="s">
        <v>279</v>
      </c>
      <c r="D79" t="s">
        <v>27</v>
      </c>
      <c r="E79" t="s">
        <v>82</v>
      </c>
      <c r="F79">
        <v>97520923</v>
      </c>
      <c r="G79">
        <f t="shared" si="17"/>
        <v>1.8359170837682424E-2</v>
      </c>
      <c r="H79">
        <v>39.799999999999997</v>
      </c>
      <c r="I79">
        <f t="shared" si="18"/>
        <v>0.73069499933976045</v>
      </c>
      <c r="J79">
        <v>4.5739279982438775E-3</v>
      </c>
      <c r="K79">
        <f t="shared" si="19"/>
        <v>8.3973525519018144E-5</v>
      </c>
      <c r="L79">
        <v>1.8359170837682424E-2</v>
      </c>
      <c r="M79" s="61">
        <v>0</v>
      </c>
      <c r="N79" s="34">
        <f t="shared" si="0"/>
        <v>-1.8359170837682424E-2</v>
      </c>
      <c r="O79" s="61">
        <v>0</v>
      </c>
      <c r="P79" s="34">
        <f t="shared" si="1"/>
        <v>-1.8359170837682424E-2</v>
      </c>
      <c r="Q79" s="61">
        <v>5.3295139060040011E-3</v>
      </c>
      <c r="R79" s="34">
        <f t="shared" si="2"/>
        <v>-1.3029656931678422E-2</v>
      </c>
      <c r="S79" s="61">
        <v>0</v>
      </c>
      <c r="T79" s="61">
        <v>0</v>
      </c>
      <c r="U79" s="61">
        <v>0</v>
      </c>
    </row>
    <row r="80" spans="1:51" ht="15">
      <c r="A80" t="s">
        <v>280</v>
      </c>
      <c r="B80" t="s">
        <v>281</v>
      </c>
      <c r="C80" t="s">
        <v>282</v>
      </c>
      <c r="D80" t="s">
        <v>27</v>
      </c>
      <c r="E80" t="s">
        <v>28</v>
      </c>
      <c r="F80">
        <v>18174302</v>
      </c>
      <c r="G80">
        <f t="shared" si="17"/>
        <v>3.4214720801364167E-3</v>
      </c>
      <c r="H80">
        <v>70.52</v>
      </c>
      <c r="I80">
        <f t="shared" si="18"/>
        <v>0.24128221109122008</v>
      </c>
      <c r="J80">
        <v>3.0095670863904325E-2</v>
      </c>
      <c r="K80">
        <f t="shared" si="19"/>
        <v>1.0297149759382368E-4</v>
      </c>
      <c r="L80">
        <v>3.4214720801364167E-3</v>
      </c>
      <c r="M80" s="61">
        <v>1.9944066826211228E-2</v>
      </c>
      <c r="N80" s="34">
        <f t="shared" si="0"/>
        <v>1.6522594746074811E-2</v>
      </c>
      <c r="O80" s="61">
        <v>4.4877347079298489E-2</v>
      </c>
      <c r="P80" s="34">
        <f t="shared" si="1"/>
        <v>4.1455874999162076E-2</v>
      </c>
      <c r="Q80" s="61">
        <v>8.2103716530539557E-3</v>
      </c>
      <c r="R80" s="34">
        <f t="shared" si="2"/>
        <v>4.788899572917539E-3</v>
      </c>
      <c r="S80" s="61">
        <v>0.11948046828155316</v>
      </c>
      <c r="T80" s="61">
        <v>0.1</v>
      </c>
      <c r="U80" s="61">
        <v>7.261469328409699E-2</v>
      </c>
    </row>
    <row r="81" spans="1:21" ht="15">
      <c r="A81" t="s">
        <v>283</v>
      </c>
      <c r="B81" t="s">
        <v>284</v>
      </c>
      <c r="C81" t="s">
        <v>285</v>
      </c>
      <c r="D81" t="s">
        <v>194</v>
      </c>
      <c r="E81" t="s">
        <v>195</v>
      </c>
      <c r="F81">
        <v>21484660</v>
      </c>
      <c r="G81">
        <f t="shared" si="17"/>
        <v>4.0446760674068072E-3</v>
      </c>
      <c r="H81">
        <v>86.83</v>
      </c>
      <c r="I81">
        <f t="shared" si="18"/>
        <v>0.35119922293293304</v>
      </c>
      <c r="J81">
        <v>3.9718671389545861E-3</v>
      </c>
      <c r="K81">
        <f t="shared" si="19"/>
        <v>1.6064915959849161E-5</v>
      </c>
      <c r="L81">
        <v>4.0446760674068072E-3</v>
      </c>
      <c r="M81" s="61">
        <v>5.2119972005668092E-2</v>
      </c>
      <c r="N81" s="34">
        <f t="shared" si="0"/>
        <v>4.8075295938261285E-2</v>
      </c>
      <c r="O81" s="61">
        <v>5.3348442685252989E-2</v>
      </c>
      <c r="P81" s="34">
        <f t="shared" si="1"/>
        <v>4.9303766617846183E-2</v>
      </c>
      <c r="Q81" s="61">
        <v>3.5204412054414838E-2</v>
      </c>
      <c r="R81" s="34">
        <f t="shared" si="2"/>
        <v>3.1159735987008032E-2</v>
      </c>
      <c r="S81" s="61">
        <v>0</v>
      </c>
      <c r="T81" s="61">
        <v>0</v>
      </c>
      <c r="U81" s="61">
        <v>0</v>
      </c>
    </row>
    <row r="82" spans="1:21" ht="15">
      <c r="A82" t="s">
        <v>286</v>
      </c>
      <c r="B82" t="s">
        <v>287</v>
      </c>
      <c r="C82" t="s">
        <v>288</v>
      </c>
      <c r="D82" t="s">
        <v>13</v>
      </c>
      <c r="E82" t="s">
        <v>111</v>
      </c>
      <c r="F82">
        <v>79864618</v>
      </c>
      <c r="G82">
        <f t="shared" si="17"/>
        <v>1.5035216245320471E-2</v>
      </c>
      <c r="H82">
        <v>42.99</v>
      </c>
      <c r="I82">
        <f t="shared" si="18"/>
        <v>0.6463639463863271</v>
      </c>
      <c r="J82">
        <v>1.2161585352812821E-2</v>
      </c>
      <c r="K82">
        <f t="shared" si="19"/>
        <v>1.8285206566546282E-4</v>
      </c>
      <c r="L82">
        <v>1.5035216245320471E-2</v>
      </c>
      <c r="M82" s="61">
        <v>0</v>
      </c>
      <c r="N82" s="34">
        <f t="shared" si="0"/>
        <v>-1.5035216245320471E-2</v>
      </c>
      <c r="O82" s="61">
        <v>0</v>
      </c>
      <c r="P82" s="34">
        <f t="shared" si="1"/>
        <v>-1.5035216245320471E-2</v>
      </c>
      <c r="Q82" s="61">
        <v>1.1666687391743813E-2</v>
      </c>
      <c r="R82" s="34">
        <f t="shared" si="2"/>
        <v>-3.3685288535766581E-3</v>
      </c>
      <c r="S82" s="61">
        <v>0</v>
      </c>
      <c r="T82" s="61">
        <v>0</v>
      </c>
      <c r="U82" s="61">
        <v>0</v>
      </c>
    </row>
    <row r="83" spans="1:21" ht="15">
      <c r="A83" t="s">
        <v>289</v>
      </c>
      <c r="B83" t="s">
        <v>290</v>
      </c>
      <c r="C83" t="s">
        <v>291</v>
      </c>
      <c r="D83" t="s">
        <v>44</v>
      </c>
      <c r="E83" t="s">
        <v>174</v>
      </c>
      <c r="F83">
        <v>14454060</v>
      </c>
      <c r="G83">
        <f t="shared" si="17"/>
        <v>2.7211038275151683E-3</v>
      </c>
      <c r="H83">
        <v>80.73</v>
      </c>
      <c r="I83">
        <f t="shared" si="18"/>
        <v>0.21967471199529953</v>
      </c>
      <c r="J83">
        <v>8.4109433972753087E-3</v>
      </c>
      <c r="K83">
        <f t="shared" si="19"/>
        <v>2.2887050271339276E-5</v>
      </c>
      <c r="L83">
        <v>2.7211038275151683E-3</v>
      </c>
      <c r="M83" s="61">
        <v>3.5324927550689465E-2</v>
      </c>
      <c r="N83" s="34">
        <f t="shared" si="0"/>
        <v>3.2603823723174295E-2</v>
      </c>
      <c r="O83" s="61">
        <v>2.8379107947829382E-2</v>
      </c>
      <c r="P83" s="34">
        <f t="shared" si="1"/>
        <v>2.5658004120314215E-2</v>
      </c>
      <c r="Q83" s="61">
        <v>1.4923976887406955E-2</v>
      </c>
      <c r="R83" s="34">
        <f t="shared" si="2"/>
        <v>1.2202873059891787E-2</v>
      </c>
      <c r="S83" s="61">
        <v>0</v>
      </c>
      <c r="T83" s="61">
        <v>0</v>
      </c>
      <c r="U83" s="61">
        <v>0</v>
      </c>
    </row>
    <row r="84" spans="1:21" ht="15">
      <c r="A84" t="s">
        <v>292</v>
      </c>
      <c r="B84" t="s">
        <v>293</v>
      </c>
      <c r="C84" t="s">
        <v>294</v>
      </c>
      <c r="D84" t="s">
        <v>8</v>
      </c>
      <c r="E84" t="s">
        <v>74</v>
      </c>
      <c r="F84">
        <v>9564543</v>
      </c>
      <c r="G84">
        <f t="shared" si="17"/>
        <v>1.8006092797271777E-3</v>
      </c>
      <c r="H84">
        <v>34.479999999999997</v>
      </c>
      <c r="I84">
        <f t="shared" si="18"/>
        <v>6.2085007964993083E-2</v>
      </c>
      <c r="J84">
        <v>1.0401543046224246E-2</v>
      </c>
      <c r="K84">
        <f t="shared" si="19"/>
        <v>1.8729114932513074E-5</v>
      </c>
      <c r="L84">
        <v>1.8006092797271777E-3</v>
      </c>
      <c r="M84" s="61">
        <v>3.19918328669678E-3</v>
      </c>
      <c r="N84" s="34">
        <f t="shared" si="0"/>
        <v>1.3985740069696023E-3</v>
      </c>
      <c r="O84" s="61">
        <v>0</v>
      </c>
      <c r="P84" s="34">
        <f t="shared" si="1"/>
        <v>-1.8006092797271777E-3</v>
      </c>
      <c r="Q84" s="61">
        <v>9.0554863011332656E-3</v>
      </c>
      <c r="R84" s="34">
        <f t="shared" si="2"/>
        <v>7.2548770214060877E-3</v>
      </c>
      <c r="S84" s="61">
        <v>0</v>
      </c>
      <c r="T84" s="61">
        <v>0</v>
      </c>
      <c r="U84" s="61">
        <v>0</v>
      </c>
    </row>
    <row r="85" spans="1:21" ht="15">
      <c r="A85" t="s">
        <v>295</v>
      </c>
      <c r="B85" t="s">
        <v>296</v>
      </c>
      <c r="C85" t="s">
        <v>297</v>
      </c>
      <c r="D85" t="s">
        <v>18</v>
      </c>
      <c r="E85" t="s">
        <v>64</v>
      </c>
      <c r="F85">
        <v>30693750</v>
      </c>
      <c r="G85">
        <f t="shared" si="17"/>
        <v>5.7783681959113009E-3</v>
      </c>
      <c r="H85">
        <v>79.16</v>
      </c>
      <c r="I85">
        <f t="shared" si="18"/>
        <v>0.45741562638833855</v>
      </c>
      <c r="J85">
        <v>6.6339730539868901E-3</v>
      </c>
      <c r="K85">
        <f t="shared" si="19"/>
        <v>3.8333538907690412E-5</v>
      </c>
      <c r="L85">
        <v>5.7783681959113009E-3</v>
      </c>
      <c r="M85" s="61">
        <v>0</v>
      </c>
      <c r="N85" s="34">
        <f t="shared" si="0"/>
        <v>-5.7783681959113009E-3</v>
      </c>
      <c r="O85" s="61">
        <v>1.0848425713721391E-2</v>
      </c>
      <c r="P85" s="34">
        <f t="shared" si="1"/>
        <v>5.0700575178100902E-3</v>
      </c>
      <c r="Q85" s="61">
        <v>1.0050584403094484E-2</v>
      </c>
      <c r="R85" s="34">
        <f t="shared" si="2"/>
        <v>4.2722162071831835E-3</v>
      </c>
      <c r="S85" s="61">
        <v>0</v>
      </c>
      <c r="T85" s="61">
        <v>0</v>
      </c>
      <c r="U85" s="61">
        <v>0</v>
      </c>
    </row>
    <row r="86" spans="1:21" ht="15">
      <c r="A86" t="s">
        <v>298</v>
      </c>
      <c r="B86" t="s">
        <v>299</v>
      </c>
      <c r="C86" t="s">
        <v>300</v>
      </c>
      <c r="D86" t="s">
        <v>3</v>
      </c>
      <c r="E86" t="s">
        <v>4</v>
      </c>
      <c r="F86">
        <v>8430252</v>
      </c>
      <c r="G86">
        <f t="shared" si="17"/>
        <v>1.5870690300246021E-3</v>
      </c>
      <c r="H86">
        <v>57.6</v>
      </c>
      <c r="I86">
        <f t="shared" si="18"/>
        <v>9.1415176129417089E-2</v>
      </c>
      <c r="J86">
        <v>2.5408672998506066E-3</v>
      </c>
      <c r="K86">
        <f t="shared" si="19"/>
        <v>4.0325318009951325E-6</v>
      </c>
      <c r="L86">
        <v>1.5870690300246021E-3</v>
      </c>
      <c r="M86" s="61">
        <v>0</v>
      </c>
      <c r="N86" s="34">
        <f t="shared" si="0"/>
        <v>-1.5870690300246021E-3</v>
      </c>
      <c r="O86" s="61">
        <v>0</v>
      </c>
      <c r="P86" s="34">
        <f t="shared" si="1"/>
        <v>-1.5870690300246021E-3</v>
      </c>
      <c r="Q86" s="61">
        <v>1.6409074174243449E-2</v>
      </c>
      <c r="R86" s="34">
        <f t="shared" si="2"/>
        <v>1.4822005144218846E-2</v>
      </c>
      <c r="S86" s="61">
        <v>0</v>
      </c>
      <c r="T86" s="61">
        <v>0</v>
      </c>
      <c r="U86" s="61">
        <v>0</v>
      </c>
    </row>
    <row r="87" spans="1:21" ht="15">
      <c r="A87" t="s">
        <v>301</v>
      </c>
      <c r="B87" t="s">
        <v>302</v>
      </c>
      <c r="C87" t="s">
        <v>303</v>
      </c>
      <c r="D87" t="s">
        <v>32</v>
      </c>
      <c r="E87" t="s">
        <v>33</v>
      </c>
      <c r="F87">
        <v>8273217</v>
      </c>
      <c r="G87">
        <f t="shared" si="17"/>
        <v>1.5575058111398153E-3</v>
      </c>
      <c r="H87">
        <v>80.349999999999994</v>
      </c>
      <c r="I87">
        <f t="shared" si="18"/>
        <v>0.12514559192508415</v>
      </c>
      <c r="J87">
        <v>8.8804636433650191E-3</v>
      </c>
      <c r="K87">
        <f t="shared" si="19"/>
        <v>1.3831373730156874E-5</v>
      </c>
      <c r="L87">
        <v>1.5575058111398153E-3</v>
      </c>
      <c r="M87" s="61">
        <v>4.284621255121486E-2</v>
      </c>
      <c r="N87" s="34">
        <f t="shared" si="0"/>
        <v>4.1288706740075044E-2</v>
      </c>
      <c r="O87" s="61">
        <v>3.2567181212883316E-2</v>
      </c>
      <c r="P87" s="34">
        <f t="shared" si="1"/>
        <v>3.10096754017435E-2</v>
      </c>
      <c r="Q87" s="61">
        <v>1.2527362483074166E-2</v>
      </c>
      <c r="R87" s="34">
        <f t="shared" si="2"/>
        <v>1.096985667193435E-2</v>
      </c>
      <c r="S87" s="61">
        <v>0.16774656969026708</v>
      </c>
      <c r="T87" s="61">
        <v>0.1</v>
      </c>
      <c r="U87" s="61">
        <v>3.3872092567176451E-2</v>
      </c>
    </row>
    <row r="88" spans="1:21" ht="15">
      <c r="A88" t="s">
        <v>304</v>
      </c>
      <c r="B88" t="s">
        <v>305</v>
      </c>
      <c r="C88" t="s">
        <v>306</v>
      </c>
      <c r="D88" t="s">
        <v>8</v>
      </c>
      <c r="E88" t="s">
        <v>74</v>
      </c>
      <c r="F88">
        <v>13975834</v>
      </c>
      <c r="G88">
        <f t="shared" si="17"/>
        <v>2.6310735800264165E-3</v>
      </c>
      <c r="H88">
        <v>73.36</v>
      </c>
      <c r="I88">
        <f t="shared" si="18"/>
        <v>0.1930155578307379</v>
      </c>
      <c r="J88">
        <v>1.3360077410440268E-2</v>
      </c>
      <c r="K88">
        <f t="shared" si="19"/>
        <v>3.5151346701717129E-5</v>
      </c>
      <c r="L88">
        <v>2.6310735800264165E-3</v>
      </c>
      <c r="M88" s="61">
        <v>4.0033980848980501E-2</v>
      </c>
      <c r="N88" s="34">
        <f t="shared" si="0"/>
        <v>3.7402907268954087E-2</v>
      </c>
      <c r="O88" s="61">
        <v>7.5873884853502977E-3</v>
      </c>
      <c r="P88" s="34">
        <f t="shared" si="1"/>
        <v>4.9563149053238817E-3</v>
      </c>
      <c r="Q88" s="61">
        <v>9.2461840736539468E-3</v>
      </c>
      <c r="R88" s="34">
        <f t="shared" si="2"/>
        <v>6.6151104936275299E-3</v>
      </c>
      <c r="S88" s="61">
        <v>0</v>
      </c>
      <c r="T88" s="61">
        <v>0</v>
      </c>
      <c r="U88" s="61">
        <v>0</v>
      </c>
    </row>
    <row r="89" spans="1:21" ht="15">
      <c r="A89" t="s">
        <v>307</v>
      </c>
      <c r="B89" t="s">
        <v>308</v>
      </c>
      <c r="C89" t="s">
        <v>309</v>
      </c>
      <c r="D89" t="s">
        <v>13</v>
      </c>
      <c r="E89" t="s">
        <v>310</v>
      </c>
      <c r="F89">
        <v>5917637</v>
      </c>
      <c r="G89">
        <f t="shared" si="17"/>
        <v>1.1140471736346311E-3</v>
      </c>
      <c r="H89">
        <v>58.23</v>
      </c>
      <c r="I89">
        <f t="shared" si="18"/>
        <v>6.4870966920744566E-2</v>
      </c>
      <c r="J89">
        <v>8.8290066793610747E-3</v>
      </c>
      <c r="K89">
        <f t="shared" si="19"/>
        <v>9.8359299371434846E-6</v>
      </c>
      <c r="L89">
        <v>1.1140471736346311E-3</v>
      </c>
      <c r="M89" s="61">
        <v>0</v>
      </c>
      <c r="N89" s="34">
        <f t="shared" si="0"/>
        <v>-1.1140471736346311E-3</v>
      </c>
      <c r="O89" s="61">
        <v>0</v>
      </c>
      <c r="P89" s="34">
        <f t="shared" si="1"/>
        <v>-1.1140471736346311E-3</v>
      </c>
      <c r="Q89" s="61">
        <v>1.2432642030232244E-2</v>
      </c>
      <c r="R89" s="34">
        <f t="shared" si="2"/>
        <v>1.1318594856597614E-2</v>
      </c>
      <c r="S89" s="61">
        <v>0</v>
      </c>
      <c r="T89" s="61">
        <v>0</v>
      </c>
      <c r="U89" s="61">
        <v>0</v>
      </c>
    </row>
    <row r="90" spans="1:21" ht="15">
      <c r="A90" t="s">
        <v>311</v>
      </c>
      <c r="B90" t="s">
        <v>312</v>
      </c>
      <c r="C90" t="s">
        <v>313</v>
      </c>
      <c r="D90" t="s">
        <v>44</v>
      </c>
      <c r="E90" t="s">
        <v>104</v>
      </c>
      <c r="F90">
        <v>235195260</v>
      </c>
      <c r="G90">
        <f t="shared" si="17"/>
        <v>4.4277574757502401E-2</v>
      </c>
      <c r="H90">
        <v>43.57</v>
      </c>
      <c r="I90">
        <f t="shared" si="18"/>
        <v>1.9291739321843797</v>
      </c>
      <c r="J90">
        <v>3.8153935145756293E-3</v>
      </c>
      <c r="K90">
        <f t="shared" si="19"/>
        <v>1.6893637157091226E-4</v>
      </c>
      <c r="L90">
        <v>4.4277574757502401E-2</v>
      </c>
      <c r="M90" s="61">
        <v>3.3489697562948763E-2</v>
      </c>
      <c r="N90" s="34">
        <f t="shared" si="0"/>
        <v>-1.0787877194553638E-2</v>
      </c>
      <c r="O90" s="61">
        <v>1.8000793020154844E-2</v>
      </c>
      <c r="P90" s="34">
        <f t="shared" si="1"/>
        <v>-2.6276781737347557E-2</v>
      </c>
      <c r="Q90" s="61">
        <v>1.6760308028796626E-2</v>
      </c>
      <c r="R90" s="34">
        <f t="shared" si="2"/>
        <v>-2.7517266728705775E-2</v>
      </c>
      <c r="S90" s="61">
        <v>0</v>
      </c>
      <c r="T90" s="61">
        <v>0</v>
      </c>
      <c r="U90" s="61">
        <v>0</v>
      </c>
    </row>
    <row r="91" spans="1:21" ht="15">
      <c r="A91" t="s">
        <v>314</v>
      </c>
      <c r="B91" t="s">
        <v>315</v>
      </c>
      <c r="C91" t="s">
        <v>316</v>
      </c>
      <c r="D91" t="s">
        <v>18</v>
      </c>
      <c r="E91" t="s">
        <v>64</v>
      </c>
      <c r="F91">
        <v>24110787</v>
      </c>
      <c r="G91">
        <f t="shared" si="17"/>
        <v>4.5390675554206191E-3</v>
      </c>
      <c r="H91">
        <v>70.260000000000005</v>
      </c>
      <c r="I91">
        <f t="shared" si="18"/>
        <v>0.31891488644385274</v>
      </c>
      <c r="J91">
        <v>8.6624486639671292E-3</v>
      </c>
      <c r="K91">
        <f t="shared" si="19"/>
        <v>3.9319439681109888E-5</v>
      </c>
      <c r="L91">
        <v>4.5390675554206191E-3</v>
      </c>
      <c r="M91" s="61">
        <v>0</v>
      </c>
      <c r="N91" s="34">
        <f t="shared" si="0"/>
        <v>-4.5390675554206191E-3</v>
      </c>
      <c r="O91" s="61">
        <v>2.8151060016836267E-2</v>
      </c>
      <c r="P91" s="34">
        <f t="shared" si="1"/>
        <v>2.3611992461415647E-2</v>
      </c>
      <c r="Q91" s="61">
        <v>1.2290862343001667E-2</v>
      </c>
      <c r="R91" s="34">
        <f t="shared" si="2"/>
        <v>7.7517947875810475E-3</v>
      </c>
      <c r="S91" s="61">
        <v>0</v>
      </c>
      <c r="T91" s="61">
        <v>0</v>
      </c>
      <c r="U91" s="61">
        <v>0</v>
      </c>
    </row>
    <row r="92" spans="1:21" ht="15">
      <c r="A92" t="s">
        <v>317</v>
      </c>
      <c r="B92" t="s">
        <v>318</v>
      </c>
      <c r="C92" t="s">
        <v>319</v>
      </c>
      <c r="D92" t="s">
        <v>59</v>
      </c>
      <c r="E92" t="s">
        <v>184</v>
      </c>
      <c r="F92">
        <v>13696141</v>
      </c>
      <c r="G92">
        <f t="shared" si="17"/>
        <v>2.5784189146362629E-3</v>
      </c>
      <c r="H92">
        <v>39.06</v>
      </c>
      <c r="I92">
        <f t="shared" si="18"/>
        <v>0.10071304280569243</v>
      </c>
      <c r="J92">
        <v>1.8710753544226039E-2</v>
      </c>
      <c r="K92">
        <f t="shared" si="19"/>
        <v>4.824416084552991E-5</v>
      </c>
      <c r="L92">
        <v>2.5784189146362629E-3</v>
      </c>
      <c r="M92" s="61">
        <v>0</v>
      </c>
      <c r="N92" s="34">
        <f t="shared" si="0"/>
        <v>-2.5784189146362629E-3</v>
      </c>
      <c r="O92" s="61">
        <v>0</v>
      </c>
      <c r="P92" s="34">
        <f t="shared" si="1"/>
        <v>-2.5784189146362629E-3</v>
      </c>
      <c r="Q92" s="61">
        <v>3.9798728642095075E-3</v>
      </c>
      <c r="R92" s="34">
        <f t="shared" si="2"/>
        <v>1.4014539495732447E-3</v>
      </c>
      <c r="S92" s="61">
        <v>0</v>
      </c>
      <c r="T92" s="61">
        <v>0</v>
      </c>
      <c r="U92" s="61">
        <v>0</v>
      </c>
    </row>
    <row r="93" spans="1:21" ht="15">
      <c r="A93" t="s">
        <v>320</v>
      </c>
      <c r="B93" t="s">
        <v>321</v>
      </c>
      <c r="C93" t="s">
        <v>322</v>
      </c>
      <c r="D93" t="s">
        <v>8</v>
      </c>
      <c r="E93" t="s">
        <v>9</v>
      </c>
      <c r="F93">
        <v>48419206</v>
      </c>
      <c r="G93">
        <f t="shared" si="17"/>
        <v>9.1153410717712113E-3</v>
      </c>
      <c r="H93">
        <v>86.07</v>
      </c>
      <c r="I93">
        <f t="shared" si="18"/>
        <v>0.78455740604734814</v>
      </c>
      <c r="J93">
        <v>1.8556677487020452E-2</v>
      </c>
      <c r="K93">
        <f t="shared" si="19"/>
        <v>1.6915044445304971E-4</v>
      </c>
      <c r="L93">
        <v>9.1153410717712113E-3</v>
      </c>
      <c r="M93" s="61">
        <v>0.13337977063320028</v>
      </c>
      <c r="N93" s="34">
        <f t="shared" si="0"/>
        <v>0.12426442956142907</v>
      </c>
      <c r="O93" s="61">
        <v>6.0775578103854949E-2</v>
      </c>
      <c r="P93" s="34">
        <f t="shared" si="1"/>
        <v>5.1660237032083736E-2</v>
      </c>
      <c r="Q93" s="61">
        <v>1.1684369878817753E-2</v>
      </c>
      <c r="R93" s="34">
        <f t="shared" si="2"/>
        <v>2.5690288070465417E-3</v>
      </c>
      <c r="S93" s="61">
        <v>0</v>
      </c>
      <c r="T93" s="61">
        <v>0.1</v>
      </c>
      <c r="U93" s="61">
        <v>9.0449834205878404E-2</v>
      </c>
    </row>
    <row r="94" spans="1:21" ht="15">
      <c r="A94" t="s">
        <v>323</v>
      </c>
      <c r="B94" t="s">
        <v>324</v>
      </c>
      <c r="C94" t="s">
        <v>325</v>
      </c>
      <c r="D94" t="s">
        <v>27</v>
      </c>
      <c r="E94" t="s">
        <v>209</v>
      </c>
      <c r="F94">
        <v>12403543</v>
      </c>
      <c r="G94">
        <f t="shared" si="17"/>
        <v>2.335075980869664E-3</v>
      </c>
      <c r="H94">
        <v>52.57</v>
      </c>
      <c r="I94">
        <f t="shared" si="18"/>
        <v>0.12275494431431823</v>
      </c>
      <c r="J94">
        <v>1.752637517016823E-2</v>
      </c>
      <c r="K94">
        <f t="shared" si="19"/>
        <v>4.0925417691570302E-5</v>
      </c>
      <c r="L94">
        <v>2.335075980869664E-3</v>
      </c>
      <c r="M94" s="61">
        <v>0</v>
      </c>
      <c r="N94" s="34">
        <f t="shared" si="0"/>
        <v>-2.335075980869664E-3</v>
      </c>
      <c r="O94" s="61">
        <v>0</v>
      </c>
      <c r="P94" s="34">
        <f t="shared" si="1"/>
        <v>-2.335075980869664E-3</v>
      </c>
      <c r="Q94" s="61">
        <v>5.223548870172668E-3</v>
      </c>
      <c r="R94" s="34">
        <f t="shared" si="2"/>
        <v>2.8884728893030041E-3</v>
      </c>
      <c r="S94" s="61">
        <v>0</v>
      </c>
      <c r="T94" s="61">
        <v>0</v>
      </c>
      <c r="U94" s="61">
        <v>0</v>
      </c>
    </row>
    <row r="95" spans="1:21" ht="15">
      <c r="A95" t="s">
        <v>326</v>
      </c>
      <c r="B95" t="s">
        <v>327</v>
      </c>
      <c r="C95" t="s">
        <v>328</v>
      </c>
      <c r="D95" t="s">
        <v>13</v>
      </c>
      <c r="E95" t="s">
        <v>14</v>
      </c>
      <c r="F95">
        <v>15381653</v>
      </c>
      <c r="G95">
        <f t="shared" si="17"/>
        <v>2.8957313621093429E-3</v>
      </c>
      <c r="H95">
        <v>79.59</v>
      </c>
      <c r="I95">
        <f t="shared" si="18"/>
        <v>0.2304712591102826</v>
      </c>
      <c r="J95">
        <v>9.2640953188818913E-3</v>
      </c>
      <c r="K95">
        <f t="shared" si="19"/>
        <v>2.6826331356456647E-5</v>
      </c>
      <c r="L95">
        <v>2.8957313621093429E-3</v>
      </c>
      <c r="M95" s="61">
        <v>0</v>
      </c>
      <c r="N95" s="34">
        <f t="shared" si="0"/>
        <v>-2.8957313621093429E-3</v>
      </c>
      <c r="O95" s="61">
        <v>1.5713658161203865E-2</v>
      </c>
      <c r="P95" s="34">
        <f t="shared" si="1"/>
        <v>1.2817926799094522E-2</v>
      </c>
      <c r="Q95" s="61">
        <v>1.0590038495912108E-2</v>
      </c>
      <c r="R95" s="34">
        <f t="shared" si="2"/>
        <v>7.6943071338027649E-3</v>
      </c>
      <c r="S95" s="61">
        <v>0</v>
      </c>
      <c r="T95" s="61">
        <v>0</v>
      </c>
      <c r="U95" s="61">
        <v>0</v>
      </c>
    </row>
    <row r="96" spans="1:21" ht="15">
      <c r="A96" t="s">
        <v>329</v>
      </c>
      <c r="B96" t="s">
        <v>330</v>
      </c>
      <c r="C96" t="s">
        <v>331</v>
      </c>
      <c r="D96" t="s">
        <v>8</v>
      </c>
      <c r="E96" t="s">
        <v>267</v>
      </c>
      <c r="F96">
        <v>51690366</v>
      </c>
      <c r="G96">
        <f t="shared" si="17"/>
        <v>9.7311656910418192E-3</v>
      </c>
      <c r="H96">
        <v>53.57</v>
      </c>
      <c r="I96">
        <f t="shared" si="18"/>
        <v>0.5212985460691103</v>
      </c>
      <c r="J96">
        <v>1.5085667313322631E-2</v>
      </c>
      <c r="K96">
        <f t="shared" si="19"/>
        <v>1.468011281858762E-4</v>
      </c>
      <c r="L96">
        <v>9.7311656910418192E-3</v>
      </c>
      <c r="M96" s="61">
        <v>4.7903247187146787E-7</v>
      </c>
      <c r="N96" s="34">
        <f t="shared" si="0"/>
        <v>-9.7306866585699474E-3</v>
      </c>
      <c r="O96" s="61">
        <v>0</v>
      </c>
      <c r="P96" s="34">
        <f t="shared" si="1"/>
        <v>-9.7311656910418192E-3</v>
      </c>
      <c r="Q96" s="61">
        <v>9.5227815621496611E-3</v>
      </c>
      <c r="R96" s="34">
        <f t="shared" si="2"/>
        <v>-2.0838412889215806E-4</v>
      </c>
      <c r="S96" s="61">
        <v>3.306456365675213E-2</v>
      </c>
      <c r="T96" s="61">
        <v>0</v>
      </c>
      <c r="U96" s="61">
        <v>0</v>
      </c>
    </row>
    <row r="97" spans="1:21" ht="15">
      <c r="A97" t="s">
        <v>332</v>
      </c>
      <c r="B97" t="s">
        <v>333</v>
      </c>
      <c r="C97" t="s">
        <v>334</v>
      </c>
      <c r="D97" t="s">
        <v>27</v>
      </c>
      <c r="E97" t="s">
        <v>140</v>
      </c>
      <c r="F97">
        <v>13087142</v>
      </c>
      <c r="G97">
        <f t="shared" si="17"/>
        <v>2.4637695005717778E-3</v>
      </c>
      <c r="H97">
        <v>50</v>
      </c>
      <c r="I97">
        <f t="shared" si="18"/>
        <v>0.12318847502858889</v>
      </c>
      <c r="J97">
        <v>1.8168011877131317E-2</v>
      </c>
      <c r="K97">
        <f t="shared" si="19"/>
        <v>4.4761793548901951E-5</v>
      </c>
      <c r="L97">
        <v>2.4637695005717778E-3</v>
      </c>
      <c r="M97" s="61">
        <v>0</v>
      </c>
      <c r="N97" s="34">
        <f t="shared" si="0"/>
        <v>-2.4637695005717778E-3</v>
      </c>
      <c r="O97" s="61">
        <v>0</v>
      </c>
      <c r="P97" s="34">
        <f t="shared" si="1"/>
        <v>-2.4637695005717778E-3</v>
      </c>
      <c r="Q97" s="61">
        <v>8.9173733121994826E-3</v>
      </c>
      <c r="R97" s="34">
        <f t="shared" si="2"/>
        <v>6.4536038116277047E-3</v>
      </c>
      <c r="S97" s="61">
        <v>2.9533107756921174E-2</v>
      </c>
      <c r="T97" s="61">
        <v>0</v>
      </c>
      <c r="U97" s="61">
        <v>0</v>
      </c>
    </row>
    <row r="98" spans="1:21" ht="15">
      <c r="A98" t="s">
        <v>335</v>
      </c>
      <c r="B98" t="s">
        <v>336</v>
      </c>
      <c r="C98" t="s">
        <v>337</v>
      </c>
      <c r="D98" t="s">
        <v>27</v>
      </c>
      <c r="E98" t="s">
        <v>82</v>
      </c>
      <c r="F98">
        <v>57445674</v>
      </c>
      <c r="G98">
        <f t="shared" si="17"/>
        <v>1.0814653003764243E-2</v>
      </c>
      <c r="H98">
        <v>48.73</v>
      </c>
      <c r="I98">
        <f t="shared" si="18"/>
        <v>0.52699804087343149</v>
      </c>
      <c r="J98">
        <v>1.1817656087042066E-2</v>
      </c>
      <c r="K98">
        <f t="shared" si="19"/>
        <v>1.2780384989918226E-4</v>
      </c>
      <c r="L98">
        <v>1.0814653003764243E-2</v>
      </c>
      <c r="M98" s="61">
        <v>0</v>
      </c>
      <c r="N98" s="34">
        <f t="shared" si="0"/>
        <v>-1.0814653003764243E-2</v>
      </c>
      <c r="O98" s="61">
        <v>0</v>
      </c>
      <c r="P98" s="34">
        <f t="shared" si="1"/>
        <v>-1.0814653003764243E-2</v>
      </c>
      <c r="Q98" s="61">
        <v>7.7897909597076488E-3</v>
      </c>
      <c r="R98" s="34">
        <f t="shared" si="2"/>
        <v>-3.024862044056594E-3</v>
      </c>
      <c r="S98" s="61">
        <v>0</v>
      </c>
      <c r="T98" s="61">
        <v>0</v>
      </c>
      <c r="U98" s="61">
        <v>0</v>
      </c>
    </row>
    <row r="99" spans="1:21" ht="15">
      <c r="A99" t="s">
        <v>338</v>
      </c>
      <c r="B99" t="s">
        <v>339</v>
      </c>
      <c r="C99" t="s">
        <v>340</v>
      </c>
      <c r="D99" t="s">
        <v>3</v>
      </c>
      <c r="E99" t="s">
        <v>4</v>
      </c>
      <c r="F99">
        <v>68148947</v>
      </c>
      <c r="G99">
        <f t="shared" si="17"/>
        <v>1.2829638213957072E-2</v>
      </c>
      <c r="H99">
        <v>67.599999999999994</v>
      </c>
      <c r="I99">
        <f t="shared" si="18"/>
        <v>0.86728354326349799</v>
      </c>
      <c r="J99">
        <v>1.30260785691603E-2</v>
      </c>
      <c r="K99">
        <f t="shared" si="19"/>
        <v>1.6711987538890624E-4</v>
      </c>
      <c r="L99">
        <v>1.2829638213957072E-2</v>
      </c>
      <c r="M99" s="61">
        <v>0</v>
      </c>
      <c r="N99" s="34">
        <f t="shared" si="0"/>
        <v>-1.2829638213957072E-2</v>
      </c>
      <c r="O99" s="61">
        <v>0</v>
      </c>
      <c r="P99" s="34">
        <f t="shared" si="1"/>
        <v>-1.2829638213957072E-2</v>
      </c>
      <c r="Q99" s="61">
        <v>1.8692273761229613E-2</v>
      </c>
      <c r="R99" s="34">
        <f t="shared" si="2"/>
        <v>5.8626355472725412E-3</v>
      </c>
      <c r="S99" s="61">
        <v>0</v>
      </c>
      <c r="T99" s="61">
        <v>1.5549337830701716E-2</v>
      </c>
      <c r="U99" s="61">
        <v>3.5817912595858342E-2</v>
      </c>
    </row>
    <row r="100" spans="1:21" ht="15">
      <c r="A100" t="s">
        <v>341</v>
      </c>
      <c r="B100" t="s">
        <v>342</v>
      </c>
      <c r="C100" t="s">
        <v>343</v>
      </c>
      <c r="D100" t="s">
        <v>8</v>
      </c>
      <c r="E100" t="s">
        <v>74</v>
      </c>
      <c r="F100">
        <v>22319042</v>
      </c>
      <c r="G100">
        <f t="shared" si="17"/>
        <v>4.2017558120467048E-3</v>
      </c>
      <c r="H100">
        <v>53.28</v>
      </c>
      <c r="I100">
        <f t="shared" si="18"/>
        <v>0.22386954966584843</v>
      </c>
      <c r="J100">
        <v>1.1932052629439298E-2</v>
      </c>
      <c r="K100">
        <f t="shared" si="19"/>
        <v>5.0135571485393737E-5</v>
      </c>
      <c r="L100">
        <v>4.2017558120467048E-3</v>
      </c>
      <c r="M100" s="61">
        <v>5.9881879180011871E-3</v>
      </c>
      <c r="N100" s="34">
        <f t="shared" si="0"/>
        <v>1.7864321059544823E-3</v>
      </c>
      <c r="O100" s="61">
        <v>0</v>
      </c>
      <c r="P100" s="34">
        <f t="shared" si="1"/>
        <v>-4.2017558120467048E-3</v>
      </c>
      <c r="Q100" s="61">
        <v>8.3482655614888698E-3</v>
      </c>
      <c r="R100" s="34">
        <f t="shared" si="2"/>
        <v>4.1465097494421651E-3</v>
      </c>
      <c r="S100" s="61">
        <v>0</v>
      </c>
      <c r="T100" s="61">
        <v>0</v>
      </c>
      <c r="U100" s="61">
        <v>0</v>
      </c>
    </row>
    <row r="101" spans="1:21" ht="15">
      <c r="A101" t="s">
        <v>344</v>
      </c>
      <c r="B101" t="s">
        <v>345</v>
      </c>
      <c r="C101" t="s">
        <v>346</v>
      </c>
      <c r="D101" t="s">
        <v>3</v>
      </c>
      <c r="E101" t="s">
        <v>78</v>
      </c>
      <c r="F101">
        <v>256756500</v>
      </c>
      <c r="G101">
        <f t="shared" si="17"/>
        <v>4.8336667682948475E-2</v>
      </c>
      <c r="H101">
        <v>52.98</v>
      </c>
      <c r="I101">
        <f t="shared" si="18"/>
        <v>2.5608766538426102</v>
      </c>
      <c r="J101">
        <v>9.2703475066538196E-3</v>
      </c>
      <c r="K101">
        <f t="shared" si="19"/>
        <v>4.4809770673457565E-4</v>
      </c>
      <c r="L101">
        <v>4.8336667682948475E-2</v>
      </c>
      <c r="M101" s="61">
        <v>3.4847149873449099E-2</v>
      </c>
      <c r="N101" s="34">
        <f t="shared" si="0"/>
        <v>-1.3489517809499377E-2</v>
      </c>
      <c r="O101" s="61">
        <v>5.1825728755935344E-2</v>
      </c>
      <c r="P101" s="34">
        <f t="shared" si="1"/>
        <v>3.4890610729868682E-3</v>
      </c>
      <c r="Q101" s="61">
        <v>2.6236618444852398E-2</v>
      </c>
      <c r="R101" s="34">
        <f t="shared" ref="R101" si="20">Q101-L101</f>
        <v>-2.2100049238096078E-2</v>
      </c>
      <c r="S101" s="61">
        <v>0</v>
      </c>
      <c r="T101" s="61">
        <v>0</v>
      </c>
      <c r="U101" s="61">
        <v>0</v>
      </c>
    </row>
    <row r="102" spans="1:21">
      <c r="E102" s="3" t="s">
        <v>354</v>
      </c>
      <c r="F102">
        <f>SUM(F2:F101)</f>
        <v>5311837003</v>
      </c>
      <c r="H102" s="3" t="s">
        <v>460</v>
      </c>
      <c r="I102">
        <f>SUM(I2:I101)</f>
        <v>53.167792982876094</v>
      </c>
      <c r="J102" s="3" t="s">
        <v>462</v>
      </c>
      <c r="K102">
        <f>SUM(K2:K101)</f>
        <v>1.2048801622880068E-2</v>
      </c>
      <c r="M102" s="73"/>
    </row>
    <row r="103" spans="1:21">
      <c r="F103" s="2"/>
    </row>
  </sheetData>
  <mergeCells count="6">
    <mergeCell ref="AB17:AD17"/>
    <mergeCell ref="AB25:AD25"/>
    <mergeCell ref="AH17:AJ17"/>
    <mergeCell ref="AB47:AD47"/>
    <mergeCell ref="AB56:AD56"/>
    <mergeCell ref="AH56:AJ56"/>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1C3ED-B688-4B8F-97C4-389E9190EED3}">
  <dimension ref="A1:EV101"/>
  <sheetViews>
    <sheetView topLeftCell="I1" zoomScale="85" zoomScaleNormal="85" workbookViewId="0">
      <selection activeCell="BX42" sqref="BX42"/>
    </sheetView>
  </sheetViews>
  <sheetFormatPr defaultRowHeight="14.25"/>
  <cols>
    <col min="2" max="10" width="11.375" bestFit="1" customWidth="1"/>
    <col min="11" max="13" width="12.625" bestFit="1" customWidth="1"/>
    <col min="14" max="22" width="11.375" bestFit="1" customWidth="1"/>
    <col min="23" max="25" width="12.625" bestFit="1" customWidth="1"/>
    <col min="26" max="34" width="11.375" bestFit="1" customWidth="1"/>
    <col min="35" max="37" width="12.625" bestFit="1" customWidth="1"/>
    <col min="38" max="46" width="11.375" bestFit="1" customWidth="1"/>
    <col min="47" max="49" width="12.625" bestFit="1" customWidth="1"/>
    <col min="50" max="58" width="11.375" bestFit="1" customWidth="1"/>
    <col min="59" max="61" width="12.625" bestFit="1" customWidth="1"/>
    <col min="62" max="70" width="11.375" bestFit="1" customWidth="1"/>
    <col min="71" max="73" width="12.625" bestFit="1" customWidth="1"/>
    <col min="74" max="74" width="25.5" customWidth="1"/>
  </cols>
  <sheetData>
    <row r="1" spans="1:152" ht="15" thickBot="1">
      <c r="A1" s="1" t="s">
        <v>347</v>
      </c>
      <c r="B1" s="8">
        <v>42035</v>
      </c>
      <c r="C1" s="8">
        <v>42063</v>
      </c>
      <c r="D1" s="8">
        <v>42094</v>
      </c>
      <c r="E1" s="8">
        <v>42124</v>
      </c>
      <c r="F1" s="8">
        <v>42155</v>
      </c>
      <c r="G1" s="8">
        <v>42185</v>
      </c>
      <c r="H1" s="8">
        <v>42216</v>
      </c>
      <c r="I1" s="8">
        <v>42247</v>
      </c>
      <c r="J1" s="8">
        <v>42277</v>
      </c>
      <c r="K1" s="8">
        <v>42308</v>
      </c>
      <c r="L1" s="8">
        <v>42338</v>
      </c>
      <c r="M1" s="8">
        <v>42369</v>
      </c>
      <c r="N1" s="8">
        <v>42400</v>
      </c>
      <c r="O1" s="8">
        <v>42429</v>
      </c>
      <c r="P1" s="8">
        <v>42460</v>
      </c>
      <c r="Q1" s="8">
        <v>42490</v>
      </c>
      <c r="R1" s="8">
        <v>42521</v>
      </c>
      <c r="S1" s="8">
        <v>42551</v>
      </c>
      <c r="T1" s="8">
        <v>42582</v>
      </c>
      <c r="U1" s="8">
        <v>42613</v>
      </c>
      <c r="V1" s="8">
        <v>42643</v>
      </c>
      <c r="W1" s="8">
        <v>42674</v>
      </c>
      <c r="X1" s="8">
        <v>42704</v>
      </c>
      <c r="Y1" s="8">
        <v>42735</v>
      </c>
      <c r="Z1" s="8">
        <v>42766</v>
      </c>
      <c r="AA1" s="8">
        <v>42794</v>
      </c>
      <c r="AB1" s="8">
        <v>42825</v>
      </c>
      <c r="AC1" s="8">
        <v>42855</v>
      </c>
      <c r="AD1" s="8">
        <v>42886</v>
      </c>
      <c r="AE1" s="8">
        <v>42916</v>
      </c>
      <c r="AF1" s="8">
        <v>42947</v>
      </c>
      <c r="AG1" s="8">
        <v>42978</v>
      </c>
      <c r="AH1" s="8">
        <v>43008</v>
      </c>
      <c r="AI1" s="8">
        <v>43039</v>
      </c>
      <c r="AJ1" s="8">
        <v>43069</v>
      </c>
      <c r="AK1" s="8">
        <v>43100</v>
      </c>
      <c r="AL1" s="8">
        <v>43131</v>
      </c>
      <c r="AM1" s="8">
        <v>43159</v>
      </c>
      <c r="AN1" s="8">
        <v>43190</v>
      </c>
      <c r="AO1" s="8">
        <v>43220</v>
      </c>
      <c r="AP1" s="8">
        <v>43251</v>
      </c>
      <c r="AQ1" s="8">
        <v>43281</v>
      </c>
      <c r="AR1" s="8">
        <v>43312</v>
      </c>
      <c r="AS1" s="8">
        <v>43343</v>
      </c>
      <c r="AT1" s="8">
        <v>43373</v>
      </c>
      <c r="AU1" s="8">
        <v>43404</v>
      </c>
      <c r="AV1" s="8">
        <v>43434</v>
      </c>
      <c r="AW1" s="8">
        <v>43465</v>
      </c>
      <c r="AX1" s="8">
        <v>43496</v>
      </c>
      <c r="AY1" s="8">
        <v>43524</v>
      </c>
      <c r="AZ1" s="8">
        <v>43555</v>
      </c>
      <c r="BA1" s="8">
        <v>43585</v>
      </c>
      <c r="BB1" s="8">
        <v>43616</v>
      </c>
      <c r="BC1" s="8">
        <v>43646</v>
      </c>
      <c r="BD1" s="8">
        <v>43677</v>
      </c>
      <c r="BE1" s="8">
        <v>43708</v>
      </c>
      <c r="BF1" s="8">
        <v>43738</v>
      </c>
      <c r="BG1" s="8">
        <v>43769</v>
      </c>
      <c r="BH1" s="8">
        <v>43799</v>
      </c>
      <c r="BI1" s="8">
        <v>43830</v>
      </c>
      <c r="BJ1" s="8">
        <v>43861</v>
      </c>
      <c r="BK1" s="8">
        <v>43890</v>
      </c>
      <c r="BL1" s="8">
        <v>43921</v>
      </c>
      <c r="BM1" s="8">
        <v>43951</v>
      </c>
      <c r="BN1" s="8">
        <v>43982</v>
      </c>
      <c r="BO1" s="8">
        <v>44012</v>
      </c>
      <c r="BP1" s="8">
        <v>44043</v>
      </c>
      <c r="BQ1" s="8">
        <v>44074</v>
      </c>
      <c r="BR1" s="8">
        <v>44104</v>
      </c>
      <c r="BS1" s="8">
        <v>44135</v>
      </c>
      <c r="BT1" s="8">
        <v>44165</v>
      </c>
      <c r="BU1" s="8">
        <v>44196</v>
      </c>
      <c r="BV1" t="s">
        <v>458</v>
      </c>
      <c r="BW1" s="1" t="s">
        <v>347</v>
      </c>
      <c r="BX1" t="s">
        <v>499</v>
      </c>
      <c r="BY1" t="s">
        <v>499</v>
      </c>
      <c r="BZ1" t="s">
        <v>499</v>
      </c>
      <c r="CA1" t="s">
        <v>499</v>
      </c>
      <c r="CB1" t="s">
        <v>499</v>
      </c>
      <c r="CC1" t="s">
        <v>499</v>
      </c>
      <c r="CD1" t="s">
        <v>499</v>
      </c>
      <c r="CE1" t="s">
        <v>499</v>
      </c>
      <c r="CF1" t="s">
        <v>499</v>
      </c>
      <c r="CG1" t="s">
        <v>499</v>
      </c>
      <c r="CH1" t="s">
        <v>499</v>
      </c>
      <c r="CI1" t="s">
        <v>499</v>
      </c>
      <c r="CJ1" t="s">
        <v>499</v>
      </c>
      <c r="CK1" t="s">
        <v>499</v>
      </c>
      <c r="CL1" t="s">
        <v>499</v>
      </c>
      <c r="CM1" t="s">
        <v>499</v>
      </c>
      <c r="CN1" t="s">
        <v>499</v>
      </c>
      <c r="CO1" t="s">
        <v>499</v>
      </c>
      <c r="CP1" t="s">
        <v>499</v>
      </c>
      <c r="CQ1" t="s">
        <v>499</v>
      </c>
      <c r="CR1" t="s">
        <v>499</v>
      </c>
      <c r="CS1" t="s">
        <v>499</v>
      </c>
      <c r="CT1" t="s">
        <v>499</v>
      </c>
      <c r="CU1" t="s">
        <v>499</v>
      </c>
      <c r="CV1" t="s">
        <v>499</v>
      </c>
      <c r="CW1" t="s">
        <v>499</v>
      </c>
      <c r="CX1" t="s">
        <v>499</v>
      </c>
      <c r="CY1" t="s">
        <v>499</v>
      </c>
      <c r="CZ1" t="s">
        <v>499</v>
      </c>
      <c r="DA1" t="s">
        <v>499</v>
      </c>
      <c r="DB1" t="s">
        <v>499</v>
      </c>
      <c r="DC1" t="s">
        <v>499</v>
      </c>
      <c r="DD1" t="s">
        <v>499</v>
      </c>
      <c r="DE1" t="s">
        <v>499</v>
      </c>
      <c r="DF1" t="s">
        <v>499</v>
      </c>
      <c r="DG1" t="s">
        <v>499</v>
      </c>
      <c r="DH1" t="s">
        <v>499</v>
      </c>
      <c r="DI1" t="s">
        <v>499</v>
      </c>
      <c r="DJ1" t="s">
        <v>499</v>
      </c>
      <c r="DK1" t="s">
        <v>499</v>
      </c>
      <c r="DL1" t="s">
        <v>499</v>
      </c>
      <c r="DM1" t="s">
        <v>499</v>
      </c>
      <c r="DN1" t="s">
        <v>499</v>
      </c>
      <c r="DO1" t="s">
        <v>499</v>
      </c>
      <c r="DP1" t="s">
        <v>499</v>
      </c>
      <c r="DQ1" t="s">
        <v>499</v>
      </c>
      <c r="DR1" t="s">
        <v>499</v>
      </c>
      <c r="DS1" t="s">
        <v>499</v>
      </c>
      <c r="DT1" t="s">
        <v>499</v>
      </c>
      <c r="DU1" t="s">
        <v>499</v>
      </c>
      <c r="DV1" t="s">
        <v>499</v>
      </c>
      <c r="DW1" t="s">
        <v>499</v>
      </c>
      <c r="DX1" t="s">
        <v>499</v>
      </c>
      <c r="DY1" t="s">
        <v>499</v>
      </c>
      <c r="DZ1" t="s">
        <v>499</v>
      </c>
      <c r="EA1" t="s">
        <v>499</v>
      </c>
      <c r="EB1" t="s">
        <v>499</v>
      </c>
      <c r="EC1" t="s">
        <v>499</v>
      </c>
      <c r="ED1" t="s">
        <v>499</v>
      </c>
      <c r="EE1" t="s">
        <v>499</v>
      </c>
      <c r="EF1" t="s">
        <v>499</v>
      </c>
      <c r="EG1" t="s">
        <v>499</v>
      </c>
      <c r="EH1" t="s">
        <v>499</v>
      </c>
      <c r="EI1" t="s">
        <v>499</v>
      </c>
      <c r="EJ1" t="s">
        <v>499</v>
      </c>
      <c r="EK1" t="s">
        <v>499</v>
      </c>
      <c r="EL1" t="s">
        <v>499</v>
      </c>
      <c r="EM1" t="s">
        <v>499</v>
      </c>
      <c r="EN1" t="s">
        <v>499</v>
      </c>
      <c r="EO1" t="s">
        <v>499</v>
      </c>
      <c r="EP1" t="s">
        <v>499</v>
      </c>
      <c r="EQ1" t="s">
        <v>499</v>
      </c>
    </row>
    <row r="2" spans="1:152">
      <c r="A2" t="s">
        <v>362</v>
      </c>
      <c r="B2" s="9">
        <f>IF([1]PRICE!B2="NA","NA",([1]PRICE!C2/[1]PRICE!B2)-1)</f>
        <v>0.14235503710164732</v>
      </c>
      <c r="C2" s="9">
        <f>IF([1]PRICE!C2="NA","NA",([1]PRICE!D2/[1]PRICE!C2)-1)</f>
        <v>7.2292612754915053E-2</v>
      </c>
      <c r="D2" s="9">
        <f>IF([1]PRICE!D2="NA","NA",([1]PRICE!E2/[1]PRICE!D2)-1)</f>
        <v>-2.1201078809206297E-2</v>
      </c>
      <c r="E2" s="9">
        <f>IF([1]PRICE!E2="NA","NA",([1]PRICE!F2/[1]PRICE!E2)-1)</f>
        <v>0.13351219201499798</v>
      </c>
      <c r="F2" s="9">
        <f>IF([1]PRICE!F2="NA","NA",([1]PRICE!G2/[1]PRICE!F2)-1)</f>
        <v>1.7663236758499901E-2</v>
      </c>
      <c r="G2" s="9">
        <f>IF([1]PRICE!G2="NA","NA",([1]PRICE!H2/[1]PRICE!G2)-1)</f>
        <v>1.1322833911888708E-2</v>
      </c>
      <c r="H2" s="9">
        <f>IF([1]PRICE!H2="NA","NA",([1]PRICE!I2/[1]PRICE!H2)-1)</f>
        <v>0.23511201937109361</v>
      </c>
      <c r="I2" s="9">
        <f>IF([1]PRICE!I2="NA","NA",([1]PRICE!J2/[1]PRICE!I2)-1)</f>
        <v>-4.3383389608018241E-2</v>
      </c>
      <c r="J2" s="9">
        <f>IF([1]PRICE!J2="NA","NA",([1]PRICE!K2/[1]PRICE!J2)-1)</f>
        <v>-1.9497361909446287E-3</v>
      </c>
      <c r="K2" s="9">
        <f>IF([1]PRICE!K2="NA","NA",([1]PRICE!L2/[1]PRICE!K2)-1)</f>
        <v>0.22272367554038475</v>
      </c>
      <c r="L2" s="9">
        <f>IF([1]PRICE!L2="NA","NA",([1]PRICE!M2/[1]PRICE!L2)-1)</f>
        <v>6.2150672975023635E-2</v>
      </c>
      <c r="M2" s="9">
        <f>IF([1]PRICE!M2="NA","NA",([1]PRICE!N2/[1]PRICE!M2)-1)</f>
        <v>1.668155836341767E-2</v>
      </c>
      <c r="N2" s="9">
        <f>IF([1]PRICE!N2="NA","NA",([1]PRICE!O2/[1]PRICE!N2)-1)</f>
        <v>-0.131515354793732</v>
      </c>
      <c r="O2" s="9">
        <f>IF([1]PRICE!O2="NA","NA",([1]PRICE!P2/[1]PRICE!O2)-1)</f>
        <v>-5.8739352640545195E-2</v>
      </c>
      <c r="P2" s="9">
        <f>IF([1]PRICE!P2="NA","NA",([1]PRICE!Q2/[1]PRICE!P2)-1)</f>
        <v>7.4422464345182071E-2</v>
      </c>
      <c r="Q2" s="9">
        <f>IF([1]PRICE!Q2="NA","NA",([1]PRICE!R2/[1]PRICE!Q2)-1)</f>
        <v>0.11109462150370963</v>
      </c>
      <c r="R2" s="9">
        <f>IF([1]PRICE!R2="NA","NA",([1]PRICE!S2/[1]PRICE!R2)-1)</f>
        <v>9.5816932364509277E-2</v>
      </c>
      <c r="S2" s="9">
        <f>IF([1]PRICE!S2="NA","NA",([1]PRICE!T2/[1]PRICE!S2)-1)</f>
        <v>-9.9197553922992787E-3</v>
      </c>
      <c r="T2" s="9">
        <f>IF([1]PRICE!T2="NA","NA",([1]PRICE!U2/[1]PRICE!T2)-1)</f>
        <v>6.0353251676413366E-2</v>
      </c>
      <c r="U2" s="9">
        <f>IF([1]PRICE!U2="NA","NA",([1]PRICE!V2/[1]PRICE!U2)-1)</f>
        <v>1.3639512705484469E-2</v>
      </c>
      <c r="V2" s="9">
        <f>IF([1]PRICE!V2="NA","NA",([1]PRICE!W2/[1]PRICE!V2)-1)</f>
        <v>8.8603423033364104E-2</v>
      </c>
      <c r="W2" s="9">
        <f>IF([1]PRICE!W2="NA","NA",([1]PRICE!X2/[1]PRICE!W2)-1)</f>
        <v>-5.6717338056712863E-2</v>
      </c>
      <c r="X2" s="9">
        <f>IF([1]PRICE!X2="NA","NA",([1]PRICE!Y2/[1]PRICE!X2)-1)</f>
        <v>-4.9694860893005899E-2</v>
      </c>
      <c r="Y2" s="9">
        <f>IF([1]PRICE!Y2="NA","NA",([1]PRICE!Z2/[1]PRICE!Y2)-1)</f>
        <v>-9.3262441442854005E-4</v>
      </c>
      <c r="Z2" s="9">
        <f>IF([1]PRICE!Z2="NA","NA",([1]PRICE!AA2/[1]PRICE!Z2)-1)</f>
        <v>9.8163535257639989E-2</v>
      </c>
      <c r="AA2" s="9">
        <f>IF([1]PRICE!AA2="NA","NA",([1]PRICE!AB2/[1]PRICE!AA2)-1)</f>
        <v>2.6181570894253658E-2</v>
      </c>
      <c r="AB2" s="9">
        <f>IF([1]PRICE!AB2="NA","NA",([1]PRICE!AC2/[1]PRICE!AB2)-1)</f>
        <v>4.9110101296980124E-2</v>
      </c>
      <c r="AC2" s="9">
        <f>IF([1]PRICE!AC2="NA","NA",([1]PRICE!AD2/[1]PRICE!AC2)-1)</f>
        <v>4.3370857490919734E-2</v>
      </c>
      <c r="AD2" s="9">
        <f>IF([1]PRICE!AD2="NA","NA",([1]PRICE!AE2/[1]PRICE!AD2)-1)</f>
        <v>7.5276597584838623E-2</v>
      </c>
      <c r="AE2" s="9">
        <f>IF([1]PRICE!AE2="NA","NA",([1]PRICE!AF2/[1]PRICE!AE2)-1)</f>
        <v>-2.6764088117664175E-2</v>
      </c>
      <c r="AF2" s="9">
        <f>IF([1]PRICE!AF2="NA","NA",([1]PRICE!AG2/[1]PRICE!AF2)-1)</f>
        <v>2.0433884297520688E-2</v>
      </c>
      <c r="AG2" s="9">
        <f>IF([1]PRICE!AG2="NA","NA",([1]PRICE!AH2/[1]PRICE!AG2)-1)</f>
        <v>-7.2687238048958491E-3</v>
      </c>
      <c r="AH2" s="9">
        <f>IF([1]PRICE!AH2="NA","NA",([1]PRICE!AI2/[1]PRICE!AH2)-1)</f>
        <v>-1.9630836260367546E-2</v>
      </c>
      <c r="AI2" s="9">
        <f>IF([1]PRICE!AI2="NA","NA",([1]PRICE!AJ2/[1]PRICE!AI2)-1)</f>
        <v>0.14971642484876213</v>
      </c>
      <c r="AJ2" s="9">
        <f>IF([1]PRICE!AJ2="NA","NA",([1]PRICE!AK2/[1]PRICE!AJ2)-1)</f>
        <v>6.4662348002316072E-2</v>
      </c>
      <c r="AK2" s="9">
        <f>IF([1]PRICE!AK2="NA","NA",([1]PRICE!AL2/[1]PRICE!AK2)-1)</f>
        <v>-6.1865306989590252E-3</v>
      </c>
      <c r="AL2" s="9">
        <f>IF([1]PRICE!AL2="NA","NA",([1]PRICE!AM2/[1]PRICE!AL2)-1)</f>
        <v>0.24063892190479463</v>
      </c>
      <c r="AM2" s="9">
        <f>IF([1]PRICE!AM2="NA","NA",([1]PRICE!AN2/[1]PRICE!AM2)-1)</f>
        <v>4.2429129706593738E-2</v>
      </c>
      <c r="AN2" s="9">
        <f>IF([1]PRICE!AN2="NA","NA",([1]PRICE!AO2/[1]PRICE!AN2)-1)</f>
        <v>-4.3049357003537403E-2</v>
      </c>
      <c r="AO2" s="9">
        <f>IF([1]PRICE!AO2="NA","NA",([1]PRICE!AP2/[1]PRICE!AO2)-1)</f>
        <v>8.207470255779592E-2</v>
      </c>
      <c r="AP2" s="9">
        <f>IF([1]PRICE!AP2="NA","NA",([1]PRICE!AQ2/[1]PRICE!AP2)-1)</f>
        <v>4.0539418822192141E-2</v>
      </c>
      <c r="AQ2" s="9">
        <f>IF([1]PRICE!AQ2="NA","NA",([1]PRICE!AR2/[1]PRICE!AQ2)-1)</f>
        <v>4.3065254476503778E-2</v>
      </c>
      <c r="AR2" s="9">
        <f>IF([1]PRICE!AR2="NA","NA",([1]PRICE!AS2/[1]PRICE!AR2)-1)</f>
        <v>4.5675961877868154E-2</v>
      </c>
      <c r="AS2" s="9">
        <f>IF([1]PRICE!AS2="NA","NA",([1]PRICE!AT2/[1]PRICE!AS2)-1)</f>
        <v>0.13236452425960921</v>
      </c>
      <c r="AT2" s="9">
        <f>IF([1]PRICE!AT2="NA","NA",([1]PRICE!AU2/[1]PRICE!AT2)-1)</f>
        <v>-4.8243413109687605E-3</v>
      </c>
      <c r="AU2" s="9">
        <f>IF([1]PRICE!AU2="NA","NA",([1]PRICE!AV2/[1]PRICE!AU2)-1)</f>
        <v>-0.20219171243135292</v>
      </c>
      <c r="AV2" s="9">
        <f>IF([1]PRICE!AV2="NA","NA",([1]PRICE!AW2/[1]PRICE!AV2)-1)</f>
        <v>5.7671729213208955E-2</v>
      </c>
      <c r="AW2" s="9">
        <f>IF([1]PRICE!AW2="NA","NA",([1]PRICE!AX2/[1]PRICE!AW2)-1)</f>
        <v>-0.11134974588355018</v>
      </c>
      <c r="AX2" s="9">
        <f>IF([1]PRICE!AX2="NA","NA",([1]PRICE!AY2/[1]PRICE!AX2)-1)</f>
        <v>0.14431713016904468</v>
      </c>
      <c r="AY2" s="9">
        <f>IF([1]PRICE!AY2="NA","NA",([1]PRICE!AZ2/[1]PRICE!AY2)-1)</f>
        <v>-4.590598872423246E-2</v>
      </c>
      <c r="AZ2" s="9">
        <f>IF([1]PRICE!AZ2="NA","NA",([1]PRICE!BA2/[1]PRICE!AZ2)-1)</f>
        <v>8.5935737241055632E-2</v>
      </c>
      <c r="BA2" s="9">
        <f>IF([1]PRICE!BA2="NA","NA",([1]PRICE!BB2/[1]PRICE!BA2)-1)</f>
        <v>8.1858767373297781E-2</v>
      </c>
      <c r="BB2" s="9">
        <f>IF([1]PRICE!BB2="NA","NA",([1]PRICE!BC2/[1]PRICE!BB2)-1)</f>
        <v>-7.8613250835703807E-2</v>
      </c>
      <c r="BC2" s="9">
        <f>IF([1]PRICE!BC2="NA","NA",([1]PRICE!BD2/[1]PRICE!BC2)-1)</f>
        <v>6.6791732157041706E-2</v>
      </c>
      <c r="BD2" s="9">
        <f>IF([1]PRICE!BD2="NA","NA",([1]PRICE!BE2/[1]PRICE!BD2)-1)</f>
        <v>-1.4179116300438888E-2</v>
      </c>
      <c r="BE2" s="9">
        <f>IF([1]PRICE!BE2="NA","NA",([1]PRICE!BF2/[1]PRICE!BE2)-1)</f>
        <v>-4.847384265955279E-2</v>
      </c>
      <c r="BF2" s="9">
        <f>IF([1]PRICE!BF2="NA","NA",([1]PRICE!BG2/[1]PRICE!BF2)-1)</f>
        <v>-2.2732774490651808E-2</v>
      </c>
      <c r="BG2" s="9">
        <f>IF([1]PRICE!BG2="NA","NA",([1]PRICE!BH2/[1]PRICE!BG2)-1)</f>
        <v>2.3474719311485037E-2</v>
      </c>
      <c r="BH2" s="9">
        <f>IF([1]PRICE!BH2="NA","NA",([1]PRICE!BI2/[1]PRICE!BH2)-1)</f>
        <v>1.3587293010480339E-2</v>
      </c>
      <c r="BI2" s="9">
        <f>IF([1]PRICE!BI2="NA","NA",([1]PRICE!BJ2/[1]PRICE!BI2)-1)</f>
        <v>2.6121723678365072E-2</v>
      </c>
      <c r="BJ2" s="9">
        <f>IF([1]PRICE!BJ2="NA","NA",([1]PRICE!BK2/[1]PRICE!BJ2)-1)</f>
        <v>8.7063815048922022E-2</v>
      </c>
      <c r="BK2" s="9">
        <f>IF([1]PRICE!BK2="NA","NA",([1]PRICE!BL2/[1]PRICE!BK2)-1)</f>
        <v>-6.2213748058465135E-2</v>
      </c>
      <c r="BL2" s="9">
        <f>IF([1]PRICE!BL2="NA","NA",([1]PRICE!BM2/[1]PRICE!BL2)-1)</f>
        <v>3.5020570670205808E-2</v>
      </c>
      <c r="BM2" s="9">
        <f>IF([1]PRICE!BM2="NA","NA",([1]PRICE!BN2/[1]PRICE!BM2)-1)</f>
        <v>0.26890014976509446</v>
      </c>
      <c r="BN2" s="9">
        <f>IF([1]PRICE!BN2="NA","NA",([1]PRICE!BO2/[1]PRICE!BN2)-1)</f>
        <v>-1.2784963621665368E-2</v>
      </c>
      <c r="BO2" s="9">
        <f>IF([1]PRICE!BO2="NA","NA",([1]PRICE!BP2/[1]PRICE!BO2)-1)</f>
        <v>0.12956677325712329</v>
      </c>
      <c r="BP2" s="9">
        <f>IF([1]PRICE!BP2="NA","NA",([1]PRICE!BQ2/[1]PRICE!BP2)-1)</f>
        <v>0.14711362104087966</v>
      </c>
      <c r="BQ2" s="9">
        <f>IF([1]PRICE!BQ2="NA","NA",([1]PRICE!BR2/[1]PRICE!BQ2)-1)</f>
        <v>9.0460962877763285E-2</v>
      </c>
      <c r="BR2" s="9">
        <f>IF([1]PRICE!BR2="NA","NA",([1]PRICE!BS2/[1]PRICE!BR2)-1)</f>
        <v>-8.7578528873125117E-2</v>
      </c>
      <c r="BS2" s="9">
        <f>IF([1]PRICE!BS2="NA","NA",([1]PRICE!BT2/[1]PRICE!BS2)-1)</f>
        <v>-3.575409768382809E-2</v>
      </c>
      <c r="BT2" s="9">
        <f>IF([1]PRICE!BT2="NA","NA",([1]PRICE!BU2/[1]PRICE!BT2)-1)</f>
        <v>4.3439882746240999E-2</v>
      </c>
      <c r="BU2" s="9">
        <f>IF([1]PRICE!BU2="NA","NA",([1]PRICE!BV2/[1]PRICE!BU2)-1)</f>
        <v>2.8058357849017002E-2</v>
      </c>
      <c r="BV2">
        <f>AVERAGEIF(B2:BU2,"&lt;&gt;0")</f>
        <v>3.6628820910423521E-2</v>
      </c>
      <c r="BW2" t="s">
        <v>362</v>
      </c>
      <c r="BX2" s="62">
        <f>B2-$BV2</f>
        <v>0.1057262161912238</v>
      </c>
      <c r="BY2" s="62">
        <f>C2-$BV2</f>
        <v>3.5663791844491533E-2</v>
      </c>
      <c r="BZ2" s="62">
        <f t="shared" ref="BZ2:CG17" si="0">D2-$BV2</f>
        <v>-5.7829899719629818E-2</v>
      </c>
      <c r="CA2" s="62">
        <f t="shared" si="0"/>
        <v>9.6883371104574456E-2</v>
      </c>
      <c r="CB2" s="62">
        <f t="shared" si="0"/>
        <v>-1.896558415192362E-2</v>
      </c>
      <c r="CC2" s="62">
        <f t="shared" si="0"/>
        <v>-2.5305986998534813E-2</v>
      </c>
      <c r="CD2" s="62">
        <f t="shared" si="0"/>
        <v>0.19848319846067008</v>
      </c>
      <c r="CE2" s="62">
        <f t="shared" si="0"/>
        <v>-8.0012210518441762E-2</v>
      </c>
      <c r="CF2" s="62">
        <f t="shared" si="0"/>
        <v>-3.8578557101368149E-2</v>
      </c>
      <c r="CG2" s="62">
        <f t="shared" si="0"/>
        <v>0.18609485462996123</v>
      </c>
      <c r="CH2" s="62">
        <f t="shared" ref="CH2:CH65" si="1">L2-$BV2</f>
        <v>2.5521852064600115E-2</v>
      </c>
      <c r="CI2" s="62">
        <f t="shared" ref="CI2:CI65" si="2">M2-$BV2</f>
        <v>-1.9947262547005851E-2</v>
      </c>
      <c r="CJ2" s="62">
        <f t="shared" ref="CJ2:CJ65" si="3">N2-$BV2</f>
        <v>-0.16814417570415552</v>
      </c>
      <c r="CK2" s="62">
        <f t="shared" ref="CK2:CK65" si="4">O2-$BV2</f>
        <v>-9.5368173550968716E-2</v>
      </c>
      <c r="CL2" s="62">
        <f t="shared" ref="CL2:CL65" si="5">P2-$BV2</f>
        <v>3.779364343475855E-2</v>
      </c>
      <c r="CM2" s="62">
        <f t="shared" ref="CM2:CO65" si="6">Q2-$BV2</f>
        <v>7.4465800593286113E-2</v>
      </c>
      <c r="CN2" s="62">
        <f t="shared" ref="CN2:CO17" si="7">R2-$BV2</f>
        <v>5.9188111454085757E-2</v>
      </c>
      <c r="CO2" s="62">
        <f t="shared" si="7"/>
        <v>-4.6548576302722799E-2</v>
      </c>
      <c r="CP2" s="62">
        <f t="shared" ref="CP2:CP65" si="8">T2-$BV2</f>
        <v>2.3724430765989846E-2</v>
      </c>
      <c r="CQ2" s="62">
        <f t="shared" ref="CQ2:CQ65" si="9">U2-$BV2</f>
        <v>-2.2989308204939052E-2</v>
      </c>
      <c r="CR2" s="62">
        <f t="shared" ref="CR2:CR65" si="10">V2-$BV2</f>
        <v>5.1974602122940583E-2</v>
      </c>
      <c r="CS2" s="62">
        <f t="shared" ref="CS2:CS65" si="11">W2-$BV2</f>
        <v>-9.3346158967136383E-2</v>
      </c>
      <c r="CT2" s="62">
        <f t="shared" ref="CT2:CT65" si="12">X2-$BV2</f>
        <v>-8.632368180342942E-2</v>
      </c>
      <c r="CU2" s="62">
        <f t="shared" ref="CU2:CW65" si="13">Y2-$BV2</f>
        <v>-3.7561445324852061E-2</v>
      </c>
      <c r="CV2" s="62">
        <f t="shared" ref="CV2:CW17" si="14">Z2-$BV2</f>
        <v>6.1534714347216468E-2</v>
      </c>
      <c r="CW2" s="62">
        <f t="shared" si="14"/>
        <v>-1.0447250016169862E-2</v>
      </c>
      <c r="CX2" s="62">
        <f t="shared" ref="CX2:CX65" si="15">AB2-$BV2</f>
        <v>1.2481280386556604E-2</v>
      </c>
      <c r="CY2" s="62">
        <f t="shared" ref="CY2:CY65" si="16">AC2-$BV2</f>
        <v>6.7420365804962135E-3</v>
      </c>
      <c r="CZ2" s="62">
        <f t="shared" ref="CZ2:CZ65" si="17">AD2-$BV2</f>
        <v>3.8647776674415102E-2</v>
      </c>
      <c r="DA2" s="62">
        <f t="shared" ref="DA2:DA65" si="18">AE2-$BV2</f>
        <v>-6.3392909028087696E-2</v>
      </c>
      <c r="DB2" s="62">
        <f t="shared" ref="DB2:DB65" si="19">AF2-$BV2</f>
        <v>-1.6194936612902833E-2</v>
      </c>
      <c r="DC2" s="62">
        <f>AG2-$BV2</f>
        <v>-4.389754471531937E-2</v>
      </c>
      <c r="DD2" s="62">
        <f t="shared" ref="DD2:DD65" si="20">AH2-$BV2</f>
        <v>-5.6259657170791066E-2</v>
      </c>
      <c r="DE2" s="62">
        <f t="shared" ref="DE2:DE65" si="21">AI2-$BV2</f>
        <v>0.11308760393833861</v>
      </c>
      <c r="DF2" s="62">
        <f t="shared" ref="DF2:DF65" si="22">AJ2-$BV2</f>
        <v>2.8033527091892552E-2</v>
      </c>
      <c r="DG2" s="62">
        <f t="shared" ref="DG2:DG65" si="23">AK2-$BV2</f>
        <v>-4.2815351609382546E-2</v>
      </c>
      <c r="DH2" s="62">
        <f t="shared" ref="DH2:DH65" si="24">AL2-$BV2</f>
        <v>0.20401010099437111</v>
      </c>
      <c r="DI2" s="62">
        <f t="shared" ref="DI2:DI65" si="25">AM2-$BV2</f>
        <v>5.8003087961702171E-3</v>
      </c>
      <c r="DJ2" s="62">
        <f>AN2-$BV2</f>
        <v>-7.9678177913960924E-2</v>
      </c>
      <c r="DK2" s="62">
        <f t="shared" ref="DK2:DK65" si="26">AO2-$BV2</f>
        <v>4.5445881647372399E-2</v>
      </c>
      <c r="DL2" s="62">
        <f t="shared" ref="DL2:DL65" si="27">AP2-$BV2</f>
        <v>3.9105979117686207E-3</v>
      </c>
      <c r="DM2" s="62">
        <f t="shared" ref="DM2:DM65" si="28">AQ2-$BV2</f>
        <v>6.4364335660802574E-3</v>
      </c>
      <c r="DN2" s="62">
        <f t="shared" ref="DN2:DN65" si="29">AR2-$BV2</f>
        <v>9.0471409674446335E-3</v>
      </c>
      <c r="DO2" s="62">
        <f t="shared" ref="DO2:DO65" si="30">AS2-$BV2</f>
        <v>9.5735703349185686E-2</v>
      </c>
      <c r="DP2" s="62">
        <f>AT2-$BV2</f>
        <v>-4.1453162221392281E-2</v>
      </c>
      <c r="DQ2" s="62">
        <f>AU2-$BV2</f>
        <v>-0.23882053334177644</v>
      </c>
      <c r="DR2" s="62">
        <f t="shared" ref="DR2:DR65" si="31">AV2-$BV2</f>
        <v>2.1042908302785435E-2</v>
      </c>
      <c r="DS2" s="62">
        <f>AW2-$BV2</f>
        <v>-0.1479785667939737</v>
      </c>
      <c r="DT2" s="62">
        <f t="shared" ref="DT2:DU17" si="32">AX2-$BV2</f>
        <v>0.10768830925862116</v>
      </c>
      <c r="DU2" s="62">
        <f t="shared" si="32"/>
        <v>-8.2534809634655981E-2</v>
      </c>
      <c r="DV2" s="62">
        <f t="shared" ref="DV2:DV65" si="33">AZ2-$BV2</f>
        <v>4.9306916330632111E-2</v>
      </c>
      <c r="DW2" s="62">
        <f t="shared" ref="DW2:DW65" si="34">BA2-$BV2</f>
        <v>4.522994646287426E-2</v>
      </c>
      <c r="DX2" s="62">
        <f t="shared" ref="DX2:DX65" si="35">BB2-$BV2</f>
        <v>-0.11524207174612733</v>
      </c>
      <c r="DY2" s="62">
        <f t="shared" ref="DY2:DY65" si="36">BC2-$BV2</f>
        <v>3.0162911246618185E-2</v>
      </c>
      <c r="DZ2" s="62">
        <f t="shared" ref="DZ2:DZ65" si="37">BD2-$BV2</f>
        <v>-5.0807937210862408E-2</v>
      </c>
      <c r="EA2" s="62">
        <f t="shared" ref="EA2:EA65" si="38">BE2-$BV2</f>
        <v>-8.5102663569976311E-2</v>
      </c>
      <c r="EB2" s="62">
        <f t="shared" ref="EB2:EB65" si="39">BF2-$BV2</f>
        <v>-5.9361595401075329E-2</v>
      </c>
      <c r="EC2" s="62">
        <f t="shared" ref="EC2:EC65" si="40">BG2-$BV2</f>
        <v>-1.3154101598938484E-2</v>
      </c>
      <c r="ED2" s="62">
        <f t="shared" ref="ED2:ED65" si="41">BH2-$BV2</f>
        <v>-2.3041527899943182E-2</v>
      </c>
      <c r="EE2" s="62">
        <f t="shared" ref="EE2:EE65" si="42">BI2-$BV2</f>
        <v>-1.0507097232058449E-2</v>
      </c>
      <c r="EF2" s="62">
        <f t="shared" ref="EF2:EF65" si="43">BJ2-$BV2</f>
        <v>5.0434994138498501E-2</v>
      </c>
      <c r="EG2" s="62">
        <f t="shared" ref="EG2:EG65" si="44">BK2-$BV2</f>
        <v>-9.8842568968888656E-2</v>
      </c>
      <c r="EH2" s="62">
        <f t="shared" ref="EH2:EH65" si="45">BL2-$BV2</f>
        <v>-1.6082502402177123E-3</v>
      </c>
      <c r="EI2" s="62">
        <f t="shared" ref="EI2:EI65" si="46">BM2-$BV2</f>
        <v>0.23227132885467094</v>
      </c>
      <c r="EJ2" s="62">
        <f t="shared" ref="EJ2:EJ65" si="47">BN2-$BV2</f>
        <v>-4.9413784532088889E-2</v>
      </c>
      <c r="EK2" s="62">
        <f t="shared" ref="EK2:EK65" si="48">BO2-$BV2</f>
        <v>9.293795234669977E-2</v>
      </c>
      <c r="EL2" s="62">
        <f t="shared" ref="EL2:EL65" si="49">BP2-$BV2</f>
        <v>0.11048480013045614</v>
      </c>
      <c r="EM2" s="62">
        <f t="shared" ref="EM2:EM65" si="50">BQ2-$BV2</f>
        <v>5.3832141967339764E-2</v>
      </c>
      <c r="EN2" s="62">
        <f t="shared" ref="EN2:EN65" si="51">BR2-$BV2</f>
        <v>-0.12420734978354864</v>
      </c>
      <c r="EO2" s="62">
        <f t="shared" ref="EO2:EO65" si="52">BS2-$BV2</f>
        <v>-7.2382918594251611E-2</v>
      </c>
      <c r="EP2" s="62">
        <f t="shared" ref="EP2" si="53">BT2-$BV2</f>
        <v>6.8110618358174779E-3</v>
      </c>
      <c r="EQ2" s="62">
        <f t="shared" ref="EQ2" si="54">BU2-$BV2</f>
        <v>-8.5704630614065191E-3</v>
      </c>
      <c r="ER2" s="62"/>
      <c r="ES2" s="62"/>
      <c r="ET2" s="62"/>
      <c r="EU2" s="62"/>
      <c r="EV2" s="62"/>
    </row>
    <row r="3" spans="1:152">
      <c r="A3" t="s">
        <v>363</v>
      </c>
      <c r="B3" s="9">
        <f>IF([1]PRICE!B3="NA","NA",([1]PRICE!C3/[1]PRICE!B3)-1)</f>
        <v>-5.7752110173256987E-3</v>
      </c>
      <c r="C3" s="9">
        <f>IF([1]PRICE!C3="NA","NA",([1]PRICE!D3/[1]PRICE!C3)-1)</f>
        <v>5.8310991957104541E-2</v>
      </c>
      <c r="D3" s="9">
        <f>IF([1]PRICE!D3="NA","NA",([1]PRICE!E3/[1]PRICE!D3)-1)</f>
        <v>-2.1954823728097983E-2</v>
      </c>
      <c r="E3" s="9">
        <f>IF([1]PRICE!E3="NA","NA",([1]PRICE!F3/[1]PRICE!E3)-1)</f>
        <v>1.9425857975394756E-3</v>
      </c>
      <c r="F3" s="9">
        <f>IF([1]PRICE!F3="NA","NA",([1]PRICE!G3/[1]PRICE!F3)-1)</f>
        <v>4.6962516156829004E-2</v>
      </c>
      <c r="G3" s="9">
        <f>IF([1]PRICE!G3="NA","NA",([1]PRICE!H3/[1]PRICE!G3)-1)</f>
        <v>9.8765432098764094E-3</v>
      </c>
      <c r="H3" s="9">
        <f>IF([1]PRICE!H3="NA","NA",([1]PRICE!I3/[1]PRICE!H3)-1)</f>
        <v>3.2803585982070116E-2</v>
      </c>
      <c r="I3" s="9">
        <f>IF([1]PRICE!I3="NA","NA",([1]PRICE!J3/[1]PRICE!I3)-1)</f>
        <v>-0.10652988755178538</v>
      </c>
      <c r="J3" s="9">
        <f>IF([1]PRICE!J3="NA","NA",([1]PRICE!K3/[1]PRICE!J3)-1)</f>
        <v>-0.11194524177522636</v>
      </c>
      <c r="K3" s="9">
        <f>IF([1]PRICE!K3="NA","NA",([1]PRICE!L3/[1]PRICE!K3)-1)</f>
        <v>0.113873694679264</v>
      </c>
      <c r="L3" s="9">
        <f>IF([1]PRICE!L3="NA","NA",([1]PRICE!M3/[1]PRICE!L3)-1)</f>
        <v>2.6785714285715301E-3</v>
      </c>
      <c r="M3" s="9">
        <f>IF([1]PRICE!M3="NA","NA",([1]PRICE!N3/[1]PRICE!M3)-1)</f>
        <v>-2.2261798753353546E-4</v>
      </c>
      <c r="N3" s="9">
        <f>IF([1]PRICE!N3="NA","NA",([1]PRICE!O3/[1]PRICE!N3)-1)</f>
        <v>-0.15720329547984846</v>
      </c>
      <c r="O3" s="9">
        <f>IF([1]PRICE!O3="NA","NA",([1]PRICE!P3/[1]PRICE!O3)-1)</f>
        <v>2.3513870541611581E-2</v>
      </c>
      <c r="P3" s="9">
        <f>IF([1]PRICE!P3="NA","NA",([1]PRICE!Q3/[1]PRICE!P3)-1)</f>
        <v>7.9762519359834805E-2</v>
      </c>
      <c r="Q3" s="9">
        <f>IF([1]PRICE!Q3="NA","NA",([1]PRICE!R3/[1]PRICE!Q3)-1)</f>
        <v>-7.0045421945971742E-2</v>
      </c>
      <c r="R3" s="9">
        <f>IF([1]PRICE!R3="NA","NA",([1]PRICE!S3/[1]PRICE!R3)-1)</f>
        <v>1.8766066838046269E-2</v>
      </c>
      <c r="S3" s="9">
        <f>IF([1]PRICE!S3="NA","NA",([1]PRICE!T3/[1]PRICE!S3)-1)</f>
        <v>-8.0746908907393111E-3</v>
      </c>
      <c r="T3" s="9">
        <f>IF([1]PRICE!T3="NA","NA",([1]PRICE!U3/[1]PRICE!T3)-1)</f>
        <v>0.13838717883490204</v>
      </c>
      <c r="U3" s="9">
        <f>IF([1]PRICE!U3="NA","NA",([1]PRICE!V3/[1]PRICE!U3)-1)</f>
        <v>-6.1005586592178696E-2</v>
      </c>
      <c r="V3" s="9">
        <f>IF([1]PRICE!V3="NA","NA",([1]PRICE!W3/[1]PRICE!V3)-1)</f>
        <v>6.4255116611136032E-3</v>
      </c>
      <c r="W3" s="9">
        <f>IF([1]PRICE!W3="NA","NA",([1]PRICE!X3/[1]PRICE!W3)-1)</f>
        <v>-7.2121068810593436E-2</v>
      </c>
      <c r="X3" s="9">
        <f>IF([1]PRICE!X3="NA","NA",([1]PRICE!Y3/[1]PRICE!X3)-1)</f>
        <v>-2.9816513761467878E-2</v>
      </c>
      <c r="Y3" s="9">
        <f>IF([1]PRICE!Y3="NA","NA",([1]PRICE!Z3/[1]PRICE!Y3)-1)</f>
        <v>8.9309167323350369E-3</v>
      </c>
      <c r="Z3" s="9">
        <f>IF([1]PRICE!Z3="NA","NA",([1]PRICE!AA3/[1]PRICE!Z3)-1)</f>
        <v>8.7477219474095369E-2</v>
      </c>
      <c r="AA3" s="9">
        <f>IF([1]PRICE!AA3="NA","NA",([1]PRICE!AB3/[1]PRICE!AA3)-1)</f>
        <v>7.9243476179075678E-2</v>
      </c>
      <c r="AB3" s="9">
        <f>IF([1]PRICE!AB3="NA","NA",([1]PRICE!AC3/[1]PRICE!AB3)-1)</f>
        <v>-1.4862466725820811E-2</v>
      </c>
      <c r="AC3" s="9">
        <f>IF([1]PRICE!AC3="NA","NA",([1]PRICE!AD3/[1]PRICE!AC3)-1)</f>
        <v>-1.7338437288898834E-2</v>
      </c>
      <c r="AD3" s="9">
        <f>IF([1]PRICE!AD3="NA","NA",([1]PRICE!AE3/[1]PRICE!AD3)-1)</f>
        <v>4.6287809349220721E-2</v>
      </c>
      <c r="AE3" s="9">
        <f>IF([1]PRICE!AE3="NA","NA",([1]PRICE!AF3/[1]PRICE!AE3)-1)</f>
        <v>6.4607971966710531E-2</v>
      </c>
      <c r="AF3" s="9">
        <f>IF([1]PRICE!AF3="NA","NA",([1]PRICE!AG3/[1]PRICE!AF3)-1)</f>
        <v>1.1725982308167016E-2</v>
      </c>
      <c r="AG3" s="9">
        <f>IF([1]PRICE!AG3="NA","NA",([1]PRICE!AH3/[1]PRICE!AG3)-1)</f>
        <v>3.5786905246034895E-2</v>
      </c>
      <c r="AH3" s="9">
        <f>IF([1]PRICE!AH3="NA","NA",([1]PRICE!AI3/[1]PRICE!AH3)-1)</f>
        <v>4.750687082842564E-2</v>
      </c>
      <c r="AI3" s="9">
        <f>IF([1]PRICE!AI3="NA","NA",([1]PRICE!AJ3/[1]PRICE!AI3)-1)</f>
        <v>1.6304347826086918E-2</v>
      </c>
      <c r="AJ3" s="9">
        <f>IF([1]PRICE!AJ3="NA","NA",([1]PRICE!AK3/[1]PRICE!AJ3)-1)</f>
        <v>3.9461552646136822E-2</v>
      </c>
      <c r="AK3" s="9">
        <f>IF([1]PRICE!AK3="NA","NA",([1]PRICE!AL3/[1]PRICE!AK3)-1)</f>
        <v>1.2417952811779376E-2</v>
      </c>
      <c r="AL3" s="9">
        <f>IF([1]PRICE!AL3="NA","NA",([1]PRICE!AM3/[1]PRICE!AL3)-1)</f>
        <v>8.9188715612405822E-2</v>
      </c>
      <c r="AM3" s="9">
        <f>IF([1]PRICE!AM3="NA","NA",([1]PRICE!AN3/[1]PRICE!AM3)-1)</f>
        <v>-2.9440154440154465E-2</v>
      </c>
      <c r="AN3" s="9">
        <f>IF([1]PRICE!AN3="NA","NA",([1]PRICE!AO3/[1]PRICE!AN3)-1)</f>
        <v>-6.7959555776562208E-3</v>
      </c>
      <c r="AO3" s="9">
        <f>IF([1]PRICE!AO3="NA","NA",([1]PRICE!AP3/[1]PRICE!AO3)-1)</f>
        <v>-2.9873164218958581E-2</v>
      </c>
      <c r="AP3" s="9">
        <f>IF([1]PRICE!AP3="NA","NA",([1]PRICE!AQ3/[1]PRICE!AP3)-1)</f>
        <v>5.8489592293136106E-2</v>
      </c>
      <c r="AQ3" s="9">
        <f>IF([1]PRICE!AQ3="NA","NA",([1]PRICE!AR3/[1]PRICE!AQ3)-1)</f>
        <v>-8.7762067284251621E-3</v>
      </c>
      <c r="AR3" s="9">
        <f>IF([1]PRICE!AR3="NA","NA",([1]PRICE!AS3/[1]PRICE!AR3)-1)</f>
        <v>7.460239383505507E-2</v>
      </c>
      <c r="AS3" s="9">
        <f>IF([1]PRICE!AS3="NA","NA",([1]PRICE!AT3/[1]PRICE!AS3)-1)</f>
        <v>1.9835215135794781E-2</v>
      </c>
      <c r="AT3" s="9">
        <f>IF([1]PRICE!AT3="NA","NA",([1]PRICE!AU3/[1]PRICE!AT3)-1)</f>
        <v>9.7546379413524731E-2</v>
      </c>
      <c r="AU3" s="9">
        <f>IF([1]PRICE!AU3="NA","NA",([1]PRICE!AV3/[1]PRICE!AU3)-1)</f>
        <v>-6.0250817884405672E-2</v>
      </c>
      <c r="AV3" s="9">
        <f>IF([1]PRICE!AV3="NA","NA",([1]PRICE!AW3/[1]PRICE!AV3)-1)</f>
        <v>7.4122425297360017E-2</v>
      </c>
      <c r="AW3" s="9">
        <f>IF([1]PRICE!AW3="NA","NA",([1]PRICE!AX3/[1]PRICE!AW3)-1)</f>
        <v>-2.3227548953409838E-2</v>
      </c>
      <c r="AX3" s="9">
        <f>IF([1]PRICE!AX3="NA","NA",([1]PRICE!AY3/[1]PRICE!AX3)-1)</f>
        <v>8.9865892437439587E-3</v>
      </c>
      <c r="AY3" s="9">
        <f>IF([1]PRICE!AY3="NA","NA",([1]PRICE!AZ3/[1]PRICE!AY3)-1)</f>
        <v>6.3579062756919713E-2</v>
      </c>
      <c r="AZ3" s="9">
        <f>IF([1]PRICE!AZ3="NA","NA",([1]PRICE!BA3/[1]PRICE!AZ3)-1)</f>
        <v>2.9889203813449949E-2</v>
      </c>
      <c r="BA3" s="9">
        <f>IF([1]PRICE!BA3="NA","NA",([1]PRICE!BB3/[1]PRICE!BA3)-1)</f>
        <v>-4.7535651738803697E-3</v>
      </c>
      <c r="BB3" s="9">
        <f>IF([1]PRICE!BB3="NA","NA",([1]PRICE!BC3/[1]PRICE!BB3)-1)</f>
        <v>-4.3112116641528475E-2</v>
      </c>
      <c r="BC3" s="9">
        <f>IF([1]PRICE!BC3="NA","NA",([1]PRICE!BD3/[1]PRICE!BC3)-1)</f>
        <v>0.10468934716931555</v>
      </c>
      <c r="BD3" s="9">
        <f>IF([1]PRICE!BD3="NA","NA",([1]PRICE!BE3/[1]PRICE!BD3)-1)</f>
        <v>3.5671819262782511E-2</v>
      </c>
      <c r="BE3" s="9">
        <f>IF([1]PRICE!BE3="NA","NA",([1]PRICE!BF3/[1]PRICE!BE3)-1)</f>
        <v>-2.0436280137772656E-2</v>
      </c>
      <c r="BF3" s="9">
        <f>IF([1]PRICE!BF3="NA","NA",([1]PRICE!BG3/[1]PRICE!BF3)-1)</f>
        <v>-1.9338959212376827E-2</v>
      </c>
      <c r="BG3" s="9">
        <f>IF([1]PRICE!BG3="NA","NA",([1]PRICE!BH3/[1]PRICE!BG3)-1)</f>
        <v>-7.1710290426674206E-4</v>
      </c>
      <c r="BH3" s="9">
        <f>IF([1]PRICE!BH3="NA","NA",([1]PRICE!BI3/[1]PRICE!BH3)-1)</f>
        <v>2.2006936969262147E-2</v>
      </c>
      <c r="BI3" s="9">
        <f>IF([1]PRICE!BI3="NA","NA",([1]PRICE!BJ3/[1]PRICE!BI3)-1)</f>
        <v>1.6500877706260964E-2</v>
      </c>
      <c r="BJ3" s="9">
        <f>IF([1]PRICE!BJ3="NA","NA",([1]PRICE!BK3/[1]PRICE!BJ3)-1)</f>
        <v>3.223578171770658E-3</v>
      </c>
      <c r="BK3" s="9">
        <f>IF([1]PRICE!BK3="NA","NA",([1]PRICE!BL3/[1]PRICE!BK3)-1)</f>
        <v>-0.11602019738352076</v>
      </c>
      <c r="BL3" s="9">
        <f>IF([1]PRICE!BL3="NA","NA",([1]PRICE!BM3/[1]PRICE!BL3)-1)</f>
        <v>2.4406075554978424E-2</v>
      </c>
      <c r="BM3" s="9">
        <f>IF([1]PRICE!BM3="NA","NA",([1]PRICE!BN3/[1]PRICE!BM3)-1)</f>
        <v>0.16702572551007488</v>
      </c>
      <c r="BN3" s="9">
        <f>IF([1]PRICE!BN3="NA","NA",([1]PRICE!BO3/[1]PRICE!BN3)-1)</f>
        <v>3.0730806819415868E-2</v>
      </c>
      <c r="BO3" s="9">
        <f>IF([1]PRICE!BO3="NA","NA",([1]PRICE!BP3/[1]PRICE!BO3)-1)</f>
        <v>-3.6767804466919407E-2</v>
      </c>
      <c r="BP3" s="9">
        <f>IF([1]PRICE!BP3="NA","NA",([1]PRICE!BQ3/[1]PRICE!BP3)-1)</f>
        <v>0.1007328010499835</v>
      </c>
      <c r="BQ3" s="9">
        <f>IF([1]PRICE!BQ3="NA","NA",([1]PRICE!BR3/[1]PRICE!BQ3)-1)</f>
        <v>8.7738473767885461E-2</v>
      </c>
      <c r="BR3" s="9">
        <f>IF([1]PRICE!BR3="NA","NA",([1]PRICE!BS3/[1]PRICE!BR3)-1)</f>
        <v>-5.8463505983374908E-3</v>
      </c>
      <c r="BS3" s="9">
        <f>IF([1]PRICE!BS3="NA","NA",([1]PRICE!BT3/[1]PRICE!BS3)-1)</f>
        <v>-3.4181751355324863E-2</v>
      </c>
      <c r="BT3" s="9">
        <f>IF([1]PRICE!BT3="NA","NA",([1]PRICE!BU3/[1]PRICE!BT3)-1)</f>
        <v>2.958805061364278E-2</v>
      </c>
      <c r="BU3" s="9">
        <f>IF([1]PRICE!BU3="NA","NA",([1]PRICE!BV3/[1]PRICE!BU3)-1)</f>
        <v>1.1735353908704393E-2</v>
      </c>
      <c r="BV3">
        <f>AVERAGEIF(B3:BU3,"&lt;&gt;0")</f>
        <v>1.4123761478998235E-2</v>
      </c>
      <c r="BW3" t="s">
        <v>363</v>
      </c>
      <c r="BX3" s="62">
        <f t="shared" ref="BX3:BX66" si="55">B3-$BV3</f>
        <v>-1.9898972496323934E-2</v>
      </c>
      <c r="BY3" s="62">
        <f t="shared" ref="BY3:CC66" si="56">C3-$BV3</f>
        <v>4.4187230478106305E-2</v>
      </c>
      <c r="BZ3" s="62">
        <f t="shared" si="0"/>
        <v>-3.6078585207096218E-2</v>
      </c>
      <c r="CA3" s="62">
        <f t="shared" si="0"/>
        <v>-1.218117568145876E-2</v>
      </c>
      <c r="CB3" s="62">
        <f t="shared" si="0"/>
        <v>3.2838754677830768E-2</v>
      </c>
      <c r="CC3" s="62">
        <f t="shared" si="0"/>
        <v>-4.247218269121826E-3</v>
      </c>
      <c r="CD3" s="62">
        <f t="shared" si="0"/>
        <v>1.867982450307188E-2</v>
      </c>
      <c r="CE3" s="62">
        <f t="shared" si="0"/>
        <v>-0.12065364903078363</v>
      </c>
      <c r="CF3" s="62">
        <f t="shared" si="0"/>
        <v>-0.1260690032542246</v>
      </c>
      <c r="CG3" s="62">
        <f t="shared" si="0"/>
        <v>9.9749933200265761E-2</v>
      </c>
      <c r="CH3" s="62">
        <f t="shared" si="1"/>
        <v>-1.1445190050426705E-2</v>
      </c>
      <c r="CI3" s="62">
        <f t="shared" si="2"/>
        <v>-1.4346379466531771E-2</v>
      </c>
      <c r="CJ3" s="62">
        <f t="shared" si="3"/>
        <v>-0.1713270569588467</v>
      </c>
      <c r="CK3" s="62">
        <f t="shared" si="4"/>
        <v>9.3901090626133457E-3</v>
      </c>
      <c r="CL3" s="62">
        <f t="shared" si="5"/>
        <v>6.5638757880836562E-2</v>
      </c>
      <c r="CM3" s="62">
        <f t="shared" si="6"/>
        <v>-8.4169183424969984E-2</v>
      </c>
      <c r="CN3" s="62">
        <f t="shared" si="7"/>
        <v>4.6423053590480337E-3</v>
      </c>
      <c r="CO3" s="62">
        <f t="shared" si="7"/>
        <v>-2.2198452369737547E-2</v>
      </c>
      <c r="CP3" s="62">
        <f t="shared" si="8"/>
        <v>0.12426341735590379</v>
      </c>
      <c r="CQ3" s="62">
        <f t="shared" si="9"/>
        <v>-7.5129348071176938E-2</v>
      </c>
      <c r="CR3" s="62">
        <f t="shared" si="10"/>
        <v>-7.6982498178846323E-3</v>
      </c>
      <c r="CS3" s="62">
        <f t="shared" si="11"/>
        <v>-8.6244830289591679E-2</v>
      </c>
      <c r="CT3" s="62">
        <f t="shared" si="12"/>
        <v>-4.3940275240466113E-2</v>
      </c>
      <c r="CU3" s="62">
        <f t="shared" si="13"/>
        <v>-5.1928447466631986E-3</v>
      </c>
      <c r="CV3" s="62">
        <f t="shared" si="14"/>
        <v>7.3353457995097127E-2</v>
      </c>
      <c r="CW3" s="62">
        <f t="shared" si="14"/>
        <v>6.5119714700077436E-2</v>
      </c>
      <c r="CX3" s="62">
        <f t="shared" si="15"/>
        <v>-2.8986228204819046E-2</v>
      </c>
      <c r="CY3" s="62">
        <f t="shared" si="16"/>
        <v>-3.1462198767897069E-2</v>
      </c>
      <c r="CZ3" s="62">
        <f t="shared" si="17"/>
        <v>3.2164047870222486E-2</v>
      </c>
      <c r="DA3" s="62">
        <f t="shared" si="18"/>
        <v>5.0484210487712296E-2</v>
      </c>
      <c r="DB3" s="62">
        <f t="shared" si="19"/>
        <v>-2.3977791708312199E-3</v>
      </c>
      <c r="DC3" s="62">
        <f t="shared" ref="DC3:DI66" si="57">AG3-$BV3</f>
        <v>2.1663143767036659E-2</v>
      </c>
      <c r="DD3" s="62">
        <f t="shared" si="20"/>
        <v>3.3383109349427405E-2</v>
      </c>
      <c r="DE3" s="62">
        <f t="shared" si="21"/>
        <v>2.1805863470886824E-3</v>
      </c>
      <c r="DF3" s="62">
        <f t="shared" si="22"/>
        <v>2.5337791167138586E-2</v>
      </c>
      <c r="DG3" s="62">
        <f t="shared" si="23"/>
        <v>-1.7058086672188597E-3</v>
      </c>
      <c r="DH3" s="62">
        <f t="shared" si="24"/>
        <v>7.506495413340758E-2</v>
      </c>
      <c r="DI3" s="62">
        <f t="shared" si="25"/>
        <v>-4.35639159191527E-2</v>
      </c>
      <c r="DJ3" s="62">
        <f t="shared" ref="DJ3:DO66" si="58">AN3-$BV3</f>
        <v>-2.0919717056654456E-2</v>
      </c>
      <c r="DK3" s="62">
        <f t="shared" si="26"/>
        <v>-4.3996925697956817E-2</v>
      </c>
      <c r="DL3" s="62">
        <f t="shared" si="27"/>
        <v>4.436583081413787E-2</v>
      </c>
      <c r="DM3" s="62">
        <f t="shared" si="28"/>
        <v>-2.2899968207423398E-2</v>
      </c>
      <c r="DN3" s="62">
        <f t="shared" si="29"/>
        <v>6.0478632356056834E-2</v>
      </c>
      <c r="DO3" s="62">
        <f t="shared" si="30"/>
        <v>5.711453656796546E-3</v>
      </c>
      <c r="DP3" s="62">
        <f t="shared" ref="DP3:DP66" si="59">AT3-$BV3</f>
        <v>8.3422617934526488E-2</v>
      </c>
      <c r="DQ3" s="62">
        <f t="shared" ref="DQ3:DR66" si="60">AU3-$BV3</f>
        <v>-7.4374579363403914E-2</v>
      </c>
      <c r="DR3" s="62">
        <f t="shared" si="31"/>
        <v>5.9998663818361782E-2</v>
      </c>
      <c r="DS3" s="62">
        <f t="shared" ref="DS3:EH66" si="61">AW3-$BV3</f>
        <v>-3.7351310432408073E-2</v>
      </c>
      <c r="DT3" s="62">
        <f t="shared" si="32"/>
        <v>-5.1371722352542767E-3</v>
      </c>
      <c r="DU3" s="62">
        <f t="shared" si="32"/>
        <v>4.9455301277921478E-2</v>
      </c>
      <c r="DV3" s="62">
        <f t="shared" si="33"/>
        <v>1.5765442334451714E-2</v>
      </c>
      <c r="DW3" s="62">
        <f t="shared" si="34"/>
        <v>-1.8877326652878605E-2</v>
      </c>
      <c r="DX3" s="62">
        <f t="shared" si="35"/>
        <v>-5.7235878120526711E-2</v>
      </c>
      <c r="DY3" s="62">
        <f t="shared" si="36"/>
        <v>9.0565585690317307E-2</v>
      </c>
      <c r="DZ3" s="62">
        <f t="shared" si="37"/>
        <v>2.1548057783784276E-2</v>
      </c>
      <c r="EA3" s="62">
        <f t="shared" si="38"/>
        <v>-3.4560041616770891E-2</v>
      </c>
      <c r="EB3" s="62">
        <f t="shared" si="39"/>
        <v>-3.3462720691375063E-2</v>
      </c>
      <c r="EC3" s="62">
        <f t="shared" si="40"/>
        <v>-1.4840864383264978E-2</v>
      </c>
      <c r="ED3" s="62">
        <f t="shared" si="41"/>
        <v>7.883175490263912E-3</v>
      </c>
      <c r="EE3" s="62">
        <f t="shared" si="42"/>
        <v>2.377116227262728E-3</v>
      </c>
      <c r="EF3" s="62">
        <f t="shared" si="43"/>
        <v>-1.0900183307227578E-2</v>
      </c>
      <c r="EG3" s="62">
        <f t="shared" si="44"/>
        <v>-0.130143958862519</v>
      </c>
      <c r="EH3" s="62">
        <f t="shared" si="45"/>
        <v>1.0282314075980188E-2</v>
      </c>
      <c r="EI3" s="62">
        <f t="shared" si="46"/>
        <v>0.15290196403107664</v>
      </c>
      <c r="EJ3" s="62">
        <f t="shared" si="47"/>
        <v>1.6607045340417632E-2</v>
      </c>
      <c r="EK3" s="62">
        <f t="shared" si="48"/>
        <v>-5.0891565945917643E-2</v>
      </c>
      <c r="EL3" s="62">
        <f t="shared" si="49"/>
        <v>8.6609039570985258E-2</v>
      </c>
      <c r="EM3" s="62">
        <f t="shared" si="50"/>
        <v>7.3614712288887219E-2</v>
      </c>
      <c r="EN3" s="62">
        <f t="shared" si="51"/>
        <v>-1.9970112077335726E-2</v>
      </c>
      <c r="EO3" s="62">
        <f t="shared" si="52"/>
        <v>-4.8305512834323099E-2</v>
      </c>
      <c r="EP3" s="62">
        <f t="shared" ref="EP3:EP66" si="62">BT3-$BV3</f>
        <v>1.5464289134644545E-2</v>
      </c>
      <c r="EQ3" s="62">
        <f t="shared" ref="EQ3:EQ66" si="63">BU3-$BV3</f>
        <v>-2.388407570293842E-3</v>
      </c>
    </row>
    <row r="4" spans="1:152">
      <c r="A4" t="s">
        <v>364</v>
      </c>
      <c r="B4" s="9">
        <f>IF([1]PRICE!B4="NA","NA",([1]PRICE!C4/[1]PRICE!B4)-1)</f>
        <v>-0.11256354393609291</v>
      </c>
      <c r="C4" s="9">
        <f>IF([1]PRICE!C4="NA","NA",([1]PRICE!D4/[1]PRICE!C4)-1)</f>
        <v>6.1374795417348693E-2</v>
      </c>
      <c r="D4" s="9">
        <f>IF([1]PRICE!D4="NA","NA",([1]PRICE!E4/[1]PRICE!D4)-1)</f>
        <v>-9.2521202775637246E-3</v>
      </c>
      <c r="E4" s="9">
        <f>IF([1]PRICE!E4="NA","NA",([1]PRICE!F4/[1]PRICE!E4)-1)</f>
        <v>3.1128404669260812E-2</v>
      </c>
      <c r="F4" s="9">
        <f>IF([1]PRICE!F4="NA","NA",([1]PRICE!G4/[1]PRICE!F4)-1)</f>
        <v>2.6415094339622636E-2</v>
      </c>
      <c r="G4" s="9">
        <f>IF([1]PRICE!G4="NA","NA",([1]PRICE!H4/[1]PRICE!G4)-1)</f>
        <v>-2.5000000000000022E-2</v>
      </c>
      <c r="H4" s="9">
        <f>IF([1]PRICE!H4="NA","NA",([1]PRICE!I4/[1]PRICE!H4)-1)</f>
        <v>-3.4690799396681626E-2</v>
      </c>
      <c r="I4" s="9">
        <f>IF([1]PRICE!I4="NA","NA",([1]PRICE!J4/[1]PRICE!I4)-1)</f>
        <v>-6.25E-2</v>
      </c>
      <c r="J4" s="9">
        <f>IF([1]PRICE!J4="NA","NA",([1]PRICE!K4/[1]PRICE!J4)-1)</f>
        <v>-0.1841666666666667</v>
      </c>
      <c r="K4" s="9">
        <f>IF([1]PRICE!K4="NA","NA",([1]PRICE!L4/[1]PRICE!K4)-1)</f>
        <v>0.11848825331971402</v>
      </c>
      <c r="L4" s="9">
        <f>IF([1]PRICE!L4="NA","NA",([1]PRICE!M4/[1]PRICE!L4)-1)</f>
        <v>-8.7671232876712302E-2</v>
      </c>
      <c r="M4" s="9">
        <f>IF([1]PRICE!M4="NA","NA",([1]PRICE!N4/[1]PRICE!M4)-1)</f>
        <v>-4.2042042042041983E-2</v>
      </c>
      <c r="N4" s="9">
        <f>IF([1]PRICE!N4="NA","NA",([1]PRICE!O4/[1]PRICE!N4)-1)</f>
        <v>-7.3145245559038674E-3</v>
      </c>
      <c r="O4" s="9">
        <f>IF([1]PRICE!O4="NA","NA",([1]PRICE!P4/[1]PRICE!O4)-1)</f>
        <v>3.1578947368421151E-2</v>
      </c>
      <c r="P4" s="9">
        <f>IF([1]PRICE!P4="NA","NA",([1]PRICE!Q4/[1]PRICE!P4)-1)</f>
        <v>0.20408163265306123</v>
      </c>
      <c r="Q4" s="9">
        <f>IF([1]PRICE!Q4="NA","NA",([1]PRICE!R4/[1]PRICE!Q4)-1)</f>
        <v>-5.4237288135593253E-2</v>
      </c>
      <c r="R4" s="9">
        <f>IF([1]PRICE!R4="NA","NA",([1]PRICE!S4/[1]PRICE!R4)-1)</f>
        <v>-6.2724014336917877E-3</v>
      </c>
      <c r="S4" s="9">
        <f>IF([1]PRICE!S4="NA","NA",([1]PRICE!T4/[1]PRICE!S4)-1)</f>
        <v>0.1253381424706943</v>
      </c>
      <c r="T4" s="9">
        <f>IF([1]PRICE!T4="NA","NA",([1]PRICE!U4/[1]PRICE!T4)-1)</f>
        <v>-1.0416666666666741E-2</v>
      </c>
      <c r="U4" s="9">
        <f>IF([1]PRICE!U4="NA","NA",([1]PRICE!V4/[1]PRICE!U4)-1)</f>
        <v>-2.2672064777327861E-2</v>
      </c>
      <c r="V4" s="9">
        <f>IF([1]PRICE!V4="NA","NA",([1]PRICE!W4/[1]PRICE!V4)-1)</f>
        <v>6.4623032311516004E-2</v>
      </c>
      <c r="W4" s="9">
        <f>IF([1]PRICE!W4="NA","NA",([1]PRICE!X4/[1]PRICE!W4)-1)</f>
        <v>-8.4046692607003926E-2</v>
      </c>
      <c r="X4" s="9">
        <f>IF([1]PRICE!X4="NA","NA",([1]PRICE!Y4/[1]PRICE!X4)-1)</f>
        <v>-2.7187765505522488E-2</v>
      </c>
      <c r="Y4" s="9">
        <f>IF([1]PRICE!Y4="NA","NA",([1]PRICE!Z4/[1]PRICE!Y4)-1)</f>
        <v>1.4847161572052459E-2</v>
      </c>
      <c r="Z4" s="9">
        <f>IF([1]PRICE!Z4="NA","NA",([1]PRICE!AA4/[1]PRICE!Z4)-1)</f>
        <v>-1.5490533562822706E-2</v>
      </c>
      <c r="AA4" s="9">
        <f>IF([1]PRICE!AA4="NA","NA",([1]PRICE!AB4/[1]PRICE!AA4)-1)</f>
        <v>6.9930069930070893E-3</v>
      </c>
      <c r="AB4" s="9">
        <f>IF([1]PRICE!AB4="NA","NA",([1]PRICE!AC4/[1]PRICE!AB4)-1)</f>
        <v>-2.951388888888884E-2</v>
      </c>
      <c r="AC4" s="9">
        <f>IF([1]PRICE!AC4="NA","NA",([1]PRICE!AD4/[1]PRICE!AC4)-1)</f>
        <v>1.1627906976744207E-2</v>
      </c>
      <c r="AD4" s="9">
        <f>IF([1]PRICE!AD4="NA","NA",([1]PRICE!AE4/[1]PRICE!AD4)-1)</f>
        <v>3.2714412024756889E-2</v>
      </c>
      <c r="AE4" s="9">
        <f>IF([1]PRICE!AE4="NA","NA",([1]PRICE!AF4/[1]PRICE!AE4)-1)</f>
        <v>-4.8801369863013755E-2</v>
      </c>
      <c r="AF4" s="9">
        <f>IF([1]PRICE!AF4="NA","NA",([1]PRICE!AG4/[1]PRICE!AF4)-1)</f>
        <v>6.3006300630064072E-3</v>
      </c>
      <c r="AG4" s="9">
        <f>IF([1]PRICE!AG4="NA","NA",([1]PRICE!AH4/[1]PRICE!AG4)-1)</f>
        <v>-1.2522361359570744E-2</v>
      </c>
      <c r="AH4" s="9">
        <f>IF([1]PRICE!AH4="NA","NA",([1]PRICE!AI4/[1]PRICE!AH4)-1)</f>
        <v>-1.8115942028985588E-3</v>
      </c>
      <c r="AI4" s="9">
        <f>IF([1]PRICE!AI4="NA","NA",([1]PRICE!AJ4/[1]PRICE!AI4)-1)</f>
        <v>-3.5390199637023501E-2</v>
      </c>
      <c r="AJ4" s="9">
        <f>IF([1]PRICE!AJ4="NA","NA",([1]PRICE!AK4/[1]PRICE!AJ4)-1)</f>
        <v>-4.7036688617122513E-3</v>
      </c>
      <c r="AK4" s="9">
        <f>IF([1]PRICE!AK4="NA","NA",([1]PRICE!AL4/[1]PRICE!AK4)-1)</f>
        <v>2.3629489603024467E-2</v>
      </c>
      <c r="AL4" s="9">
        <f>IF([1]PRICE!AL4="NA","NA",([1]PRICE!AM4/[1]PRICE!AL4)-1)</f>
        <v>6.7405355493998176E-2</v>
      </c>
      <c r="AM4" s="9">
        <f>IF([1]PRICE!AM4="NA","NA",([1]PRICE!AN4/[1]PRICE!AM4)-1)</f>
        <v>-5.9688581314878975E-2</v>
      </c>
      <c r="AN4" s="9">
        <f>IF([1]PRICE!AN4="NA","NA",([1]PRICE!AO4/[1]PRICE!AN4)-1)</f>
        <v>4.5998160073597028E-2</v>
      </c>
      <c r="AO4" s="9">
        <f>IF([1]PRICE!AO4="NA","NA",([1]PRICE!AP4/[1]PRICE!AO4)-1)</f>
        <v>7.6517150395778444E-2</v>
      </c>
      <c r="AP4" s="9">
        <f>IF([1]PRICE!AP4="NA","NA",([1]PRICE!AQ4/[1]PRICE!AP4)-1)</f>
        <v>4.1666666666666741E-2</v>
      </c>
      <c r="AQ4" s="9">
        <f>IF([1]PRICE!AQ4="NA","NA",([1]PRICE!AR4/[1]PRICE!AQ4)-1)</f>
        <v>5.1764705882352935E-2</v>
      </c>
      <c r="AR4" s="9">
        <f>IF([1]PRICE!AR4="NA","NA",([1]PRICE!AS4/[1]PRICE!AR4)-1)</f>
        <v>-3.7285607755407346E-3</v>
      </c>
      <c r="AS4" s="9">
        <f>IF([1]PRICE!AS4="NA","NA",([1]PRICE!AT4/[1]PRICE!AS4)-1)</f>
        <v>7.4850299401199027E-3</v>
      </c>
      <c r="AT4" s="9">
        <f>IF([1]PRICE!AT4="NA","NA",([1]PRICE!AU4/[1]PRICE!AT4)-1)</f>
        <v>4.0118870728083067E-2</v>
      </c>
      <c r="AU4" s="9">
        <f>IF([1]PRICE!AU4="NA","NA",([1]PRICE!AV4/[1]PRICE!AU4)-1)</f>
        <v>4.142857142857137E-2</v>
      </c>
      <c r="AV4" s="9">
        <f>IF([1]PRICE!AV4="NA","NA",([1]PRICE!AW4/[1]PRICE!AV4)-1)</f>
        <v>6.2414266117969852E-2</v>
      </c>
      <c r="AW4" s="9">
        <f>IF([1]PRICE!AW4="NA","NA",([1]PRICE!AX4/[1]PRICE!AW4)-1)</f>
        <v>-6.649451258876693E-2</v>
      </c>
      <c r="AX4" s="9">
        <f>IF([1]PRICE!AX4="NA","NA",([1]PRICE!AY4/[1]PRICE!AX4)-1)</f>
        <v>0.13347164591977867</v>
      </c>
      <c r="AY4" s="9">
        <f>IF([1]PRICE!AY4="NA","NA",([1]PRICE!AZ4/[1]PRICE!AY4)-1)</f>
        <v>5.12507626601586E-2</v>
      </c>
      <c r="AZ4" s="9">
        <f>IF([1]PRICE!AZ4="NA","NA",([1]PRICE!BA4/[1]PRICE!AZ4)-1)</f>
        <v>4.9332559489262851E-2</v>
      </c>
      <c r="BA4" s="9">
        <f>IF([1]PRICE!BA4="NA","NA",([1]PRICE!BB4/[1]PRICE!BA4)-1)</f>
        <v>-5.3097345132743223E-2</v>
      </c>
      <c r="BB4" s="9">
        <f>IF([1]PRICE!BB4="NA","NA",([1]PRICE!BC4/[1]PRICE!BB4)-1)</f>
        <v>-7.7102803738317793E-2</v>
      </c>
      <c r="BC4" s="9">
        <f>IF([1]PRICE!BC4="NA","NA",([1]PRICE!BD4/[1]PRICE!BC4)-1)</f>
        <v>6.0759493670886178E-2</v>
      </c>
      <c r="BD4" s="9">
        <f>IF([1]PRICE!BD4="NA","NA",([1]PRICE!BE4/[1]PRICE!BD4)-1)</f>
        <v>1.7899761336515052E-3</v>
      </c>
      <c r="BE4" s="9">
        <f>IF([1]PRICE!BE4="NA","NA",([1]PRICE!BF4/[1]PRICE!BE4)-1)</f>
        <v>-8.6956521739130377E-2</v>
      </c>
      <c r="BF4" s="9">
        <f>IF([1]PRICE!BF4="NA","NA",([1]PRICE!BG4/[1]PRICE!BF4)-1)</f>
        <v>6.5883887801696073E-2</v>
      </c>
      <c r="BG4" s="9">
        <f>IF([1]PRICE!BG4="NA","NA",([1]PRICE!BH4/[1]PRICE!BG4)-1)</f>
        <v>4.3451652386780948E-2</v>
      </c>
      <c r="BH4" s="9">
        <f>IF([1]PRICE!BH4="NA","NA",([1]PRICE!BI4/[1]PRICE!BH4)-1)</f>
        <v>0.10909090909090913</v>
      </c>
      <c r="BI4" s="9">
        <f>IF([1]PRICE!BI4="NA","NA",([1]PRICE!BJ4/[1]PRICE!BI4)-1)</f>
        <v>5.2353252247488102E-2</v>
      </c>
      <c r="BJ4" s="9">
        <f>IF([1]PRICE!BJ4="NA","NA",([1]PRICE!BK4/[1]PRICE!BJ4)-1)</f>
        <v>-2.0100502512562235E-3</v>
      </c>
      <c r="BK4" s="9">
        <f>IF([1]PRICE!BK4="NA","NA",([1]PRICE!BL4/[1]PRICE!BK4)-1)</f>
        <v>-0.15760322255790526</v>
      </c>
      <c r="BL4" s="9">
        <f>IF([1]PRICE!BL4="NA","NA",([1]PRICE!BM4/[1]PRICE!BL4)-1)</f>
        <v>-0.1870890615660491</v>
      </c>
      <c r="BM4" s="9">
        <f>IF([1]PRICE!BM4="NA","NA",([1]PRICE!BN4/[1]PRICE!BM4)-1)</f>
        <v>-2.5735294117647078E-2</v>
      </c>
      <c r="BN4" s="9">
        <f>IF([1]PRICE!BN4="NA","NA",([1]PRICE!BO4/[1]PRICE!BN4)-1)</f>
        <v>-5.7358490566037701E-2</v>
      </c>
      <c r="BO4" s="9">
        <f>IF([1]PRICE!BO4="NA","NA",([1]PRICE!BP4/[1]PRICE!BO4)-1)</f>
        <v>0.16012810248198561</v>
      </c>
      <c r="BP4" s="9">
        <f>IF([1]PRICE!BP4="NA","NA",([1]PRICE!BQ4/[1]PRICE!BP4)-1)</f>
        <v>5.106970324361626E-2</v>
      </c>
      <c r="BQ4" s="9">
        <f>IF([1]PRICE!BQ4="NA","NA",([1]PRICE!BR4/[1]PRICE!BQ4)-1)</f>
        <v>0.16546290216677617</v>
      </c>
      <c r="BR4" s="9">
        <f>IF([1]PRICE!BR4="NA","NA",([1]PRICE!BS4/[1]PRICE!BR4)-1)</f>
        <v>2.0281690140845132E-2</v>
      </c>
      <c r="BS4" s="9">
        <f>IF([1]PRICE!BS4="NA","NA",([1]PRICE!BT4/[1]PRICE!BS4)-1)</f>
        <v>7.6753175041413657E-2</v>
      </c>
      <c r="BT4" s="9">
        <f>IF([1]PRICE!BT4="NA","NA",([1]PRICE!BU4/[1]PRICE!BT4)-1)</f>
        <v>4.8205128205128345E-2</v>
      </c>
      <c r="BU4" s="9">
        <f>IF([1]PRICE!BU4="NA","NA",([1]PRICE!BV4/[1]PRICE!BU4)-1)</f>
        <v>0.14970645792563597</v>
      </c>
      <c r="BV4">
        <f t="shared" ref="BV4:BV67" si="64">AVERAGEIF(B4:BU4,"&lt;&gt;0")</f>
        <v>1.0247209937690391E-2</v>
      </c>
      <c r="BW4" t="s">
        <v>364</v>
      </c>
      <c r="BX4" s="62">
        <f t="shared" si="55"/>
        <v>-0.1228107538737833</v>
      </c>
      <c r="BY4" s="62">
        <f t="shared" si="56"/>
        <v>5.1127585479658302E-2</v>
      </c>
      <c r="BZ4" s="62">
        <f t="shared" si="0"/>
        <v>-1.9499330215254115E-2</v>
      </c>
      <c r="CA4" s="62">
        <f t="shared" si="0"/>
        <v>2.0881194731570421E-2</v>
      </c>
      <c r="CB4" s="62">
        <f t="shared" si="0"/>
        <v>1.6167884401932245E-2</v>
      </c>
      <c r="CC4" s="62">
        <f t="shared" si="0"/>
        <v>-3.5247209937690413E-2</v>
      </c>
      <c r="CD4" s="62">
        <f t="shared" si="0"/>
        <v>-4.4938009334372017E-2</v>
      </c>
      <c r="CE4" s="62">
        <f t="shared" si="0"/>
        <v>-7.2747209937690391E-2</v>
      </c>
      <c r="CF4" s="62">
        <f t="shared" si="0"/>
        <v>-0.19441387660435711</v>
      </c>
      <c r="CG4" s="62">
        <f t="shared" si="0"/>
        <v>0.10824104338202363</v>
      </c>
      <c r="CH4" s="62">
        <f t="shared" si="1"/>
        <v>-9.7918442814402692E-2</v>
      </c>
      <c r="CI4" s="62">
        <f t="shared" si="2"/>
        <v>-5.2289251979732373E-2</v>
      </c>
      <c r="CJ4" s="62">
        <f t="shared" si="3"/>
        <v>-1.7561734493594258E-2</v>
      </c>
      <c r="CK4" s="62">
        <f t="shared" si="4"/>
        <v>2.133173743073076E-2</v>
      </c>
      <c r="CL4" s="62">
        <f t="shared" si="5"/>
        <v>0.19383442271537082</v>
      </c>
      <c r="CM4" s="62">
        <f t="shared" si="6"/>
        <v>-6.4484498073283644E-2</v>
      </c>
      <c r="CN4" s="62">
        <f t="shared" si="7"/>
        <v>-1.6519611371382178E-2</v>
      </c>
      <c r="CO4" s="62">
        <f t="shared" si="7"/>
        <v>0.11509093253300391</v>
      </c>
      <c r="CP4" s="62">
        <f t="shared" si="8"/>
        <v>-2.0663876604357131E-2</v>
      </c>
      <c r="CQ4" s="62">
        <f t="shared" si="9"/>
        <v>-3.2919274715018251E-2</v>
      </c>
      <c r="CR4" s="62">
        <f t="shared" si="10"/>
        <v>5.4375822373825614E-2</v>
      </c>
      <c r="CS4" s="62">
        <f t="shared" si="11"/>
        <v>-9.4293902544694316E-2</v>
      </c>
      <c r="CT4" s="62">
        <f t="shared" si="12"/>
        <v>-3.7434975443212878E-2</v>
      </c>
      <c r="CU4" s="62">
        <f t="shared" si="13"/>
        <v>4.5999516343620678E-3</v>
      </c>
      <c r="CV4" s="62">
        <f t="shared" si="14"/>
        <v>-2.5737743500513097E-2</v>
      </c>
      <c r="CW4" s="62">
        <f t="shared" si="14"/>
        <v>-3.2542029446833015E-3</v>
      </c>
      <c r="CX4" s="62">
        <f t="shared" si="15"/>
        <v>-3.976109882657923E-2</v>
      </c>
      <c r="CY4" s="62">
        <f t="shared" si="16"/>
        <v>1.3806970390538159E-3</v>
      </c>
      <c r="CZ4" s="62">
        <f t="shared" si="17"/>
        <v>2.2467202087066498E-2</v>
      </c>
      <c r="DA4" s="62">
        <f t="shared" si="18"/>
        <v>-5.9048579800704146E-2</v>
      </c>
      <c r="DB4" s="62">
        <f t="shared" si="19"/>
        <v>-3.9465798746839836E-3</v>
      </c>
      <c r="DC4" s="62">
        <f t="shared" si="57"/>
        <v>-2.2769571297261135E-2</v>
      </c>
      <c r="DD4" s="62">
        <f t="shared" si="20"/>
        <v>-1.205880414058895E-2</v>
      </c>
      <c r="DE4" s="62">
        <f t="shared" si="21"/>
        <v>-4.5637409574713891E-2</v>
      </c>
      <c r="DF4" s="62">
        <f t="shared" si="22"/>
        <v>-1.4950878799402642E-2</v>
      </c>
      <c r="DG4" s="62">
        <f t="shared" si="23"/>
        <v>1.3382279665334076E-2</v>
      </c>
      <c r="DH4" s="62">
        <f t="shared" si="24"/>
        <v>5.7158145556307785E-2</v>
      </c>
      <c r="DI4" s="62">
        <f t="shared" si="25"/>
        <v>-6.9935791252569365E-2</v>
      </c>
      <c r="DJ4" s="62">
        <f t="shared" si="58"/>
        <v>3.5750950135906637E-2</v>
      </c>
      <c r="DK4" s="62">
        <f t="shared" si="26"/>
        <v>6.6269940458088053E-2</v>
      </c>
      <c r="DL4" s="62">
        <f t="shared" si="27"/>
        <v>3.141945672897635E-2</v>
      </c>
      <c r="DM4" s="62">
        <f t="shared" si="28"/>
        <v>4.1517495944662544E-2</v>
      </c>
      <c r="DN4" s="62">
        <f t="shared" si="29"/>
        <v>-1.3975770713231125E-2</v>
      </c>
      <c r="DO4" s="62">
        <f t="shared" si="30"/>
        <v>-2.762179997570488E-3</v>
      </c>
      <c r="DP4" s="62">
        <f t="shared" si="59"/>
        <v>2.9871660790392676E-2</v>
      </c>
      <c r="DQ4" s="62">
        <f t="shared" si="60"/>
        <v>3.1181361490880979E-2</v>
      </c>
      <c r="DR4" s="62">
        <f t="shared" si="31"/>
        <v>5.2167056180279461E-2</v>
      </c>
      <c r="DS4" s="62">
        <f t="shared" si="61"/>
        <v>-7.6741722526457321E-2</v>
      </c>
      <c r="DT4" s="62">
        <f t="shared" si="32"/>
        <v>0.12322443598208828</v>
      </c>
      <c r="DU4" s="62">
        <f t="shared" si="32"/>
        <v>4.1003552722468209E-2</v>
      </c>
      <c r="DV4" s="62">
        <f t="shared" si="33"/>
        <v>3.908534955157246E-2</v>
      </c>
      <c r="DW4" s="62">
        <f t="shared" si="34"/>
        <v>-6.3344555070433614E-2</v>
      </c>
      <c r="DX4" s="62">
        <f t="shared" si="35"/>
        <v>-8.7350013676008184E-2</v>
      </c>
      <c r="DY4" s="62">
        <f t="shared" si="36"/>
        <v>5.0512283733195787E-2</v>
      </c>
      <c r="DZ4" s="62">
        <f t="shared" si="37"/>
        <v>-8.4572338040388856E-3</v>
      </c>
      <c r="EA4" s="62">
        <f t="shared" si="38"/>
        <v>-9.7203731676820768E-2</v>
      </c>
      <c r="EB4" s="62">
        <f t="shared" si="39"/>
        <v>5.5636677864005682E-2</v>
      </c>
      <c r="EC4" s="62">
        <f t="shared" si="40"/>
        <v>3.3204442449090557E-2</v>
      </c>
      <c r="ED4" s="62">
        <f t="shared" si="41"/>
        <v>9.8843699153218736E-2</v>
      </c>
      <c r="EE4" s="62">
        <f t="shared" si="42"/>
        <v>4.2106042309797712E-2</v>
      </c>
      <c r="EF4" s="62">
        <f t="shared" si="43"/>
        <v>-1.2257260188946614E-2</v>
      </c>
      <c r="EG4" s="62">
        <f t="shared" si="44"/>
        <v>-0.16785043249559567</v>
      </c>
      <c r="EH4" s="62">
        <f t="shared" si="45"/>
        <v>-0.1973362715037395</v>
      </c>
      <c r="EI4" s="62">
        <f t="shared" si="46"/>
        <v>-3.5982504055337469E-2</v>
      </c>
      <c r="EJ4" s="62">
        <f t="shared" si="47"/>
        <v>-6.7605700503728092E-2</v>
      </c>
      <c r="EK4" s="62">
        <f t="shared" si="48"/>
        <v>0.14988089254429521</v>
      </c>
      <c r="EL4" s="62">
        <f t="shared" si="49"/>
        <v>4.0822493305925869E-2</v>
      </c>
      <c r="EM4" s="62">
        <f t="shared" si="50"/>
        <v>0.15521569222908577</v>
      </c>
      <c r="EN4" s="62">
        <f t="shared" si="51"/>
        <v>1.0034480203154741E-2</v>
      </c>
      <c r="EO4" s="62">
        <f t="shared" si="52"/>
        <v>6.6505965103723266E-2</v>
      </c>
      <c r="EP4" s="62">
        <f t="shared" si="62"/>
        <v>3.7957918267437954E-2</v>
      </c>
      <c r="EQ4" s="62">
        <f t="shared" si="63"/>
        <v>0.13945924798794557</v>
      </c>
    </row>
    <row r="5" spans="1:152">
      <c r="A5" t="s">
        <v>365</v>
      </c>
      <c r="B5" s="9">
        <f>IF([1]PRICE!B5="NA","NA",([1]PRICE!C5/[1]PRICE!B5)-1)</f>
        <v>0.35943247503941134</v>
      </c>
      <c r="C5" s="9">
        <f>IF([1]PRICE!C5="NA","NA",([1]PRICE!D5/[1]PRICE!C5)-1)</f>
        <v>0.17491302667182063</v>
      </c>
      <c r="D5" s="9">
        <f>IF([1]PRICE!D5="NA","NA",([1]PRICE!E5/[1]PRICE!D5)-1)</f>
        <v>0.17749629873334438</v>
      </c>
      <c r="E5" s="9">
        <f>IF([1]PRICE!E5="NA","NA",([1]PRICE!F5/[1]PRICE!E5)-1)</f>
        <v>-0.11679240011176306</v>
      </c>
      <c r="F5" s="9">
        <f>IF([1]PRICE!F5="NA","NA",([1]PRICE!G5/[1]PRICE!F5)-1)</f>
        <v>-5.5362227143309073E-2</v>
      </c>
      <c r="G5" s="9">
        <f>IF([1]PRICE!G5="NA","NA",([1]PRICE!H5/[1]PRICE!G5)-1)</f>
        <v>0.10063630274614876</v>
      </c>
      <c r="H5" s="9">
        <f>IF([1]PRICE!H5="NA","NA",([1]PRICE!I5/[1]PRICE!H5)-1)</f>
        <v>0.17845732542218151</v>
      </c>
      <c r="I5" s="9">
        <f>IF([1]PRICE!I5="NA","NA",([1]PRICE!J5/[1]PRICE!I5)-1)</f>
        <v>0.238058352698167</v>
      </c>
      <c r="J5" s="9">
        <f>IF([1]PRICE!J5="NA","NA",([1]PRICE!K5/[1]PRICE!J5)-1)</f>
        <v>-3.2742440041710119E-2</v>
      </c>
      <c r="K5" s="9">
        <f>IF([1]PRICE!K5="NA","NA",([1]PRICE!L5/[1]PRICE!K5)-1)</f>
        <v>-0.20590771884432957</v>
      </c>
      <c r="L5" s="9">
        <f>IF([1]PRICE!L5="NA","NA",([1]PRICE!M5/[1]PRICE!L5)-1)</f>
        <v>0.10738528373608469</v>
      </c>
      <c r="M5" s="9">
        <f>IF([1]PRICE!M5="NA","NA",([1]PRICE!N5/[1]PRICE!M5)-1)</f>
        <v>0.10677945323035432</v>
      </c>
      <c r="N5" s="9">
        <f>IF([1]PRICE!N5="NA","NA",([1]PRICE!O5/[1]PRICE!N5)-1)</f>
        <v>-5.4829419583517947E-2</v>
      </c>
      <c r="O5" s="9">
        <f>IF([1]PRICE!O5="NA","NA",([1]PRICE!P5/[1]PRICE!O5)-1)</f>
        <v>-6.2346185397867071E-2</v>
      </c>
      <c r="P5" s="9">
        <f>IF([1]PRICE!P5="NA","NA",([1]PRICE!Q5/[1]PRICE!P5)-1)</f>
        <v>0.18497687789026362</v>
      </c>
      <c r="Q5" s="9">
        <f>IF([1]PRICE!Q5="NA","NA",([1]PRICE!R5/[1]PRICE!Q5)-1)</f>
        <v>2.4575466722919437E-2</v>
      </c>
      <c r="R5" s="9">
        <f>IF([1]PRICE!R5="NA","NA",([1]PRICE!S5/[1]PRICE!R5)-1)</f>
        <v>2.2338892320362458E-2</v>
      </c>
      <c r="S5" s="9">
        <f>IF([1]PRICE!S5="NA","NA",([1]PRICE!T5/[1]PRICE!S5)-1)</f>
        <v>0.10049340449098776</v>
      </c>
      <c r="T5" s="9">
        <f>IF([1]PRICE!T5="NA","NA",([1]PRICE!U5/[1]PRICE!T5)-1)</f>
        <v>7.9421722023972796E-2</v>
      </c>
      <c r="U5" s="9">
        <f>IF([1]PRICE!U5="NA","NA",([1]PRICE!V5/[1]PRICE!U5)-1)</f>
        <v>-2.5430194117148641E-4</v>
      </c>
      <c r="V5" s="9">
        <f>IF([1]PRICE!V5="NA","NA",([1]PRICE!W5/[1]PRICE!V5)-1)</f>
        <v>9.0215363744276855E-2</v>
      </c>
      <c r="W5" s="9">
        <f>IF([1]PRICE!W5="NA","NA",([1]PRICE!X5/[1]PRICE!W5)-1)</f>
        <v>-0.18346554674132842</v>
      </c>
      <c r="X5" s="9">
        <f>IF([1]PRICE!X5="NA","NA",([1]PRICE!Y5/[1]PRICE!X5)-1)</f>
        <v>6.9054195637679783E-2</v>
      </c>
      <c r="Y5" s="9">
        <f>IF([1]PRICE!Y5="NA","NA",([1]PRICE!Z5/[1]PRICE!Y5)-1)</f>
        <v>3.9201710620100361E-3</v>
      </c>
      <c r="Z5" s="9">
        <f>IF([1]PRICE!Z5="NA","NA",([1]PRICE!AA5/[1]PRICE!Z5)-1)</f>
        <v>-5.5999290024849158E-2</v>
      </c>
      <c r="AA5" s="9">
        <f>IF([1]PRICE!AA5="NA","NA",([1]PRICE!AB5/[1]PRICE!AA5)-1)</f>
        <v>0.10905330450314943</v>
      </c>
      <c r="AB5" s="9">
        <f>IF([1]PRICE!AB5="NA","NA",([1]PRICE!AC5/[1]PRICE!AB5)-1)</f>
        <v>6.128676782232767E-2</v>
      </c>
      <c r="AC5" s="9">
        <f>IF([1]PRICE!AC5="NA","NA",([1]PRICE!AD5/[1]PRICE!AC5)-1)</f>
        <v>4.0894568690095667E-2</v>
      </c>
      <c r="AD5" s="9">
        <f>IF([1]PRICE!AD5="NA","NA",([1]PRICE!AE5/[1]PRICE!AD5)-1)</f>
        <v>5.4558011049723909E-2</v>
      </c>
      <c r="AE5" s="9">
        <f>IF([1]PRICE!AE5="NA","NA",([1]PRICE!AF5/[1]PRICE!AE5)-1)</f>
        <v>4.2712653714618298E-2</v>
      </c>
      <c r="AF5" s="9">
        <f>IF([1]PRICE!AF5="NA","NA",([1]PRICE!AG5/[1]PRICE!AF5)-1)</f>
        <v>3.3426378227494613E-2</v>
      </c>
      <c r="AG5" s="9">
        <f>IF([1]PRICE!AG5="NA","NA",([1]PRICE!AH5/[1]PRICE!AG5)-1)</f>
        <v>1.8299682625430469E-2</v>
      </c>
      <c r="AH5" s="9">
        <f>IF([1]PRICE!AH5="NA","NA",([1]PRICE!AI5/[1]PRICE!AH5)-1)</f>
        <v>0.11803713527851456</v>
      </c>
      <c r="AI5" s="9">
        <f>IF([1]PRICE!AI5="NA","NA",([1]PRICE!AJ5/[1]PRICE!AI5)-1)</f>
        <v>0.14424673784104391</v>
      </c>
      <c r="AJ5" s="9">
        <f>IF([1]PRICE!AJ5="NA","NA",([1]PRICE!AK5/[1]PRICE!AJ5)-1)</f>
        <v>9.9523118391042775E-3</v>
      </c>
      <c r="AK5" s="9">
        <f>IF([1]PRICE!AK5="NA","NA",([1]PRICE!AL5/[1]PRICE!AK5)-1)</f>
        <v>-3.8133853418189312E-2</v>
      </c>
      <c r="AL5" s="9">
        <f>IF([1]PRICE!AL5="NA","NA",([1]PRICE!AM5/[1]PRICE!AL5)-1)</f>
        <v>0.25393522224000864</v>
      </c>
      <c r="AM5" s="9">
        <f>IF([1]PRICE!AM5="NA","NA",([1]PRICE!AN5/[1]PRICE!AM5)-1)</f>
        <v>0.14119106382978708</v>
      </c>
      <c r="AN5" s="9">
        <f>IF([1]PRICE!AN5="NA","NA",([1]PRICE!AO5/[1]PRICE!AN5)-1)</f>
        <v>8.5055218530546206E-2</v>
      </c>
      <c r="AO5" s="9">
        <f>IF([1]PRICE!AO5="NA","NA",([1]PRICE!AP5/[1]PRICE!AO5)-1)</f>
        <v>3.4227980342967035E-2</v>
      </c>
      <c r="AP5" s="9">
        <f>IF([1]PRICE!AP5="NA","NA",([1]PRICE!AQ5/[1]PRICE!AP5)-1)</f>
        <v>0.26645588968267164</v>
      </c>
      <c r="AQ5" s="9">
        <f>IF([1]PRICE!AQ5="NA","NA",([1]PRICE!AR5/[1]PRICE!AQ5)-1)</f>
        <v>7.3227966948619105E-2</v>
      </c>
      <c r="AR5" s="9">
        <f>IF([1]PRICE!AR5="NA","NA",([1]PRICE!AS5/[1]PRICE!AR5)-1)</f>
        <v>-0.13328443955506675</v>
      </c>
      <c r="AS5" s="9">
        <f>IF([1]PRICE!AS5="NA","NA",([1]PRICE!AT5/[1]PRICE!AS5)-1)</f>
        <v>0.14681437395989061</v>
      </c>
      <c r="AT5" s="9">
        <f>IF([1]PRICE!AT5="NA","NA",([1]PRICE!AU5/[1]PRICE!AT5)-1)</f>
        <v>0.10617809381226473</v>
      </c>
      <c r="AU5" s="9">
        <f>IF([1]PRICE!AU5="NA","NA",([1]PRICE!AV5/[1]PRICE!AU5)-1)</f>
        <v>-0.24135630906058925</v>
      </c>
      <c r="AV5" s="9">
        <f>IF([1]PRICE!AV5="NA","NA",([1]PRICE!AW5/[1]PRICE!AV5)-1)</f>
        <v>-2.4970984759671744E-2</v>
      </c>
      <c r="AW5" s="9">
        <f>IF([1]PRICE!AW5="NA","NA",([1]PRICE!AX5/[1]PRICE!AW5)-1)</f>
        <v>-2.2964717736178142E-2</v>
      </c>
      <c r="AX5" s="9">
        <f>IF([1]PRICE!AX5="NA","NA",([1]PRICE!AY5/[1]PRICE!AX5)-1)</f>
        <v>8.0082759045040586E-2</v>
      </c>
      <c r="AY5" s="9">
        <f>IF([1]PRICE!AY5="NA","NA",([1]PRICE!AZ5/[1]PRICE!AY5)-1)</f>
        <v>-4.7198835788066273E-2</v>
      </c>
      <c r="AZ5" s="9">
        <f>IF([1]PRICE!AZ5="NA","NA",([1]PRICE!BA5/[1]PRICE!AZ5)-1)</f>
        <v>-0.14621793721973098</v>
      </c>
      <c r="BA5" s="9">
        <f>IF([1]PRICE!BA5="NA","NA",([1]PRICE!BB5/[1]PRICE!BA5)-1)</f>
        <v>-2.8643149745036678E-2</v>
      </c>
      <c r="BB5" s="9">
        <f>IF([1]PRICE!BB5="NA","NA",([1]PRICE!BC5/[1]PRICE!BB5)-1)</f>
        <v>-5.5837949546861942E-2</v>
      </c>
      <c r="BC5" s="9">
        <f>IF([1]PRICE!BC5="NA","NA",([1]PRICE!BD5/[1]PRICE!BC5)-1)</f>
        <v>-5.4593026341258621E-3</v>
      </c>
      <c r="BD5" s="9">
        <f>IF([1]PRICE!BD5="NA","NA",([1]PRICE!BE5/[1]PRICE!BD5)-1)</f>
        <v>6.9369649506698883E-2</v>
      </c>
      <c r="BE5" s="9">
        <f>IF([1]PRICE!BE5="NA","NA",([1]PRICE!BF5/[1]PRICE!BE5)-1)</f>
        <v>-0.30690001906231368</v>
      </c>
      <c r="BF5" s="9">
        <f>IF([1]PRICE!BF5="NA","NA",([1]PRICE!BG5/[1]PRICE!BF5)-1)</f>
        <v>-7.8624333143419545E-2</v>
      </c>
      <c r="BG5" s="9">
        <f>IF([1]PRICE!BG5="NA","NA",([1]PRICE!BH5/[1]PRICE!BG5)-1)</f>
        <v>0.1669008938107821</v>
      </c>
      <c r="BH5" s="9">
        <f>IF([1]PRICE!BH5="NA","NA",([1]PRICE!BI5/[1]PRICE!BH5)-1)</f>
        <v>-5.4918585605549741E-2</v>
      </c>
      <c r="BI5" s="9">
        <f>IF([1]PRICE!BI5="NA","NA",([1]PRICE!BJ5/[1]PRICE!BI5)-1)</f>
        <v>-0.13044143133856667</v>
      </c>
      <c r="BJ5" s="9">
        <f>IF([1]PRICE!BJ5="NA","NA",([1]PRICE!BK5/[1]PRICE!BJ5)-1)</f>
        <v>9.2033530687613441E-2</v>
      </c>
      <c r="BK5" s="9">
        <f>IF([1]PRICE!BK5="NA","NA",([1]PRICE!BL5/[1]PRICE!BK5)-1)</f>
        <v>-0.19340812711364008</v>
      </c>
      <c r="BL5" s="9">
        <f>IF([1]PRICE!BL5="NA","NA",([1]PRICE!BM5/[1]PRICE!BL5)-1)</f>
        <v>-3.3941168641022146E-2</v>
      </c>
      <c r="BM5" s="9">
        <f>IF([1]PRICE!BM5="NA","NA",([1]PRICE!BN5/[1]PRICE!BM5)-1)</f>
        <v>0.31751171121521082</v>
      </c>
      <c r="BN5" s="9">
        <f>IF([1]PRICE!BN5="NA","NA",([1]PRICE!BO5/[1]PRICE!BN5)-1)</f>
        <v>0.17071895424836603</v>
      </c>
      <c r="BO5" s="9">
        <f>IF([1]PRICE!BO5="NA","NA",([1]PRICE!BP5/[1]PRICE!BO5)-1)</f>
        <v>7.8874497543546251E-2</v>
      </c>
      <c r="BP5" s="9">
        <f>IF([1]PRICE!BP5="NA","NA",([1]PRICE!BQ5/[1]PRICE!BP5)-1)</f>
        <v>0.24167867196555726</v>
      </c>
      <c r="BQ5" s="9">
        <f>IF([1]PRICE!BQ5="NA","NA",([1]PRICE!BR5/[1]PRICE!BQ5)-1)</f>
        <v>2.5605796361204192E-2</v>
      </c>
      <c r="BR5" s="9">
        <f>IF([1]PRICE!BR5="NA","NA",([1]PRICE!BS5/[1]PRICE!BR5)-1)</f>
        <v>-9.9343313392070254E-2</v>
      </c>
      <c r="BS5" s="9">
        <f>IF([1]PRICE!BS5="NA","NA",([1]PRICE!BT5/[1]PRICE!BS5)-1)</f>
        <v>-9.0883169391767327E-2</v>
      </c>
      <c r="BT5" s="9">
        <f>IF([1]PRICE!BT5="NA","NA",([1]PRICE!BU5/[1]PRICE!BT5)-1)</f>
        <v>8.8217008099094718E-2</v>
      </c>
      <c r="BU5" s="9">
        <f>IF([1]PRICE!BU5="NA","NA",([1]PRICE!BV5/[1]PRICE!BU5)-1)</f>
        <v>0.18277957578271575</v>
      </c>
      <c r="BV5">
        <f t="shared" si="64"/>
        <v>3.8489637005449481E-2</v>
      </c>
      <c r="BW5" t="s">
        <v>365</v>
      </c>
      <c r="BX5" s="62">
        <f t="shared" si="55"/>
        <v>0.32094283803396184</v>
      </c>
      <c r="BY5" s="62">
        <f t="shared" si="56"/>
        <v>0.13642338966637113</v>
      </c>
      <c r="BZ5" s="62">
        <f t="shared" si="0"/>
        <v>0.13900666172789489</v>
      </c>
      <c r="CA5" s="62">
        <f t="shared" si="0"/>
        <v>-0.15528203711721256</v>
      </c>
      <c r="CB5" s="62">
        <f t="shared" si="0"/>
        <v>-9.3851864148758554E-2</v>
      </c>
      <c r="CC5" s="62">
        <f t="shared" si="0"/>
        <v>6.2146665740699283E-2</v>
      </c>
      <c r="CD5" s="62">
        <f t="shared" si="0"/>
        <v>0.13996768841673202</v>
      </c>
      <c r="CE5" s="62">
        <f t="shared" si="0"/>
        <v>0.1995687156927175</v>
      </c>
      <c r="CF5" s="62">
        <f t="shared" si="0"/>
        <v>-7.12320770471596E-2</v>
      </c>
      <c r="CG5" s="62">
        <f t="shared" si="0"/>
        <v>-0.24439735584977906</v>
      </c>
      <c r="CH5" s="62">
        <f t="shared" si="1"/>
        <v>6.889564673063521E-2</v>
      </c>
      <c r="CI5" s="62">
        <f t="shared" si="2"/>
        <v>6.8289816224904834E-2</v>
      </c>
      <c r="CJ5" s="62">
        <f t="shared" si="3"/>
        <v>-9.3319056588967428E-2</v>
      </c>
      <c r="CK5" s="62">
        <f t="shared" si="4"/>
        <v>-0.10083582240331655</v>
      </c>
      <c r="CL5" s="62">
        <f t="shared" si="5"/>
        <v>0.14648724088481413</v>
      </c>
      <c r="CM5" s="62">
        <f t="shared" si="6"/>
        <v>-1.3914170282530045E-2</v>
      </c>
      <c r="CN5" s="62">
        <f t="shared" si="7"/>
        <v>-1.6150744685087023E-2</v>
      </c>
      <c r="CO5" s="62">
        <f t="shared" si="7"/>
        <v>6.2003767485538278E-2</v>
      </c>
      <c r="CP5" s="62">
        <f t="shared" si="8"/>
        <v>4.0932085018523315E-2</v>
      </c>
      <c r="CQ5" s="62">
        <f t="shared" si="9"/>
        <v>-3.8743938946620968E-2</v>
      </c>
      <c r="CR5" s="62">
        <f t="shared" si="10"/>
        <v>5.1725726738827374E-2</v>
      </c>
      <c r="CS5" s="62">
        <f t="shared" si="11"/>
        <v>-0.22195518374677792</v>
      </c>
      <c r="CT5" s="62">
        <f t="shared" si="12"/>
        <v>3.0564558632230301E-2</v>
      </c>
      <c r="CU5" s="62">
        <f t="shared" si="13"/>
        <v>-3.4569465943439445E-2</v>
      </c>
      <c r="CV5" s="62">
        <f t="shared" si="14"/>
        <v>-9.4488927030298639E-2</v>
      </c>
      <c r="CW5" s="62">
        <f t="shared" si="14"/>
        <v>7.0563667497699947E-2</v>
      </c>
      <c r="CX5" s="62">
        <f t="shared" si="15"/>
        <v>2.2797130816878189E-2</v>
      </c>
      <c r="CY5" s="62">
        <f t="shared" si="16"/>
        <v>2.404931684646186E-3</v>
      </c>
      <c r="CZ5" s="62">
        <f t="shared" si="17"/>
        <v>1.6068374044274428E-2</v>
      </c>
      <c r="DA5" s="62">
        <f t="shared" si="18"/>
        <v>4.223016709168817E-3</v>
      </c>
      <c r="DB5" s="62">
        <f t="shared" si="19"/>
        <v>-5.0632587779548682E-3</v>
      </c>
      <c r="DC5" s="62">
        <f t="shared" si="57"/>
        <v>-2.0189954380019012E-2</v>
      </c>
      <c r="DD5" s="62">
        <f t="shared" si="20"/>
        <v>7.9547498273065079E-2</v>
      </c>
      <c r="DE5" s="62">
        <f t="shared" si="21"/>
        <v>0.10575710083559443</v>
      </c>
      <c r="DF5" s="62">
        <f t="shared" si="22"/>
        <v>-2.8537325166345204E-2</v>
      </c>
      <c r="DG5" s="62">
        <f t="shared" si="23"/>
        <v>-7.6623490423638793E-2</v>
      </c>
      <c r="DH5" s="62">
        <f t="shared" si="24"/>
        <v>0.21544558523455914</v>
      </c>
      <c r="DI5" s="62">
        <f t="shared" si="25"/>
        <v>0.1027014268243376</v>
      </c>
      <c r="DJ5" s="62">
        <f t="shared" si="58"/>
        <v>4.6565581525096725E-2</v>
      </c>
      <c r="DK5" s="62">
        <f t="shared" si="26"/>
        <v>-4.2616566624824465E-3</v>
      </c>
      <c r="DL5" s="62">
        <f t="shared" si="27"/>
        <v>0.22796625267722215</v>
      </c>
      <c r="DM5" s="62">
        <f t="shared" si="28"/>
        <v>3.4738329943169624E-2</v>
      </c>
      <c r="DN5" s="62">
        <f t="shared" si="29"/>
        <v>-0.17177407656051624</v>
      </c>
      <c r="DO5" s="62">
        <f t="shared" si="30"/>
        <v>0.10832473695444113</v>
      </c>
      <c r="DP5" s="62">
        <f t="shared" si="59"/>
        <v>6.7688456806815248E-2</v>
      </c>
      <c r="DQ5" s="62">
        <f t="shared" si="60"/>
        <v>-0.27984594606603874</v>
      </c>
      <c r="DR5" s="62">
        <f t="shared" si="31"/>
        <v>-6.3460621765121225E-2</v>
      </c>
      <c r="DS5" s="62">
        <f t="shared" si="61"/>
        <v>-6.1454354741627623E-2</v>
      </c>
      <c r="DT5" s="62">
        <f t="shared" si="32"/>
        <v>4.1593122039591104E-2</v>
      </c>
      <c r="DU5" s="62">
        <f t="shared" si="32"/>
        <v>-8.5688472793515755E-2</v>
      </c>
      <c r="DV5" s="62">
        <f t="shared" si="33"/>
        <v>-0.18470757422518047</v>
      </c>
      <c r="DW5" s="62">
        <f t="shared" si="34"/>
        <v>-6.7132786750486159E-2</v>
      </c>
      <c r="DX5" s="62">
        <f t="shared" si="35"/>
        <v>-9.4327586552311424E-2</v>
      </c>
      <c r="DY5" s="62">
        <f t="shared" si="36"/>
        <v>-4.3948939639575343E-2</v>
      </c>
      <c r="DZ5" s="62">
        <f t="shared" si="37"/>
        <v>3.0880012501249401E-2</v>
      </c>
      <c r="EA5" s="62">
        <f t="shared" si="38"/>
        <v>-0.34538965606776317</v>
      </c>
      <c r="EB5" s="62">
        <f t="shared" si="39"/>
        <v>-0.11711397014886903</v>
      </c>
      <c r="EC5" s="62">
        <f t="shared" si="40"/>
        <v>0.12841125680533261</v>
      </c>
      <c r="ED5" s="62">
        <f t="shared" si="41"/>
        <v>-9.3408222610999223E-2</v>
      </c>
      <c r="EE5" s="62">
        <f t="shared" si="42"/>
        <v>-0.16893106834401617</v>
      </c>
      <c r="EF5" s="62">
        <f t="shared" si="43"/>
        <v>5.3543893682163959E-2</v>
      </c>
      <c r="EG5" s="62">
        <f t="shared" si="44"/>
        <v>-0.23189776411908958</v>
      </c>
      <c r="EH5" s="62">
        <f t="shared" si="45"/>
        <v>-7.2430805646471627E-2</v>
      </c>
      <c r="EI5" s="62">
        <f t="shared" si="46"/>
        <v>0.27902207420976133</v>
      </c>
      <c r="EJ5" s="62">
        <f t="shared" si="47"/>
        <v>0.13222931724291653</v>
      </c>
      <c r="EK5" s="62">
        <f t="shared" si="48"/>
        <v>4.038486053809677E-2</v>
      </c>
      <c r="EL5" s="62">
        <f t="shared" si="49"/>
        <v>0.20318903496010776</v>
      </c>
      <c r="EM5" s="62">
        <f t="shared" si="50"/>
        <v>-1.288384064424529E-2</v>
      </c>
      <c r="EN5" s="62">
        <f t="shared" si="51"/>
        <v>-0.13783295039751975</v>
      </c>
      <c r="EO5" s="62">
        <f t="shared" si="52"/>
        <v>-0.12937280639721682</v>
      </c>
      <c r="EP5" s="62">
        <f t="shared" si="62"/>
        <v>4.9727371093645237E-2</v>
      </c>
      <c r="EQ5" s="62">
        <f t="shared" si="63"/>
        <v>0.14428993877726626</v>
      </c>
    </row>
    <row r="6" spans="1:152">
      <c r="A6" t="s">
        <v>366</v>
      </c>
      <c r="B6" s="9">
        <f>IF([1]PRICE!B6="NA","NA",([1]PRICE!C6/[1]PRICE!B6)-1)</f>
        <v>-4.4440289204687122E-2</v>
      </c>
      <c r="C6" s="9">
        <f>IF([1]PRICE!C6="NA","NA",([1]PRICE!D6/[1]PRICE!C6)-1)</f>
        <v>5.6291174743982708E-2</v>
      </c>
      <c r="D6" s="9">
        <f>IF([1]PRICE!D6="NA","NA",([1]PRICE!E6/[1]PRICE!D6)-1)</f>
        <v>-8.8921822897368719E-3</v>
      </c>
      <c r="E6" s="9">
        <f>IF([1]PRICE!E6="NA","NA",([1]PRICE!F6/[1]PRICE!E6)-1)</f>
        <v>6.722741433021806E-2</v>
      </c>
      <c r="F6" s="9">
        <f>IF([1]PRICE!F6="NA","NA",([1]PRICE!G6/[1]PRICE!F6)-1)</f>
        <v>-9.5744059781656121E-3</v>
      </c>
      <c r="G6" s="9">
        <f>IF([1]PRICE!G6="NA","NA",([1]PRICE!H6/[1]PRICE!G6)-1)</f>
        <v>-4.1202475685234385E-2</v>
      </c>
      <c r="H6" s="9">
        <f>IF([1]PRICE!H6="NA","NA",([1]PRICE!I6/[1]PRICE!H6)-1)</f>
        <v>-4.1190212713635432E-3</v>
      </c>
      <c r="I6" s="9">
        <f>IF([1]PRICE!I6="NA","NA",([1]PRICE!J6/[1]PRICE!I6)-1)</f>
        <v>-8.7042410025310324E-2</v>
      </c>
      <c r="J6" s="9">
        <f>IF([1]PRICE!J6="NA","NA",([1]PRICE!K6/[1]PRICE!J6)-1)</f>
        <v>-1.9744404625059109E-2</v>
      </c>
      <c r="K6" s="9">
        <f>IF([1]PRICE!K6="NA","NA",([1]PRICE!L6/[1]PRICE!K6)-1)</f>
        <v>-3.3731116782782511E-2</v>
      </c>
      <c r="L6" s="9">
        <f>IF([1]PRICE!L6="NA","NA",([1]PRICE!M6/[1]PRICE!L6)-1)</f>
        <v>-4.711593375214318E-3</v>
      </c>
      <c r="M6" s="9">
        <f>IF([1]PRICE!M6="NA","NA",([1]PRICE!N6/[1]PRICE!M6)-1)</f>
        <v>-1.2910629751828884E-2</v>
      </c>
      <c r="N6" s="9">
        <f>IF([1]PRICE!N6="NA","NA",([1]PRICE!O6/[1]PRICE!N6)-1)</f>
        <v>-9.3227728527830234E-2</v>
      </c>
      <c r="O6" s="9">
        <f>IF([1]PRICE!O6="NA","NA",([1]PRICE!P6/[1]PRICE!O6)-1)</f>
        <v>5.0004006731308559E-2</v>
      </c>
      <c r="P6" s="9">
        <f>IF([1]PRICE!P6="NA","NA",([1]PRICE!Q6/[1]PRICE!P6)-1)</f>
        <v>0.15584217354804242</v>
      </c>
      <c r="Q6" s="9">
        <f>IF([1]PRICE!Q6="NA","NA",([1]PRICE!R6/[1]PRICE!Q6)-1)</f>
        <v>-3.6381644106965982E-2</v>
      </c>
      <c r="R6" s="9">
        <f>IF([1]PRICE!R6="NA","NA",([1]PRICE!S6/[1]PRICE!R6)-1)</f>
        <v>5.344662189941074E-2</v>
      </c>
      <c r="S6" s="9">
        <f>IF([1]PRICE!S6="NA","NA",([1]PRICE!T6/[1]PRICE!S6)-1)</f>
        <v>-1.2748796669702189E-2</v>
      </c>
      <c r="T6" s="9">
        <f>IF([1]PRICE!T6="NA","NA",([1]PRICE!U6/[1]PRICE!T6)-1)</f>
        <v>5.8242192647252722E-2</v>
      </c>
      <c r="U6" s="9">
        <f>IF([1]PRICE!U6="NA","NA",([1]PRICE!V6/[1]PRICE!U6)-1)</f>
        <v>-1.0833022039596574E-2</v>
      </c>
      <c r="V6" s="9">
        <f>IF([1]PRICE!V6="NA","NA",([1]PRICE!W6/[1]PRICE!V6)-1)</f>
        <v>-1.8882175226586639E-4</v>
      </c>
      <c r="W6" s="9">
        <f>IF([1]PRICE!W6="NA","NA",([1]PRICE!X6/[1]PRICE!W6)-1)</f>
        <v>-3.2483474976392812E-2</v>
      </c>
      <c r="X6" s="9">
        <f>IF([1]PRICE!X6="NA","NA",([1]PRICE!Y6/[1]PRICE!X6)-1)</f>
        <v>5.550133385386169E-2</v>
      </c>
      <c r="Y6" s="9">
        <f>IF([1]PRICE!Y6="NA","NA",([1]PRICE!Z6/[1]PRICE!Y6)-1)</f>
        <v>2.32400443841696E-2</v>
      </c>
      <c r="Z6" s="9">
        <f>IF([1]PRICE!Z6="NA","NA",([1]PRICE!AA6/[1]PRICE!Z6)-1)</f>
        <v>5.138863786975123E-2</v>
      </c>
      <c r="AA6" s="9">
        <f>IF([1]PRICE!AA6="NA","NA",([1]PRICE!AB6/[1]PRICE!AA6)-1)</f>
        <v>3.036901214760479E-2</v>
      </c>
      <c r="AB6" s="9">
        <f>IF([1]PRICE!AB6="NA","NA",([1]PRICE!AC6/[1]PRICE!AB6)-1)</f>
        <v>-3.1587142698253801E-2</v>
      </c>
      <c r="AC6" s="9">
        <f>IF([1]PRICE!AC6="NA","NA",([1]PRICE!AD6/[1]PRICE!AC6)-1)</f>
        <v>-7.9533708510393875E-2</v>
      </c>
      <c r="AD6" s="9">
        <f>IF([1]PRICE!AD6="NA","NA",([1]PRICE!AE6/[1]PRICE!AD6)-1)</f>
        <v>-4.7788383554806857E-2</v>
      </c>
      <c r="AE6" s="9">
        <f>IF([1]PRICE!AE6="NA","NA",([1]PRICE!AF6/[1]PRICE!AE6)-1)</f>
        <v>7.8621502981066627E-3</v>
      </c>
      <c r="AF6" s="9">
        <f>IF([1]PRICE!AF6="NA","NA",([1]PRICE!AG6/[1]PRICE!AF6)-1)</f>
        <v>-5.9546252356497575E-2</v>
      </c>
      <c r="AG6" s="9">
        <f>IF([1]PRICE!AG6="NA","NA",([1]PRICE!AH6/[1]PRICE!AG6)-1)</f>
        <v>-1.1336144328471631E-2</v>
      </c>
      <c r="AH6" s="9">
        <f>IF([1]PRICE!AH6="NA","NA",([1]PRICE!AI6/[1]PRICE!AH6)-1)</f>
        <v>1.4332657484444011E-2</v>
      </c>
      <c r="AI6" s="9">
        <f>IF([1]PRICE!AI6="NA","NA",([1]PRICE!AJ6/[1]PRICE!AI6)-1)</f>
        <v>6.1896884477529612E-2</v>
      </c>
      <c r="AJ6" s="9">
        <f>IF([1]PRICE!AJ6="NA","NA",([1]PRICE!AK6/[1]PRICE!AJ6)-1)</f>
        <v>-5.8418797870962713E-4</v>
      </c>
      <c r="AK6" s="9">
        <f>IF([1]PRICE!AK6="NA","NA",([1]PRICE!AL6/[1]PRICE!AK6)-1)</f>
        <v>-3.5721244398260188E-3</v>
      </c>
      <c r="AL6" s="9">
        <f>IF([1]PRICE!AL6="NA","NA",([1]PRICE!AM6/[1]PRICE!AL6)-1)</f>
        <v>6.7005605527310719E-2</v>
      </c>
      <c r="AM6" s="9">
        <f>IF([1]PRICE!AM6="NA","NA",([1]PRICE!AN6/[1]PRICE!AM6)-1)</f>
        <v>-4.8075748320097644E-2</v>
      </c>
      <c r="AN6" s="9">
        <f>IF([1]PRICE!AN6="NA","NA",([1]PRICE!AO6/[1]PRICE!AN6)-1)</f>
        <v>-1.5401398960405599E-2</v>
      </c>
      <c r="AO6" s="9">
        <f>IF([1]PRICE!AO6="NA","NA",([1]PRICE!AP6/[1]PRICE!AO6)-1)</f>
        <v>-5.5204327706445899E-2</v>
      </c>
      <c r="AP6" s="9">
        <f>IF([1]PRICE!AP6="NA","NA",([1]PRICE!AQ6/[1]PRICE!AP6)-1)</f>
        <v>-2.5179359823399583E-2</v>
      </c>
      <c r="AQ6" s="9">
        <f>IF([1]PRICE!AQ6="NA","NA",([1]PRICE!AR6/[1]PRICE!AQ6)-1)</f>
        <v>-1.139339041822951E-2</v>
      </c>
      <c r="AR6" s="9">
        <f>IF([1]PRICE!AR6="NA","NA",([1]PRICE!AS6/[1]PRICE!AR6)-1)</f>
        <v>3.7437365783822507E-2</v>
      </c>
      <c r="AS6" s="9">
        <f>IF([1]PRICE!AS6="NA","NA",([1]PRICE!AT6/[1]PRICE!AS6)-1)</f>
        <v>1.0694818188090593E-2</v>
      </c>
      <c r="AT6" s="9">
        <f>IF([1]PRICE!AT6="NA","NA",([1]PRICE!AU6/[1]PRICE!AT6)-1)</f>
        <v>3.2291097760786647E-2</v>
      </c>
      <c r="AU6" s="9">
        <f>IF([1]PRICE!AU6="NA","NA",([1]PRICE!AV6/[1]PRICE!AU6)-1)</f>
        <v>-0.23662456186760139</v>
      </c>
      <c r="AV6" s="9">
        <f>IF([1]PRICE!AV6="NA","NA",([1]PRICE!AW6/[1]PRICE!AV6)-1)</f>
        <v>7.658321060382911E-2</v>
      </c>
      <c r="AW6" s="9">
        <f>IF([1]PRICE!AW6="NA","NA",([1]PRICE!AX6/[1]PRICE!AW6)-1)</f>
        <v>-8.529814114428258E-2</v>
      </c>
      <c r="AX6" s="9">
        <f>IF([1]PRICE!AX6="NA","NA",([1]PRICE!AY6/[1]PRICE!AX6)-1)</f>
        <v>0.18254596639394727</v>
      </c>
      <c r="AY6" s="9">
        <f>IF([1]PRICE!AY6="NA","NA",([1]PRICE!AZ6/[1]PRICE!AY6)-1)</f>
        <v>2.7600059514953257E-2</v>
      </c>
      <c r="AZ6" s="9">
        <f>IF([1]PRICE!AZ6="NA","NA",([1]PRICE!BA6/[1]PRICE!AZ6)-1)</f>
        <v>2.150148410917252E-2</v>
      </c>
      <c r="BA6" s="9">
        <f>IF([1]PRICE!BA6="NA","NA",([1]PRICE!BB6/[1]PRICE!BA6)-1)</f>
        <v>-5.8823529411763387E-3</v>
      </c>
      <c r="BB6" s="9">
        <f>IF([1]PRICE!BB6="NA","NA",([1]PRICE!BC6/[1]PRICE!BB6)-1)</f>
        <v>-9.4674556213017902E-2</v>
      </c>
      <c r="BC6" s="9">
        <f>IF([1]PRICE!BC6="NA","NA",([1]PRICE!BD6/[1]PRICE!BC6)-1)</f>
        <v>8.5912276557209344E-2</v>
      </c>
      <c r="BD6" s="9">
        <f>IF([1]PRICE!BD6="NA","NA",([1]PRICE!BE6/[1]PRICE!BD6)-1)</f>
        <v>7.4981870920957316E-2</v>
      </c>
      <c r="BE6" s="9">
        <f>IF([1]PRICE!BE6="NA","NA",([1]PRICE!BF6/[1]PRICE!BE6)-1)</f>
        <v>-8.5739341608202957E-2</v>
      </c>
      <c r="BF6" s="9">
        <f>IF([1]PRICE!BF6="NA","NA",([1]PRICE!BG6/[1]PRICE!BF6)-1)</f>
        <v>7.2972773555670223E-2</v>
      </c>
      <c r="BG6" s="9">
        <f>IF([1]PRICE!BG6="NA","NA",([1]PRICE!BH6/[1]PRICE!BG6)-1)</f>
        <v>-8.0387842112501717E-2</v>
      </c>
      <c r="BH6" s="9">
        <f>IF([1]PRICE!BH6="NA","NA",([1]PRICE!BI6/[1]PRICE!BH6)-1)</f>
        <v>5.3839826516115519E-3</v>
      </c>
      <c r="BI6" s="9">
        <f>IF([1]PRICE!BI6="NA","NA",([1]PRICE!BJ6/[1]PRICE!BI6)-1)</f>
        <v>-3.0494607660840334E-3</v>
      </c>
      <c r="BJ6" s="9">
        <f>IF([1]PRICE!BJ6="NA","NA",([1]PRICE!BK6/[1]PRICE!BJ6)-1)</f>
        <v>7.2291853178155785E-2</v>
      </c>
      <c r="BK6" s="9">
        <f>IF([1]PRICE!BK6="NA","NA",([1]PRICE!BL6/[1]PRICE!BK6)-1)</f>
        <v>-9.4482710638001732E-2</v>
      </c>
      <c r="BL6" s="9">
        <f>IF([1]PRICE!BL6="NA","NA",([1]PRICE!BM6/[1]PRICE!BL6)-1)</f>
        <v>-0.14767575873991545</v>
      </c>
      <c r="BM6" s="9">
        <f>IF([1]PRICE!BM6="NA","NA",([1]PRICE!BN6/[1]PRICE!BM6)-1)</f>
        <v>0.13188497250518338</v>
      </c>
      <c r="BN6" s="9">
        <f>IF([1]PRICE!BN6="NA","NA",([1]PRICE!BO6/[1]PRICE!BN6)-1)</f>
        <v>-5.2564510990761315E-3</v>
      </c>
      <c r="BO6" s="9">
        <f>IF([1]PRICE!BO6="NA","NA",([1]PRICE!BP6/[1]PRICE!BO6)-1)</f>
        <v>-3.3066453162530096E-2</v>
      </c>
      <c r="BP6" s="9">
        <f>IF([1]PRICE!BP6="NA","NA",([1]PRICE!BQ6/[1]PRICE!BP6)-1)</f>
        <v>1.79680384201375E-2</v>
      </c>
      <c r="BQ6" s="9">
        <f>IF([1]PRICE!BQ6="NA","NA",([1]PRICE!BR6/[1]PRICE!BQ6)-1)</f>
        <v>3.0095981779729719E-3</v>
      </c>
      <c r="BR6" s="9">
        <f>IF([1]PRICE!BR6="NA","NA",([1]PRICE!BS6/[1]PRICE!BR6)-1)</f>
        <v>-1.3299813478225619E-2</v>
      </c>
      <c r="BS6" s="9">
        <f>IF([1]PRICE!BS6="NA","NA",([1]PRICE!BT6/[1]PRICE!BS6)-1)</f>
        <v>-8.22717185830526E-2</v>
      </c>
      <c r="BT6" s="9">
        <f>IF([1]PRICE!BT6="NA","NA",([1]PRICE!BU6/[1]PRICE!BT6)-1)</f>
        <v>0.10621529643560801</v>
      </c>
      <c r="BU6" s="9">
        <f>IF([1]PRICE!BU6="NA","NA",([1]PRICE!BV6/[1]PRICE!BU6)-1)</f>
        <v>1.9106217616580379E-2</v>
      </c>
      <c r="BV6">
        <f t="shared" si="64"/>
        <v>-1.0848966138147309E-3</v>
      </c>
      <c r="BW6" t="s">
        <v>366</v>
      </c>
      <c r="BX6" s="62">
        <f t="shared" si="55"/>
        <v>-4.3355392590872392E-2</v>
      </c>
      <c r="BY6" s="62">
        <f t="shared" si="56"/>
        <v>5.7376071357797438E-2</v>
      </c>
      <c r="BZ6" s="62">
        <f t="shared" si="0"/>
        <v>-7.8072856759221409E-3</v>
      </c>
      <c r="CA6" s="62">
        <f t="shared" si="0"/>
        <v>6.8312310944032797E-2</v>
      </c>
      <c r="CB6" s="62">
        <f t="shared" si="0"/>
        <v>-8.489509364350882E-3</v>
      </c>
      <c r="CC6" s="62">
        <f t="shared" si="0"/>
        <v>-4.0117579071419655E-2</v>
      </c>
      <c r="CD6" s="62">
        <f t="shared" si="0"/>
        <v>-3.0341246575488123E-3</v>
      </c>
      <c r="CE6" s="62">
        <f t="shared" si="0"/>
        <v>-8.5957513411495587E-2</v>
      </c>
      <c r="CF6" s="62">
        <f t="shared" si="0"/>
        <v>-1.8659508011244379E-2</v>
      </c>
      <c r="CG6" s="62">
        <f t="shared" si="0"/>
        <v>-3.2646220168967781E-2</v>
      </c>
      <c r="CH6" s="62">
        <f t="shared" si="1"/>
        <v>-3.626696761399587E-3</v>
      </c>
      <c r="CI6" s="62">
        <f t="shared" si="2"/>
        <v>-1.1825733138014154E-2</v>
      </c>
      <c r="CJ6" s="62">
        <f t="shared" si="3"/>
        <v>-9.2142831914015497E-2</v>
      </c>
      <c r="CK6" s="62">
        <f t="shared" si="4"/>
        <v>5.1088903345123289E-2</v>
      </c>
      <c r="CL6" s="62">
        <f t="shared" si="5"/>
        <v>0.15692707016185714</v>
      </c>
      <c r="CM6" s="62">
        <f t="shared" si="6"/>
        <v>-3.5296747493151252E-2</v>
      </c>
      <c r="CN6" s="62">
        <f t="shared" si="7"/>
        <v>5.453151851322547E-2</v>
      </c>
      <c r="CO6" s="62">
        <f t="shared" si="7"/>
        <v>-1.1663900055887459E-2</v>
      </c>
      <c r="CP6" s="62">
        <f t="shared" si="8"/>
        <v>5.9327089261067452E-2</v>
      </c>
      <c r="CQ6" s="62">
        <f t="shared" si="9"/>
        <v>-9.7481254257818437E-3</v>
      </c>
      <c r="CR6" s="62">
        <f t="shared" si="10"/>
        <v>8.9607486154886454E-4</v>
      </c>
      <c r="CS6" s="62">
        <f t="shared" si="11"/>
        <v>-3.1398578362578082E-2</v>
      </c>
      <c r="CT6" s="62">
        <f t="shared" si="12"/>
        <v>5.658623046767642E-2</v>
      </c>
      <c r="CU6" s="62">
        <f t="shared" si="13"/>
        <v>2.432494099798433E-2</v>
      </c>
      <c r="CV6" s="62">
        <f t="shared" si="14"/>
        <v>5.247353448356596E-2</v>
      </c>
      <c r="CW6" s="62">
        <f t="shared" si="14"/>
        <v>3.145390876141952E-2</v>
      </c>
      <c r="CX6" s="62">
        <f t="shared" si="15"/>
        <v>-3.0502246084439071E-2</v>
      </c>
      <c r="CY6" s="62">
        <f t="shared" si="16"/>
        <v>-7.8448811896579138E-2</v>
      </c>
      <c r="CZ6" s="62">
        <f t="shared" si="17"/>
        <v>-4.6703486940992127E-2</v>
      </c>
      <c r="DA6" s="62">
        <f t="shared" si="18"/>
        <v>8.9470469119213927E-3</v>
      </c>
      <c r="DB6" s="62">
        <f t="shared" si="19"/>
        <v>-5.8461355742682845E-2</v>
      </c>
      <c r="DC6" s="62">
        <f t="shared" si="57"/>
        <v>-1.0251247714656901E-2</v>
      </c>
      <c r="DD6" s="62">
        <f t="shared" si="20"/>
        <v>1.5417554098258741E-2</v>
      </c>
      <c r="DE6" s="62">
        <f t="shared" si="21"/>
        <v>6.2981781091344349E-2</v>
      </c>
      <c r="DF6" s="62">
        <f t="shared" si="22"/>
        <v>5.0070863510510381E-4</v>
      </c>
      <c r="DG6" s="62">
        <f t="shared" si="23"/>
        <v>-2.4872278260112879E-3</v>
      </c>
      <c r="DH6" s="62">
        <f t="shared" si="24"/>
        <v>6.8090502141125456E-2</v>
      </c>
      <c r="DI6" s="62">
        <f t="shared" si="25"/>
        <v>-4.6990851706282914E-2</v>
      </c>
      <c r="DJ6" s="62">
        <f t="shared" si="58"/>
        <v>-1.4316502346590869E-2</v>
      </c>
      <c r="DK6" s="62">
        <f t="shared" si="26"/>
        <v>-5.4119431092631169E-2</v>
      </c>
      <c r="DL6" s="62">
        <f t="shared" si="27"/>
        <v>-2.4094463209584853E-2</v>
      </c>
      <c r="DM6" s="62">
        <f t="shared" si="28"/>
        <v>-1.030849380441478E-2</v>
      </c>
      <c r="DN6" s="62">
        <f t="shared" si="29"/>
        <v>3.8522262397637237E-2</v>
      </c>
      <c r="DO6" s="62">
        <f t="shared" si="30"/>
        <v>1.1779714801905324E-2</v>
      </c>
      <c r="DP6" s="62">
        <f t="shared" si="59"/>
        <v>3.3375994374601377E-2</v>
      </c>
      <c r="DQ6" s="62">
        <f t="shared" si="60"/>
        <v>-0.23553966525378667</v>
      </c>
      <c r="DR6" s="62">
        <f t="shared" si="31"/>
        <v>7.7668107217643848E-2</v>
      </c>
      <c r="DS6" s="62">
        <f t="shared" si="61"/>
        <v>-8.4213244530467843E-2</v>
      </c>
      <c r="DT6" s="62">
        <f t="shared" si="32"/>
        <v>0.18363086300776199</v>
      </c>
      <c r="DU6" s="62">
        <f t="shared" si="32"/>
        <v>2.8684956128767987E-2</v>
      </c>
      <c r="DV6" s="62">
        <f t="shared" si="33"/>
        <v>2.258638072298725E-2</v>
      </c>
      <c r="DW6" s="62">
        <f t="shared" si="34"/>
        <v>-4.7974563273616077E-3</v>
      </c>
      <c r="DX6" s="62">
        <f t="shared" si="35"/>
        <v>-9.3589659599203165E-2</v>
      </c>
      <c r="DY6" s="62">
        <f t="shared" si="36"/>
        <v>8.6997173171024081E-2</v>
      </c>
      <c r="DZ6" s="62">
        <f t="shared" si="37"/>
        <v>7.6066767534772053E-2</v>
      </c>
      <c r="EA6" s="62">
        <f t="shared" si="38"/>
        <v>-8.465444499438822E-2</v>
      </c>
      <c r="EB6" s="62">
        <f t="shared" si="39"/>
        <v>7.405767016948496E-2</v>
      </c>
      <c r="EC6" s="62">
        <f t="shared" si="40"/>
        <v>-7.930294549868698E-2</v>
      </c>
      <c r="ED6" s="62">
        <f t="shared" si="41"/>
        <v>6.4688792654262828E-3</v>
      </c>
      <c r="EE6" s="62">
        <f t="shared" si="42"/>
        <v>-1.9645641522693024E-3</v>
      </c>
      <c r="EF6" s="62">
        <f t="shared" si="43"/>
        <v>7.3376749791970522E-2</v>
      </c>
      <c r="EG6" s="62">
        <f t="shared" si="44"/>
        <v>-9.3397814024186995E-2</v>
      </c>
      <c r="EH6" s="62">
        <f t="shared" si="45"/>
        <v>-0.14659086212610073</v>
      </c>
      <c r="EI6" s="62">
        <f t="shared" si="46"/>
        <v>0.13296986911899811</v>
      </c>
      <c r="EJ6" s="62">
        <f t="shared" si="47"/>
        <v>-4.1715544852614006E-3</v>
      </c>
      <c r="EK6" s="62">
        <f t="shared" si="48"/>
        <v>-3.1981556548715366E-2</v>
      </c>
      <c r="EL6" s="62">
        <f t="shared" si="49"/>
        <v>1.905293503395223E-2</v>
      </c>
      <c r="EM6" s="62">
        <f t="shared" si="50"/>
        <v>4.0944947917877028E-3</v>
      </c>
      <c r="EN6" s="62">
        <f t="shared" si="51"/>
        <v>-1.2214916864410889E-2</v>
      </c>
      <c r="EO6" s="62">
        <f t="shared" si="52"/>
        <v>-8.1186821969237863E-2</v>
      </c>
      <c r="EP6" s="62">
        <f t="shared" si="62"/>
        <v>0.10730019304942275</v>
      </c>
      <c r="EQ6" s="62">
        <f t="shared" si="63"/>
        <v>2.0191114230395109E-2</v>
      </c>
    </row>
    <row r="7" spans="1:152">
      <c r="A7" t="s">
        <v>367</v>
      </c>
      <c r="B7" s="9">
        <f>IF([1]PRICE!B7="NA","NA",([1]PRICE!C7/[1]PRICE!B7)-1)</f>
        <v>-3.7453183520599231E-2</v>
      </c>
      <c r="C7" s="9">
        <f>IF([1]PRICE!C7="NA","NA",([1]PRICE!D7/[1]PRICE!C7)-1)</f>
        <v>0.21011673151750965</v>
      </c>
      <c r="D7" s="9">
        <f>IF([1]PRICE!D7="NA","NA",([1]PRICE!E7/[1]PRICE!D7)-1)</f>
        <v>-0.13826366559485526</v>
      </c>
      <c r="E7" s="9">
        <f>IF([1]PRICE!E7="NA","NA",([1]PRICE!F7/[1]PRICE!E7)-1)</f>
        <v>-0.15671641791044788</v>
      </c>
      <c r="F7" s="9">
        <f>IF([1]PRICE!F7="NA","NA",([1]PRICE!G7/[1]PRICE!F7)-1)</f>
        <v>8.8495575221239076E-3</v>
      </c>
      <c r="G7" s="9">
        <f>IF([1]PRICE!G7="NA","NA",([1]PRICE!H7/[1]PRICE!G7)-1)</f>
        <v>5.2631578947368363E-2</v>
      </c>
      <c r="H7" s="9">
        <f>IF([1]PRICE!H7="NA","NA",([1]PRICE!I7/[1]PRICE!H7)-1)</f>
        <v>-0.1958333333333333</v>
      </c>
      <c r="I7" s="9">
        <f>IF([1]PRICE!I7="NA","NA",([1]PRICE!J7/[1]PRICE!I7)-1)</f>
        <v>-6.2176165803108696E-2</v>
      </c>
      <c r="J7" s="9">
        <f>IF([1]PRICE!J7="NA","NA",([1]PRICE!K7/[1]PRICE!J7)-1)</f>
        <v>-4.9723756906077443E-2</v>
      </c>
      <c r="K7" s="9">
        <f>IF([1]PRICE!K7="NA","NA",([1]PRICE!L7/[1]PRICE!K7)-1)</f>
        <v>0.23255813953488391</v>
      </c>
      <c r="L7" s="9">
        <f>IF([1]PRICE!L7="NA","NA",([1]PRICE!M7/[1]PRICE!L7)-1)</f>
        <v>0.1132075471698113</v>
      </c>
      <c r="M7" s="9">
        <f>IF([1]PRICE!M7="NA","NA",([1]PRICE!N7/[1]PRICE!M7)-1)</f>
        <v>0.21610169491525433</v>
      </c>
      <c r="N7" s="9">
        <f>IF([1]PRICE!N7="NA","NA",([1]PRICE!O7/[1]PRICE!N7)-1)</f>
        <v>-0.23344947735191635</v>
      </c>
      <c r="O7" s="9">
        <f>IF([1]PRICE!O7="NA","NA",([1]PRICE!P7/[1]PRICE!O7)-1)</f>
        <v>-2.7272727272727337E-2</v>
      </c>
      <c r="P7" s="9">
        <f>IF([1]PRICE!P7="NA","NA",([1]PRICE!Q7/[1]PRICE!P7)-1)</f>
        <v>0.33177570093457942</v>
      </c>
      <c r="Q7" s="9">
        <f>IF([1]PRICE!Q7="NA","NA",([1]PRICE!R7/[1]PRICE!Q7)-1)</f>
        <v>0.24561403508771917</v>
      </c>
      <c r="R7" s="9">
        <f>IF([1]PRICE!R7="NA","NA",([1]PRICE!S7/[1]PRICE!R7)-1)</f>
        <v>0.28732394366197189</v>
      </c>
      <c r="S7" s="9">
        <f>IF([1]PRICE!S7="NA","NA",([1]PRICE!T7/[1]PRICE!S7)-1)</f>
        <v>0.12472647702406991</v>
      </c>
      <c r="T7" s="9">
        <f>IF([1]PRICE!T7="NA","NA",([1]PRICE!U7/[1]PRICE!T7)-1)</f>
        <v>0.33463035019455267</v>
      </c>
      <c r="U7" s="9">
        <f>IF([1]PRICE!U7="NA","NA",([1]PRICE!V7/[1]PRICE!U7)-1)</f>
        <v>7.871720116618075E-2</v>
      </c>
      <c r="V7" s="9">
        <f>IF([1]PRICE!V7="NA","NA",([1]PRICE!W7/[1]PRICE!V7)-1)</f>
        <v>-6.6216216216216206E-2</v>
      </c>
      <c r="W7" s="9">
        <f>IF([1]PRICE!W7="NA","NA",([1]PRICE!X7/[1]PRICE!W7)-1)</f>
        <v>4.6309696092619479E-2</v>
      </c>
      <c r="X7" s="9">
        <f>IF([1]PRICE!X7="NA","NA",([1]PRICE!Y7/[1]PRICE!X7)-1)</f>
        <v>0.23236514522821561</v>
      </c>
      <c r="Y7" s="9">
        <f>IF([1]PRICE!Y7="NA","NA",([1]PRICE!Z7/[1]PRICE!Y7)-1)</f>
        <v>0.27272727272727271</v>
      </c>
      <c r="Z7" s="9">
        <f>IF([1]PRICE!Z7="NA","NA",([1]PRICE!AA7/[1]PRICE!Z7)-1)</f>
        <v>-8.5537918871252283E-2</v>
      </c>
      <c r="AA7" s="9">
        <f>IF([1]PRICE!AA7="NA","NA",([1]PRICE!AB7/[1]PRICE!AA7)-1)</f>
        <v>0.39440694310511115</v>
      </c>
      <c r="AB7" s="9">
        <f>IF([1]PRICE!AB7="NA","NA",([1]PRICE!AC7/[1]PRICE!AB7)-1)</f>
        <v>6.2240663900414717E-3</v>
      </c>
      <c r="AC7" s="9">
        <f>IF([1]PRICE!AC7="NA","NA",([1]PRICE!AD7/[1]PRICE!AC7)-1)</f>
        <v>-8.5910652920962227E-2</v>
      </c>
      <c r="AD7" s="9">
        <f>IF([1]PRICE!AD7="NA","NA",([1]PRICE!AE7/[1]PRICE!AD7)-1)</f>
        <v>-0.15864661654135348</v>
      </c>
      <c r="AE7" s="9">
        <f>IF([1]PRICE!AE7="NA","NA",([1]PRICE!AF7/[1]PRICE!AE7)-1)</f>
        <v>0.11528150134048265</v>
      </c>
      <c r="AF7" s="9">
        <f>IF([1]PRICE!AF7="NA","NA",([1]PRICE!AG7/[1]PRICE!AF7)-1)</f>
        <v>9.0544871794871806E-2</v>
      </c>
      <c r="AG7" s="9">
        <f>IF([1]PRICE!AG7="NA","NA",([1]PRICE!AH7/[1]PRICE!AG7)-1)</f>
        <v>-4.4819985304922816E-2</v>
      </c>
      <c r="AH7" s="9">
        <f>IF([1]PRICE!AH7="NA","NA",([1]PRICE!AI7/[1]PRICE!AH7)-1)</f>
        <v>-1.9230769230769273E-2</v>
      </c>
      <c r="AI7" s="9">
        <f>IF([1]PRICE!AI7="NA","NA",([1]PRICE!AJ7/[1]PRICE!AI7)-1)</f>
        <v>-0.1384313725490196</v>
      </c>
      <c r="AJ7" s="9">
        <f>IF([1]PRICE!AJ7="NA","NA",([1]PRICE!AK7/[1]PRICE!AJ7)-1)</f>
        <v>-8.6481565771505675E-3</v>
      </c>
      <c r="AK7" s="9">
        <f>IF([1]PRICE!AK7="NA","NA",([1]PRICE!AL7/[1]PRICE!AK7)-1)</f>
        <v>-5.6014692378328901E-2</v>
      </c>
      <c r="AL7" s="9">
        <f>IF([1]PRICE!AL7="NA","NA",([1]PRICE!AM7/[1]PRICE!AL7)-1)</f>
        <v>0.33657587548638146</v>
      </c>
      <c r="AM7" s="9">
        <f>IF([1]PRICE!AM7="NA","NA",([1]PRICE!AN7/[1]PRICE!AM7)-1)</f>
        <v>-0.11863173216885015</v>
      </c>
      <c r="AN7" s="9">
        <f>IF([1]PRICE!AN7="NA","NA",([1]PRICE!AO7/[1]PRICE!AN7)-1)</f>
        <v>-0.17010734929810067</v>
      </c>
      <c r="AO7" s="9">
        <f>IF([1]PRICE!AO7="NA","NA",([1]PRICE!AP7/[1]PRICE!AO7)-1)</f>
        <v>8.2587064676616917E-2</v>
      </c>
      <c r="AP7" s="9">
        <f>IF([1]PRICE!AP7="NA","NA",([1]PRICE!AQ7/[1]PRICE!AP7)-1)</f>
        <v>0.26194852941176472</v>
      </c>
      <c r="AQ7" s="9">
        <f>IF([1]PRICE!AQ7="NA","NA",([1]PRICE!AR7/[1]PRICE!AQ7)-1)</f>
        <v>9.1769847050254816E-2</v>
      </c>
      <c r="AR7" s="9">
        <f>IF([1]PRICE!AR7="NA","NA",([1]PRICE!AS7/[1]PRICE!AR7)-1)</f>
        <v>0.22281521014009331</v>
      </c>
      <c r="AS7" s="9">
        <f>IF([1]PRICE!AS7="NA","NA",([1]PRICE!AT7/[1]PRICE!AS7)-1)</f>
        <v>0.37315875613747984</v>
      </c>
      <c r="AT7" s="9">
        <f>IF([1]PRICE!AT7="NA","NA",([1]PRICE!AU7/[1]PRICE!AT7)-1)</f>
        <v>0.22725466825586005</v>
      </c>
      <c r="AU7" s="9">
        <f>IF([1]PRICE!AU7="NA","NA",([1]PRICE!AV7/[1]PRICE!AU7)-1)</f>
        <v>-0.4104888313370022</v>
      </c>
      <c r="AV7" s="9">
        <f>IF([1]PRICE!AV7="NA","NA",([1]PRICE!AW7/[1]PRICE!AV7)-1)</f>
        <v>0.16968698517298186</v>
      </c>
      <c r="AW7" s="9">
        <f>IF([1]PRICE!AW7="NA","NA",([1]PRICE!AX7/[1]PRICE!AW7)-1)</f>
        <v>-0.1333333333333333</v>
      </c>
      <c r="AX7" s="9">
        <f>IF([1]PRICE!AX7="NA","NA",([1]PRICE!AY7/[1]PRICE!AX7)-1)</f>
        <v>0.3223185265438786</v>
      </c>
      <c r="AY7" s="9">
        <f>IF([1]PRICE!AY7="NA","NA",([1]PRICE!AZ7/[1]PRICE!AY7)-1)</f>
        <v>-3.6050798852929056E-2</v>
      </c>
      <c r="AZ7" s="9">
        <f>IF([1]PRICE!AZ7="NA","NA",([1]PRICE!BA7/[1]PRICE!AZ7)-1)</f>
        <v>8.4572885677858034E-2</v>
      </c>
      <c r="BA7" s="9">
        <f>IF([1]PRICE!BA7="NA","NA",([1]PRICE!BB7/[1]PRICE!BA7)-1)</f>
        <v>8.2680250783699005E-2</v>
      </c>
      <c r="BB7" s="9">
        <f>IF([1]PRICE!BB7="NA","NA",([1]PRICE!BC7/[1]PRICE!BB7)-1)</f>
        <v>-7.9623597538907021E-3</v>
      </c>
      <c r="BC7" s="9">
        <f>IF([1]PRICE!BC7="NA","NA",([1]PRICE!BD7/[1]PRICE!BC7)-1)</f>
        <v>0.10798978475009124</v>
      </c>
      <c r="BD7" s="9">
        <f>IF([1]PRICE!BD7="NA","NA",([1]PRICE!BE7/[1]PRICE!BD7)-1)</f>
        <v>2.6341784655909972E-3</v>
      </c>
      <c r="BE7" s="9">
        <f>IF([1]PRICE!BE7="NA","NA",([1]PRICE!BF7/[1]PRICE!BE7)-1)</f>
        <v>3.284072249589487E-2</v>
      </c>
      <c r="BF7" s="9">
        <f>IF([1]PRICE!BF7="NA","NA",([1]PRICE!BG7/[1]PRICE!BF7)-1)</f>
        <v>-7.8219395866454766E-2</v>
      </c>
      <c r="BG7" s="9">
        <f>IF([1]PRICE!BG7="NA","NA",([1]PRICE!BH7/[1]PRICE!BG7)-1)</f>
        <v>0.17040358744394624</v>
      </c>
      <c r="BH7" s="9">
        <f>IF([1]PRICE!BH7="NA","NA",([1]PRICE!BI7/[1]PRICE!BH7)-1)</f>
        <v>0.15384615384615374</v>
      </c>
      <c r="BI7" s="9">
        <f>IF([1]PRICE!BI7="NA","NA",([1]PRICE!BJ7/[1]PRICE!BI7)-1)</f>
        <v>0.17139208173690945</v>
      </c>
      <c r="BJ7" s="9">
        <f>IF([1]PRICE!BJ7="NA","NA",([1]PRICE!BK7/[1]PRICE!BJ7)-1)</f>
        <v>2.4858264282599185E-2</v>
      </c>
      <c r="BK7" s="9">
        <f>IF([1]PRICE!BK7="NA","NA",([1]PRICE!BL7/[1]PRICE!BK7)-1)</f>
        <v>-3.2340425531914962E-2</v>
      </c>
      <c r="BL7" s="9">
        <f>IF([1]PRICE!BL7="NA","NA",([1]PRICE!BM7/[1]PRICE!BL7)-1)</f>
        <v>0</v>
      </c>
      <c r="BM7" s="9">
        <f>IF([1]PRICE!BM7="NA","NA",([1]PRICE!BN7/[1]PRICE!BM7)-1)</f>
        <v>0.1519349164467898</v>
      </c>
      <c r="BN7" s="9">
        <f>IF([1]PRICE!BN7="NA","NA",([1]PRICE!BO7/[1]PRICE!BN7)-1)</f>
        <v>2.6913533117006949E-2</v>
      </c>
      <c r="BO7" s="9">
        <f>IF([1]PRICE!BO7="NA","NA",([1]PRICE!BP7/[1]PRICE!BO7)-1)</f>
        <v>-2.2118959107806702E-2</v>
      </c>
      <c r="BP7" s="9">
        <f>IF([1]PRICE!BP7="NA","NA",([1]PRICE!BQ7/[1]PRICE!BP7)-1)</f>
        <v>0.47177342710511327</v>
      </c>
      <c r="BQ7" s="9">
        <f>IF([1]PRICE!BQ7="NA","NA",([1]PRICE!BR7/[1]PRICE!BQ7)-1)</f>
        <v>0.17293038873821498</v>
      </c>
      <c r="BR7" s="9">
        <f>IF([1]PRICE!BR7="NA","NA",([1]PRICE!BS7/[1]PRICE!BR7)-1)</f>
        <v>-9.7225280775159684E-2</v>
      </c>
      <c r="BS7" s="9">
        <f>IF([1]PRICE!BS7="NA","NA",([1]PRICE!BT7/[1]PRICE!BS7)-1)</f>
        <v>-8.1717282595438312E-2</v>
      </c>
      <c r="BT7" s="9">
        <f>IF([1]PRICE!BT7="NA","NA",([1]PRICE!BU7/[1]PRICE!BT7)-1)</f>
        <v>0.23070792933988571</v>
      </c>
      <c r="BU7" s="9">
        <f>IF([1]PRICE!BU7="NA","NA",([1]PRICE!BV7/[1]PRICE!BU7)-1)</f>
        <v>-1.0252536153680158E-2</v>
      </c>
      <c r="BV7">
        <f t="shared" si="64"/>
        <v>6.4857924343691614E-2</v>
      </c>
      <c r="BW7" t="s">
        <v>367</v>
      </c>
      <c r="BX7" s="62">
        <f t="shared" si="55"/>
        <v>-0.10231110786429085</v>
      </c>
      <c r="BY7" s="62">
        <f t="shared" si="56"/>
        <v>0.14525880717381803</v>
      </c>
      <c r="BZ7" s="62">
        <f t="shared" si="0"/>
        <v>-0.20312158993854687</v>
      </c>
      <c r="CA7" s="62">
        <f t="shared" si="0"/>
        <v>-0.22157434225413949</v>
      </c>
      <c r="CB7" s="62">
        <f t="shared" si="0"/>
        <v>-5.6008366821567707E-2</v>
      </c>
      <c r="CC7" s="62">
        <f t="shared" si="0"/>
        <v>-1.2226345396323252E-2</v>
      </c>
      <c r="CD7" s="62">
        <f t="shared" si="0"/>
        <v>-0.26069125767702495</v>
      </c>
      <c r="CE7" s="62">
        <f t="shared" si="0"/>
        <v>-0.12703409014680031</v>
      </c>
      <c r="CF7" s="62">
        <f t="shared" si="0"/>
        <v>-0.11458168124976906</v>
      </c>
      <c r="CG7" s="62">
        <f t="shared" si="0"/>
        <v>0.1677002151911923</v>
      </c>
      <c r="CH7" s="62">
        <f t="shared" si="1"/>
        <v>4.8349622826119681E-2</v>
      </c>
      <c r="CI7" s="62">
        <f t="shared" si="2"/>
        <v>0.15124377057156271</v>
      </c>
      <c r="CJ7" s="62">
        <f t="shared" si="3"/>
        <v>-0.29830740169560799</v>
      </c>
      <c r="CK7" s="62">
        <f t="shared" si="4"/>
        <v>-9.2130651616418952E-2</v>
      </c>
      <c r="CL7" s="62">
        <f t="shared" si="5"/>
        <v>0.26691777659088778</v>
      </c>
      <c r="CM7" s="62">
        <f t="shared" si="6"/>
        <v>0.18075611074402756</v>
      </c>
      <c r="CN7" s="62">
        <f t="shared" si="7"/>
        <v>0.22246601931828028</v>
      </c>
      <c r="CO7" s="62">
        <f t="shared" si="7"/>
        <v>5.9868552680378301E-2</v>
      </c>
      <c r="CP7" s="62">
        <f t="shared" si="8"/>
        <v>0.26977242585086103</v>
      </c>
      <c r="CQ7" s="62">
        <f t="shared" si="9"/>
        <v>1.3859276822489136E-2</v>
      </c>
      <c r="CR7" s="62">
        <f t="shared" si="10"/>
        <v>-0.13107414055990782</v>
      </c>
      <c r="CS7" s="62">
        <f t="shared" si="11"/>
        <v>-1.8548228251072135E-2</v>
      </c>
      <c r="CT7" s="62">
        <f t="shared" si="12"/>
        <v>0.16750722088452399</v>
      </c>
      <c r="CU7" s="62">
        <f t="shared" si="13"/>
        <v>0.20786934838358109</v>
      </c>
      <c r="CV7" s="62">
        <f t="shared" si="14"/>
        <v>-0.1503958432149439</v>
      </c>
      <c r="CW7" s="62">
        <f t="shared" si="14"/>
        <v>0.32954901876141951</v>
      </c>
      <c r="CX7" s="62">
        <f t="shared" si="15"/>
        <v>-5.8633857953650143E-2</v>
      </c>
      <c r="CY7" s="62">
        <f t="shared" si="16"/>
        <v>-0.15076857726465384</v>
      </c>
      <c r="CZ7" s="62">
        <f t="shared" si="17"/>
        <v>-0.22350454088504509</v>
      </c>
      <c r="DA7" s="62">
        <f t="shared" si="18"/>
        <v>5.0423576996791036E-2</v>
      </c>
      <c r="DB7" s="62">
        <f t="shared" si="19"/>
        <v>2.5686947451180192E-2</v>
      </c>
      <c r="DC7" s="62">
        <f t="shared" si="57"/>
        <v>-0.10967790964861443</v>
      </c>
      <c r="DD7" s="62">
        <f t="shared" si="20"/>
        <v>-8.4088693574460888E-2</v>
      </c>
      <c r="DE7" s="62">
        <f t="shared" si="21"/>
        <v>-0.20328929689271122</v>
      </c>
      <c r="DF7" s="62">
        <f t="shared" si="22"/>
        <v>-7.3506080920842182E-2</v>
      </c>
      <c r="DG7" s="62">
        <f t="shared" si="23"/>
        <v>-0.12087261672202051</v>
      </c>
      <c r="DH7" s="62">
        <f t="shared" si="24"/>
        <v>0.27171795114268982</v>
      </c>
      <c r="DI7" s="62">
        <f t="shared" si="25"/>
        <v>-0.18348965651254176</v>
      </c>
      <c r="DJ7" s="62">
        <f t="shared" si="58"/>
        <v>-0.23496527364179229</v>
      </c>
      <c r="DK7" s="62">
        <f t="shared" si="26"/>
        <v>1.7729140332925303E-2</v>
      </c>
      <c r="DL7" s="62">
        <f t="shared" si="27"/>
        <v>0.1970906050680731</v>
      </c>
      <c r="DM7" s="62">
        <f t="shared" si="28"/>
        <v>2.6911922706563202E-2</v>
      </c>
      <c r="DN7" s="62">
        <f t="shared" si="29"/>
        <v>0.1579572857964017</v>
      </c>
      <c r="DO7" s="62">
        <f t="shared" si="30"/>
        <v>0.3083008317937882</v>
      </c>
      <c r="DP7" s="62">
        <f t="shared" si="59"/>
        <v>0.16239674391216843</v>
      </c>
      <c r="DQ7" s="62">
        <f t="shared" si="60"/>
        <v>-0.47534675568069384</v>
      </c>
      <c r="DR7" s="62">
        <f t="shared" si="31"/>
        <v>0.10482906082929025</v>
      </c>
      <c r="DS7" s="62">
        <f t="shared" si="61"/>
        <v>-0.19819125767702492</v>
      </c>
      <c r="DT7" s="62">
        <f t="shared" si="32"/>
        <v>0.25746060220018696</v>
      </c>
      <c r="DU7" s="62">
        <f t="shared" si="32"/>
        <v>-0.10090872319662067</v>
      </c>
      <c r="DV7" s="62">
        <f t="shared" si="33"/>
        <v>1.971496133416642E-2</v>
      </c>
      <c r="DW7" s="62">
        <f t="shared" si="34"/>
        <v>1.7822326440007391E-2</v>
      </c>
      <c r="DX7" s="62">
        <f t="shared" si="35"/>
        <v>-7.2820284097582316E-2</v>
      </c>
      <c r="DY7" s="62">
        <f t="shared" si="36"/>
        <v>4.313186040639963E-2</v>
      </c>
      <c r="DZ7" s="62">
        <f t="shared" si="37"/>
        <v>-6.2223745878100617E-2</v>
      </c>
      <c r="EA7" s="62">
        <f t="shared" si="38"/>
        <v>-3.2017201847796745E-2</v>
      </c>
      <c r="EB7" s="62">
        <f t="shared" si="39"/>
        <v>-0.14307732021014638</v>
      </c>
      <c r="EC7" s="62">
        <f t="shared" si="40"/>
        <v>0.10554566310025462</v>
      </c>
      <c r="ED7" s="62">
        <f t="shared" si="41"/>
        <v>8.8988229502462129E-2</v>
      </c>
      <c r="EE7" s="62">
        <f t="shared" si="42"/>
        <v>0.10653415739321784</v>
      </c>
      <c r="EF7" s="62">
        <f t="shared" si="43"/>
        <v>-3.9999660061092429E-2</v>
      </c>
      <c r="EG7" s="62">
        <f t="shared" si="44"/>
        <v>-9.7198349875606577E-2</v>
      </c>
      <c r="EH7" s="62">
        <f t="shared" si="45"/>
        <v>-6.4857924343691614E-2</v>
      </c>
      <c r="EI7" s="62">
        <f t="shared" si="46"/>
        <v>8.7076992103098189E-2</v>
      </c>
      <c r="EJ7" s="62">
        <f t="shared" si="47"/>
        <v>-3.7944391226684665E-2</v>
      </c>
      <c r="EK7" s="62">
        <f t="shared" si="48"/>
        <v>-8.6976883451498316E-2</v>
      </c>
      <c r="EL7" s="62">
        <f t="shared" si="49"/>
        <v>0.40691550276142163</v>
      </c>
      <c r="EM7" s="62">
        <f t="shared" si="50"/>
        <v>0.10807246439452337</v>
      </c>
      <c r="EN7" s="62">
        <f t="shared" si="51"/>
        <v>-0.1620832051188513</v>
      </c>
      <c r="EO7" s="62">
        <f t="shared" si="52"/>
        <v>-0.14657520693912993</v>
      </c>
      <c r="EP7" s="62">
        <f t="shared" si="62"/>
        <v>0.16585000499619409</v>
      </c>
      <c r="EQ7" s="62">
        <f t="shared" si="63"/>
        <v>-7.5110460497371773E-2</v>
      </c>
    </row>
    <row r="8" spans="1:152">
      <c r="A8" t="s">
        <v>368</v>
      </c>
      <c r="B8" s="9">
        <f>IF([1]PRICE!B8="NA","NA",([1]PRICE!C8/[1]PRICE!B8)-1)</f>
        <v>-3.5350756533700234E-2</v>
      </c>
      <c r="C8" s="9">
        <f>IF([1]PRICE!C8="NA","NA",([1]PRICE!D8/[1]PRICE!C8)-1)</f>
        <v>0.12790531869385435</v>
      </c>
      <c r="D8" s="9">
        <f>IF([1]PRICE!D8="NA","NA",([1]PRICE!E8/[1]PRICE!D8)-1)</f>
        <v>-6.5233881163084706E-2</v>
      </c>
      <c r="E8" s="9">
        <f>IF([1]PRICE!E8="NA","NA",([1]PRICE!F8/[1]PRICE!E8)-1)</f>
        <v>2.8671896131998942E-2</v>
      </c>
      <c r="F8" s="9">
        <f>IF([1]PRICE!F8="NA","NA",([1]PRICE!G8/[1]PRICE!F8)-1)</f>
        <v>3.9836970812516359E-2</v>
      </c>
      <c r="G8" s="9">
        <f>IF([1]PRICE!G8="NA","NA",([1]PRICE!H8/[1]PRICE!G8)-1)</f>
        <v>2.4276141105070259E-2</v>
      </c>
      <c r="H8" s="9">
        <f>IF([1]PRICE!H8="NA","NA",([1]PRICE!I8/[1]PRICE!H8)-1)</f>
        <v>1.2097271941735377E-2</v>
      </c>
      <c r="I8" s="9">
        <f>IF([1]PRICE!I8="NA","NA",([1]PRICE!J8/[1]PRICE!I8)-1)</f>
        <v>-4.1712403951701504E-2</v>
      </c>
      <c r="J8" s="9">
        <f>IF([1]PRICE!J8="NA","NA",([1]PRICE!K8/[1]PRICE!J8)-1)</f>
        <v>4.6455390098001814E-2</v>
      </c>
      <c r="K8" s="9">
        <f>IF([1]PRICE!K8="NA","NA",([1]PRICE!L8/[1]PRICE!K8)-1)</f>
        <v>7.8326441255168966E-2</v>
      </c>
      <c r="L8" s="9">
        <f>IF([1]PRICE!L8="NA","NA",([1]PRICE!M8/[1]PRICE!L8)-1)</f>
        <v>3.1581321903902504E-2</v>
      </c>
      <c r="M8" s="9">
        <f>IF([1]PRICE!M8="NA","NA",([1]PRICE!N8/[1]PRICE!M8)-1)</f>
        <v>2.7115678985348834E-2</v>
      </c>
      <c r="N8" s="9">
        <f>IF([1]PRICE!N8="NA","NA",([1]PRICE!O8/[1]PRICE!N8)-1)</f>
        <v>-5.1202895465190523E-2</v>
      </c>
      <c r="O8" s="9">
        <f>IF([1]PRICE!O8="NA","NA",([1]PRICE!P8/[1]PRICE!O8)-1)</f>
        <v>-4.4653876360372324E-2</v>
      </c>
      <c r="P8" s="9">
        <f>IF([1]PRICE!P8="NA","NA",([1]PRICE!Q8/[1]PRICE!P8)-1)</f>
        <v>0.10158543746329984</v>
      </c>
      <c r="Q8" s="9">
        <f>IF([1]PRICE!Q8="NA","NA",([1]PRICE!R8/[1]PRICE!Q8)-1)</f>
        <v>4.4776119402984982E-3</v>
      </c>
      <c r="R8" s="9">
        <f>IF([1]PRICE!R8="NA","NA",([1]PRICE!S8/[1]PRICE!R8)-1)</f>
        <v>5.5720653789004482E-2</v>
      </c>
      <c r="S8" s="9">
        <f>IF([1]PRICE!S8="NA","NA",([1]PRICE!T8/[1]PRICE!S8)-1)</f>
        <v>-3.6996079219865252E-2</v>
      </c>
      <c r="T8" s="9">
        <f>IF([1]PRICE!T8="NA","NA",([1]PRICE!U8/[1]PRICE!T8)-1)</f>
        <v>2.1609771374882403E-2</v>
      </c>
      <c r="U8" s="9">
        <f>IF([1]PRICE!U8="NA","NA",([1]PRICE!V8/[1]PRICE!U8)-1)</f>
        <v>4.5473124872266624E-2</v>
      </c>
      <c r="V8" s="9">
        <f>IF([1]PRICE!V8="NA","NA",([1]PRICE!W8/[1]PRICE!V8)-1)</f>
        <v>6.0893363307594539E-2</v>
      </c>
      <c r="W8" s="9">
        <f>IF([1]PRICE!W8="NA","NA",([1]PRICE!X8/[1]PRICE!W8)-1)</f>
        <v>-9.4895890915791536E-3</v>
      </c>
      <c r="X8" s="9">
        <f>IF([1]PRICE!X8="NA","NA",([1]PRICE!Y8/[1]PRICE!X8)-1)</f>
        <v>-4.3716863547576978E-2</v>
      </c>
      <c r="Y8" s="9">
        <f>IF([1]PRICE!Y8="NA","NA",([1]PRICE!Z8/[1]PRICE!Y8)-1)</f>
        <v>1.3617352397625737E-3</v>
      </c>
      <c r="Z8" s="9">
        <f>IF([1]PRICE!Z8="NA","NA",([1]PRICE!AA8/[1]PRICE!Z8)-1)</f>
        <v>0.10131131617289935</v>
      </c>
      <c r="AA8" s="9">
        <f>IF([1]PRICE!AA8="NA","NA",([1]PRICE!AB8/[1]PRICE!AA8)-1)</f>
        <v>4.3746692538366716E-2</v>
      </c>
      <c r="AB8" s="9">
        <f>IF([1]PRICE!AB8="NA","NA",([1]PRICE!AC8/[1]PRICE!AB8)-1)</f>
        <v>9.9628189961128877E-2</v>
      </c>
      <c r="AC8" s="9">
        <f>IF([1]PRICE!AC8="NA","NA",([1]PRICE!AD8/[1]PRICE!AC8)-1)</f>
        <v>2.7741489279951015E-2</v>
      </c>
      <c r="AD8" s="9">
        <f>IF([1]PRICE!AD8="NA","NA",([1]PRICE!AE8/[1]PRICE!AD8)-1)</f>
        <v>6.0714819799611242E-2</v>
      </c>
      <c r="AE8" s="9">
        <f>IF([1]PRICE!AE8="NA","NA",([1]PRICE!AF8/[1]PRICE!AE8)-1)</f>
        <v>-2.9606654448048886E-3</v>
      </c>
      <c r="AF8" s="9">
        <f>IF([1]PRICE!AF8="NA","NA",([1]PRICE!AG8/[1]PRICE!AF8)-1)</f>
        <v>3.5704185520362142E-2</v>
      </c>
      <c r="AG8" s="9">
        <f>IF([1]PRICE!AG8="NA","NA",([1]PRICE!AH8/[1]PRICE!AG8)-1)</f>
        <v>5.9184927298791656E-2</v>
      </c>
      <c r="AH8" s="9">
        <f>IF([1]PRICE!AH8="NA","NA",([1]PRICE!AI8/[1]PRICE!AH8)-1)</f>
        <v>-3.8540861046661434E-2</v>
      </c>
      <c r="AI8" s="9">
        <f>IF([1]PRICE!AI8="NA","NA",([1]PRICE!AJ8/[1]PRICE!AI8)-1)</f>
        <v>0.17415203110336508</v>
      </c>
      <c r="AJ8" s="9">
        <f>IF([1]PRICE!AJ8="NA","NA",([1]PRICE!AK8/[1]PRICE!AJ8)-1)</f>
        <v>3.6024206439826401E-2</v>
      </c>
      <c r="AK8" s="9">
        <f>IF([1]PRICE!AK8="NA","NA",([1]PRICE!AL8/[1]PRICE!AK8)-1)</f>
        <v>-3.4330743373560346E-2</v>
      </c>
      <c r="AL8" s="9">
        <f>IF([1]PRICE!AL8="NA","NA",([1]PRICE!AM8/[1]PRICE!AL8)-1)</f>
        <v>0.13992239214791136</v>
      </c>
      <c r="AM8" s="9">
        <f>IF([1]PRICE!AM8="NA","NA",([1]PRICE!AN8/[1]PRICE!AM8)-1)</f>
        <v>4.6906287545054104E-2</v>
      </c>
      <c r="AN8" s="9">
        <f>IF([1]PRICE!AN8="NA","NA",([1]PRICE!AO8/[1]PRICE!AN8)-1)</f>
        <v>3.3232917324152567E-2</v>
      </c>
      <c r="AO8" s="9">
        <f>IF([1]PRICE!AO8="NA","NA",([1]PRICE!AP8/[1]PRICE!AO8)-1)</f>
        <v>2.5546094039244682E-2</v>
      </c>
      <c r="AP8" s="9">
        <f>IF([1]PRICE!AP8="NA","NA",([1]PRICE!AQ8/[1]PRICE!AP8)-1)</f>
        <v>0.12490974729241877</v>
      </c>
      <c r="AQ8" s="9">
        <f>IF([1]PRICE!AQ8="NA","NA",([1]PRICE!AR8/[1]PRICE!AQ8)-1)</f>
        <v>-2.1943196405648235E-2</v>
      </c>
      <c r="AR8" s="9">
        <f>IF([1]PRICE!AR8="NA","NA",([1]PRICE!AS8/[1]PRICE!AR8)-1)</f>
        <v>3.5683524055616367E-3</v>
      </c>
      <c r="AS8" s="9">
        <f>IF([1]PRICE!AS8="NA","NA",([1]PRICE!AT8/[1]PRICE!AS8)-1)</f>
        <v>7.6957658983161537E-2</v>
      </c>
      <c r="AT8" s="9">
        <f>IF([1]PRICE!AT8="NA","NA",([1]PRICE!AU8/[1]PRICE!AT8)-1)</f>
        <v>2.4439300216310578E-2</v>
      </c>
      <c r="AU8" s="9">
        <f>IF([1]PRICE!AU8="NA","NA",([1]PRICE!AV8/[1]PRICE!AU8)-1)</f>
        <v>-8.9609186886460468E-2</v>
      </c>
      <c r="AV8" s="9">
        <f>IF([1]PRICE!AV8="NA","NA",([1]PRICE!AW8/[1]PRICE!AV8)-1)</f>
        <v>2.08740234375E-2</v>
      </c>
      <c r="AW8" s="9">
        <f>IF([1]PRICE!AW8="NA","NA",([1]PRICE!AX8/[1]PRICE!AW8)-1)</f>
        <v>-9.8250229184104532E-2</v>
      </c>
      <c r="AX8" s="9">
        <f>IF([1]PRICE!AX8="NA","NA",([1]PRICE!AY8/[1]PRICE!AX8)-1)</f>
        <v>9.5385431400282883E-2</v>
      </c>
      <c r="AY8" s="9">
        <f>IF([1]PRICE!AY8="NA","NA",([1]PRICE!AZ8/[1]PRICE!AY8)-1)</f>
        <v>5.9236542651924795E-2</v>
      </c>
      <c r="AZ8" s="9">
        <f>IF([1]PRICE!AZ8="NA","NA",([1]PRICE!BA8/[1]PRICE!AZ8)-1)</f>
        <v>1.5200000000000102E-2</v>
      </c>
      <c r="BA8" s="9">
        <f>IF([1]PRICE!BA8="NA","NA",([1]PRICE!BB8/[1]PRICE!BA8)-1)</f>
        <v>8.5406581860482556E-2</v>
      </c>
      <c r="BB8" s="9">
        <f>IF([1]PRICE!BB8="NA","NA",([1]PRICE!BC8/[1]PRICE!BB8)-1)</f>
        <v>-6.3440276577355181E-2</v>
      </c>
      <c r="BC8" s="9">
        <f>IF([1]PRICE!BC8="NA","NA",([1]PRICE!BD8/[1]PRICE!BC8)-1)</f>
        <v>8.7670759568386769E-2</v>
      </c>
      <c r="BD8" s="9">
        <f>IF([1]PRICE!BD8="NA","NA",([1]PRICE!BE8/[1]PRICE!BD8)-1)</f>
        <v>1.4288822090216202E-2</v>
      </c>
      <c r="BE8" s="9">
        <f>IF([1]PRICE!BE8="NA","NA",([1]PRICE!BF8/[1]PRICE!BE8)-1)</f>
        <v>-4.8016111886464596E-2</v>
      </c>
      <c r="BF8" s="9">
        <f>IF([1]PRICE!BF8="NA","NA",([1]PRICE!BG8/[1]PRICE!BF8)-1)</f>
        <v>-2.9032371445643301E-2</v>
      </c>
      <c r="BG8" s="9">
        <f>IF([1]PRICE!BG8="NA","NA",([1]PRICE!BH8/[1]PRICE!BG8)-1)</f>
        <v>6.0810859728506195E-3</v>
      </c>
      <c r="BH8" s="9">
        <f>IF([1]PRICE!BH8="NA","NA",([1]PRICE!BI8/[1]PRICE!BH8)-1)</f>
        <v>0.11369809437559608</v>
      </c>
      <c r="BI8" s="9">
        <f>IF([1]PRICE!BI8="NA","NA",([1]PRICE!BJ8/[1]PRICE!BI8)-1)</f>
        <v>6.5519012696669154E-2</v>
      </c>
      <c r="BJ8" s="9">
        <f>IF([1]PRICE!BJ8="NA","NA",([1]PRICE!BK8/[1]PRICE!BJ8)-1)</f>
        <v>6.4672973932575317E-2</v>
      </c>
      <c r="BK8" s="9">
        <f>IF([1]PRICE!BK8="NA","NA",([1]PRICE!BL8/[1]PRICE!BK8)-1)</f>
        <v>-1.7143594333768442E-2</v>
      </c>
      <c r="BL8" s="9">
        <f>IF([1]PRICE!BL8="NA","NA",([1]PRICE!BM8/[1]PRICE!BL8)-1)</f>
        <v>-7.788621989852218E-2</v>
      </c>
      <c r="BM8" s="9">
        <f>IF([1]PRICE!BM8="NA","NA",([1]PRICE!BN8/[1]PRICE!BM8)-1)</f>
        <v>0.11123648818501763</v>
      </c>
      <c r="BN8" s="9">
        <f>IF([1]PRICE!BN8="NA","NA",([1]PRICE!BO8/[1]PRICE!BN8)-1)</f>
        <v>9.3202718358420533E-2</v>
      </c>
      <c r="BO8" s="9">
        <f>IF([1]PRICE!BO8="NA","NA",([1]PRICE!BP8/[1]PRICE!BO8)-1)</f>
        <v>0.12599582876465876</v>
      </c>
      <c r="BP8" s="9">
        <f>IF([1]PRICE!BP8="NA","NA",([1]PRICE!BQ8/[1]PRICE!BP8)-1)</f>
        <v>2.0697888700492051E-2</v>
      </c>
      <c r="BQ8" s="9">
        <f>IF([1]PRICE!BQ8="NA","NA",([1]PRICE!BR8/[1]PRICE!BQ8)-1)</f>
        <v>0.15545054117515722</v>
      </c>
      <c r="BR8" s="9">
        <f>IF([1]PRICE!BR8="NA","NA",([1]PRICE!BS8/[1]PRICE!BR8)-1)</f>
        <v>-4.4722344557226457E-2</v>
      </c>
      <c r="BS8" s="9">
        <f>IF([1]PRICE!BS8="NA","NA",([1]PRICE!BT8/[1]PRICE!BS8)-1)</f>
        <v>-8.8350649093784872E-2</v>
      </c>
      <c r="BT8" s="9">
        <f>IF([1]PRICE!BT8="NA","NA",([1]PRICE!BU8/[1]PRICE!BT8)-1)</f>
        <v>7.0163035078721903E-2</v>
      </c>
      <c r="BU8" s="9">
        <f>IF([1]PRICE!BU8="NA","NA",([1]PRICE!BV8/[1]PRICE!BU8)-1)</f>
        <v>4.5248604928208591E-2</v>
      </c>
      <c r="BV8">
        <f t="shared" si="64"/>
        <v>2.9007282981845975E-2</v>
      </c>
      <c r="BW8" t="s">
        <v>368</v>
      </c>
      <c r="BX8" s="62">
        <f t="shared" si="55"/>
        <v>-6.4358039515546209E-2</v>
      </c>
      <c r="BY8" s="62">
        <f t="shared" si="56"/>
        <v>9.8898035712008378E-2</v>
      </c>
      <c r="BZ8" s="62">
        <f t="shared" si="0"/>
        <v>-9.4241164144930681E-2</v>
      </c>
      <c r="CA8" s="62">
        <f t="shared" si="0"/>
        <v>-3.3538684984703304E-4</v>
      </c>
      <c r="CB8" s="62">
        <f t="shared" si="0"/>
        <v>1.0829687830670384E-2</v>
      </c>
      <c r="CC8" s="62">
        <f t="shared" si="0"/>
        <v>-4.7311418767757157E-3</v>
      </c>
      <c r="CD8" s="62">
        <f t="shared" si="0"/>
        <v>-1.6910011040110598E-2</v>
      </c>
      <c r="CE8" s="62">
        <f t="shared" si="0"/>
        <v>-7.0719686933547479E-2</v>
      </c>
      <c r="CF8" s="62">
        <f t="shared" si="0"/>
        <v>1.7448107116155839E-2</v>
      </c>
      <c r="CG8" s="62">
        <f t="shared" si="0"/>
        <v>4.9319158273322991E-2</v>
      </c>
      <c r="CH8" s="62">
        <f t="shared" si="1"/>
        <v>2.5740389220565291E-3</v>
      </c>
      <c r="CI8" s="62">
        <f t="shared" si="2"/>
        <v>-1.8916039964971404E-3</v>
      </c>
      <c r="CJ8" s="62">
        <f t="shared" si="3"/>
        <v>-8.0210178447036498E-2</v>
      </c>
      <c r="CK8" s="62">
        <f t="shared" si="4"/>
        <v>-7.3661159342218299E-2</v>
      </c>
      <c r="CL8" s="62">
        <f t="shared" si="5"/>
        <v>7.2578154481453869E-2</v>
      </c>
      <c r="CM8" s="62">
        <f t="shared" si="6"/>
        <v>-2.4529671041547477E-2</v>
      </c>
      <c r="CN8" s="62">
        <f t="shared" si="7"/>
        <v>2.6713370807158507E-2</v>
      </c>
      <c r="CO8" s="62">
        <f t="shared" si="7"/>
        <v>-6.6003362201711227E-2</v>
      </c>
      <c r="CP8" s="62">
        <f t="shared" si="8"/>
        <v>-7.3975116069635721E-3</v>
      </c>
      <c r="CQ8" s="62">
        <f t="shared" si="9"/>
        <v>1.6465841890420649E-2</v>
      </c>
      <c r="CR8" s="62">
        <f t="shared" si="10"/>
        <v>3.1886080325748564E-2</v>
      </c>
      <c r="CS8" s="62">
        <f t="shared" si="11"/>
        <v>-3.8496872073425129E-2</v>
      </c>
      <c r="CT8" s="62">
        <f t="shared" si="12"/>
        <v>-7.2724146529422953E-2</v>
      </c>
      <c r="CU8" s="62">
        <f t="shared" si="13"/>
        <v>-2.7645547742083401E-2</v>
      </c>
      <c r="CV8" s="62">
        <f t="shared" si="14"/>
        <v>7.2304033191053371E-2</v>
      </c>
      <c r="CW8" s="62">
        <f t="shared" si="14"/>
        <v>1.4739409556520741E-2</v>
      </c>
      <c r="CX8" s="62">
        <f t="shared" si="15"/>
        <v>7.0620906979282902E-2</v>
      </c>
      <c r="CY8" s="62">
        <f t="shared" si="16"/>
        <v>-1.26579370189496E-3</v>
      </c>
      <c r="CZ8" s="62">
        <f t="shared" si="17"/>
        <v>3.1707536817765267E-2</v>
      </c>
      <c r="DA8" s="62">
        <f t="shared" si="18"/>
        <v>-3.1967948426650863E-2</v>
      </c>
      <c r="DB8" s="62">
        <f t="shared" si="19"/>
        <v>6.6969025385161668E-3</v>
      </c>
      <c r="DC8" s="62">
        <f t="shared" si="57"/>
        <v>3.0177644316945682E-2</v>
      </c>
      <c r="DD8" s="62">
        <f t="shared" si="20"/>
        <v>-6.7548144028507409E-2</v>
      </c>
      <c r="DE8" s="62">
        <f t="shared" si="21"/>
        <v>0.14514474812151912</v>
      </c>
      <c r="DF8" s="62">
        <f t="shared" si="22"/>
        <v>7.0169234579804257E-3</v>
      </c>
      <c r="DG8" s="62">
        <f t="shared" si="23"/>
        <v>-6.3338026355406321E-2</v>
      </c>
      <c r="DH8" s="62">
        <f t="shared" si="24"/>
        <v>0.11091510916606538</v>
      </c>
      <c r="DI8" s="62">
        <f t="shared" si="25"/>
        <v>1.7899004563208129E-2</v>
      </c>
      <c r="DJ8" s="62">
        <f t="shared" si="58"/>
        <v>4.2256343423065917E-3</v>
      </c>
      <c r="DK8" s="62">
        <f t="shared" si="26"/>
        <v>-3.4611889426012926E-3</v>
      </c>
      <c r="DL8" s="62">
        <f t="shared" si="27"/>
        <v>9.5902464310572796E-2</v>
      </c>
      <c r="DM8" s="62">
        <f t="shared" si="28"/>
        <v>-5.095047938749421E-2</v>
      </c>
      <c r="DN8" s="62">
        <f t="shared" si="29"/>
        <v>-2.5438930576284338E-2</v>
      </c>
      <c r="DO8" s="62">
        <f t="shared" si="30"/>
        <v>4.7950376001315562E-2</v>
      </c>
      <c r="DP8" s="62">
        <f t="shared" si="59"/>
        <v>-4.5679827655353972E-3</v>
      </c>
      <c r="DQ8" s="62">
        <f t="shared" si="60"/>
        <v>-0.11861646986830644</v>
      </c>
      <c r="DR8" s="62">
        <f t="shared" si="31"/>
        <v>-8.1332595443459749E-3</v>
      </c>
      <c r="DS8" s="62">
        <f t="shared" si="61"/>
        <v>-0.12725751216595049</v>
      </c>
      <c r="DT8" s="62">
        <f t="shared" si="32"/>
        <v>6.6378148418436908E-2</v>
      </c>
      <c r="DU8" s="62">
        <f t="shared" si="32"/>
        <v>3.022925967007882E-2</v>
      </c>
      <c r="DV8" s="62">
        <f t="shared" si="33"/>
        <v>-1.3807282981845873E-2</v>
      </c>
      <c r="DW8" s="62">
        <f t="shared" si="34"/>
        <v>5.6399298878636581E-2</v>
      </c>
      <c r="DX8" s="62">
        <f t="shared" si="35"/>
        <v>-9.2447559559201156E-2</v>
      </c>
      <c r="DY8" s="62">
        <f t="shared" si="36"/>
        <v>5.8663476586540794E-2</v>
      </c>
      <c r="DZ8" s="62">
        <f t="shared" si="37"/>
        <v>-1.4718460891629773E-2</v>
      </c>
      <c r="EA8" s="62">
        <f t="shared" si="38"/>
        <v>-7.7023394868310571E-2</v>
      </c>
      <c r="EB8" s="62">
        <f t="shared" si="39"/>
        <v>-5.8039654427489276E-2</v>
      </c>
      <c r="EC8" s="62">
        <f t="shared" si="40"/>
        <v>-2.2926197008995355E-2</v>
      </c>
      <c r="ED8" s="62">
        <f t="shared" si="41"/>
        <v>8.4690811393750107E-2</v>
      </c>
      <c r="EE8" s="62">
        <f t="shared" si="42"/>
        <v>3.651172971482318E-2</v>
      </c>
      <c r="EF8" s="62">
        <f t="shared" si="43"/>
        <v>3.5665690950729342E-2</v>
      </c>
      <c r="EG8" s="62">
        <f t="shared" si="44"/>
        <v>-4.6150877315614416E-2</v>
      </c>
      <c r="EH8" s="62">
        <f t="shared" si="45"/>
        <v>-0.10689350288036815</v>
      </c>
      <c r="EI8" s="62">
        <f t="shared" si="46"/>
        <v>8.222920520317166E-2</v>
      </c>
      <c r="EJ8" s="62">
        <f t="shared" si="47"/>
        <v>6.4195435376574558E-2</v>
      </c>
      <c r="EK8" s="62">
        <f t="shared" si="48"/>
        <v>9.6988545782812782E-2</v>
      </c>
      <c r="EL8" s="62">
        <f t="shared" si="49"/>
        <v>-8.309394281353924E-3</v>
      </c>
      <c r="EM8" s="62">
        <f t="shared" si="50"/>
        <v>0.12644325819331126</v>
      </c>
      <c r="EN8" s="62">
        <f t="shared" si="51"/>
        <v>-7.3729627539072431E-2</v>
      </c>
      <c r="EO8" s="62">
        <f t="shared" si="52"/>
        <v>-0.11735793207563085</v>
      </c>
      <c r="EP8" s="62">
        <f t="shared" si="62"/>
        <v>4.1155752096875928E-2</v>
      </c>
      <c r="EQ8" s="62">
        <f t="shared" si="63"/>
        <v>1.6241321946362616E-2</v>
      </c>
    </row>
    <row r="9" spans="1:152">
      <c r="A9" t="s">
        <v>369</v>
      </c>
      <c r="B9" s="9">
        <f>IF([1]PRICE!B9="NA","NA",([1]PRICE!C9/[1]PRICE!B9)-1)</f>
        <v>9.8940725715573663E-2</v>
      </c>
      <c r="C9" s="9">
        <f>IF([1]PRICE!C9="NA","NA",([1]PRICE!D9/[1]PRICE!C9)-1)</f>
        <v>-1.650943396226412E-2</v>
      </c>
      <c r="D9" s="9">
        <f>IF([1]PRICE!D9="NA","NA",([1]PRICE!E9/[1]PRICE!D9)-1)</f>
        <v>2.2208320300281637E-2</v>
      </c>
      <c r="E9" s="9">
        <f>IF([1]PRICE!E9="NA","NA",([1]PRICE!F9/[1]PRICE!E9)-1)</f>
        <v>-5.7731538147694939E-2</v>
      </c>
      <c r="F9" s="9">
        <f>IF([1]PRICE!F9="NA","NA",([1]PRICE!G9/[1]PRICE!F9)-1)</f>
        <v>3.7886988525654974E-3</v>
      </c>
      <c r="G9" s="9">
        <f>IF([1]PRICE!G9="NA","NA",([1]PRICE!H9/[1]PRICE!G9)-1)</f>
        <v>-5.6831661813868339E-2</v>
      </c>
      <c r="H9" s="9">
        <f>IF([1]PRICE!H9="NA","NA",([1]PRICE!I9/[1]PRICE!H9)-1)</f>
        <v>6.0027441115938718E-2</v>
      </c>
      <c r="I9" s="9">
        <f>IF([1]PRICE!I9="NA","NA",([1]PRICE!J9/[1]PRICE!I9)-1)</f>
        <v>-7.2484090173659754E-2</v>
      </c>
      <c r="J9" s="9">
        <f>IF([1]PRICE!J9="NA","NA",([1]PRICE!K9/[1]PRICE!J9)-1)</f>
        <v>-1.5350622165367978E-2</v>
      </c>
      <c r="K9" s="9">
        <f>IF([1]PRICE!K9="NA","NA",([1]PRICE!L9/[1]PRICE!K9)-1)</f>
        <v>5.9879532301877703E-2</v>
      </c>
      <c r="L9" s="9">
        <f>IF([1]PRICE!L9="NA","NA",([1]PRICE!M9/[1]PRICE!L9)-1)</f>
        <v>2.6186761756184618E-2</v>
      </c>
      <c r="M9" s="9">
        <f>IF([1]PRICE!M9="NA","NA",([1]PRICE!N9/[1]PRICE!M9)-1)</f>
        <v>-1.8785970246498085E-2</v>
      </c>
      <c r="N9" s="9">
        <f>IF([1]PRICE!N9="NA","NA",([1]PRICE!O9/[1]PRICE!N9)-1)</f>
        <v>-0.12372731297034079</v>
      </c>
      <c r="O9" s="9">
        <f>IF([1]PRICE!O9="NA","NA",([1]PRICE!P9/[1]PRICE!O9)-1)</f>
        <v>-2.5258903763591967E-4</v>
      </c>
      <c r="P9" s="9">
        <f>IF([1]PRICE!P9="NA","NA",([1]PRICE!Q9/[1]PRICE!P9)-1)</f>
        <v>0.14818089944416379</v>
      </c>
      <c r="Q9" s="9">
        <f>IF([1]PRICE!Q9="NA","NA",([1]PRICE!R9/[1]PRICE!Q9)-1)</f>
        <v>2.2664759599515971E-2</v>
      </c>
      <c r="R9" s="9">
        <f>IF([1]PRICE!R9="NA","NA",([1]PRICE!S9/[1]PRICE!R9)-1)</f>
        <v>4.2495965572888705E-2</v>
      </c>
      <c r="S9" s="9">
        <f>IF([1]PRICE!S9="NA","NA",([1]PRICE!T9/[1]PRICE!S9)-1)</f>
        <v>6.8317853457172228E-2</v>
      </c>
      <c r="T9" s="9">
        <f>IF([1]PRICE!T9="NA","NA",([1]PRICE!U9/[1]PRICE!T9)-1)</f>
        <v>8.4814528593508465E-2</v>
      </c>
      <c r="U9" s="9">
        <f>IF([1]PRICE!U9="NA","NA",([1]PRICE!V9/[1]PRICE!U9)-1)</f>
        <v>-1.9679430097951811E-2</v>
      </c>
      <c r="V9" s="9">
        <f>IF([1]PRICE!V9="NA","NA",([1]PRICE!W9/[1]PRICE!V9)-1)</f>
        <v>-1.1990189844672594E-2</v>
      </c>
      <c r="W9" s="9">
        <f>IF([1]PRICE!W9="NA","NA",([1]PRICE!X9/[1]PRICE!W9)-1)</f>
        <v>-8.8259630412796941E-3</v>
      </c>
      <c r="X9" s="9">
        <f>IF([1]PRICE!X9="NA","NA",([1]PRICE!Y9/[1]PRICE!X9)-1)</f>
        <v>1.6510527780354334E-2</v>
      </c>
      <c r="Y9" s="9">
        <f>IF([1]PRICE!Y9="NA","NA",([1]PRICE!Z9/[1]PRICE!Y9)-1)</f>
        <v>1.4052377041700703E-2</v>
      </c>
      <c r="Z9" s="9">
        <f>IF([1]PRICE!Z9="NA","NA",([1]PRICE!AA9/[1]PRICE!Z9)-1)</f>
        <v>-2.7895257806173079E-3</v>
      </c>
      <c r="AA9" s="9">
        <f>IF([1]PRICE!AA9="NA","NA",([1]PRICE!AB9/[1]PRICE!AA9)-1)</f>
        <v>7.661072008662706E-2</v>
      </c>
      <c r="AB9" s="9">
        <f>IF([1]PRICE!AB9="NA","NA",([1]PRICE!AC9/[1]PRICE!AB9)-1)</f>
        <v>-7.367362333417149E-2</v>
      </c>
      <c r="AC9" s="9">
        <f>IF([1]PRICE!AC9="NA","NA",([1]PRICE!AD9/[1]PRICE!AC9)-1)</f>
        <v>1.8005790807093858E-2</v>
      </c>
      <c r="AD9" s="9">
        <f>IF([1]PRICE!AD9="NA","NA",([1]PRICE!AE9/[1]PRICE!AD9)-1)</f>
        <v>3.7063372144698237E-2</v>
      </c>
      <c r="AE9" s="9">
        <f>IF([1]PRICE!AE9="NA","NA",([1]PRICE!AF9/[1]PRICE!AE9)-1)</f>
        <v>3.2482002056907655E-2</v>
      </c>
      <c r="AF9" s="9">
        <f>IF([1]PRICE!AF9="NA","NA",([1]PRICE!AG9/[1]PRICE!AF9)-1)</f>
        <v>6.474640989458047E-3</v>
      </c>
      <c r="AG9" s="9">
        <f>IF([1]PRICE!AG9="NA","NA",([1]PRICE!AH9/[1]PRICE!AG9)-1)</f>
        <v>4.9484536082466946E-4</v>
      </c>
      <c r="AH9" s="9">
        <f>IF([1]PRICE!AH9="NA","NA",([1]PRICE!AI9/[1]PRICE!AH9)-1)</f>
        <v>-1.9289423790289417E-2</v>
      </c>
      <c r="AI9" s="9">
        <f>IF([1]PRICE!AI9="NA","NA",([1]PRICE!AJ9/[1]PRICE!AI9)-1)</f>
        <v>4.1943347062284531E-2</v>
      </c>
      <c r="AJ9" s="9">
        <f>IF([1]PRICE!AJ9="NA","NA",([1]PRICE!AK9/[1]PRICE!AJ9)-1)</f>
        <v>2.5008067118425403E-2</v>
      </c>
      <c r="AK9" s="9">
        <f>IF([1]PRICE!AK9="NA","NA",([1]PRICE!AL9/[1]PRICE!AK9)-1)</f>
        <v>2.7782150165276187E-2</v>
      </c>
      <c r="AL9" s="9">
        <f>IF([1]PRICE!AL9="NA","NA",([1]PRICE!AM9/[1]PRICE!AL9)-1)</f>
        <v>-6.8152232177043359E-3</v>
      </c>
      <c r="AM9" s="9">
        <f>IF([1]PRICE!AM9="NA","NA",([1]PRICE!AN9/[1]PRICE!AM9)-1)</f>
        <v>-6.4687740940632121E-2</v>
      </c>
      <c r="AN9" s="9">
        <f>IF([1]PRICE!AN9="NA","NA",([1]PRICE!AO9/[1]PRICE!AN9)-1)</f>
        <v>2.9511169730442655E-2</v>
      </c>
      <c r="AO9" s="9">
        <f>IF([1]PRICE!AO9="NA","NA",([1]PRICE!AP9/[1]PRICE!AO9)-1)</f>
        <v>-2.5622547842101273E-3</v>
      </c>
      <c r="AP9" s="9">
        <f>IF([1]PRICE!AP9="NA","NA",([1]PRICE!AQ9/[1]PRICE!AP9)-1)</f>
        <v>2.809665248454829E-3</v>
      </c>
      <c r="AQ9" s="9">
        <f>IF([1]PRICE!AQ9="NA","NA",([1]PRICE!AR9/[1]PRICE!AQ9)-1)</f>
        <v>1.0006404098623189E-2</v>
      </c>
      <c r="AR9" s="9">
        <f>IF([1]PRICE!AR9="NA","NA",([1]PRICE!AS9/[1]PRICE!AR9)-1)</f>
        <v>1.0065784259332577E-2</v>
      </c>
      <c r="AS9" s="9">
        <f>IF([1]PRICE!AS9="NA","NA",([1]PRICE!AT9/[1]PRICE!AS9)-1)</f>
        <v>7.1406151914625848E-3</v>
      </c>
      <c r="AT9" s="9">
        <f>IF([1]PRICE!AT9="NA","NA",([1]PRICE!AU9/[1]PRICE!AT9)-1)</f>
        <v>-1.9945461628359862E-2</v>
      </c>
      <c r="AU9" s="9">
        <f>IF([1]PRICE!AU9="NA","NA",([1]PRICE!AV9/[1]PRICE!AU9)-1)</f>
        <v>-2.8301136815327199E-2</v>
      </c>
      <c r="AV9" s="9">
        <f>IF([1]PRICE!AV9="NA","NA",([1]PRICE!AW9/[1]PRICE!AV9)-1)</f>
        <v>1.8571545447107818E-2</v>
      </c>
      <c r="AW9" s="9">
        <f>IF([1]PRICE!AW9="NA","NA",([1]PRICE!AX9/[1]PRICE!AW9)-1)</f>
        <v>-7.4377510040160688E-2</v>
      </c>
      <c r="AX9" s="9">
        <f>IF([1]PRICE!AX9="NA","NA",([1]PRICE!AY9/[1]PRICE!AX9)-1)</f>
        <v>0.14291912530371409</v>
      </c>
      <c r="AY9" s="9">
        <f>IF([1]PRICE!AY9="NA","NA",([1]PRICE!AZ9/[1]PRICE!AY9)-1)</f>
        <v>3.1736390555006988E-2</v>
      </c>
      <c r="AZ9" s="9">
        <f>IF([1]PRICE!AZ9="NA","NA",([1]PRICE!BA9/[1]PRICE!AZ9)-1)</f>
        <v>4.9083817793803997E-2</v>
      </c>
      <c r="BA9" s="9">
        <f>IF([1]PRICE!BA9="NA","NA",([1]PRICE!BB9/[1]PRICE!BA9)-1)</f>
        <v>-1.1924803591470967E-3</v>
      </c>
      <c r="BB9" s="9">
        <f>IF([1]PRICE!BB9="NA","NA",([1]PRICE!BC9/[1]PRICE!BB9)-1)</f>
        <v>2.8232319685371321E-2</v>
      </c>
      <c r="BC9" s="9">
        <f>IF([1]PRICE!BC9="NA","NA",([1]PRICE!BD9/[1]PRICE!BC9)-1)</f>
        <v>-3.6336315825421739E-2</v>
      </c>
      <c r="BD9" s="9">
        <f>IF([1]PRICE!BD9="NA","NA",([1]PRICE!BE9/[1]PRICE!BD9)-1)</f>
        <v>3.7352044794103145E-2</v>
      </c>
      <c r="BE9" s="9">
        <f>IF([1]PRICE!BE9="NA","NA",([1]PRICE!BF9/[1]PRICE!BE9)-1)</f>
        <v>2.3776988248155106E-2</v>
      </c>
      <c r="BF9" s="9">
        <f>IF([1]PRICE!BF9="NA","NA",([1]PRICE!BG9/[1]PRICE!BF9)-1)</f>
        <v>2.8029898558462385E-2</v>
      </c>
      <c r="BG9" s="9">
        <f>IF([1]PRICE!BG9="NA","NA",([1]PRICE!BH9/[1]PRICE!BG9)-1)</f>
        <v>3.0576473643209701E-2</v>
      </c>
      <c r="BH9" s="9">
        <f>IF([1]PRICE!BH9="NA","NA",([1]PRICE!BI9/[1]PRICE!BH9)-1)</f>
        <v>2.3748031496062971E-2</v>
      </c>
      <c r="BI9" s="9">
        <f>IF([1]PRICE!BI9="NA","NA",([1]PRICE!BJ9/[1]PRICE!BI9)-1)</f>
        <v>-5.7839035195668131E-3</v>
      </c>
      <c r="BJ9" s="9">
        <f>IF([1]PRICE!BJ9="NA","NA",([1]PRICE!BK9/[1]PRICE!BJ9)-1)</f>
        <v>1.0025993316004289E-2</v>
      </c>
      <c r="BK9" s="9">
        <f>IF([1]PRICE!BK9="NA","NA",([1]PRICE!BL9/[1]PRICE!BK9)-1)</f>
        <v>-6.9362745098039191E-2</v>
      </c>
      <c r="BL9" s="9">
        <f>IF([1]PRICE!BL9="NA","NA",([1]PRICE!BM9/[1]PRICE!BL9)-1)</f>
        <v>-9.75770345009217E-2</v>
      </c>
      <c r="BM9" s="9">
        <f>IF([1]PRICE!BM9="NA","NA",([1]PRICE!BN9/[1]PRICE!BM9)-1)</f>
        <v>0.14614037647745515</v>
      </c>
      <c r="BN9" s="9">
        <f>IF([1]PRICE!BN9="NA","NA",([1]PRICE!BO9/[1]PRICE!BN9)-1)</f>
        <v>-2.1452670443694699E-2</v>
      </c>
      <c r="BO9" s="9">
        <f>IF([1]PRICE!BO9="NA","NA",([1]PRICE!BP9/[1]PRICE!BO9)-1)</f>
        <v>5.549050221181373E-2</v>
      </c>
      <c r="BP9" s="9">
        <f>IF([1]PRICE!BP9="NA","NA",([1]PRICE!BQ9/[1]PRICE!BP9)-1)</f>
        <v>9.4298921417565573E-2</v>
      </c>
      <c r="BQ9" s="9">
        <f>IF([1]PRICE!BQ9="NA","NA",([1]PRICE!BR9/[1]PRICE!BQ9)-1)</f>
        <v>-5.1647423261053316E-2</v>
      </c>
      <c r="BR9" s="9">
        <f>IF([1]PRICE!BR9="NA","NA",([1]PRICE!BS9/[1]PRICE!BR9)-1)</f>
        <v>-4.9768381042879173E-2</v>
      </c>
      <c r="BS9" s="9">
        <f>IF([1]PRICE!BS9="NA","NA",([1]PRICE!BT9/[1]PRICE!BS9)-1)</f>
        <v>-5.2999999999999936E-2</v>
      </c>
      <c r="BT9" s="9">
        <f>IF([1]PRICE!BT9="NA","NA",([1]PRICE!BU9/[1]PRICE!BT9)-1)</f>
        <v>8.0583421330517213E-2</v>
      </c>
      <c r="BU9" s="9">
        <f>IF([1]PRICE!BU9="NA","NA",([1]PRICE!BV9/[1]PRICE!BU9)-1)</f>
        <v>8.8499358700299346E-2</v>
      </c>
      <c r="BV9">
        <f t="shared" si="64"/>
        <v>1.113611831870639E-2</v>
      </c>
      <c r="BW9" t="s">
        <v>369</v>
      </c>
      <c r="BX9" s="62">
        <f t="shared" si="55"/>
        <v>8.7804607396867268E-2</v>
      </c>
      <c r="BY9" s="62">
        <f t="shared" si="56"/>
        <v>-2.7645552280970508E-2</v>
      </c>
      <c r="BZ9" s="62">
        <f t="shared" si="0"/>
        <v>1.1072201981575247E-2</v>
      </c>
      <c r="CA9" s="62">
        <f t="shared" si="0"/>
        <v>-6.8867656466401334E-2</v>
      </c>
      <c r="CB9" s="62">
        <f t="shared" si="0"/>
        <v>-7.3474194661408924E-3</v>
      </c>
      <c r="CC9" s="62">
        <f t="shared" si="0"/>
        <v>-6.7967780132574734E-2</v>
      </c>
      <c r="CD9" s="62">
        <f t="shared" si="0"/>
        <v>4.889132279723233E-2</v>
      </c>
      <c r="CE9" s="62">
        <f t="shared" si="0"/>
        <v>-8.3620208492366149E-2</v>
      </c>
      <c r="CF9" s="62">
        <f t="shared" si="0"/>
        <v>-2.6486740484074366E-2</v>
      </c>
      <c r="CG9" s="62">
        <f t="shared" si="0"/>
        <v>4.8743413983171315E-2</v>
      </c>
      <c r="CH9" s="62">
        <f t="shared" si="1"/>
        <v>1.5050643437478228E-2</v>
      </c>
      <c r="CI9" s="62">
        <f t="shared" si="2"/>
        <v>-2.9922088565204473E-2</v>
      </c>
      <c r="CJ9" s="62">
        <f t="shared" si="3"/>
        <v>-0.13486343128904718</v>
      </c>
      <c r="CK9" s="62">
        <f t="shared" si="4"/>
        <v>-1.1388707356342309E-2</v>
      </c>
      <c r="CL9" s="62">
        <f t="shared" si="5"/>
        <v>0.1370447811254574</v>
      </c>
      <c r="CM9" s="62">
        <f t="shared" si="6"/>
        <v>1.1528641280809581E-2</v>
      </c>
      <c r="CN9" s="62">
        <f t="shared" si="7"/>
        <v>3.1359847254182317E-2</v>
      </c>
      <c r="CO9" s="62">
        <f t="shared" si="7"/>
        <v>5.718173513846584E-2</v>
      </c>
      <c r="CP9" s="62">
        <f t="shared" si="8"/>
        <v>7.367841027480207E-2</v>
      </c>
      <c r="CQ9" s="62">
        <f t="shared" si="9"/>
        <v>-3.0815548416658199E-2</v>
      </c>
      <c r="CR9" s="62">
        <f t="shared" si="10"/>
        <v>-2.3126308163378982E-2</v>
      </c>
      <c r="CS9" s="62">
        <f t="shared" si="11"/>
        <v>-1.9962081359986082E-2</v>
      </c>
      <c r="CT9" s="62">
        <f t="shared" si="12"/>
        <v>5.374409461647944E-3</v>
      </c>
      <c r="CU9" s="62">
        <f t="shared" si="13"/>
        <v>2.9162587229943134E-3</v>
      </c>
      <c r="CV9" s="62">
        <f t="shared" si="14"/>
        <v>-1.3925644099323698E-2</v>
      </c>
      <c r="CW9" s="62">
        <f t="shared" si="14"/>
        <v>6.5474601767920665E-2</v>
      </c>
      <c r="CX9" s="62">
        <f t="shared" si="15"/>
        <v>-8.4809741652877885E-2</v>
      </c>
      <c r="CY9" s="62">
        <f t="shared" si="16"/>
        <v>6.8696724883874679E-3</v>
      </c>
      <c r="CZ9" s="62">
        <f t="shared" si="17"/>
        <v>2.5927253825991849E-2</v>
      </c>
      <c r="DA9" s="62">
        <f t="shared" si="18"/>
        <v>2.1345883738201267E-2</v>
      </c>
      <c r="DB9" s="62">
        <f t="shared" si="19"/>
        <v>-4.6614773292483428E-3</v>
      </c>
      <c r="DC9" s="62">
        <f t="shared" si="57"/>
        <v>-1.064127295788172E-2</v>
      </c>
      <c r="DD9" s="62">
        <f t="shared" si="20"/>
        <v>-3.0425542108995805E-2</v>
      </c>
      <c r="DE9" s="62">
        <f t="shared" si="21"/>
        <v>3.0807228743578143E-2</v>
      </c>
      <c r="DF9" s="62">
        <f t="shared" si="22"/>
        <v>1.3871948799719013E-2</v>
      </c>
      <c r="DG9" s="62">
        <f t="shared" si="23"/>
        <v>1.6646031846569799E-2</v>
      </c>
      <c r="DH9" s="62">
        <f t="shared" si="24"/>
        <v>-1.7951341536410724E-2</v>
      </c>
      <c r="DI9" s="62">
        <f t="shared" si="25"/>
        <v>-7.5823859259338516E-2</v>
      </c>
      <c r="DJ9" s="62">
        <f t="shared" si="58"/>
        <v>1.8375051411736266E-2</v>
      </c>
      <c r="DK9" s="62">
        <f t="shared" si="26"/>
        <v>-1.3698373102916517E-2</v>
      </c>
      <c r="DL9" s="62">
        <f t="shared" si="27"/>
        <v>-8.3264530702515608E-3</v>
      </c>
      <c r="DM9" s="62">
        <f t="shared" si="28"/>
        <v>-1.1297142200832003E-3</v>
      </c>
      <c r="DN9" s="62">
        <f t="shared" si="29"/>
        <v>-1.0703340593738123E-3</v>
      </c>
      <c r="DO9" s="62">
        <f t="shared" si="30"/>
        <v>-3.995503127243805E-3</v>
      </c>
      <c r="DP9" s="62">
        <f t="shared" si="59"/>
        <v>-3.108157994706625E-2</v>
      </c>
      <c r="DQ9" s="62">
        <f t="shared" si="60"/>
        <v>-3.9437255134033587E-2</v>
      </c>
      <c r="DR9" s="62">
        <f t="shared" si="31"/>
        <v>7.435427128401428E-3</v>
      </c>
      <c r="DS9" s="62">
        <f t="shared" si="61"/>
        <v>-8.5513628358867083E-2</v>
      </c>
      <c r="DT9" s="62">
        <f t="shared" si="32"/>
        <v>0.13178300698500769</v>
      </c>
      <c r="DU9" s="62">
        <f t="shared" si="32"/>
        <v>2.06002722363006E-2</v>
      </c>
      <c r="DV9" s="62">
        <f t="shared" si="33"/>
        <v>3.7947699475097608E-2</v>
      </c>
      <c r="DW9" s="62">
        <f t="shared" si="34"/>
        <v>-1.2328598677853487E-2</v>
      </c>
      <c r="DX9" s="62">
        <f t="shared" si="35"/>
        <v>1.7096201366664933E-2</v>
      </c>
      <c r="DY9" s="62">
        <f t="shared" si="36"/>
        <v>-4.7472434144128127E-2</v>
      </c>
      <c r="DZ9" s="62">
        <f t="shared" si="37"/>
        <v>2.6215926475396757E-2</v>
      </c>
      <c r="EA9" s="62">
        <f t="shared" si="38"/>
        <v>1.2640869929448717E-2</v>
      </c>
      <c r="EB9" s="62">
        <f t="shared" si="39"/>
        <v>1.6893780239755997E-2</v>
      </c>
      <c r="EC9" s="62">
        <f t="shared" si="40"/>
        <v>1.9440355324503313E-2</v>
      </c>
      <c r="ED9" s="62">
        <f t="shared" si="41"/>
        <v>1.2611913177356581E-2</v>
      </c>
      <c r="EE9" s="62">
        <f t="shared" si="42"/>
        <v>-1.6920021838273201E-2</v>
      </c>
      <c r="EF9" s="62">
        <f t="shared" si="43"/>
        <v>-1.1101250027021007E-3</v>
      </c>
      <c r="EG9" s="62">
        <f t="shared" si="44"/>
        <v>-8.0498863416745586E-2</v>
      </c>
      <c r="EH9" s="62">
        <f t="shared" si="45"/>
        <v>-0.10871315281962809</v>
      </c>
      <c r="EI9" s="62">
        <f t="shared" si="46"/>
        <v>0.13500425815874875</v>
      </c>
      <c r="EJ9" s="62">
        <f t="shared" si="47"/>
        <v>-3.2588788762401087E-2</v>
      </c>
      <c r="EK9" s="62">
        <f t="shared" si="48"/>
        <v>4.4354383893107342E-2</v>
      </c>
      <c r="EL9" s="62">
        <f t="shared" si="49"/>
        <v>8.3162803098859178E-2</v>
      </c>
      <c r="EM9" s="62">
        <f t="shared" si="50"/>
        <v>-6.2783541579759711E-2</v>
      </c>
      <c r="EN9" s="62">
        <f t="shared" si="51"/>
        <v>-6.0904499361585561E-2</v>
      </c>
      <c r="EO9" s="62">
        <f t="shared" si="52"/>
        <v>-6.4136118318706331E-2</v>
      </c>
      <c r="EP9" s="62">
        <f t="shared" si="62"/>
        <v>6.9447303011810818E-2</v>
      </c>
      <c r="EQ9" s="62">
        <f t="shared" si="63"/>
        <v>7.7363240381592951E-2</v>
      </c>
    </row>
    <row r="10" spans="1:152">
      <c r="A10" t="s">
        <v>370</v>
      </c>
      <c r="B10" s="9">
        <f>IF([1]PRICE!B10="NA","NA",([1]PRICE!C10/[1]PRICE!B10)-1)</f>
        <v>9.5679785451692201E-3</v>
      </c>
      <c r="C10" s="9">
        <f>IF([1]PRICE!C10="NA","NA",([1]PRICE!D10/[1]PRICE!C10)-1)</f>
        <v>7.2316597383379921E-2</v>
      </c>
      <c r="D10" s="9">
        <f>IF([1]PRICE!D10="NA","NA",([1]PRICE!E10/[1]PRICE!D10)-1)</f>
        <v>-3.1126819691391971E-2</v>
      </c>
      <c r="E10" s="9">
        <f>IF([1]PRICE!E10="NA","NA",([1]PRICE!F10/[1]PRICE!E10)-1)</f>
        <v>-5.1890414720052291E-2</v>
      </c>
      <c r="F10" s="9">
        <f>IF([1]PRICE!F10="NA","NA",([1]PRICE!G10/[1]PRICE!F10)-1)</f>
        <v>2.3217791131131094E-2</v>
      </c>
      <c r="G10" s="9">
        <f>IF([1]PRICE!G10="NA","NA",([1]PRICE!H10/[1]PRICE!G10)-1)</f>
        <v>-6.7661608672195284E-2</v>
      </c>
      <c r="H10" s="9">
        <f>IF([1]PRICE!H10="NA","NA",([1]PRICE!I10/[1]PRICE!H10)-1)</f>
        <v>4.1511692159561298E-2</v>
      </c>
      <c r="I10" s="9">
        <f>IF([1]PRICE!I10="NA","NA",([1]PRICE!J10/[1]PRICE!I10)-1)</f>
        <v>-2.091149559204708E-2</v>
      </c>
      <c r="J10" s="9">
        <f>IF([1]PRICE!J10="NA","NA",([1]PRICE!K10/[1]PRICE!J10)-1)</f>
        <v>-8.5644914469818256E-2</v>
      </c>
      <c r="K10" s="9">
        <f>IF([1]PRICE!K10="NA","NA",([1]PRICE!L10/[1]PRICE!K10)-1)</f>
        <v>8.9355781720018124E-2</v>
      </c>
      <c r="L10" s="9">
        <f>IF([1]PRICE!L10="NA","NA",([1]PRICE!M10/[1]PRICE!L10)-1)</f>
        <v>-1.5037330653942083E-2</v>
      </c>
      <c r="M10" s="9">
        <f>IF([1]PRICE!M10="NA","NA",([1]PRICE!N10/[1]PRICE!M10)-1)</f>
        <v>-4.9529531870778465E-2</v>
      </c>
      <c r="N10" s="9">
        <f>IF([1]PRICE!N10="NA","NA",([1]PRICE!O10/[1]PRICE!N10)-1)</f>
        <v>-2.6131755324367067E-2</v>
      </c>
      <c r="O10" s="9">
        <f>IF([1]PRICE!O10="NA","NA",([1]PRICE!P10/[1]PRICE!O10)-1)</f>
        <v>4.5458852533606375E-2</v>
      </c>
      <c r="P10" s="9">
        <f>IF([1]PRICE!P10="NA","NA",([1]PRICE!Q10/[1]PRICE!P10)-1)</f>
        <v>8.7415131237828625E-2</v>
      </c>
      <c r="Q10" s="9">
        <f>IF([1]PRICE!Q10="NA","NA",([1]PRICE!R10/[1]PRICE!Q10)-1)</f>
        <v>1.2773504758057275E-2</v>
      </c>
      <c r="R10" s="9">
        <f>IF([1]PRICE!R10="NA","NA",([1]PRICE!S10/[1]PRICE!R10)-1)</f>
        <v>-2.2276890043536612E-2</v>
      </c>
      <c r="S10" s="9">
        <f>IF([1]PRICE!S10="NA","NA",([1]PRICE!T10/[1]PRICE!S10)-1)</f>
        <v>-4.2063962702830748E-3</v>
      </c>
      <c r="T10" s="9">
        <f>IF([1]PRICE!T10="NA","NA",([1]PRICE!U10/[1]PRICE!T10)-1)</f>
        <v>5.1957150657307993E-2</v>
      </c>
      <c r="U10" s="9">
        <f>IF([1]PRICE!U10="NA","NA",([1]PRICE!V10/[1]PRICE!U10)-1)</f>
        <v>4.1494526877696059E-2</v>
      </c>
      <c r="V10" s="9">
        <f>IF([1]PRICE!V10="NA","NA",([1]PRICE!W10/[1]PRICE!V10)-1)</f>
        <v>-3.3929771663027908E-2</v>
      </c>
      <c r="W10" s="9">
        <f>IF([1]PRICE!W10="NA","NA",([1]PRICE!X10/[1]PRICE!W10)-1)</f>
        <v>-4.0069300348516412E-2</v>
      </c>
      <c r="X10" s="9">
        <f>IF([1]PRICE!X10="NA","NA",([1]PRICE!Y10/[1]PRICE!X10)-1)</f>
        <v>8.274621496027601E-2</v>
      </c>
      <c r="Y10" s="9">
        <f>IF([1]PRICE!Y10="NA","NA",([1]PRICE!Z10/[1]PRICE!Y10)-1)</f>
        <v>-4.4302921223868807E-3</v>
      </c>
      <c r="Z10" s="9">
        <f>IF([1]PRICE!Z10="NA","NA",([1]PRICE!AA10/[1]PRICE!Z10)-1)</f>
        <v>-2.8229731608955699E-2</v>
      </c>
      <c r="AA10" s="9">
        <f>IF([1]PRICE!AA10="NA","NA",([1]PRICE!AB10/[1]PRICE!AA10)-1)</f>
        <v>5.0801373783628812E-3</v>
      </c>
      <c r="AB10" s="9">
        <f>IF([1]PRICE!AB10="NA","NA",([1]PRICE!AC10/[1]PRICE!AB10)-1)</f>
        <v>-3.6876201324126168E-2</v>
      </c>
      <c r="AC10" s="9">
        <f>IF([1]PRICE!AC10="NA","NA",([1]PRICE!AD10/[1]PRICE!AC10)-1)</f>
        <v>3.8509867691625566E-2</v>
      </c>
      <c r="AD10" s="9">
        <f>IF([1]PRICE!AD10="NA","NA",([1]PRICE!AE10/[1]PRICE!AD10)-1)</f>
        <v>2.5338078291814892E-2</v>
      </c>
      <c r="AE10" s="9">
        <f>IF([1]PRICE!AE10="NA","NA",([1]PRICE!AF10/[1]PRICE!AE10)-1)</f>
        <v>-6.9415521310565165E-3</v>
      </c>
      <c r="AF10" s="9">
        <f>IF([1]PRICE!AF10="NA","NA",([1]PRICE!AG10/[1]PRICE!AF10)-1)</f>
        <v>-6.3609674262546934E-3</v>
      </c>
      <c r="AG10" s="9">
        <f>IF([1]PRICE!AG10="NA","NA",([1]PRICE!AH10/[1]PRICE!AG10)-1)</f>
        <v>2.2652128033767038E-2</v>
      </c>
      <c r="AH10" s="9">
        <f>IF([1]PRICE!AH10="NA","NA",([1]PRICE!AI10/[1]PRICE!AH10)-1)</f>
        <v>4.0242140744307653E-2</v>
      </c>
      <c r="AI10" s="9">
        <f>IF([1]PRICE!AI10="NA","NA",([1]PRICE!AJ10/[1]PRICE!AI10)-1)</f>
        <v>5.4291760349160167E-2</v>
      </c>
      <c r="AJ10" s="9">
        <f>IF([1]PRICE!AJ10="NA","NA",([1]PRICE!AK10/[1]PRICE!AJ10)-1)</f>
        <v>2.264316627987184E-2</v>
      </c>
      <c r="AK10" s="9">
        <f>IF([1]PRICE!AK10="NA","NA",([1]PRICE!AL10/[1]PRICE!AK10)-1)</f>
        <v>6.3788027477920117E-3</v>
      </c>
      <c r="AL10" s="9">
        <f>IF([1]PRICE!AL10="NA","NA",([1]PRICE!AM10/[1]PRICE!AL10)-1)</f>
        <v>2.6145782545099916E-2</v>
      </c>
      <c r="AM10" s="9">
        <f>IF([1]PRICE!AM10="NA","NA",([1]PRICE!AN10/[1]PRICE!AM10)-1)</f>
        <v>-4.5019896656174008E-2</v>
      </c>
      <c r="AN10" s="9">
        <f>IF([1]PRICE!AN10="NA","NA",([1]PRICE!AO10/[1]PRICE!AN10)-1)</f>
        <v>-1.0945954350394915E-2</v>
      </c>
      <c r="AO10" s="9">
        <f>IF([1]PRICE!AO10="NA","NA",([1]PRICE!AP10/[1]PRICE!AO10)-1)</f>
        <v>2.0499276866000171E-2</v>
      </c>
      <c r="AP10" s="9">
        <f>IF([1]PRICE!AP10="NA","NA",([1]PRICE!AQ10/[1]PRICE!AP10)-1)</f>
        <v>-5.4223920142953963E-3</v>
      </c>
      <c r="AQ10" s="9">
        <f>IF([1]PRICE!AQ10="NA","NA",([1]PRICE!AR10/[1]PRICE!AQ10)-1)</f>
        <v>-3.5189889102286154E-2</v>
      </c>
      <c r="AR10" s="9">
        <f>IF([1]PRICE!AR10="NA","NA",([1]PRICE!AS10/[1]PRICE!AR10)-1)</f>
        <v>5.4196365504398658E-2</v>
      </c>
      <c r="AS10" s="9">
        <f>IF([1]PRICE!AS10="NA","NA",([1]PRICE!AT10/[1]PRICE!AS10)-1)</f>
        <v>1.291344338186029E-2</v>
      </c>
      <c r="AT10" s="9">
        <f>IF([1]PRICE!AT10="NA","NA",([1]PRICE!AU10/[1]PRICE!AT10)-1)</f>
        <v>4.5703289434122496E-3</v>
      </c>
      <c r="AU10" s="9">
        <f>IF([1]PRICE!AU10="NA","NA",([1]PRICE!AV10/[1]PRICE!AU10)-1)</f>
        <v>-7.6025142173002158E-2</v>
      </c>
      <c r="AV10" s="9">
        <f>IF([1]PRICE!AV10="NA","NA",([1]PRICE!AW10/[1]PRICE!AV10)-1)</f>
        <v>4.2241658568189289E-2</v>
      </c>
      <c r="AW10" s="9">
        <f>IF([1]PRICE!AW10="NA","NA",([1]PRICE!AX10/[1]PRICE!AW10)-1)</f>
        <v>-5.0972835208552558E-3</v>
      </c>
      <c r="AX10" s="9">
        <f>IF([1]PRICE!AX10="NA","NA",([1]PRICE!AY10/[1]PRICE!AX10)-1)</f>
        <v>2.7116526085598114E-2</v>
      </c>
      <c r="AY10" s="9">
        <f>IF([1]PRICE!AY10="NA","NA",([1]PRICE!AZ10/[1]PRICE!AY10)-1)</f>
        <v>0.10213516637265063</v>
      </c>
      <c r="AZ10" s="9">
        <f>IF([1]PRICE!AZ10="NA","NA",([1]PRICE!BA10/[1]PRICE!AZ10)-1)</f>
        <v>5.3979467932442793E-2</v>
      </c>
      <c r="BA10" s="9">
        <f>IF([1]PRICE!BA10="NA","NA",([1]PRICE!BB10/[1]PRICE!BA10)-1)</f>
        <v>7.766024298282348E-2</v>
      </c>
      <c r="BB10" s="9">
        <f>IF([1]PRICE!BB10="NA","NA",([1]PRICE!BC10/[1]PRICE!BB10)-1)</f>
        <v>-1.0690509742941834E-2</v>
      </c>
      <c r="BC10" s="9">
        <f>IF([1]PRICE!BC10="NA","NA",([1]PRICE!BD10/[1]PRICE!BC10)-1)</f>
        <v>0.11189154673608726</v>
      </c>
      <c r="BD10" s="9">
        <f>IF([1]PRICE!BD10="NA","NA",([1]PRICE!BE10/[1]PRICE!BD10)-1)</f>
        <v>8.3933383398859807E-3</v>
      </c>
      <c r="BE10" s="9">
        <f>IF([1]PRICE!BE10="NA","NA",([1]PRICE!BF10/[1]PRICE!BE10)-1)</f>
        <v>-1.0294826302186144E-2</v>
      </c>
      <c r="BF10" s="9">
        <f>IF([1]PRICE!BF10="NA","NA",([1]PRICE!BG10/[1]PRICE!BF10)-1)</f>
        <v>-1.7970963172804444E-2</v>
      </c>
      <c r="BG10" s="9">
        <f>IF([1]PRICE!BG10="NA","NA",([1]PRICE!BH10/[1]PRICE!BG10)-1)</f>
        <v>-3.8763183989903638E-2</v>
      </c>
      <c r="BH10" s="9">
        <f>IF([1]PRICE!BH10="NA","NA",([1]PRICE!BI10/[1]PRICE!BH10)-1)</f>
        <v>0.10817781112257352</v>
      </c>
      <c r="BI10" s="9">
        <f>IF([1]PRICE!BI10="NA","NA",([1]PRICE!BJ10/[1]PRICE!BI10)-1)</f>
        <v>-5.6700376592053736E-3</v>
      </c>
      <c r="BJ10" s="9">
        <f>IF([1]PRICE!BJ10="NA","NA",([1]PRICE!BK10/[1]PRICE!BJ10)-1)</f>
        <v>1.5830460870675411E-2</v>
      </c>
      <c r="BK10" s="9">
        <f>IF([1]PRICE!BK10="NA","NA",([1]PRICE!BL10/[1]PRICE!BK10)-1)</f>
        <v>-8.001340538728996E-2</v>
      </c>
      <c r="BL10" s="9">
        <f>IF([1]PRICE!BL10="NA","NA",([1]PRICE!BM10/[1]PRICE!BL10)-1)</f>
        <v>-9.1070534128682712E-2</v>
      </c>
      <c r="BM10" s="9">
        <f>IF([1]PRICE!BM10="NA","NA",([1]PRICE!BN10/[1]PRICE!BM10)-1)</f>
        <v>0.13010370221932765</v>
      </c>
      <c r="BN10" s="9">
        <f>IF([1]PRICE!BN10="NA","NA",([1]PRICE!BO10/[1]PRICE!BN10)-1)</f>
        <v>7.1238584980938047E-2</v>
      </c>
      <c r="BO10" s="9">
        <f>IF([1]PRICE!BO10="NA","NA",([1]PRICE!BP10/[1]PRICE!BO10)-1)</f>
        <v>-7.8626112145663285E-4</v>
      </c>
      <c r="BP10" s="9">
        <f>IF([1]PRICE!BP10="NA","NA",([1]PRICE!BQ10/[1]PRICE!BP10)-1)</f>
        <v>0.1870699080593059</v>
      </c>
      <c r="BQ10" s="9">
        <f>IF([1]PRICE!BQ10="NA","NA",([1]PRICE!BR10/[1]PRICE!BQ10)-1)</f>
        <v>1.9642402973311546E-2</v>
      </c>
      <c r="BR10" s="9">
        <f>IF([1]PRICE!BR10="NA","NA",([1]PRICE!BS10/[1]PRICE!BR10)-1)</f>
        <v>1.9161363169780232E-2</v>
      </c>
      <c r="BS10" s="9">
        <f>IF([1]PRICE!BS10="NA","NA",([1]PRICE!BT10/[1]PRICE!BS10)-1)</f>
        <v>-7.2584747000353445E-2</v>
      </c>
      <c r="BT10" s="9">
        <f>IF([1]PRICE!BT10="NA","NA",([1]PRICE!BU10/[1]PRICE!BT10)-1)</f>
        <v>1.4117796119316628E-2</v>
      </c>
      <c r="BU10" s="9">
        <f>IF([1]PRICE!BU10="NA","NA",([1]PRICE!BV10/[1]PRICE!BU10)-1)</f>
        <v>-2.4701586600123671E-2</v>
      </c>
      <c r="BV10">
        <f t="shared" si="64"/>
        <v>1.136854014444055E-2</v>
      </c>
      <c r="BW10" t="s">
        <v>370</v>
      </c>
      <c r="BX10" s="62">
        <f t="shared" si="55"/>
        <v>-1.8005615992713296E-3</v>
      </c>
      <c r="BY10" s="62">
        <f t="shared" si="56"/>
        <v>6.0948057238939368E-2</v>
      </c>
      <c r="BZ10" s="62">
        <f t="shared" si="0"/>
        <v>-4.2495359835832525E-2</v>
      </c>
      <c r="CA10" s="62">
        <f t="shared" si="0"/>
        <v>-6.3258954864492845E-2</v>
      </c>
      <c r="CB10" s="62">
        <f t="shared" si="0"/>
        <v>1.1849250986690544E-2</v>
      </c>
      <c r="CC10" s="62">
        <f t="shared" si="0"/>
        <v>-7.9030148816635837E-2</v>
      </c>
      <c r="CD10" s="62">
        <f t="shared" si="0"/>
        <v>3.0143152015120748E-2</v>
      </c>
      <c r="CE10" s="62">
        <f t="shared" si="0"/>
        <v>-3.2280035736487633E-2</v>
      </c>
      <c r="CF10" s="62">
        <f t="shared" si="0"/>
        <v>-9.7013454614258809E-2</v>
      </c>
      <c r="CG10" s="62">
        <f t="shared" si="0"/>
        <v>7.7987241575577571E-2</v>
      </c>
      <c r="CH10" s="62">
        <f t="shared" si="1"/>
        <v>-2.6405870798382632E-2</v>
      </c>
      <c r="CI10" s="62">
        <f t="shared" si="2"/>
        <v>-6.0898072015219018E-2</v>
      </c>
      <c r="CJ10" s="62">
        <f t="shared" si="3"/>
        <v>-3.7500295468807621E-2</v>
      </c>
      <c r="CK10" s="62">
        <f t="shared" si="4"/>
        <v>3.4090312389165822E-2</v>
      </c>
      <c r="CL10" s="62">
        <f t="shared" si="5"/>
        <v>7.6046591093388072E-2</v>
      </c>
      <c r="CM10" s="62">
        <f t="shared" si="6"/>
        <v>1.404964613616725E-3</v>
      </c>
      <c r="CN10" s="62">
        <f t="shared" si="7"/>
        <v>-3.3645430187977166E-2</v>
      </c>
      <c r="CO10" s="62">
        <f t="shared" si="7"/>
        <v>-1.5574936414723625E-2</v>
      </c>
      <c r="CP10" s="62">
        <f t="shared" si="8"/>
        <v>4.058861051286744E-2</v>
      </c>
      <c r="CQ10" s="62">
        <f t="shared" si="9"/>
        <v>3.0125986733255509E-2</v>
      </c>
      <c r="CR10" s="62">
        <f t="shared" si="10"/>
        <v>-4.5298311807468461E-2</v>
      </c>
      <c r="CS10" s="62">
        <f t="shared" si="11"/>
        <v>-5.1437840492956965E-2</v>
      </c>
      <c r="CT10" s="62">
        <f t="shared" si="12"/>
        <v>7.1377674815835457E-2</v>
      </c>
      <c r="CU10" s="62">
        <f t="shared" si="13"/>
        <v>-1.579883226682743E-2</v>
      </c>
      <c r="CV10" s="62">
        <f t="shared" si="14"/>
        <v>-3.9598271753396252E-2</v>
      </c>
      <c r="CW10" s="62">
        <f t="shared" si="14"/>
        <v>-6.2884027660776685E-3</v>
      </c>
      <c r="CX10" s="62">
        <f t="shared" si="15"/>
        <v>-4.8244741468566721E-2</v>
      </c>
      <c r="CY10" s="62">
        <f t="shared" si="16"/>
        <v>2.7141327547185016E-2</v>
      </c>
      <c r="CZ10" s="62">
        <f t="shared" si="17"/>
        <v>1.3969538147374342E-2</v>
      </c>
      <c r="DA10" s="62">
        <f t="shared" si="18"/>
        <v>-1.8310092275497066E-2</v>
      </c>
      <c r="DB10" s="62">
        <f t="shared" si="19"/>
        <v>-1.7729507570695243E-2</v>
      </c>
      <c r="DC10" s="62">
        <f t="shared" si="57"/>
        <v>1.1283587889326489E-2</v>
      </c>
      <c r="DD10" s="62">
        <f t="shared" si="20"/>
        <v>2.8873600599867103E-2</v>
      </c>
      <c r="DE10" s="62">
        <f t="shared" si="21"/>
        <v>4.2923220204719614E-2</v>
      </c>
      <c r="DF10" s="62">
        <f t="shared" si="22"/>
        <v>1.1274626135431291E-2</v>
      </c>
      <c r="DG10" s="62">
        <f t="shared" si="23"/>
        <v>-4.989737396648538E-3</v>
      </c>
      <c r="DH10" s="62">
        <f t="shared" si="24"/>
        <v>1.4777242400659366E-2</v>
      </c>
      <c r="DI10" s="62">
        <f t="shared" si="25"/>
        <v>-5.6388436800614561E-2</v>
      </c>
      <c r="DJ10" s="62">
        <f t="shared" si="58"/>
        <v>-2.2314494494835465E-2</v>
      </c>
      <c r="DK10" s="62">
        <f t="shared" si="26"/>
        <v>9.1307367215596215E-3</v>
      </c>
      <c r="DL10" s="62">
        <f t="shared" si="27"/>
        <v>-1.6790932158735946E-2</v>
      </c>
      <c r="DM10" s="62">
        <f t="shared" si="28"/>
        <v>-4.6558429246726707E-2</v>
      </c>
      <c r="DN10" s="62">
        <f t="shared" si="29"/>
        <v>4.2827825359958105E-2</v>
      </c>
      <c r="DO10" s="62">
        <f t="shared" si="30"/>
        <v>1.5449032374197404E-3</v>
      </c>
      <c r="DP10" s="62">
        <f t="shared" si="59"/>
        <v>-6.7982112010283001E-3</v>
      </c>
      <c r="DQ10" s="62">
        <f t="shared" si="60"/>
        <v>-8.7393682317442711E-2</v>
      </c>
      <c r="DR10" s="62">
        <f t="shared" si="31"/>
        <v>3.0873118423748739E-2</v>
      </c>
      <c r="DS10" s="62">
        <f t="shared" si="61"/>
        <v>-1.6465823665295806E-2</v>
      </c>
      <c r="DT10" s="62">
        <f t="shared" si="32"/>
        <v>1.5747985941157564E-2</v>
      </c>
      <c r="DU10" s="62">
        <f t="shared" si="32"/>
        <v>9.0766626228210079E-2</v>
      </c>
      <c r="DV10" s="62">
        <f t="shared" si="33"/>
        <v>4.261092778800224E-2</v>
      </c>
      <c r="DW10" s="62">
        <f t="shared" si="34"/>
        <v>6.6291702838382927E-2</v>
      </c>
      <c r="DX10" s="62">
        <f t="shared" si="35"/>
        <v>-2.2059049887382384E-2</v>
      </c>
      <c r="DY10" s="62">
        <f t="shared" si="36"/>
        <v>0.1005230065916467</v>
      </c>
      <c r="DZ10" s="62">
        <f t="shared" si="37"/>
        <v>-2.975201804554569E-3</v>
      </c>
      <c r="EA10" s="62">
        <f t="shared" si="38"/>
        <v>-2.1663366446626694E-2</v>
      </c>
      <c r="EB10" s="62">
        <f t="shared" si="39"/>
        <v>-2.9339503317244994E-2</v>
      </c>
      <c r="EC10" s="62">
        <f t="shared" si="40"/>
        <v>-5.0131724134344191E-2</v>
      </c>
      <c r="ED10" s="62">
        <f t="shared" si="41"/>
        <v>9.6809270978132966E-2</v>
      </c>
      <c r="EE10" s="62">
        <f t="shared" si="42"/>
        <v>-1.7038577803645923E-2</v>
      </c>
      <c r="EF10" s="62">
        <f t="shared" si="43"/>
        <v>4.4619207262348616E-3</v>
      </c>
      <c r="EG10" s="62">
        <f t="shared" si="44"/>
        <v>-9.1381945531730513E-2</v>
      </c>
      <c r="EH10" s="62">
        <f t="shared" si="45"/>
        <v>-0.10243907427312327</v>
      </c>
      <c r="EI10" s="62">
        <f t="shared" si="46"/>
        <v>0.1187351620748871</v>
      </c>
      <c r="EJ10" s="62">
        <f t="shared" si="47"/>
        <v>5.9870044836497494E-2</v>
      </c>
      <c r="EK10" s="62">
        <f t="shared" si="48"/>
        <v>-1.2154801265897183E-2</v>
      </c>
      <c r="EL10" s="62">
        <f t="shared" si="49"/>
        <v>0.17570136791486535</v>
      </c>
      <c r="EM10" s="62">
        <f t="shared" si="50"/>
        <v>8.273862828870996E-3</v>
      </c>
      <c r="EN10" s="62">
        <f t="shared" si="51"/>
        <v>7.7928230253396825E-3</v>
      </c>
      <c r="EO10" s="62">
        <f t="shared" si="52"/>
        <v>-8.3953287144793998E-2</v>
      </c>
      <c r="EP10" s="62">
        <f t="shared" si="62"/>
        <v>2.7492559748760782E-3</v>
      </c>
      <c r="EQ10" s="62">
        <f t="shared" si="63"/>
        <v>-3.6070126744564224E-2</v>
      </c>
    </row>
    <row r="11" spans="1:152">
      <c r="A11" t="s">
        <v>371</v>
      </c>
      <c r="B11" s="9">
        <f>IF([1]PRICE!B11="NA","NA",([1]PRICE!C11/[1]PRICE!B11)-1)</f>
        <v>0.13570950468540843</v>
      </c>
      <c r="C11" s="9">
        <f>IF([1]PRICE!C11="NA","NA",([1]PRICE!D11/[1]PRICE!C11)-1)</f>
        <v>-6.2177692647708893E-2</v>
      </c>
      <c r="D11" s="9">
        <f>IF([1]PRICE!D11="NA","NA",([1]PRICE!E11/[1]PRICE!D11)-1)</f>
        <v>3.9748625294579787E-2</v>
      </c>
      <c r="E11" s="9">
        <f>IF([1]PRICE!E11="NA","NA",([1]PRICE!F11/[1]PRICE!E11)-1)</f>
        <v>-3.2033847083711153E-2</v>
      </c>
      <c r="F11" s="9">
        <f>IF([1]PRICE!F11="NA","NA",([1]PRICE!G11/[1]PRICE!F11)-1)</f>
        <v>9.0540118638775535E-3</v>
      </c>
      <c r="G11" s="9">
        <f>IF([1]PRICE!G11="NA","NA",([1]PRICE!H11/[1]PRICE!G11)-1)</f>
        <v>-3.2487623762375017E-3</v>
      </c>
      <c r="H11" s="9">
        <f>IF([1]PRICE!H11="NA","NA",([1]PRICE!I11/[1]PRICE!H11)-1)</f>
        <v>0.1756945522272233</v>
      </c>
      <c r="I11" s="9">
        <f>IF([1]PRICE!I11="NA","NA",([1]PRICE!J11/[1]PRICE!I11)-1)</f>
        <v>-1.1749174917491723E-2</v>
      </c>
      <c r="J11" s="9">
        <f>IF([1]PRICE!J11="NA","NA",([1]PRICE!K11/[1]PRICE!J11)-1)</f>
        <v>6.1314453646807321E-2</v>
      </c>
      <c r="K11" s="9">
        <f>IF([1]PRICE!K11="NA","NA",([1]PRICE!L11/[1]PRICE!K11)-1)</f>
        <v>-4.0276903713027057E-2</v>
      </c>
      <c r="L11" s="9">
        <f>IF([1]PRICE!L11="NA","NA",([1]PRICE!M11/[1]PRICE!L11)-1)</f>
        <v>4.5639344262295101E-2</v>
      </c>
      <c r="M11" s="9">
        <f>IF([1]PRICE!M11="NA","NA",([1]PRICE!N11/[1]PRICE!M11)-1)</f>
        <v>9.783017684685813E-3</v>
      </c>
      <c r="N11" s="9">
        <f>IF([1]PRICE!N11="NA","NA",([1]PRICE!O11/[1]PRICE!N11)-1)</f>
        <v>-0.12557446279965223</v>
      </c>
      <c r="O11" s="9">
        <f>IF([1]PRICE!O11="NA","NA",([1]PRICE!P11/[1]PRICE!O11)-1)</f>
        <v>4.9715909090909172E-2</v>
      </c>
      <c r="P11" s="9">
        <f>IF([1]PRICE!P11="NA","NA",([1]PRICE!Q11/[1]PRICE!P11)-1)</f>
        <v>0.10987821380243568</v>
      </c>
      <c r="Q11" s="9">
        <f>IF([1]PRICE!Q11="NA","NA",([1]PRICE!R11/[1]PRICE!Q11)-1)</f>
        <v>-0.14130699829309912</v>
      </c>
      <c r="R11" s="9">
        <f>IF([1]PRICE!R11="NA","NA",([1]PRICE!S11/[1]PRICE!R11)-1)</f>
        <v>-5.7219934686923213E-2</v>
      </c>
      <c r="S11" s="9">
        <f>IF([1]PRICE!S11="NA","NA",([1]PRICE!T11/[1]PRICE!S11)-1)</f>
        <v>-0.12213855421686759</v>
      </c>
      <c r="T11" s="9">
        <f>IF([1]PRICE!T11="NA","NA",([1]PRICE!U11/[1]PRICE!T11)-1)</f>
        <v>0.15319951964316347</v>
      </c>
      <c r="U11" s="9">
        <f>IF([1]PRICE!U11="NA","NA",([1]PRICE!V11/[1]PRICE!U11)-1)</f>
        <v>4.611722701576948E-3</v>
      </c>
      <c r="V11" s="9">
        <f>IF([1]PRICE!V11="NA","NA",([1]PRICE!W11/[1]PRICE!V11)-1)</f>
        <v>-2.4729749740855955E-2</v>
      </c>
      <c r="W11" s="9">
        <f>IF([1]PRICE!W11="NA","NA",([1]PRICE!X11/[1]PRICE!W11)-1)</f>
        <v>9.6568478590950413E-2</v>
      </c>
      <c r="X11" s="9">
        <f>IF([1]PRICE!X11="NA","NA",([1]PRICE!Y11/[1]PRICE!X11)-1)</f>
        <v>0.13915812794239812</v>
      </c>
      <c r="Y11" s="9">
        <f>IF([1]PRICE!Y11="NA","NA",([1]PRICE!Z11/[1]PRICE!Y11)-1)</f>
        <v>7.8521939953810627E-2</v>
      </c>
      <c r="Z11" s="9">
        <f>IF([1]PRICE!Z11="NA","NA",([1]PRICE!AA11/[1]PRICE!Z11)-1)</f>
        <v>5.7365040009015988E-2</v>
      </c>
      <c r="AA11" s="9">
        <f>IF([1]PRICE!AA11="NA","NA",([1]PRICE!AB11/[1]PRICE!AA11)-1)</f>
        <v>4.2634832658281718E-2</v>
      </c>
      <c r="AB11" s="9">
        <f>IF([1]PRICE!AB11="NA","NA",([1]PRICE!AC11/[1]PRICE!AB11)-1)</f>
        <v>-5.7248006542629293E-2</v>
      </c>
      <c r="AC11" s="9">
        <f>IF([1]PRICE!AC11="NA","NA",([1]PRICE!AD11/[1]PRICE!AC11)-1)</f>
        <v>-7.7315116026892117E-2</v>
      </c>
      <c r="AD11" s="9">
        <f>IF([1]PRICE!AD11="NA","NA",([1]PRICE!AE11/[1]PRICE!AD11)-1)</f>
        <v>2.3034434128569758E-2</v>
      </c>
      <c r="AE11" s="9">
        <f>IF([1]PRICE!AE11="NA","NA",([1]PRICE!AF11/[1]PRICE!AE11)-1)</f>
        <v>3.1131533601378658E-2</v>
      </c>
      <c r="AF11" s="9">
        <f>IF([1]PRICE!AF11="NA","NA",([1]PRICE!AG11/[1]PRICE!AF11)-1)</f>
        <v>-5.0467914438502737E-2</v>
      </c>
      <c r="AG11" s="9">
        <f>IF([1]PRICE!AG11="NA","NA",([1]PRICE!AH11/[1]PRICE!AG11)-1)</f>
        <v>-0.12401736477766057</v>
      </c>
      <c r="AH11" s="9">
        <f>IF([1]PRICE!AH11="NA","NA",([1]PRICE!AI11/[1]PRICE!AH11)-1)</f>
        <v>2.1564425395124598E-2</v>
      </c>
      <c r="AI11" s="9">
        <f>IF([1]PRICE!AI11="NA","NA",([1]PRICE!AJ11/[1]PRICE!AI11)-1)</f>
        <v>-0.1342598662645863</v>
      </c>
      <c r="AJ11" s="9">
        <f>IF([1]PRICE!AJ11="NA","NA",([1]PRICE!AK11/[1]PRICE!AJ11)-1)</f>
        <v>4.7554142056640991E-2</v>
      </c>
      <c r="AK11" s="9">
        <f>IF([1]PRICE!AK11="NA","NA",([1]PRICE!AL11/[1]PRICE!AK11)-1)</f>
        <v>6.2743964146306341E-2</v>
      </c>
      <c r="AL11" s="9">
        <f>IF([1]PRICE!AL11="NA","NA",([1]PRICE!AM11/[1]PRICE!AL11)-1)</f>
        <v>-0.10583594068834168</v>
      </c>
      <c r="AM11" s="9">
        <f>IF([1]PRICE!AM11="NA","NA",([1]PRICE!AN11/[1]PRICE!AM11)-1)</f>
        <v>-1.8712916476494756E-2</v>
      </c>
      <c r="AN11" s="9">
        <f>IF([1]PRICE!AN11="NA","NA",([1]PRICE!AO11/[1]PRICE!AN11)-1)</f>
        <v>-3.9379844961240251E-2</v>
      </c>
      <c r="AO11" s="9">
        <f>IF([1]PRICE!AO11="NA","NA",([1]PRICE!AP11/[1]PRICE!AO11)-1)</f>
        <v>4.7934151065203379E-2</v>
      </c>
      <c r="AP11" s="9">
        <f>IF([1]PRICE!AP11="NA","NA",([1]PRICE!AQ11/[1]PRICE!AP11)-1)</f>
        <v>-6.3452949330047859E-2</v>
      </c>
      <c r="AQ11" s="9">
        <f>IF([1]PRICE!AQ11="NA","NA",([1]PRICE!AR11/[1]PRICE!AQ11)-1)</f>
        <v>-6.9067587567834821E-3</v>
      </c>
      <c r="AR11" s="9">
        <f>IF([1]PRICE!AR11="NA","NA",([1]PRICE!AS11/[1]PRICE!AR11)-1)</f>
        <v>4.0404040404040442E-2</v>
      </c>
      <c r="AS11" s="9">
        <f>IF([1]PRICE!AS11="NA","NA",([1]PRICE!AT11/[1]PRICE!AS11)-1)</f>
        <v>7.4168390896068637E-2</v>
      </c>
      <c r="AT11" s="9">
        <f>IF([1]PRICE!AT11="NA","NA",([1]PRICE!AU11/[1]PRICE!AT11)-1)</f>
        <v>2.0299303600533447E-2</v>
      </c>
      <c r="AU11" s="9">
        <f>IF([1]PRICE!AU11="NA","NA",([1]PRICE!AV11/[1]PRICE!AU11)-1)</f>
        <v>-0.10804530932326462</v>
      </c>
      <c r="AV11" s="9">
        <f>IF([1]PRICE!AV11="NA","NA",([1]PRICE!AW11/[1]PRICE!AV11)-1)</f>
        <v>0.19277108433734935</v>
      </c>
      <c r="AW11" s="9">
        <f>IF([1]PRICE!AW11="NA","NA",([1]PRICE!AX11/[1]PRICE!AW11)-1)</f>
        <v>-0.16939666939666942</v>
      </c>
      <c r="AX11" s="9">
        <f>IF([1]PRICE!AX11="NA","NA",([1]PRICE!AY11/[1]PRICE!AX11)-1)</f>
        <v>5.0944946589975393E-2</v>
      </c>
      <c r="AY11" s="9">
        <f>IF([1]PRICE!AY11="NA","NA",([1]PRICE!AZ11/[1]PRICE!AY11)-1)</f>
        <v>-3.5183737294761541E-2</v>
      </c>
      <c r="AZ11" s="9">
        <f>IF([1]PRICE!AZ11="NA","NA",([1]PRICE!BA11/[1]PRICE!AZ11)-1)</f>
        <v>-9.0437601296596504E-2</v>
      </c>
      <c r="BA11" s="9">
        <f>IF([1]PRICE!BA11="NA","NA",([1]PRICE!BB11/[1]PRICE!BA11)-1)</f>
        <v>0.10299358517462576</v>
      </c>
      <c r="BB11" s="9">
        <f>IF([1]PRICE!BB11="NA","NA",([1]PRICE!BC11/[1]PRICE!BB11)-1)</f>
        <v>-5.9773828756058078E-2</v>
      </c>
      <c r="BC11" s="9">
        <f>IF([1]PRICE!BC11="NA","NA",([1]PRICE!BD11/[1]PRICE!BC11)-1)</f>
        <v>9.8109965635738705E-2</v>
      </c>
      <c r="BD11" s="9">
        <f>IF([1]PRICE!BD11="NA","NA",([1]PRICE!BE11/[1]PRICE!BD11)-1)</f>
        <v>-8.6058519793459354E-3</v>
      </c>
      <c r="BE11" s="9">
        <f>IF([1]PRICE!BE11="NA","NA",([1]PRICE!BF11/[1]PRICE!BE11)-1)</f>
        <v>-5.7449494949494917E-2</v>
      </c>
      <c r="BF11" s="9">
        <f>IF([1]PRICE!BF11="NA","NA",([1]PRICE!BG11/[1]PRICE!BF11)-1)</f>
        <v>8.6905559276624134E-2</v>
      </c>
      <c r="BG11" s="9">
        <f>IF([1]PRICE!BG11="NA","NA",([1]PRICE!BH11/[1]PRICE!BG11)-1)</f>
        <v>6.9634879063318555E-2</v>
      </c>
      <c r="BH11" s="9">
        <f>IF([1]PRICE!BH11="NA","NA",([1]PRICE!BI11/[1]PRICE!BH11)-1)</f>
        <v>-6.0492582457151167E-3</v>
      </c>
      <c r="BI11" s="9">
        <f>IF([1]PRICE!BI11="NA","NA",([1]PRICE!BJ11/[1]PRICE!BI11)-1)</f>
        <v>-1.8258223445877464E-2</v>
      </c>
      <c r="BJ11" s="9">
        <f>IF([1]PRICE!BJ11="NA","NA",([1]PRICE!BK11/[1]PRICE!BJ11)-1)</f>
        <v>-4.6642066420664152E-2</v>
      </c>
      <c r="BK11" s="9">
        <f>IF([1]PRICE!BK11="NA","NA",([1]PRICE!BL11/[1]PRICE!BK11)-1)</f>
        <v>-0.21876451463074786</v>
      </c>
      <c r="BL11" s="9">
        <f>IF([1]PRICE!BL11="NA","NA",([1]PRICE!BM11/[1]PRICE!BL11)-1)</f>
        <v>-0.4357907253269917</v>
      </c>
      <c r="BM11" s="9">
        <f>IF([1]PRICE!BM11="NA","NA",([1]PRICE!BN11/[1]PRICE!BM11)-1)</f>
        <v>0.14225500526870416</v>
      </c>
      <c r="BN11" s="9">
        <f>IF([1]PRICE!BN11="NA","NA",([1]PRICE!BO11/[1]PRICE!BN11)-1)</f>
        <v>5.1353013530135216E-2</v>
      </c>
      <c r="BO11" s="9">
        <f>IF([1]PRICE!BO11="NA","NA",([1]PRICE!BP11/[1]PRICE!BO11)-1)</f>
        <v>6.0544018718923676E-2</v>
      </c>
      <c r="BP11" s="9">
        <f>IF([1]PRICE!BP11="NA","NA",([1]PRICE!BQ11/[1]PRICE!BP11)-1)</f>
        <v>-5.0193050193050204E-2</v>
      </c>
      <c r="BQ11" s="9">
        <f>IF([1]PRICE!BQ11="NA","NA",([1]PRICE!BR11/[1]PRICE!BQ11)-1)</f>
        <v>0.13095238095238115</v>
      </c>
      <c r="BR11" s="9">
        <f>IF([1]PRICE!BR11="NA","NA",([1]PRICE!BS11/[1]PRICE!BR11)-1)</f>
        <v>-5.9563543003851138E-2</v>
      </c>
      <c r="BS11" s="9">
        <f>IF([1]PRICE!BS11="NA","NA",([1]PRICE!BT11/[1]PRICE!BS11)-1)</f>
        <v>3.4398034398034349E-2</v>
      </c>
      <c r="BT11" s="9">
        <f>IF([1]PRICE!BT11="NA","NA",([1]PRICE!BU11/[1]PRICE!BT11)-1)</f>
        <v>0.34520981789390337</v>
      </c>
      <c r="BU11" s="9">
        <f>IF([1]PRICE!BU11="NA","NA",([1]PRICE!BV11/[1]PRICE!BU11)-1)</f>
        <v>2.0207965469884348E-2</v>
      </c>
      <c r="BV11">
        <f t="shared" si="64"/>
        <v>4.1875736480422466E-3</v>
      </c>
      <c r="BW11" t="s">
        <v>371</v>
      </c>
      <c r="BX11" s="62">
        <f t="shared" si="55"/>
        <v>0.13152193103736617</v>
      </c>
      <c r="BY11" s="62">
        <f t="shared" si="56"/>
        <v>-6.6365266295751138E-2</v>
      </c>
      <c r="BZ11" s="62">
        <f t="shared" si="0"/>
        <v>3.5561051646537542E-2</v>
      </c>
      <c r="CA11" s="62">
        <f t="shared" si="0"/>
        <v>-3.6221420731753398E-2</v>
      </c>
      <c r="CB11" s="62">
        <f t="shared" si="0"/>
        <v>4.8664382158353069E-3</v>
      </c>
      <c r="CC11" s="62">
        <f t="shared" si="0"/>
        <v>-7.4363360242797483E-3</v>
      </c>
      <c r="CD11" s="62">
        <f t="shared" si="0"/>
        <v>0.17150697857918104</v>
      </c>
      <c r="CE11" s="62">
        <f t="shared" si="0"/>
        <v>-1.5936748565533967E-2</v>
      </c>
      <c r="CF11" s="62">
        <f t="shared" si="0"/>
        <v>5.7126879998765076E-2</v>
      </c>
      <c r="CG11" s="62">
        <f t="shared" si="0"/>
        <v>-4.4464477361069302E-2</v>
      </c>
      <c r="CH11" s="62">
        <f t="shared" si="1"/>
        <v>4.1451770614252856E-2</v>
      </c>
      <c r="CI11" s="62">
        <f t="shared" si="2"/>
        <v>5.5954440366435664E-3</v>
      </c>
      <c r="CJ11" s="62">
        <f t="shared" si="3"/>
        <v>-0.12976203644769449</v>
      </c>
      <c r="CK11" s="62">
        <f t="shared" si="4"/>
        <v>4.5528335442866927E-2</v>
      </c>
      <c r="CL11" s="62">
        <f t="shared" si="5"/>
        <v>0.10569064015439343</v>
      </c>
      <c r="CM11" s="62">
        <f t="shared" si="6"/>
        <v>-0.14549457194114138</v>
      </c>
      <c r="CN11" s="62">
        <f t="shared" si="7"/>
        <v>-6.1407508334965458E-2</v>
      </c>
      <c r="CO11" s="62">
        <f t="shared" si="7"/>
        <v>-0.12632612786490985</v>
      </c>
      <c r="CP11" s="62">
        <f t="shared" si="8"/>
        <v>0.14901194599512121</v>
      </c>
      <c r="CQ11" s="62">
        <f t="shared" si="9"/>
        <v>4.2414905353470138E-4</v>
      </c>
      <c r="CR11" s="62">
        <f t="shared" si="10"/>
        <v>-2.89173233888982E-2</v>
      </c>
      <c r="CS11" s="62">
        <f t="shared" si="11"/>
        <v>9.2380904942908168E-2</v>
      </c>
      <c r="CT11" s="62">
        <f t="shared" si="12"/>
        <v>0.13497055429435587</v>
      </c>
      <c r="CU11" s="62">
        <f t="shared" si="13"/>
        <v>7.4334366305768382E-2</v>
      </c>
      <c r="CV11" s="62">
        <f t="shared" si="14"/>
        <v>5.3177466360973744E-2</v>
      </c>
      <c r="CW11" s="62">
        <f t="shared" si="14"/>
        <v>3.8447259010239473E-2</v>
      </c>
      <c r="CX11" s="62">
        <f t="shared" si="15"/>
        <v>-6.1435580190671538E-2</v>
      </c>
      <c r="CY11" s="62">
        <f t="shared" si="16"/>
        <v>-8.1502689674934362E-2</v>
      </c>
      <c r="CZ11" s="62">
        <f t="shared" si="17"/>
        <v>1.8846860480527514E-2</v>
      </c>
      <c r="DA11" s="62">
        <f t="shared" si="18"/>
        <v>2.6943959953336413E-2</v>
      </c>
      <c r="DB11" s="62">
        <f t="shared" si="19"/>
        <v>-5.4655488086544982E-2</v>
      </c>
      <c r="DC11" s="62">
        <f t="shared" si="57"/>
        <v>-0.12820493842570282</v>
      </c>
      <c r="DD11" s="62">
        <f t="shared" si="20"/>
        <v>1.7376851747082353E-2</v>
      </c>
      <c r="DE11" s="62">
        <f t="shared" si="21"/>
        <v>-0.13844743991262856</v>
      </c>
      <c r="DF11" s="62">
        <f t="shared" si="22"/>
        <v>4.3366568408598746E-2</v>
      </c>
      <c r="DG11" s="62">
        <f t="shared" si="23"/>
        <v>5.8556390498264096E-2</v>
      </c>
      <c r="DH11" s="62">
        <f t="shared" si="24"/>
        <v>-0.11002351433638392</v>
      </c>
      <c r="DI11" s="62">
        <f t="shared" si="25"/>
        <v>-2.2900490124537001E-2</v>
      </c>
      <c r="DJ11" s="62">
        <f t="shared" si="58"/>
        <v>-4.3567418609282496E-2</v>
      </c>
      <c r="DK11" s="62">
        <f t="shared" si="26"/>
        <v>4.3746577417161134E-2</v>
      </c>
      <c r="DL11" s="62">
        <f t="shared" si="27"/>
        <v>-6.7640522978090104E-2</v>
      </c>
      <c r="DM11" s="62">
        <f t="shared" si="28"/>
        <v>-1.1094332404825729E-2</v>
      </c>
      <c r="DN11" s="62">
        <f t="shared" si="29"/>
        <v>3.6216466755998197E-2</v>
      </c>
      <c r="DO11" s="62">
        <f t="shared" si="30"/>
        <v>6.9980817248026392E-2</v>
      </c>
      <c r="DP11" s="62">
        <f t="shared" si="59"/>
        <v>1.6111729952491202E-2</v>
      </c>
      <c r="DQ11" s="62">
        <f t="shared" si="60"/>
        <v>-0.11223288297130686</v>
      </c>
      <c r="DR11" s="62">
        <f t="shared" si="31"/>
        <v>0.18858351068930709</v>
      </c>
      <c r="DS11" s="62">
        <f t="shared" si="61"/>
        <v>-0.17358424304471168</v>
      </c>
      <c r="DT11" s="62">
        <f t="shared" si="32"/>
        <v>4.6757372941933148E-2</v>
      </c>
      <c r="DU11" s="62">
        <f t="shared" si="32"/>
        <v>-3.9371310942803786E-2</v>
      </c>
      <c r="DV11" s="62">
        <f t="shared" si="33"/>
        <v>-9.4625174944638749E-2</v>
      </c>
      <c r="DW11" s="62">
        <f t="shared" si="34"/>
        <v>9.8806011526583512E-2</v>
      </c>
      <c r="DX11" s="62">
        <f t="shared" si="35"/>
        <v>-6.3961402404100323E-2</v>
      </c>
      <c r="DY11" s="62">
        <f t="shared" si="36"/>
        <v>9.392239198769646E-2</v>
      </c>
      <c r="DZ11" s="62">
        <f t="shared" si="37"/>
        <v>-1.2793425627388182E-2</v>
      </c>
      <c r="EA11" s="62">
        <f t="shared" si="38"/>
        <v>-6.1637068597537162E-2</v>
      </c>
      <c r="EB11" s="62">
        <f t="shared" si="39"/>
        <v>8.2717985628581889E-2</v>
      </c>
      <c r="EC11" s="62">
        <f t="shared" si="40"/>
        <v>6.5447305415276311E-2</v>
      </c>
      <c r="ED11" s="62">
        <f t="shared" si="41"/>
        <v>-1.0236831893757363E-2</v>
      </c>
      <c r="EE11" s="62">
        <f t="shared" si="42"/>
        <v>-2.2445797093919709E-2</v>
      </c>
      <c r="EF11" s="62">
        <f t="shared" si="43"/>
        <v>-5.0829640068706397E-2</v>
      </c>
      <c r="EG11" s="62">
        <f t="shared" si="44"/>
        <v>-0.22295208827879012</v>
      </c>
      <c r="EH11" s="62">
        <f t="shared" si="45"/>
        <v>-0.43997829897503393</v>
      </c>
      <c r="EI11" s="62">
        <f t="shared" si="46"/>
        <v>0.1380674316206619</v>
      </c>
      <c r="EJ11" s="62">
        <f t="shared" si="47"/>
        <v>4.7165439882092972E-2</v>
      </c>
      <c r="EK11" s="62">
        <f t="shared" si="48"/>
        <v>5.6356445070881431E-2</v>
      </c>
      <c r="EL11" s="62">
        <f t="shared" si="49"/>
        <v>-5.4380623841092449E-2</v>
      </c>
      <c r="EM11" s="62">
        <f t="shared" si="50"/>
        <v>0.12676480730433889</v>
      </c>
      <c r="EN11" s="62">
        <f t="shared" si="51"/>
        <v>-6.3751116651893383E-2</v>
      </c>
      <c r="EO11" s="62">
        <f t="shared" si="52"/>
        <v>3.0210460749992105E-2</v>
      </c>
      <c r="EP11" s="62">
        <f t="shared" si="62"/>
        <v>0.34102224424586114</v>
      </c>
      <c r="EQ11" s="62">
        <f t="shared" si="63"/>
        <v>1.6020391821842103E-2</v>
      </c>
    </row>
    <row r="12" spans="1:152">
      <c r="A12" t="s">
        <v>372</v>
      </c>
      <c r="B12" s="9">
        <f>IF([1]PRICE!B12="NA","NA",([1]PRICE!C12/[1]PRICE!B12)-1)</f>
        <v>7.8560882741471882E-2</v>
      </c>
      <c r="C12" s="9">
        <f>IF([1]PRICE!C12="NA","NA",([1]PRICE!D12/[1]PRICE!C12)-1)</f>
        <v>-1.001440922190211E-2</v>
      </c>
      <c r="D12" s="9">
        <f>IF([1]PRICE!D12="NA","NA",([1]PRICE!E12/[1]PRICE!D12)-1)</f>
        <v>2.2341896514081805E-2</v>
      </c>
      <c r="E12" s="9">
        <f>IF([1]PRICE!E12="NA","NA",([1]PRICE!F12/[1]PRICE!E12)-1)</f>
        <v>-5.8157744874715145E-2</v>
      </c>
      <c r="F12" s="9">
        <f>IF([1]PRICE!F12="NA","NA",([1]PRICE!G12/[1]PRICE!F12)-1)</f>
        <v>-1.7232257576902721E-2</v>
      </c>
      <c r="G12" s="9">
        <f>IF([1]PRICE!G12="NA","NA",([1]PRICE!H12/[1]PRICE!G12)-1)</f>
        <v>-6.9137891255864004E-2</v>
      </c>
      <c r="H12" s="9">
        <f>IF([1]PRICE!H12="NA","NA",([1]PRICE!I12/[1]PRICE!H12)-1)</f>
        <v>1.8506278916060825E-2</v>
      </c>
      <c r="I12" s="9">
        <f>IF([1]PRICE!I12="NA","NA",([1]PRICE!J12/[1]PRICE!I12)-1)</f>
        <v>-8.0304996755353741E-2</v>
      </c>
      <c r="J12" s="9">
        <f>IF([1]PRICE!J12="NA","NA",([1]PRICE!K12/[1]PRICE!J12)-1)</f>
        <v>4.4275886399717912E-2</v>
      </c>
      <c r="K12" s="9">
        <f>IF([1]PRICE!K12="NA","NA",([1]PRICE!L12/[1]PRICE!K12)-1)</f>
        <v>6.2922297297297147E-2</v>
      </c>
      <c r="L12" s="9">
        <f>IF([1]PRICE!L12="NA","NA",([1]PRICE!M12/[1]PRICE!L12)-1)</f>
        <v>-6.8335319825189034E-3</v>
      </c>
      <c r="M12" s="9">
        <f>IF([1]PRICE!M12="NA","NA",([1]PRICE!N12/[1]PRICE!M12)-1)</f>
        <v>2.0401632130570446E-2</v>
      </c>
      <c r="N12" s="9">
        <f>IF([1]PRICE!N12="NA","NA",([1]PRICE!O12/[1]PRICE!N12)-1)</f>
        <v>-8.8834875333228869E-2</v>
      </c>
      <c r="O12" s="9">
        <f>IF([1]PRICE!O12="NA","NA",([1]PRICE!P12/[1]PRICE!O12)-1)</f>
        <v>-1.7812580672919687E-2</v>
      </c>
      <c r="P12" s="9">
        <f>IF([1]PRICE!P12="NA","NA",([1]PRICE!Q12/[1]PRICE!P12)-1)</f>
        <v>0.11336954617136841</v>
      </c>
      <c r="Q12" s="9">
        <f>IF([1]PRICE!Q12="NA","NA",([1]PRICE!R12/[1]PRICE!Q12)-1)</f>
        <v>1.4006924771797324E-2</v>
      </c>
      <c r="R12" s="9">
        <f>IF([1]PRICE!R12="NA","NA",([1]PRICE!S12/[1]PRICE!R12)-1)</f>
        <v>-2.5065963060686203E-2</v>
      </c>
      <c r="S12" s="9">
        <f>IF([1]PRICE!S12="NA","NA",([1]PRICE!T12/[1]PRICE!S12)-1)</f>
        <v>4.9908461354772005E-2</v>
      </c>
      <c r="T12" s="9">
        <f>IF([1]PRICE!T12="NA","NA",([1]PRICE!U12/[1]PRICE!T12)-1)</f>
        <v>7.7558756633813397E-2</v>
      </c>
      <c r="U12" s="9">
        <f>IF([1]PRICE!U12="NA","NA",([1]PRICE!V12/[1]PRICE!U12)-1)</f>
        <v>-1.4071624569056529E-2</v>
      </c>
      <c r="V12" s="9">
        <f>IF([1]PRICE!V12="NA","NA",([1]PRICE!W12/[1]PRICE!V12)-1)</f>
        <v>-2.74031256690217E-2</v>
      </c>
      <c r="W12" s="9">
        <f>IF([1]PRICE!W12="NA","NA",([1]PRICE!X12/[1]PRICE!W12)-1)</f>
        <v>-0.11600264142637018</v>
      </c>
      <c r="X12" s="9">
        <f>IF([1]PRICE!X12="NA","NA",([1]PRICE!Y12/[1]PRICE!X12)-1)</f>
        <v>2.8220451527224411E-2</v>
      </c>
      <c r="Y12" s="9">
        <f>IF([1]PRICE!Y12="NA","NA",([1]PRICE!Z12/[1]PRICE!Y12)-1)</f>
        <v>1.5337423312883569E-2</v>
      </c>
      <c r="Z12" s="9">
        <f>IF([1]PRICE!Z12="NA","NA",([1]PRICE!AA12/[1]PRICE!Z12)-1)</f>
        <v>4.070599459373514E-2</v>
      </c>
      <c r="AA12" s="9">
        <f>IF([1]PRICE!AA12="NA","NA",([1]PRICE!AB12/[1]PRICE!AA12)-1)</f>
        <v>6.2108479755538459E-2</v>
      </c>
      <c r="AB12" s="9">
        <f>IF([1]PRICE!AB12="NA","NA",([1]PRICE!AC12/[1]PRICE!AB12)-1)</f>
        <v>-4.7615622527512058E-2</v>
      </c>
      <c r="AC12" s="9">
        <f>IF([1]PRICE!AC12="NA","NA",([1]PRICE!AD12/[1]PRICE!AC12)-1)</f>
        <v>-4.3878861113209044E-2</v>
      </c>
      <c r="AD12" s="9">
        <f>IF([1]PRICE!AD12="NA","NA",([1]PRICE!AE12/[1]PRICE!AD12)-1)</f>
        <v>-4.1706161137440745E-2</v>
      </c>
      <c r="AE12" s="9">
        <f>IF([1]PRICE!AE12="NA","NA",([1]PRICE!AF12/[1]PRICE!AE12)-1)</f>
        <v>1.4012528849324024E-2</v>
      </c>
      <c r="AF12" s="9">
        <f>IF([1]PRICE!AF12="NA","NA",([1]PRICE!AG12/[1]PRICE!AF12)-1)</f>
        <v>-1.7151682653227085E-2</v>
      </c>
      <c r="AG12" s="9">
        <f>IF([1]PRICE!AG12="NA","NA",([1]PRICE!AH12/[1]PRICE!AG12)-1)</f>
        <v>-2.5638904970639587E-3</v>
      </c>
      <c r="AH12" s="9">
        <f>IF([1]PRICE!AH12="NA","NA",([1]PRICE!AI12/[1]PRICE!AH12)-1)</f>
        <v>1.8905472636815857E-2</v>
      </c>
      <c r="AI12" s="9">
        <f>IF([1]PRICE!AI12="NA","NA",([1]PRICE!AJ12/[1]PRICE!AI12)-1)</f>
        <v>-1.383463541666663E-2</v>
      </c>
      <c r="AJ12" s="9">
        <f>IF([1]PRICE!AJ12="NA","NA",([1]PRICE!AK12/[1]PRICE!AJ12)-1)</f>
        <v>3.4659184683941247E-2</v>
      </c>
      <c r="AK12" s="9">
        <f>IF([1]PRICE!AK12="NA","NA",([1]PRICE!AL12/[1]PRICE!AK12)-1)</f>
        <v>3.7087254745573395E-2</v>
      </c>
      <c r="AL12" s="9">
        <f>IF([1]PRICE!AL12="NA","NA",([1]PRICE!AM12/[1]PRICE!AL12)-1)</f>
        <v>-4.8604168268861048E-2</v>
      </c>
      <c r="AM12" s="9">
        <f>IF([1]PRICE!AM12="NA","NA",([1]PRICE!AN12/[1]PRICE!AM12)-1)</f>
        <v>-3.9123757174035934E-2</v>
      </c>
      <c r="AN12" s="9">
        <f>IF([1]PRICE!AN12="NA","NA",([1]PRICE!AO12/[1]PRICE!AN12)-1)</f>
        <v>3.6594599141919648E-2</v>
      </c>
      <c r="AO12" s="9">
        <f>IF([1]PRICE!AO12="NA","NA",([1]PRICE!AP12/[1]PRICE!AO12)-1)</f>
        <v>-1.4689173835416347E-2</v>
      </c>
      <c r="AP12" s="9">
        <f>IF([1]PRICE!AP12="NA","NA",([1]PRICE!AQ12/[1]PRICE!AP12)-1)</f>
        <v>2.9651593773165619E-3</v>
      </c>
      <c r="AQ12" s="9">
        <f>IF([1]PRICE!AQ12="NA","NA",([1]PRICE!AR12/[1]PRICE!AQ12)-1)</f>
        <v>2.997454216966422E-2</v>
      </c>
      <c r="AR12" s="9">
        <f>IF([1]PRICE!AR12="NA","NA",([1]PRICE!AS12/[1]PRICE!AR12)-1)</f>
        <v>8.7705310157870642E-4</v>
      </c>
      <c r="AS12" s="9">
        <f>IF([1]PRICE!AS12="NA","NA",([1]PRICE!AT12/[1]PRICE!AS12)-1)</f>
        <v>3.9193818210786269E-2</v>
      </c>
      <c r="AT12" s="9">
        <f>IF([1]PRICE!AT12="NA","NA",([1]PRICE!AU12/[1]PRICE!AT12)-1)</f>
        <v>-5.6420084323495434E-2</v>
      </c>
      <c r="AU12" s="9">
        <f>IF([1]PRICE!AU12="NA","NA",([1]PRICE!AV12/[1]PRICE!AU12)-1)</f>
        <v>-1.8929238768380818E-2</v>
      </c>
      <c r="AV12" s="9">
        <f>IF([1]PRICE!AV12="NA","NA",([1]PRICE!AW12/[1]PRICE!AV12)-1)</f>
        <v>8.6452467704537739E-2</v>
      </c>
      <c r="AW12" s="9">
        <f>IF([1]PRICE!AW12="NA","NA",([1]PRICE!AX12/[1]PRICE!AW12)-1)</f>
        <v>-0.14214939024390238</v>
      </c>
      <c r="AX12" s="9">
        <f>IF([1]PRICE!AX12="NA","NA",([1]PRICE!AY12/[1]PRICE!AX12)-1)</f>
        <v>0.17165704131497117</v>
      </c>
      <c r="AY12" s="9">
        <f>IF([1]PRICE!AY12="NA","NA",([1]PRICE!AZ12/[1]PRICE!AY12)-1)</f>
        <v>6.2182452415255884E-3</v>
      </c>
      <c r="AZ12" s="9">
        <f>IF([1]PRICE!AZ12="NA","NA",([1]PRICE!BA12/[1]PRICE!AZ12)-1)</f>
        <v>8.9682719119752452E-3</v>
      </c>
      <c r="BA12" s="9">
        <f>IF([1]PRICE!BA12="NA","NA",([1]PRICE!BB12/[1]PRICE!BA12)-1)</f>
        <v>2.7935464595159942E-2</v>
      </c>
      <c r="BB12" s="9">
        <f>IF([1]PRICE!BB12="NA","NA",([1]PRICE!BC12/[1]PRICE!BB12)-1)</f>
        <v>-4.9338758901322444E-2</v>
      </c>
      <c r="BC12" s="9">
        <f>IF([1]PRICE!BC12="NA","NA",([1]PRICE!BD12/[1]PRICE!BC12)-1)</f>
        <v>-1.398761751891775E-2</v>
      </c>
      <c r="BD12" s="9">
        <f>IF([1]PRICE!BD12="NA","NA",([1]PRICE!BE12/[1]PRICE!BD12)-1)</f>
        <v>3.06201550387597E-2</v>
      </c>
      <c r="BE12" s="9">
        <f>IF([1]PRICE!BE12="NA","NA",([1]PRICE!BF12/[1]PRICE!BE12)-1)</f>
        <v>-3.4072959759308019E-2</v>
      </c>
      <c r="BF12" s="9">
        <f>IF([1]PRICE!BF12="NA","NA",([1]PRICE!BG12/[1]PRICE!BF12)-1)</f>
        <v>9.6558168509579545E-3</v>
      </c>
      <c r="BG12" s="9">
        <f>IF([1]PRICE!BG12="NA","NA",([1]PRICE!BH12/[1]PRICE!BG12)-1)</f>
        <v>5.8152090081752261E-2</v>
      </c>
      <c r="BH12" s="9">
        <f>IF([1]PRICE!BH12="NA","NA",([1]PRICE!BI12/[1]PRICE!BH12)-1)</f>
        <v>9.7667638483964758E-3</v>
      </c>
      <c r="BI12" s="9">
        <f>IF([1]PRICE!BI12="NA","NA",([1]PRICE!BJ12/[1]PRICE!BI12)-1)</f>
        <v>-4.9083297242672463E-3</v>
      </c>
      <c r="BJ12" s="9">
        <f>IF([1]PRICE!BJ12="NA","NA",([1]PRICE!BK12/[1]PRICE!BJ12)-1)</f>
        <v>3.9823008849557473E-2</v>
      </c>
      <c r="BK12" s="9">
        <f>IF([1]PRICE!BK12="NA","NA",([1]PRICE!BL12/[1]PRICE!BK12)-1)</f>
        <v>-0.1005231949773282</v>
      </c>
      <c r="BL12" s="9">
        <f>IF([1]PRICE!BL12="NA","NA",([1]PRICE!BM12/[1]PRICE!BL12)-1)</f>
        <v>-0.28470606483635796</v>
      </c>
      <c r="BM12" s="9">
        <f>IF([1]PRICE!BM12="NA","NA",([1]PRICE!BN12/[1]PRICE!BM12)-1)</f>
        <v>5.3670172395099192E-2</v>
      </c>
      <c r="BN12" s="9">
        <f>IF([1]PRICE!BN12="NA","NA",([1]PRICE!BO12/[1]PRICE!BN12)-1)</f>
        <v>-0.11525005145091582</v>
      </c>
      <c r="BO12" s="9">
        <f>IF([1]PRICE!BO12="NA","NA",([1]PRICE!BP12/[1]PRICE!BO12)-1)</f>
        <v>5.1174691788788085E-2</v>
      </c>
      <c r="BP12" s="9">
        <f>IF([1]PRICE!BP12="NA","NA",([1]PRICE!BQ12/[1]PRICE!BP12)-1)</f>
        <v>-1.4273069263111227E-2</v>
      </c>
      <c r="BQ12" s="9">
        <f>IF([1]PRICE!BQ12="NA","NA",([1]PRICE!BR12/[1]PRICE!BQ12)-1)</f>
        <v>-2.4918621618587933E-2</v>
      </c>
      <c r="BR12" s="9">
        <f>IF([1]PRICE!BR12="NA","NA",([1]PRICE!BS12/[1]PRICE!BR12)-1)</f>
        <v>-7.5630252100840401E-2</v>
      </c>
      <c r="BS12" s="9">
        <f>IF([1]PRICE!BS12="NA","NA",([1]PRICE!BT12/[1]PRICE!BS12)-1)</f>
        <v>-9.8256537982565395E-2</v>
      </c>
      <c r="BT12" s="9">
        <f>IF([1]PRICE!BT12="NA","NA",([1]PRICE!BU12/[1]PRICE!BT12)-1)</f>
        <v>0.35561386548819218</v>
      </c>
      <c r="BU12" s="9">
        <f>IF([1]PRICE!BU12="NA","NA",([1]PRICE!BV12/[1]PRICE!BU12)-1)</f>
        <v>-3.6980440097799439E-2</v>
      </c>
      <c r="BV12">
        <f t="shared" si="64"/>
        <v>-1.3636337005853813E-3</v>
      </c>
      <c r="BW12" t="s">
        <v>372</v>
      </c>
      <c r="BX12" s="62">
        <f t="shared" si="55"/>
        <v>7.9924516442057267E-2</v>
      </c>
      <c r="BY12" s="62">
        <f t="shared" si="56"/>
        <v>-8.6507755213167288E-3</v>
      </c>
      <c r="BZ12" s="62">
        <f t="shared" si="0"/>
        <v>2.3705530214667186E-2</v>
      </c>
      <c r="CA12" s="62">
        <f t="shared" si="0"/>
        <v>-5.6794111174129761E-2</v>
      </c>
      <c r="CB12" s="62">
        <f t="shared" si="0"/>
        <v>-1.586862387631734E-2</v>
      </c>
      <c r="CC12" s="62">
        <f t="shared" si="0"/>
        <v>-6.7774257555278619E-2</v>
      </c>
      <c r="CD12" s="62">
        <f t="shared" si="0"/>
        <v>1.9869912616646206E-2</v>
      </c>
      <c r="CE12" s="62">
        <f t="shared" si="0"/>
        <v>-7.8941363054768357E-2</v>
      </c>
      <c r="CF12" s="62">
        <f t="shared" si="0"/>
        <v>4.5639520100303296E-2</v>
      </c>
      <c r="CG12" s="62">
        <f t="shared" si="0"/>
        <v>6.4285930997882532E-2</v>
      </c>
      <c r="CH12" s="62">
        <f t="shared" si="1"/>
        <v>-5.4698982819335225E-3</v>
      </c>
      <c r="CI12" s="62">
        <f t="shared" si="2"/>
        <v>2.1765265831155827E-2</v>
      </c>
      <c r="CJ12" s="62">
        <f t="shared" si="3"/>
        <v>-8.7471241632643484E-2</v>
      </c>
      <c r="CK12" s="62">
        <f t="shared" si="4"/>
        <v>-1.6448946972334306E-2</v>
      </c>
      <c r="CL12" s="62">
        <f t="shared" si="5"/>
        <v>0.11473317987195379</v>
      </c>
      <c r="CM12" s="62">
        <f t="shared" si="6"/>
        <v>1.5370558472382705E-2</v>
      </c>
      <c r="CN12" s="62">
        <f t="shared" si="7"/>
        <v>-2.3702329360100822E-2</v>
      </c>
      <c r="CO12" s="62">
        <f t="shared" si="7"/>
        <v>5.1272095055357389E-2</v>
      </c>
      <c r="CP12" s="62">
        <f t="shared" si="8"/>
        <v>7.8922390334398781E-2</v>
      </c>
      <c r="CQ12" s="62">
        <f t="shared" si="9"/>
        <v>-1.2707990868471148E-2</v>
      </c>
      <c r="CR12" s="62">
        <f t="shared" si="10"/>
        <v>-2.6039491968436319E-2</v>
      </c>
      <c r="CS12" s="62">
        <f t="shared" si="11"/>
        <v>-0.11463900772578479</v>
      </c>
      <c r="CT12" s="62">
        <f t="shared" si="12"/>
        <v>2.9584085227809791E-2</v>
      </c>
      <c r="CU12" s="62">
        <f t="shared" si="13"/>
        <v>1.670105701346895E-2</v>
      </c>
      <c r="CV12" s="62">
        <f t="shared" si="14"/>
        <v>4.2069628294320524E-2</v>
      </c>
      <c r="CW12" s="62">
        <f t="shared" si="14"/>
        <v>6.3472113456123844E-2</v>
      </c>
      <c r="CX12" s="62">
        <f t="shared" si="15"/>
        <v>-4.6251988826926674E-2</v>
      </c>
      <c r="CY12" s="62">
        <f t="shared" si="16"/>
        <v>-4.251522741262366E-2</v>
      </c>
      <c r="CZ12" s="62">
        <f t="shared" si="17"/>
        <v>-4.034252743685536E-2</v>
      </c>
      <c r="DA12" s="62">
        <f t="shared" si="18"/>
        <v>1.5376162549909405E-2</v>
      </c>
      <c r="DB12" s="62">
        <f t="shared" si="19"/>
        <v>-1.5788048952641704E-2</v>
      </c>
      <c r="DC12" s="62">
        <f t="shared" si="57"/>
        <v>-1.2002567964785773E-3</v>
      </c>
      <c r="DD12" s="62">
        <f t="shared" si="20"/>
        <v>2.0269106337401237E-2</v>
      </c>
      <c r="DE12" s="62">
        <f t="shared" si="21"/>
        <v>-1.2471001716081249E-2</v>
      </c>
      <c r="DF12" s="62">
        <f t="shared" si="22"/>
        <v>3.6022818384526631E-2</v>
      </c>
      <c r="DG12" s="62">
        <f t="shared" si="23"/>
        <v>3.8450888446158779E-2</v>
      </c>
      <c r="DH12" s="62">
        <f t="shared" si="24"/>
        <v>-4.7240534568275663E-2</v>
      </c>
      <c r="DI12" s="62">
        <f t="shared" si="25"/>
        <v>-3.7760123473450549E-2</v>
      </c>
      <c r="DJ12" s="62">
        <f t="shared" si="58"/>
        <v>3.7958232842505032E-2</v>
      </c>
      <c r="DK12" s="62">
        <f t="shared" si="26"/>
        <v>-1.3325540134830966E-2</v>
      </c>
      <c r="DL12" s="62">
        <f t="shared" si="27"/>
        <v>4.3287930779019428E-3</v>
      </c>
      <c r="DM12" s="62">
        <f t="shared" si="28"/>
        <v>3.1338175870249604E-2</v>
      </c>
      <c r="DN12" s="62">
        <f t="shared" si="29"/>
        <v>2.2406868021640877E-3</v>
      </c>
      <c r="DO12" s="62">
        <f t="shared" si="30"/>
        <v>4.0557451911371653E-2</v>
      </c>
      <c r="DP12" s="62">
        <f t="shared" si="59"/>
        <v>-5.505645062291005E-2</v>
      </c>
      <c r="DQ12" s="62">
        <f t="shared" si="60"/>
        <v>-1.7565605067795437E-2</v>
      </c>
      <c r="DR12" s="62">
        <f t="shared" si="31"/>
        <v>8.7816101405123123E-2</v>
      </c>
      <c r="DS12" s="62">
        <f t="shared" si="61"/>
        <v>-0.14078575654331701</v>
      </c>
      <c r="DT12" s="62">
        <f t="shared" si="32"/>
        <v>0.17302067501555654</v>
      </c>
      <c r="DU12" s="62">
        <f t="shared" si="32"/>
        <v>7.5818789421109693E-3</v>
      </c>
      <c r="DV12" s="62">
        <f t="shared" si="33"/>
        <v>1.0331905612560626E-2</v>
      </c>
      <c r="DW12" s="62">
        <f t="shared" si="34"/>
        <v>2.9299098295745323E-2</v>
      </c>
      <c r="DX12" s="62">
        <f t="shared" si="35"/>
        <v>-4.7975125200737059E-2</v>
      </c>
      <c r="DY12" s="62">
        <f t="shared" si="36"/>
        <v>-1.2623983818332369E-2</v>
      </c>
      <c r="DZ12" s="62">
        <f t="shared" si="37"/>
        <v>3.1983788739345084E-2</v>
      </c>
      <c r="EA12" s="62">
        <f t="shared" si="38"/>
        <v>-3.2709326058722635E-2</v>
      </c>
      <c r="EB12" s="62">
        <f t="shared" si="39"/>
        <v>1.1019450551543335E-2</v>
      </c>
      <c r="EC12" s="62">
        <f t="shared" si="40"/>
        <v>5.9515723782337646E-2</v>
      </c>
      <c r="ED12" s="62">
        <f t="shared" si="41"/>
        <v>1.1130397548981857E-2</v>
      </c>
      <c r="EE12" s="62">
        <f t="shared" si="42"/>
        <v>-3.544696023681865E-3</v>
      </c>
      <c r="EF12" s="62">
        <f t="shared" si="43"/>
        <v>4.1186642550142857E-2</v>
      </c>
      <c r="EG12" s="62">
        <f t="shared" si="44"/>
        <v>-9.9159561276742816E-2</v>
      </c>
      <c r="EH12" s="62">
        <f t="shared" si="45"/>
        <v>-0.28334243113577257</v>
      </c>
      <c r="EI12" s="62">
        <f t="shared" si="46"/>
        <v>5.5033806095684576E-2</v>
      </c>
      <c r="EJ12" s="62">
        <f t="shared" si="47"/>
        <v>-0.11388641775033044</v>
      </c>
      <c r="EK12" s="62">
        <f t="shared" si="48"/>
        <v>5.2538325489373469E-2</v>
      </c>
      <c r="EL12" s="62">
        <f t="shared" si="49"/>
        <v>-1.2909435562525846E-2</v>
      </c>
      <c r="EM12" s="62">
        <f t="shared" si="50"/>
        <v>-2.3554987918002552E-2</v>
      </c>
      <c r="EN12" s="62">
        <f t="shared" si="51"/>
        <v>-7.4266618400255016E-2</v>
      </c>
      <c r="EO12" s="62">
        <f t="shared" si="52"/>
        <v>-9.6892904281980011E-2</v>
      </c>
      <c r="EP12" s="62">
        <f t="shared" si="62"/>
        <v>0.35697749918877758</v>
      </c>
      <c r="EQ12" s="62">
        <f t="shared" si="63"/>
        <v>-3.5616806397214054E-2</v>
      </c>
    </row>
    <row r="13" spans="1:152">
      <c r="A13" t="s">
        <v>373</v>
      </c>
      <c r="B13" s="9">
        <f>IF([1]PRICE!B13="NA","NA",([1]PRICE!C13/[1]PRICE!B13)-1)</f>
        <v>-6.5480427046262779E-3</v>
      </c>
      <c r="C13" s="9">
        <f>IF([1]PRICE!C13="NA","NA",([1]PRICE!D13/[1]PRICE!C13)-1)</f>
        <v>1.1606247313368456E-2</v>
      </c>
      <c r="D13" s="9">
        <f>IF([1]PRICE!D13="NA","NA",([1]PRICE!E13/[1]PRICE!D13)-1)</f>
        <v>8.0736543909349923E-3</v>
      </c>
      <c r="E13" s="9">
        <f>IF([1]PRICE!E13="NA","NA",([1]PRICE!F13/[1]PRICE!E13)-1)</f>
        <v>-2.1216804833497305E-2</v>
      </c>
      <c r="F13" s="9">
        <f>IF([1]PRICE!F13="NA","NA",([1]PRICE!G13/[1]PRICE!F13)-1)</f>
        <v>-3.3591731266149893E-2</v>
      </c>
      <c r="G13" s="9">
        <f>IF([1]PRICE!G13="NA","NA",([1]PRICE!H13/[1]PRICE!G13)-1)</f>
        <v>-3.6393345216874429E-2</v>
      </c>
      <c r="H13" s="9">
        <f>IF([1]PRICE!H13="NA","NA",([1]PRICE!I13/[1]PRICE!H13)-1)</f>
        <v>6.289502081085252E-2</v>
      </c>
      <c r="I13" s="9">
        <f>IF([1]PRICE!I13="NA","NA",([1]PRICE!J13/[1]PRICE!I13)-1)</f>
        <v>-0.15474981870920956</v>
      </c>
      <c r="J13" s="9">
        <f>IF([1]PRICE!J13="NA","NA",([1]PRICE!K13/[1]PRICE!J13)-1)</f>
        <v>-6.8634179821547292E-4</v>
      </c>
      <c r="K13" s="9">
        <f>IF([1]PRICE!K13="NA","NA",([1]PRICE!L13/[1]PRICE!K13)-1)</f>
        <v>6.25E-2</v>
      </c>
      <c r="L13" s="9">
        <f>IF([1]PRICE!L13="NA","NA",([1]PRICE!M13/[1]PRICE!L13)-1)</f>
        <v>1.4221073044602406E-2</v>
      </c>
      <c r="M13" s="9">
        <f>IF([1]PRICE!M13="NA","NA",([1]PRICE!N13/[1]PRICE!M13)-1)</f>
        <v>-1.0675589547482378E-2</v>
      </c>
      <c r="N13" s="9">
        <f>IF([1]PRICE!N13="NA","NA",([1]PRICE!O13/[1]PRICE!N13)-1)</f>
        <v>-2.3997423095506565E-2</v>
      </c>
      <c r="O13" s="9">
        <f>IF([1]PRICE!O13="NA","NA",([1]PRICE!P13/[1]PRICE!O13)-1)</f>
        <v>4.7194719471947089E-2</v>
      </c>
      <c r="P13" s="9">
        <f>IF([1]PRICE!P13="NA","NA",([1]PRICE!Q13/[1]PRICE!P13)-1)</f>
        <v>6.1613614875512202E-2</v>
      </c>
      <c r="Q13" s="9">
        <f>IF([1]PRICE!Q13="NA","NA",([1]PRICE!R13/[1]PRICE!Q13)-1)</f>
        <v>-3.4436692890010501E-2</v>
      </c>
      <c r="R13" s="9">
        <f>IF([1]PRICE!R13="NA","NA",([1]PRICE!S13/[1]PRICE!R13)-1)</f>
        <v>3.7817063797079387E-2</v>
      </c>
      <c r="S13" s="9">
        <f>IF([1]PRICE!S13="NA","NA",([1]PRICE!T13/[1]PRICE!S13)-1)</f>
        <v>3.6142793660198347E-2</v>
      </c>
      <c r="T13" s="9">
        <f>IF([1]PRICE!T13="NA","NA",([1]PRICE!U13/[1]PRICE!T13)-1)</f>
        <v>-2.3159399571122341E-2</v>
      </c>
      <c r="U13" s="9">
        <f>IF([1]PRICE!U13="NA","NA",([1]PRICE!V13/[1]PRICE!U13)-1)</f>
        <v>9.2199619493633644E-3</v>
      </c>
      <c r="V13" s="9">
        <f>IF([1]PRICE!V13="NA","NA",([1]PRICE!W13/[1]PRICE!V13)-1)</f>
        <v>3.1902552204177148E-3</v>
      </c>
      <c r="W13" s="9">
        <f>IF([1]PRICE!W13="NA","NA",([1]PRICE!X13/[1]PRICE!W13)-1)</f>
        <v>-1.8502457357617796E-2</v>
      </c>
      <c r="X13" s="9">
        <f>IF([1]PRICE!X13="NA","NA",([1]PRICE!Y13/[1]PRICE!X13)-1)</f>
        <v>2.9749631811487376E-2</v>
      </c>
      <c r="Y13" s="9">
        <f>IF([1]PRICE!Y13="NA","NA",([1]PRICE!Z13/[1]PRICE!Y13)-1)</f>
        <v>6.006864988558358E-2</v>
      </c>
      <c r="Z13" s="9">
        <f>IF([1]PRICE!Z13="NA","NA",([1]PRICE!AA13/[1]PRICE!Z13)-1)</f>
        <v>1.4705882352941124E-2</v>
      </c>
      <c r="AA13" s="9">
        <f>IF([1]PRICE!AA13="NA","NA",([1]PRICE!AB13/[1]PRICE!AA13)-1)</f>
        <v>9.2407924478127956E-2</v>
      </c>
      <c r="AB13" s="9">
        <f>IF([1]PRICE!AB13="NA","NA",([1]PRICE!AC13/[1]PRICE!AB13)-1)</f>
        <v>-8.1548198636806069E-3</v>
      </c>
      <c r="AC13" s="9">
        <f>IF([1]PRICE!AC13="NA","NA",([1]PRICE!AD13/[1]PRICE!AC13)-1)</f>
        <v>-2.4542888697998144E-3</v>
      </c>
      <c r="AD13" s="9">
        <f>IF([1]PRICE!AD13="NA","NA",([1]PRICE!AE13/[1]PRICE!AD13)-1)</f>
        <v>6.2123262393898315E-2</v>
      </c>
      <c r="AE13" s="9">
        <f>IF([1]PRICE!AE13="NA","NA",([1]PRICE!AF13/[1]PRICE!AE13)-1)</f>
        <v>2.4322446143154819E-2</v>
      </c>
      <c r="AF13" s="9">
        <f>IF([1]PRICE!AF13="NA","NA",([1]PRICE!AG13/[1]PRICE!AF13)-1)</f>
        <v>2.8946178199909633E-2</v>
      </c>
      <c r="AG13" s="9">
        <f>IF([1]PRICE!AG13="NA","NA",([1]PRICE!AH13/[1]PRICE!AG13)-1)</f>
        <v>-5.494505494505475E-3</v>
      </c>
      <c r="AH13" s="9">
        <f>IF([1]PRICE!AH13="NA","NA",([1]PRICE!AI13/[1]PRICE!AH13)-1)</f>
        <v>1.5580110497237509E-2</v>
      </c>
      <c r="AI13" s="9">
        <f>IF([1]PRICE!AI13="NA","NA",([1]PRICE!AJ13/[1]PRICE!AI13)-1)</f>
        <v>2.1216407355021172E-2</v>
      </c>
      <c r="AJ13" s="9">
        <f>IF([1]PRICE!AJ13="NA","NA",([1]PRICE!AK13/[1]PRICE!AJ13)-1)</f>
        <v>9.3756658853611841E-2</v>
      </c>
      <c r="AK13" s="9">
        <f>IF([1]PRICE!AK13="NA","NA",([1]PRICE!AL13/[1]PRICE!AK13)-1)</f>
        <v>1.9968829144749733E-2</v>
      </c>
      <c r="AL13" s="9">
        <f>IF([1]PRICE!AL13="NA","NA",([1]PRICE!AM13/[1]PRICE!AL13)-1)</f>
        <v>-5.6728106198070893E-2</v>
      </c>
      <c r="AM13" s="9">
        <f>IF([1]PRICE!AM13="NA","NA",([1]PRICE!AN13/[1]PRICE!AM13)-1)</f>
        <v>-6.5910701630049529E-2</v>
      </c>
      <c r="AN13" s="9">
        <f>IF([1]PRICE!AN13="NA","NA",([1]PRICE!AO13/[1]PRICE!AN13)-1)</f>
        <v>2.7530890960329346E-2</v>
      </c>
      <c r="AO13" s="9">
        <f>IF([1]PRICE!AO13="NA","NA",([1]PRICE!AP13/[1]PRICE!AO13)-1)</f>
        <v>3.1856540084388207E-2</v>
      </c>
      <c r="AP13" s="9">
        <f>IF([1]PRICE!AP13="NA","NA",([1]PRICE!AQ13/[1]PRICE!AP13)-1)</f>
        <v>-4.4367205070537596E-2</v>
      </c>
      <c r="AQ13" s="9">
        <f>IF([1]PRICE!AQ13="NA","NA",([1]PRICE!AR13/[1]PRICE!AQ13)-1)</f>
        <v>-2.3641420624732623E-2</v>
      </c>
      <c r="AR13" s="9">
        <f>IF([1]PRICE!AR13="NA","NA",([1]PRICE!AS13/[1]PRICE!AR13)-1)</f>
        <v>4.2182535334721161E-2</v>
      </c>
      <c r="AS13" s="9">
        <f>IF([1]PRICE!AS13="NA","NA",([1]PRICE!AT13/[1]PRICE!AS13)-1)</f>
        <v>5.7296047098401859E-2</v>
      </c>
      <c r="AT13" s="9">
        <f>IF([1]PRICE!AT13="NA","NA",([1]PRICE!AU13/[1]PRICE!AT13)-1)</f>
        <v>-1.8594014119518665E-2</v>
      </c>
      <c r="AU13" s="9">
        <f>IF([1]PRICE!AU13="NA","NA",([1]PRICE!AV13/[1]PRICE!AU13)-1)</f>
        <v>-3.0192502532928156E-2</v>
      </c>
      <c r="AV13" s="9">
        <f>IF([1]PRICE!AV13="NA","NA",([1]PRICE!AW13/[1]PRICE!AV13)-1)</f>
        <v>-6.8219807772670338E-2</v>
      </c>
      <c r="AW13" s="9">
        <f>IF([1]PRICE!AW13="NA","NA",([1]PRICE!AX13/[1]PRICE!AW13)-1)</f>
        <v>-7.3550846507456025E-2</v>
      </c>
      <c r="AX13" s="9">
        <f>IF([1]PRICE!AX13="NA","NA",([1]PRICE!AY13/[1]PRICE!AX13)-1)</f>
        <v>6.3415224494735689E-2</v>
      </c>
      <c r="AY13" s="9">
        <f>IF([1]PRICE!AY13="NA","NA",([1]PRICE!AZ13/[1]PRICE!AY13)-1)</f>
        <v>7.4086719016729141E-2</v>
      </c>
      <c r="AZ13" s="9">
        <f>IF([1]PRICE!AZ13="NA","NA",([1]PRICE!BA13/[1]PRICE!AZ13)-1)</f>
        <v>-2.119093028183805E-3</v>
      </c>
      <c r="BA13" s="9">
        <f>IF([1]PRICE!BA13="NA","NA",([1]PRICE!BB13/[1]PRICE!BA13)-1)</f>
        <v>5.1815672117222267E-2</v>
      </c>
      <c r="BB13" s="9">
        <f>IF([1]PRICE!BB13="NA","NA",([1]PRICE!BC13/[1]PRICE!BB13)-1)</f>
        <v>-3.5836866545527979E-2</v>
      </c>
      <c r="BC13" s="9">
        <f>IF([1]PRICE!BC13="NA","NA",([1]PRICE!BD13/[1]PRICE!BC13)-1)</f>
        <v>6.470526646424446E-2</v>
      </c>
      <c r="BD13" s="9">
        <f>IF([1]PRICE!BD13="NA","NA",([1]PRICE!BE13/[1]PRICE!BD13)-1)</f>
        <v>5.6151047300619705E-2</v>
      </c>
      <c r="BE13" s="9">
        <f>IF([1]PRICE!BE13="NA","NA",([1]PRICE!BF13/[1]PRICE!BE13)-1)</f>
        <v>-4.6648044692737423E-2</v>
      </c>
      <c r="BF13" s="9">
        <f>IF([1]PRICE!BF13="NA","NA",([1]PRICE!BG13/[1]PRICE!BF13)-1)</f>
        <v>6.1431780447309459E-2</v>
      </c>
      <c r="BG13" s="9">
        <f>IF([1]PRICE!BG13="NA","NA",([1]PRICE!BH13/[1]PRICE!BG13)-1)</f>
        <v>-2.0794994479205076E-2</v>
      </c>
      <c r="BH13" s="9">
        <f>IF([1]PRICE!BH13="NA","NA",([1]PRICE!BI13/[1]PRICE!BH13)-1)</f>
        <v>4.6325878594249081E-2</v>
      </c>
      <c r="BI13" s="9">
        <f>IF([1]PRICE!BI13="NA","NA",([1]PRICE!BJ13/[1]PRICE!BI13)-1)</f>
        <v>9.8787606645711623E-3</v>
      </c>
      <c r="BJ13" s="9">
        <f>IF([1]PRICE!BJ13="NA","NA",([1]PRICE!BK13/[1]PRICE!BJ13)-1)</f>
        <v>5.4157403290351347E-2</v>
      </c>
      <c r="BK13" s="9">
        <f>IF([1]PRICE!BK13="NA","NA",([1]PRICE!BL13/[1]PRICE!BK13)-1)</f>
        <v>-0.1121140543276532</v>
      </c>
      <c r="BL13" s="9">
        <f>IF([1]PRICE!BL13="NA","NA",([1]PRICE!BM13/[1]PRICE!BL13)-1)</f>
        <v>-0.12845605700712581</v>
      </c>
      <c r="BM13" s="9">
        <f>IF([1]PRICE!BM13="NA","NA",([1]PRICE!BN13/[1]PRICE!BM13)-1)</f>
        <v>0.10890657364003054</v>
      </c>
      <c r="BN13" s="9">
        <f>IF([1]PRICE!BN13="NA","NA",([1]PRICE!BO13/[1]PRICE!BN13)-1)</f>
        <v>-3.8438851749901692E-2</v>
      </c>
      <c r="BO13" s="9">
        <f>IF([1]PRICE!BO13="NA","NA",([1]PRICE!BP13/[1]PRICE!BO13)-1)</f>
        <v>-8.3836008588079602E-3</v>
      </c>
      <c r="BP13" s="9">
        <f>IF([1]PRICE!BP13="NA","NA",([1]PRICE!BQ13/[1]PRICE!BP13)-1)</f>
        <v>-2.6806887307969873E-2</v>
      </c>
      <c r="BQ13" s="9">
        <f>IF([1]PRICE!BQ13="NA","NA",([1]PRICE!BR13/[1]PRICE!BQ13)-1)</f>
        <v>-1.4726136243246146E-2</v>
      </c>
      <c r="BR13" s="9">
        <f>IF([1]PRICE!BR13="NA","NA",([1]PRICE!BS13/[1]PRICE!BR13)-1)</f>
        <v>1.2258064516128986E-2</v>
      </c>
      <c r="BS13" s="9">
        <f>IF([1]PRICE!BS13="NA","NA",([1]PRICE!BT13/[1]PRICE!BS13)-1)</f>
        <v>-5.7255151901423385E-2</v>
      </c>
      <c r="BT13" s="9">
        <f>IF([1]PRICE!BT13="NA","NA",([1]PRICE!BU13/[1]PRICE!BT13)-1)</f>
        <v>0.15323943661971828</v>
      </c>
      <c r="BU13" s="9">
        <f>IF([1]PRICE!BU13="NA","NA",([1]PRICE!BV13/[1]PRICE!BU13)-1)</f>
        <v>7.4059599413776489E-2</v>
      </c>
      <c r="BV13">
        <f t="shared" si="64"/>
        <v>7.6912808596039184E-3</v>
      </c>
      <c r="BW13" t="s">
        <v>373</v>
      </c>
      <c r="BX13" s="62">
        <f t="shared" si="55"/>
        <v>-1.4239323564230195E-2</v>
      </c>
      <c r="BY13" s="62">
        <f t="shared" si="56"/>
        <v>3.9149664537645379E-3</v>
      </c>
      <c r="BZ13" s="62">
        <f t="shared" si="0"/>
        <v>3.8237353133107384E-4</v>
      </c>
      <c r="CA13" s="62">
        <f t="shared" si="0"/>
        <v>-2.8908085693101222E-2</v>
      </c>
      <c r="CB13" s="62">
        <f t="shared" si="0"/>
        <v>-4.1283012125753811E-2</v>
      </c>
      <c r="CC13" s="62">
        <f t="shared" si="0"/>
        <v>-4.4084626076478346E-2</v>
      </c>
      <c r="CD13" s="62">
        <f t="shared" si="0"/>
        <v>5.5203739951248602E-2</v>
      </c>
      <c r="CE13" s="62">
        <f t="shared" si="0"/>
        <v>-0.16244109956881347</v>
      </c>
      <c r="CF13" s="62">
        <f t="shared" si="0"/>
        <v>-8.3776226578193905E-3</v>
      </c>
      <c r="CG13" s="62">
        <f t="shared" si="0"/>
        <v>5.4808719140396082E-2</v>
      </c>
      <c r="CH13" s="62">
        <f t="shared" si="1"/>
        <v>6.5297921849984874E-3</v>
      </c>
      <c r="CI13" s="62">
        <f t="shared" si="2"/>
        <v>-1.8366870407086296E-2</v>
      </c>
      <c r="CJ13" s="62">
        <f t="shared" si="3"/>
        <v>-3.1688703955110482E-2</v>
      </c>
      <c r="CK13" s="62">
        <f t="shared" si="4"/>
        <v>3.9503438612343171E-2</v>
      </c>
      <c r="CL13" s="62">
        <f t="shared" si="5"/>
        <v>5.3922334015908284E-2</v>
      </c>
      <c r="CM13" s="62">
        <f t="shared" si="6"/>
        <v>-4.2127973749614418E-2</v>
      </c>
      <c r="CN13" s="62">
        <f t="shared" si="7"/>
        <v>3.0125782937475469E-2</v>
      </c>
      <c r="CO13" s="62">
        <f t="shared" si="7"/>
        <v>2.8451512800594429E-2</v>
      </c>
      <c r="CP13" s="62">
        <f t="shared" si="8"/>
        <v>-3.0850680430726259E-2</v>
      </c>
      <c r="CQ13" s="62">
        <f t="shared" si="9"/>
        <v>1.528681089759446E-3</v>
      </c>
      <c r="CR13" s="62">
        <f t="shared" si="10"/>
        <v>-4.5010256391862036E-3</v>
      </c>
      <c r="CS13" s="62">
        <f t="shared" si="11"/>
        <v>-2.6193738217221714E-2</v>
      </c>
      <c r="CT13" s="62">
        <f t="shared" si="12"/>
        <v>2.2058350951883458E-2</v>
      </c>
      <c r="CU13" s="62">
        <f t="shared" si="13"/>
        <v>5.2377369025979663E-2</v>
      </c>
      <c r="CV13" s="62">
        <f t="shared" si="14"/>
        <v>7.0146014933372058E-3</v>
      </c>
      <c r="CW13" s="62">
        <f t="shared" si="14"/>
        <v>8.4716643618524032E-2</v>
      </c>
      <c r="CX13" s="62">
        <f t="shared" si="15"/>
        <v>-1.5846100723284524E-2</v>
      </c>
      <c r="CY13" s="62">
        <f t="shared" si="16"/>
        <v>-1.0145569729403732E-2</v>
      </c>
      <c r="CZ13" s="62">
        <f t="shared" si="17"/>
        <v>5.4431981534294398E-2</v>
      </c>
      <c r="DA13" s="62">
        <f t="shared" si="18"/>
        <v>1.6631165283550901E-2</v>
      </c>
      <c r="DB13" s="62">
        <f t="shared" si="19"/>
        <v>2.1254897340305716E-2</v>
      </c>
      <c r="DC13" s="62">
        <f t="shared" si="57"/>
        <v>-1.3185786354109393E-2</v>
      </c>
      <c r="DD13" s="62">
        <f t="shared" si="20"/>
        <v>7.8888296376335917E-3</v>
      </c>
      <c r="DE13" s="62">
        <f t="shared" si="21"/>
        <v>1.3525126495417254E-2</v>
      </c>
      <c r="DF13" s="62">
        <f t="shared" si="22"/>
        <v>8.6065377994007916E-2</v>
      </c>
      <c r="DG13" s="62">
        <f t="shared" si="23"/>
        <v>1.2277548285145816E-2</v>
      </c>
      <c r="DH13" s="62">
        <f t="shared" si="24"/>
        <v>-6.4419387057674818E-2</v>
      </c>
      <c r="DI13" s="62">
        <f t="shared" si="25"/>
        <v>-7.3601982489653453E-2</v>
      </c>
      <c r="DJ13" s="62">
        <f t="shared" si="58"/>
        <v>1.9839610100725429E-2</v>
      </c>
      <c r="DK13" s="62">
        <f t="shared" si="26"/>
        <v>2.416525922478429E-2</v>
      </c>
      <c r="DL13" s="62">
        <f t="shared" si="27"/>
        <v>-5.2058485930141514E-2</v>
      </c>
      <c r="DM13" s="62">
        <f t="shared" si="28"/>
        <v>-3.1332701484336541E-2</v>
      </c>
      <c r="DN13" s="62">
        <f t="shared" si="29"/>
        <v>3.4491254475117243E-2</v>
      </c>
      <c r="DO13" s="62">
        <f t="shared" si="30"/>
        <v>4.9604766238797941E-2</v>
      </c>
      <c r="DP13" s="62">
        <f t="shared" si="59"/>
        <v>-2.6285294979122582E-2</v>
      </c>
      <c r="DQ13" s="62">
        <f t="shared" si="60"/>
        <v>-3.7883783392532074E-2</v>
      </c>
      <c r="DR13" s="62">
        <f t="shared" si="31"/>
        <v>-7.5911088632274262E-2</v>
      </c>
      <c r="DS13" s="62">
        <f t="shared" si="61"/>
        <v>-8.1242127367059949E-2</v>
      </c>
      <c r="DT13" s="62">
        <f t="shared" si="32"/>
        <v>5.5723943635131772E-2</v>
      </c>
      <c r="DU13" s="62">
        <f t="shared" si="32"/>
        <v>6.6395438157125217E-2</v>
      </c>
      <c r="DV13" s="62">
        <f t="shared" si="33"/>
        <v>-9.8103738877877225E-3</v>
      </c>
      <c r="DW13" s="62">
        <f t="shared" si="34"/>
        <v>4.4124391257618349E-2</v>
      </c>
      <c r="DX13" s="62">
        <f t="shared" si="35"/>
        <v>-4.3528147405131896E-2</v>
      </c>
      <c r="DY13" s="62">
        <f t="shared" si="36"/>
        <v>5.7013985604640542E-2</v>
      </c>
      <c r="DZ13" s="62">
        <f t="shared" si="37"/>
        <v>4.8459766441015788E-2</v>
      </c>
      <c r="EA13" s="62">
        <f t="shared" si="38"/>
        <v>-5.433932555234134E-2</v>
      </c>
      <c r="EB13" s="62">
        <f t="shared" si="39"/>
        <v>5.3740499587705541E-2</v>
      </c>
      <c r="EC13" s="62">
        <f t="shared" si="40"/>
        <v>-2.8486275338808993E-2</v>
      </c>
      <c r="ED13" s="62">
        <f t="shared" si="41"/>
        <v>3.8634597734645164E-2</v>
      </c>
      <c r="EE13" s="62">
        <f t="shared" si="42"/>
        <v>2.1874798049672439E-3</v>
      </c>
      <c r="EF13" s="62">
        <f t="shared" si="43"/>
        <v>4.6466122430747429E-2</v>
      </c>
      <c r="EG13" s="62">
        <f t="shared" si="44"/>
        <v>-0.11980533518725713</v>
      </c>
      <c r="EH13" s="62">
        <f t="shared" si="45"/>
        <v>-0.13614733786672972</v>
      </c>
      <c r="EI13" s="62">
        <f t="shared" si="46"/>
        <v>0.10121529278042661</v>
      </c>
      <c r="EJ13" s="62">
        <f t="shared" si="47"/>
        <v>-4.613013260950561E-2</v>
      </c>
      <c r="EK13" s="62">
        <f t="shared" si="48"/>
        <v>-1.6074881718411878E-2</v>
      </c>
      <c r="EL13" s="62">
        <f t="shared" si="49"/>
        <v>-3.4498168167573791E-2</v>
      </c>
      <c r="EM13" s="62">
        <f t="shared" si="50"/>
        <v>-2.2417417102850064E-2</v>
      </c>
      <c r="EN13" s="62">
        <f t="shared" si="51"/>
        <v>4.5667836565250674E-3</v>
      </c>
      <c r="EO13" s="62">
        <f t="shared" si="52"/>
        <v>-6.4946432761027309E-2</v>
      </c>
      <c r="EP13" s="62">
        <f t="shared" si="62"/>
        <v>0.14554815576011437</v>
      </c>
      <c r="EQ13" s="62">
        <f t="shared" si="63"/>
        <v>6.6368318554172565E-2</v>
      </c>
    </row>
    <row r="14" spans="1:152">
      <c r="A14" t="s">
        <v>374</v>
      </c>
      <c r="B14" s="9">
        <f>IF([1]PRICE!B14="NA","NA",([1]PRICE!C14/[1]PRICE!B14)-1)</f>
        <v>-2.1616751799994227E-2</v>
      </c>
      <c r="C14" s="9">
        <f>IF([1]PRICE!C14="NA","NA",([1]PRICE!D14/[1]PRICE!C14)-1)</f>
        <v>5.1350073601306612E-2</v>
      </c>
      <c r="D14" s="9">
        <f>IF([1]PRICE!D14="NA","NA",([1]PRICE!E14/[1]PRICE!D14)-1)</f>
        <v>1.4886339131776616E-2</v>
      </c>
      <c r="E14" s="9">
        <f>IF([1]PRICE!E14="NA","NA",([1]PRICE!F14/[1]PRICE!E14)-1)</f>
        <v>-3.2499972307453717E-2</v>
      </c>
      <c r="F14" s="9">
        <f>IF([1]PRICE!F14="NA","NA",([1]PRICE!G14/[1]PRICE!F14)-1)</f>
        <v>3.250195415566437E-2</v>
      </c>
      <c r="G14" s="9">
        <f>IF([1]PRICE!G14="NA","NA",([1]PRICE!H14/[1]PRICE!G14)-1)</f>
        <v>-2.140120967741943E-2</v>
      </c>
      <c r="H14" s="9">
        <f>IF([1]PRICE!H14="NA","NA",([1]PRICE!I14/[1]PRICE!H14)-1)</f>
        <v>3.020488890262385E-2</v>
      </c>
      <c r="I14" s="9">
        <f>IF([1]PRICE!I14="NA","NA",([1]PRICE!J14/[1]PRICE!I14)-1)</f>
        <v>-5.5021937981705737E-2</v>
      </c>
      <c r="J14" s="9">
        <f>IF([1]PRICE!J14="NA","NA",([1]PRICE!K14/[1]PRICE!J14)-1)</f>
        <v>-4.6136509129001801E-2</v>
      </c>
      <c r="K14" s="9">
        <f>IF([1]PRICE!K14="NA","NA",([1]PRICE!L14/[1]PRICE!K14)-1)</f>
        <v>9.0716978955320382E-2</v>
      </c>
      <c r="L14" s="9">
        <f>IF([1]PRICE!L14="NA","NA",([1]PRICE!M14/[1]PRICE!L14)-1)</f>
        <v>6.48772783071494E-3</v>
      </c>
      <c r="M14" s="9">
        <f>IF([1]PRICE!M14="NA","NA",([1]PRICE!N14/[1]PRICE!M14)-1)</f>
        <v>-3.6559487480043451E-3</v>
      </c>
      <c r="N14" s="9">
        <f>IF([1]PRICE!N14="NA","NA",([1]PRICE!O14/[1]PRICE!N14)-1)</f>
        <v>-3.5730150648781711E-3</v>
      </c>
      <c r="O14" s="9">
        <f>IF([1]PRICE!O14="NA","NA",([1]PRICE!P14/[1]PRICE!O14)-1)</f>
        <v>-1.792608289846398E-2</v>
      </c>
      <c r="P14" s="9">
        <f>IF([1]PRICE!P14="NA","NA",([1]PRICE!Q14/[1]PRICE!P14)-1)</f>
        <v>0.1055751725367331</v>
      </c>
      <c r="Q14" s="9">
        <f>IF([1]PRICE!Q14="NA","NA",([1]PRICE!R14/[1]PRICE!Q14)-1)</f>
        <v>1.9812830389610125E-2</v>
      </c>
      <c r="R14" s="9">
        <f>IF([1]PRICE!R14="NA","NA",([1]PRICE!S14/[1]PRICE!R14)-1)</f>
        <v>-3.8506509980990034E-3</v>
      </c>
      <c r="S14" s="9">
        <f>IF([1]PRICE!S14="NA","NA",([1]PRICE!T14/[1]PRICE!S14)-1)</f>
        <v>2.1874558794624521E-2</v>
      </c>
      <c r="T14" s="9">
        <f>IF([1]PRICE!T14="NA","NA",([1]PRICE!U14/[1]PRICE!T14)-1)</f>
        <v>8.5787766483935712E-5</v>
      </c>
      <c r="U14" s="9">
        <f>IF([1]PRICE!U14="NA","NA",([1]PRICE!V14/[1]PRICE!U14)-1)</f>
        <v>3.2668791010936893E-3</v>
      </c>
      <c r="V14" s="9">
        <f>IF([1]PRICE!V14="NA","NA",([1]PRICE!W14/[1]PRICE!V14)-1)</f>
        <v>-1.0278130532257457E-3</v>
      </c>
      <c r="W14" s="9">
        <f>IF([1]PRICE!W14="NA","NA",([1]PRICE!X14/[1]PRICE!W14)-1)</f>
        <v>-5.3882364600366772E-2</v>
      </c>
      <c r="X14" s="9">
        <f>IF([1]PRICE!X14="NA","NA",([1]PRICE!Y14/[1]PRICE!X14)-1)</f>
        <v>3.8840239661457332E-2</v>
      </c>
      <c r="Y14" s="9">
        <f>IF([1]PRICE!Y14="NA","NA",([1]PRICE!Z14/[1]PRICE!Y14)-1)</f>
        <v>1.6762669854143653E-2</v>
      </c>
      <c r="Z14" s="9">
        <f>IF([1]PRICE!Z14="NA","NA",([1]PRICE!AA14/[1]PRICE!Z14)-1)</f>
        <v>2.13212311681239E-2</v>
      </c>
      <c r="AA14" s="9">
        <f>IF([1]PRICE!AA14="NA","NA",([1]PRICE!AB14/[1]PRICE!AA14)-1)</f>
        <v>5.2230920853440832E-2</v>
      </c>
      <c r="AB14" s="9">
        <f>IF([1]PRICE!AB14="NA","NA",([1]PRICE!AC14/[1]PRICE!AB14)-1)</f>
        <v>2.9713668287412176E-3</v>
      </c>
      <c r="AC14" s="9">
        <f>IF([1]PRICE!AC14="NA","NA",([1]PRICE!AD14/[1]PRICE!AC14)-1)</f>
        <v>5.0213033608623725E-2</v>
      </c>
      <c r="AD14" s="9">
        <f>IF([1]PRICE!AD14="NA","NA",([1]PRICE!AE14/[1]PRICE!AD14)-1)</f>
        <v>1.4106975040219183E-2</v>
      </c>
      <c r="AE14" s="9">
        <f>IF([1]PRICE!AE14="NA","NA",([1]PRICE!AF14/[1]PRICE!AE14)-1)</f>
        <v>2.255497972643461E-3</v>
      </c>
      <c r="AF14" s="9">
        <f>IF([1]PRICE!AF14="NA","NA",([1]PRICE!AG14/[1]PRICE!AF14)-1)</f>
        <v>2.1232482242272921E-2</v>
      </c>
      <c r="AG14" s="9">
        <f>IF([1]PRICE!AG14="NA","NA",([1]PRICE!AH14/[1]PRICE!AG14)-1)</f>
        <v>1.5794497361317772E-2</v>
      </c>
      <c r="AH14" s="9">
        <f>IF([1]PRICE!AH14="NA","NA",([1]PRICE!AI14/[1]PRICE!AH14)-1)</f>
        <v>2.5095797450990887E-2</v>
      </c>
      <c r="AI14" s="9">
        <f>IF([1]PRICE!AI14="NA","NA",([1]PRICE!AJ14/[1]PRICE!AI14)-1)</f>
        <v>1.7073769205319334E-2</v>
      </c>
      <c r="AJ14" s="9">
        <f>IF([1]PRICE!AJ14="NA","NA",([1]PRICE!AK14/[1]PRICE!AJ14)-1)</f>
        <v>8.1853563257363371E-2</v>
      </c>
      <c r="AK14" s="9">
        <f>IF([1]PRICE!AK14="NA","NA",([1]PRICE!AL14/[1]PRICE!AK14)-1)</f>
        <v>-1.6671544128529225E-2</v>
      </c>
      <c r="AL14" s="9">
        <f>IF([1]PRICE!AL14="NA","NA",([1]PRICE!AM14/[1]PRICE!AL14)-1)</f>
        <v>4.1144999073801536E-2</v>
      </c>
      <c r="AM14" s="9">
        <f>IF([1]PRICE!AM14="NA","NA",([1]PRICE!AN14/[1]PRICE!AM14)-1)</f>
        <v>-5.3610582005044538E-2</v>
      </c>
      <c r="AN14" s="9">
        <f>IF([1]PRICE!AN14="NA","NA",([1]PRICE!AO14/[1]PRICE!AN14)-1)</f>
        <v>-4.3676325747758038E-2</v>
      </c>
      <c r="AO14" s="9">
        <f>IF([1]PRICE!AO14="NA","NA",([1]PRICE!AP14/[1]PRICE!AO14)-1)</f>
        <v>1.175889849403644E-3</v>
      </c>
      <c r="AP14" s="9">
        <f>IF([1]PRICE!AP14="NA","NA",([1]PRICE!AQ14/[1]PRICE!AP14)-1)</f>
        <v>2.2325050892972875E-2</v>
      </c>
      <c r="AQ14" s="9">
        <f>IF([1]PRICE!AQ14="NA","NA",([1]PRICE!AR14/[1]PRICE!AQ14)-1)</f>
        <v>-2.6096854509224054E-2</v>
      </c>
      <c r="AR14" s="9">
        <f>IF([1]PRICE!AR14="NA","NA",([1]PRICE!AS14/[1]PRICE!AR14)-1)</f>
        <v>0.10829609027658949</v>
      </c>
      <c r="AS14" s="9">
        <f>IF([1]PRICE!AS14="NA","NA",([1]PRICE!AT14/[1]PRICE!AS14)-1)</f>
        <v>-3.6955553244061301E-3</v>
      </c>
      <c r="AT14" s="9">
        <f>IF([1]PRICE!AT14="NA","NA",([1]PRICE!AU14/[1]PRICE!AT14)-1)</f>
        <v>4.614549188939332E-2</v>
      </c>
      <c r="AU14" s="9">
        <f>IF([1]PRICE!AU14="NA","NA",([1]PRICE!AV14/[1]PRICE!AU14)-1)</f>
        <v>-9.1023781383750335E-2</v>
      </c>
      <c r="AV14" s="9">
        <f>IF([1]PRICE!AV14="NA","NA",([1]PRICE!AW14/[1]PRICE!AV14)-1)</f>
        <v>1.3326888551305149E-2</v>
      </c>
      <c r="AW14" s="9">
        <f>IF([1]PRICE!AW14="NA","NA",([1]PRICE!AX14/[1]PRICE!AW14)-1)</f>
        <v>-9.9693356047700132E-2</v>
      </c>
      <c r="AX14" s="9">
        <f>IF([1]PRICE!AX14="NA","NA",([1]PRICE!AY14/[1]PRICE!AX14)-1)</f>
        <v>8.7117771722676318E-2</v>
      </c>
      <c r="AY14" s="9">
        <f>IF([1]PRICE!AY14="NA","NA",([1]PRICE!AZ14/[1]PRICE!AY14)-1)</f>
        <v>7.2686764603494991E-2</v>
      </c>
      <c r="AZ14" s="9">
        <f>IF([1]PRICE!AZ14="NA","NA",([1]PRICE!BA14/[1]PRICE!AZ14)-1)</f>
        <v>3.1479197767248612E-2</v>
      </c>
      <c r="BA14" s="9">
        <f>IF([1]PRICE!BA14="NA","NA",([1]PRICE!BB14/[1]PRICE!BA14)-1)</f>
        <v>9.2562295494588609E-2</v>
      </c>
      <c r="BB14" s="9">
        <f>IF([1]PRICE!BB14="NA","NA",([1]PRICE!BC14/[1]PRICE!BB14)-1)</f>
        <v>-5.3677359903242516E-2</v>
      </c>
      <c r="BC14" s="9">
        <f>IF([1]PRICE!BC14="NA","NA",([1]PRICE!BD14/[1]PRICE!BC14)-1)</f>
        <v>6.2564664353965016E-2</v>
      </c>
      <c r="BD14" s="9">
        <f>IF([1]PRICE!BD14="NA","NA",([1]PRICE!BE14/[1]PRICE!BD14)-1)</f>
        <v>-1.2200011455409832E-2</v>
      </c>
      <c r="BE14" s="9">
        <f>IF([1]PRICE!BE14="NA","NA",([1]PRICE!BF14/[1]PRICE!BE14)-1)</f>
        <v>-4.5459816769105932E-2</v>
      </c>
      <c r="BF14" s="9">
        <f>IF([1]PRICE!BF14="NA","NA",([1]PRICE!BG14/[1]PRICE!BF14)-1)</f>
        <v>2.7821649860284126E-2</v>
      </c>
      <c r="BG14" s="9">
        <f>IF([1]PRICE!BG14="NA","NA",([1]PRICE!BH14/[1]PRICE!BG14)-1)</f>
        <v>2.0862884160756545E-2</v>
      </c>
      <c r="BH14" s="9">
        <f>IF([1]PRICE!BH14="NA","NA",([1]PRICE!BI14/[1]PRICE!BH14)-1)</f>
        <v>3.3694204828344843E-2</v>
      </c>
      <c r="BI14" s="9">
        <f>IF([1]PRICE!BI14="NA","NA",([1]PRICE!BJ14/[1]PRICE!BI14)-1)</f>
        <v>-8.6810417250070548E-3</v>
      </c>
      <c r="BJ14" s="9">
        <f>IF([1]PRICE!BJ14="NA","NA",([1]PRICE!BK14/[1]PRICE!BJ14)-1)</f>
        <v>-2.1355932203389827E-2</v>
      </c>
      <c r="BK14" s="9">
        <f>IF([1]PRICE!BK14="NA","NA",([1]PRICE!BL14/[1]PRICE!BK14)-1)</f>
        <v>-6.3791709964207466E-2</v>
      </c>
      <c r="BL14" s="9">
        <f>IF([1]PRICE!BL14="NA","NA",([1]PRICE!BM14/[1]PRICE!BL14)-1)</f>
        <v>-0.17500154159215642</v>
      </c>
      <c r="BM14" s="9">
        <f>IF([1]PRICE!BM14="NA","NA",([1]PRICE!BN14/[1]PRICE!BM14)-1)</f>
        <v>6.0617385454817319E-2</v>
      </c>
      <c r="BN14" s="9">
        <f>IF([1]PRICE!BN14="NA","NA",([1]PRICE!BO14/[1]PRICE!BN14)-1)</f>
        <v>2.7836504580690535E-2</v>
      </c>
      <c r="BO14" s="9">
        <f>IF([1]PRICE!BO14="NA","NA",([1]PRICE!BP14/[1]PRICE!BO14)-1)</f>
        <v>-8.6390126842645909E-3</v>
      </c>
      <c r="BP14" s="9">
        <f>IF([1]PRICE!BP14="NA","NA",([1]PRICE!BQ14/[1]PRICE!BP14)-1)</f>
        <v>3.3058994397952901E-2</v>
      </c>
      <c r="BQ14" s="9">
        <f>IF([1]PRICE!BQ14="NA","NA",([1]PRICE!BR14/[1]PRICE!BQ14)-1)</f>
        <v>0.1083216174599988</v>
      </c>
      <c r="BR14" s="9">
        <f>IF([1]PRICE!BR14="NA","NA",([1]PRICE!BS14/[1]PRICE!BR14)-1)</f>
        <v>-5.6780428873451916E-3</v>
      </c>
      <c r="BS14" s="9">
        <f>IF([1]PRICE!BS14="NA","NA",([1]PRICE!BT14/[1]PRICE!BS14)-1)</f>
        <v>2.0654881234432043E-3</v>
      </c>
      <c r="BT14" s="9">
        <f>IF([1]PRICE!BT14="NA","NA",([1]PRICE!BU14/[1]PRICE!BT14)-1)</f>
        <v>0.23625341012428014</v>
      </c>
      <c r="BU14" s="9">
        <f>IF([1]PRICE!BU14="NA","NA",([1]PRICE!BV14/[1]PRICE!BU14)-1)</f>
        <v>4.3056100431541733E-2</v>
      </c>
      <c r="BV14">
        <f t="shared" si="64"/>
        <v>1.276922020804174E-2</v>
      </c>
      <c r="BW14" t="s">
        <v>374</v>
      </c>
      <c r="BX14" s="62">
        <f t="shared" si="55"/>
        <v>-3.4385972008035968E-2</v>
      </c>
      <c r="BY14" s="62">
        <f t="shared" si="56"/>
        <v>3.858085339326487E-2</v>
      </c>
      <c r="BZ14" s="62">
        <f t="shared" si="0"/>
        <v>2.1171189237348762E-3</v>
      </c>
      <c r="CA14" s="62">
        <f t="shared" si="0"/>
        <v>-4.5269192515495459E-2</v>
      </c>
      <c r="CB14" s="62">
        <f t="shared" si="0"/>
        <v>1.9732733947622629E-2</v>
      </c>
      <c r="CC14" s="62">
        <f t="shared" si="0"/>
        <v>-3.4170429885461172E-2</v>
      </c>
      <c r="CD14" s="62">
        <f t="shared" si="0"/>
        <v>1.7435668694582108E-2</v>
      </c>
      <c r="CE14" s="62">
        <f t="shared" si="0"/>
        <v>-6.7791158189747472E-2</v>
      </c>
      <c r="CF14" s="62">
        <f t="shared" si="0"/>
        <v>-5.8905729337043543E-2</v>
      </c>
      <c r="CG14" s="62">
        <f t="shared" si="0"/>
        <v>7.7947758747278648E-2</v>
      </c>
      <c r="CH14" s="62">
        <f t="shared" si="1"/>
        <v>-6.2814923773267996E-3</v>
      </c>
      <c r="CI14" s="62">
        <f t="shared" si="2"/>
        <v>-1.6425168956046086E-2</v>
      </c>
      <c r="CJ14" s="62">
        <f t="shared" si="3"/>
        <v>-1.6342235272919912E-2</v>
      </c>
      <c r="CK14" s="62">
        <f t="shared" si="4"/>
        <v>-3.0695303106505721E-2</v>
      </c>
      <c r="CL14" s="62">
        <f t="shared" si="5"/>
        <v>9.2805952328691363E-2</v>
      </c>
      <c r="CM14" s="62">
        <f t="shared" si="6"/>
        <v>7.0436101815683858E-3</v>
      </c>
      <c r="CN14" s="62">
        <f t="shared" si="7"/>
        <v>-1.6619871206140745E-2</v>
      </c>
      <c r="CO14" s="62">
        <f t="shared" si="7"/>
        <v>9.1053385865827816E-3</v>
      </c>
      <c r="CP14" s="62">
        <f t="shared" si="8"/>
        <v>-1.2683432441557804E-2</v>
      </c>
      <c r="CQ14" s="62">
        <f t="shared" si="9"/>
        <v>-9.5023411069480503E-3</v>
      </c>
      <c r="CR14" s="62">
        <f t="shared" si="10"/>
        <v>-1.3797033261267485E-2</v>
      </c>
      <c r="CS14" s="62">
        <f t="shared" si="11"/>
        <v>-6.6651584808408507E-2</v>
      </c>
      <c r="CT14" s="62">
        <f t="shared" si="12"/>
        <v>2.6071019453415591E-2</v>
      </c>
      <c r="CU14" s="62">
        <f t="shared" si="13"/>
        <v>3.9934496461019129E-3</v>
      </c>
      <c r="CV14" s="62">
        <f t="shared" si="14"/>
        <v>8.5520109600821601E-3</v>
      </c>
      <c r="CW14" s="62">
        <f t="shared" si="14"/>
        <v>3.9461700645399091E-2</v>
      </c>
      <c r="CX14" s="62">
        <f t="shared" si="15"/>
        <v>-9.797853379300522E-3</v>
      </c>
      <c r="CY14" s="62">
        <f t="shared" si="16"/>
        <v>3.7443813400581984E-2</v>
      </c>
      <c r="CZ14" s="62">
        <f t="shared" si="17"/>
        <v>1.3377548321774433E-3</v>
      </c>
      <c r="DA14" s="62">
        <f t="shared" si="18"/>
        <v>-1.0513722235398279E-2</v>
      </c>
      <c r="DB14" s="62">
        <f t="shared" si="19"/>
        <v>8.4632620342311813E-3</v>
      </c>
      <c r="DC14" s="62">
        <f t="shared" si="57"/>
        <v>3.0252771532760323E-3</v>
      </c>
      <c r="DD14" s="62">
        <f t="shared" si="20"/>
        <v>1.2326577242949147E-2</v>
      </c>
      <c r="DE14" s="62">
        <f t="shared" si="21"/>
        <v>4.3045489972775939E-3</v>
      </c>
      <c r="DF14" s="62">
        <f t="shared" si="22"/>
        <v>6.9084343049321636E-2</v>
      </c>
      <c r="DG14" s="62">
        <f t="shared" si="23"/>
        <v>-2.9440764336570967E-2</v>
      </c>
      <c r="DH14" s="62">
        <f t="shared" si="24"/>
        <v>2.8375778865759795E-2</v>
      </c>
      <c r="DI14" s="62">
        <f t="shared" si="25"/>
        <v>-6.6379802213086272E-2</v>
      </c>
      <c r="DJ14" s="62">
        <f t="shared" si="58"/>
        <v>-5.6445545955799779E-2</v>
      </c>
      <c r="DK14" s="62">
        <f t="shared" si="26"/>
        <v>-1.1593330358638096E-2</v>
      </c>
      <c r="DL14" s="62">
        <f t="shared" si="27"/>
        <v>9.5558306849311356E-3</v>
      </c>
      <c r="DM14" s="62">
        <f t="shared" si="28"/>
        <v>-3.8866074717265796E-2</v>
      </c>
      <c r="DN14" s="62">
        <f t="shared" si="29"/>
        <v>9.5526870068547751E-2</v>
      </c>
      <c r="DO14" s="62">
        <f t="shared" si="30"/>
        <v>-1.6464775532447871E-2</v>
      </c>
      <c r="DP14" s="62">
        <f t="shared" si="59"/>
        <v>3.3376271681351578E-2</v>
      </c>
      <c r="DQ14" s="62">
        <f t="shared" si="60"/>
        <v>-0.10379300159179207</v>
      </c>
      <c r="DR14" s="62">
        <f t="shared" si="31"/>
        <v>5.5766834326340976E-4</v>
      </c>
      <c r="DS14" s="62">
        <f t="shared" si="61"/>
        <v>-0.11246257625574187</v>
      </c>
      <c r="DT14" s="62">
        <f t="shared" si="32"/>
        <v>7.4348551514634584E-2</v>
      </c>
      <c r="DU14" s="62">
        <f t="shared" si="32"/>
        <v>5.991754439545325E-2</v>
      </c>
      <c r="DV14" s="62">
        <f t="shared" si="33"/>
        <v>1.8709977559206871E-2</v>
      </c>
      <c r="DW14" s="62">
        <f t="shared" si="34"/>
        <v>7.9793075286546875E-2</v>
      </c>
      <c r="DX14" s="62">
        <f t="shared" si="35"/>
        <v>-6.6446580111284251E-2</v>
      </c>
      <c r="DY14" s="62">
        <f t="shared" si="36"/>
        <v>4.9795444145923275E-2</v>
      </c>
      <c r="DZ14" s="62">
        <f t="shared" si="37"/>
        <v>-2.4969231663451573E-2</v>
      </c>
      <c r="EA14" s="62">
        <f t="shared" si="38"/>
        <v>-5.8229036977147673E-2</v>
      </c>
      <c r="EB14" s="62">
        <f t="shared" si="39"/>
        <v>1.5052429652242386E-2</v>
      </c>
      <c r="EC14" s="62">
        <f t="shared" si="40"/>
        <v>8.0936639527148056E-3</v>
      </c>
      <c r="ED14" s="62">
        <f t="shared" si="41"/>
        <v>2.0924984620303101E-2</v>
      </c>
      <c r="EE14" s="62">
        <f t="shared" si="42"/>
        <v>-2.1450261933048796E-2</v>
      </c>
      <c r="EF14" s="62">
        <f t="shared" si="43"/>
        <v>-3.4125152411431568E-2</v>
      </c>
      <c r="EG14" s="62">
        <f t="shared" si="44"/>
        <v>-7.65609301722492E-2</v>
      </c>
      <c r="EH14" s="62">
        <f t="shared" si="45"/>
        <v>-0.18777076180019817</v>
      </c>
      <c r="EI14" s="62">
        <f t="shared" si="46"/>
        <v>4.7848165246775577E-2</v>
      </c>
      <c r="EJ14" s="62">
        <f t="shared" si="47"/>
        <v>1.5067284372648796E-2</v>
      </c>
      <c r="EK14" s="62">
        <f t="shared" si="48"/>
        <v>-2.1408232892306332E-2</v>
      </c>
      <c r="EL14" s="62">
        <f t="shared" si="49"/>
        <v>2.028977418991116E-2</v>
      </c>
      <c r="EM14" s="62">
        <f t="shared" si="50"/>
        <v>9.5552397251957064E-2</v>
      </c>
      <c r="EN14" s="62">
        <f t="shared" si="51"/>
        <v>-1.8447263095386933E-2</v>
      </c>
      <c r="EO14" s="62">
        <f t="shared" si="52"/>
        <v>-1.0703732084598535E-2</v>
      </c>
      <c r="EP14" s="62">
        <f t="shared" si="62"/>
        <v>0.22348418991623839</v>
      </c>
      <c r="EQ14" s="62">
        <f t="shared" si="63"/>
        <v>3.0286880223499991E-2</v>
      </c>
    </row>
    <row r="15" spans="1:152">
      <c r="A15" t="s">
        <v>375</v>
      </c>
      <c r="B15" s="9">
        <f>IF([1]PRICE!B15="NA","NA",([1]PRICE!C15/[1]PRICE!B15)-1)</f>
        <v>-4.4133341703810669E-2</v>
      </c>
      <c r="C15" s="9">
        <f>IF([1]PRICE!C15="NA","NA",([1]PRICE!D15/[1]PRICE!C15)-1)</f>
        <v>3.5859713647707903E-2</v>
      </c>
      <c r="D15" s="9">
        <f>IF([1]PRICE!D15="NA","NA",([1]PRICE!E15/[1]PRICE!D15)-1)</f>
        <v>1.3504945472990082E-2</v>
      </c>
      <c r="E15" s="9">
        <f>IF([1]PRICE!E15="NA","NA",([1]PRICE!F15/[1]PRICE!E15)-1)</f>
        <v>-1.2136377854238378E-2</v>
      </c>
      <c r="F15" s="9">
        <f>IF([1]PRICE!F15="NA","NA",([1]PRICE!G15/[1]PRICE!F15)-1)</f>
        <v>-1.0448989930973429E-2</v>
      </c>
      <c r="G15" s="9">
        <f>IF([1]PRICE!G15="NA","NA",([1]PRICE!H15/[1]PRICE!G15)-1)</f>
        <v>-1.7534877767822699E-2</v>
      </c>
      <c r="H15" s="9">
        <f>IF([1]PRICE!H15="NA","NA",([1]PRICE!I15/[1]PRICE!H15)-1)</f>
        <v>0.1502735799895778</v>
      </c>
      <c r="I15" s="9">
        <f>IF([1]PRICE!I15="NA","NA",([1]PRICE!J15/[1]PRICE!I15)-1)</f>
        <v>-0.14049493176284045</v>
      </c>
      <c r="J15" s="9">
        <f>IF([1]PRICE!J15="NA","NA",([1]PRICE!K15/[1]PRICE!J15)-1)</f>
        <v>-8.8680985637106358E-2</v>
      </c>
      <c r="K15" s="9">
        <f>IF([1]PRICE!K15="NA","NA",([1]PRICE!L15/[1]PRICE!K15)-1)</f>
        <v>0.14358010410641997</v>
      </c>
      <c r="L15" s="9">
        <f>IF([1]PRICE!L15="NA","NA",([1]PRICE!M15/[1]PRICE!L15)-1)</f>
        <v>1.8459982298647093E-2</v>
      </c>
      <c r="M15" s="9">
        <f>IF([1]PRICE!M15="NA","NA",([1]PRICE!N15/[1]PRICE!M15)-1)</f>
        <v>7.6350093109871509E-3</v>
      </c>
      <c r="N15" s="9">
        <f>IF([1]PRICE!N15="NA","NA",([1]PRICE!O15/[1]PRICE!N15)-1)</f>
        <v>-5.9138791350951903E-2</v>
      </c>
      <c r="O15" s="9">
        <f>IF([1]PRICE!O15="NA","NA",([1]PRICE!P15/[1]PRICE!O15)-1)</f>
        <v>-6.8421397236954062E-2</v>
      </c>
      <c r="P15" s="9">
        <f>IF([1]PRICE!P15="NA","NA",([1]PRICE!Q15/[1]PRICE!P15)-1)</f>
        <v>5.3767219567050883E-2</v>
      </c>
      <c r="Q15" s="9">
        <f>IF([1]PRICE!Q15="NA","NA",([1]PRICE!R15/[1]PRICE!Q15)-1)</f>
        <v>5.5826052157673667E-2</v>
      </c>
      <c r="R15" s="9">
        <f>IF([1]PRICE!R15="NA","NA",([1]PRICE!S15/[1]PRICE!R15)-1)</f>
        <v>-2.2109917877449758E-3</v>
      </c>
      <c r="S15" s="9">
        <f>IF([1]PRICE!S15="NA","NA",([1]PRICE!T15/[1]PRICE!S15)-1)</f>
        <v>-3.6720481164925545E-2</v>
      </c>
      <c r="T15" s="9">
        <f>IF([1]PRICE!T15="NA","NA",([1]PRICE!U15/[1]PRICE!T15)-1)</f>
        <v>0.13066053236937236</v>
      </c>
      <c r="U15" s="9">
        <f>IF([1]PRICE!U15="NA","NA",([1]PRICE!V15/[1]PRICE!U15)-1)</f>
        <v>-1.1451491019008331E-2</v>
      </c>
      <c r="V15" s="9">
        <f>IF([1]PRICE!V15="NA","NA",([1]PRICE!W15/[1]PRICE!V15)-1)</f>
        <v>-1.9110902034575994E-2</v>
      </c>
      <c r="W15" s="9">
        <f>IF([1]PRICE!W15="NA","NA",([1]PRICE!X15/[1]PRICE!W15)-1)</f>
        <v>-0.15376775972663514</v>
      </c>
      <c r="X15" s="9">
        <f>IF([1]PRICE!X15="NA","NA",([1]PRICE!Y15/[1]PRICE!X15)-1)</f>
        <v>2.0614905072258383E-2</v>
      </c>
      <c r="Y15" s="9">
        <f>IF([1]PRICE!Y15="NA","NA",([1]PRICE!Z15/[1]PRICE!Y15)-1)</f>
        <v>1.485389046991048E-2</v>
      </c>
      <c r="Z15" s="9">
        <f>IF([1]PRICE!Z15="NA","NA",([1]PRICE!AA15/[1]PRICE!Z15)-1)</f>
        <v>7.1609329047260806E-2</v>
      </c>
      <c r="AA15" s="9">
        <f>IF([1]PRICE!AA15="NA","NA",([1]PRICE!AB15/[1]PRICE!AA15)-1)</f>
        <v>0.12669134541741123</v>
      </c>
      <c r="AB15" s="9">
        <f>IF([1]PRICE!AB15="NA","NA",([1]PRICE!AC15/[1]PRICE!AB15)-1)</f>
        <v>-7.0582903755735615E-2</v>
      </c>
      <c r="AC15" s="9">
        <f>IF([1]PRICE!AC15="NA","NA",([1]PRICE!AD15/[1]PRICE!AC15)-1)</f>
        <v>-4.57121960138962E-3</v>
      </c>
      <c r="AD15" s="9">
        <f>IF([1]PRICE!AD15="NA","NA",([1]PRICE!AE15/[1]PRICE!AD15)-1)</f>
        <v>-4.947342640215513E-2</v>
      </c>
      <c r="AE15" s="9">
        <f>IF([1]PRICE!AE15="NA","NA",([1]PRICE!AF15/[1]PRICE!AE15)-1)</f>
        <v>0.10944344241174941</v>
      </c>
      <c r="AF15" s="9">
        <f>IF([1]PRICE!AF15="NA","NA",([1]PRICE!AG15/[1]PRICE!AF15)-1)</f>
        <v>1.3238111827207799E-2</v>
      </c>
      <c r="AG15" s="9">
        <f>IF([1]PRICE!AG15="NA","NA",([1]PRICE!AH15/[1]PRICE!AG15)-1)</f>
        <v>1.8680877886654068E-2</v>
      </c>
      <c r="AH15" s="9">
        <f>IF([1]PRICE!AH15="NA","NA",([1]PRICE!AI15/[1]PRICE!AH15)-1)</f>
        <v>4.8827136187208131E-2</v>
      </c>
      <c r="AI15" s="9">
        <f>IF([1]PRICE!AI15="NA","NA",([1]PRICE!AJ15/[1]PRICE!AI15)-1)</f>
        <v>-6.0230624832394719E-2</v>
      </c>
      <c r="AJ15" s="9">
        <f>IF([1]PRICE!AJ15="NA","NA",([1]PRICE!AK15/[1]PRICE!AJ15)-1)</f>
        <v>2.5111288665677911E-3</v>
      </c>
      <c r="AK15" s="9">
        <f>IF([1]PRICE!AK15="NA","NA",([1]PRICE!AL15/[1]PRICE!AK15)-1)</f>
        <v>-1.0019355573266497E-2</v>
      </c>
      <c r="AL15" s="9">
        <f>IF([1]PRICE!AL15="NA","NA",([1]PRICE!AM15/[1]PRICE!AL15)-1)</f>
        <v>6.9867740080506113E-2</v>
      </c>
      <c r="AM15" s="9">
        <f>IF([1]PRICE!AM15="NA","NA",([1]PRICE!AN15/[1]PRICE!AM15)-1)</f>
        <v>-1.225477022305832E-2</v>
      </c>
      <c r="AN15" s="9">
        <f>IF([1]PRICE!AN15="NA","NA",([1]PRICE!AO15/[1]PRICE!AN15)-1)</f>
        <v>-7.2318659193557289E-2</v>
      </c>
      <c r="AO15" s="9">
        <f>IF([1]PRICE!AO15="NA","NA",([1]PRICE!AP15/[1]PRICE!AO15)-1)</f>
        <v>2.3463162834350015E-2</v>
      </c>
      <c r="AP15" s="9">
        <f>IF([1]PRICE!AP15="NA","NA",([1]PRICE!AQ15/[1]PRICE!AP15)-1)</f>
        <v>2.9458963778083547E-2</v>
      </c>
      <c r="AQ15" s="9">
        <f>IF([1]PRICE!AQ15="NA","NA",([1]PRICE!AR15/[1]PRICE!AQ15)-1)</f>
        <v>2.7669524551831692E-2</v>
      </c>
      <c r="AR15" s="9">
        <f>IF([1]PRICE!AR15="NA","NA",([1]PRICE!AS15/[1]PRICE!AR15)-1)</f>
        <v>6.4792242266644928E-2</v>
      </c>
      <c r="AS15" s="9">
        <f>IF([1]PRICE!AS15="NA","NA",([1]PRICE!AT15/[1]PRICE!AS15)-1)</f>
        <v>1.6586110404477106E-2</v>
      </c>
      <c r="AT15" s="9">
        <f>IF([1]PRICE!AT15="NA","NA",([1]PRICE!AU15/[1]PRICE!AT15)-1)</f>
        <v>3.7435563785596315E-2</v>
      </c>
      <c r="AU15" s="9">
        <f>IF([1]PRICE!AU15="NA","NA",([1]PRICE!AV15/[1]PRICE!AU15)-1)</f>
        <v>-6.9950311158280654E-2</v>
      </c>
      <c r="AV15" s="9">
        <f>IF([1]PRICE!AV15="NA","NA",([1]PRICE!AW15/[1]PRICE!AV15)-1)</f>
        <v>8.019088126977536E-2</v>
      </c>
      <c r="AW15" s="9">
        <f>IF([1]PRICE!AW15="NA","NA",([1]PRICE!AX15/[1]PRICE!AW15)-1)</f>
        <v>-6.5210084033613502E-2</v>
      </c>
      <c r="AX15" s="9">
        <f>IF([1]PRICE!AX15="NA","NA",([1]PRICE!AY15/[1]PRICE!AX15)-1)</f>
        <v>-3.8834951456310551E-2</v>
      </c>
      <c r="AY15" s="9">
        <f>IF([1]PRICE!AY15="NA","NA",([1]PRICE!AZ15/[1]PRICE!AY15)-1)</f>
        <v>1.5873015873015817E-2</v>
      </c>
      <c r="AZ15" s="9">
        <f>IF([1]PRICE!AZ15="NA","NA",([1]PRICE!BA15/[1]PRICE!AZ15)-1)</f>
        <v>-5.2609427609440207E-4</v>
      </c>
      <c r="BA15" s="9">
        <f>IF([1]PRICE!BA15="NA","NA",([1]PRICE!BB15/[1]PRICE!BA15)-1)</f>
        <v>-5.6111169596799626E-2</v>
      </c>
      <c r="BB15" s="9">
        <f>IF([1]PRICE!BB15="NA","NA",([1]PRICE!BC15/[1]PRICE!BB15)-1)</f>
        <v>-7.0376979701093023E-2</v>
      </c>
      <c r="BC15" s="9">
        <f>IF([1]PRICE!BC15="NA","NA",([1]PRICE!BD15/[1]PRICE!BC15)-1)</f>
        <v>0.10545890821835635</v>
      </c>
      <c r="BD15" s="9">
        <f>IF([1]PRICE!BD15="NA","NA",([1]PRICE!BE15/[1]PRICE!BD15)-1)</f>
        <v>1.2481007163012814E-2</v>
      </c>
      <c r="BE15" s="9">
        <f>IF([1]PRICE!BE15="NA","NA",([1]PRICE!BF15/[1]PRICE!BE15)-1)</f>
        <v>0.1181262729124235</v>
      </c>
      <c r="BF15" s="9">
        <f>IF([1]PRICE!BF15="NA","NA",([1]PRICE!BG15/[1]PRICE!BF15)-1)</f>
        <v>-7.2428338606078113E-2</v>
      </c>
      <c r="BG15" s="9">
        <f>IF([1]PRICE!BG15="NA","NA",([1]PRICE!BH15/[1]PRICE!BG15)-1)</f>
        <v>0.10201023202935255</v>
      </c>
      <c r="BH15" s="9">
        <f>IF([1]PRICE!BH15="NA","NA",([1]PRICE!BI15/[1]PRICE!BH15)-1)</f>
        <v>0.10067995310668221</v>
      </c>
      <c r="BI15" s="9">
        <f>IF([1]PRICE!BI15="NA","NA",([1]PRICE!BJ15/[1]PRICE!BI15)-1)</f>
        <v>2.7053510565780536E-2</v>
      </c>
      <c r="BJ15" s="9">
        <f>IF([1]PRICE!BJ15="NA","NA",([1]PRICE!BK15/[1]PRICE!BJ15)-1)</f>
        <v>-0.10378728170241003</v>
      </c>
      <c r="BK15" s="9">
        <f>IF([1]PRICE!BK15="NA","NA",([1]PRICE!BL15/[1]PRICE!BK15)-1)</f>
        <v>-7.553806989122902E-2</v>
      </c>
      <c r="BL15" s="9">
        <f>IF([1]PRICE!BL15="NA","NA",([1]PRICE!BM15/[1]PRICE!BL15)-1)</f>
        <v>1.5020277374455437E-2</v>
      </c>
      <c r="BM15" s="9">
        <f>IF([1]PRICE!BM15="NA","NA",([1]PRICE!BN15/[1]PRICE!BM15)-1)</f>
        <v>0.1799930942633059</v>
      </c>
      <c r="BN15" s="9">
        <f>IF([1]PRICE!BN15="NA","NA",([1]PRICE!BO15/[1]PRICE!BN15)-1)</f>
        <v>-3.9796003678622238E-2</v>
      </c>
      <c r="BO15" s="9">
        <f>IF([1]PRICE!BO15="NA","NA",([1]PRICE!BP15/[1]PRICE!BO15)-1)</f>
        <v>2.6817588158467576E-2</v>
      </c>
      <c r="BP15" s="9">
        <f>IF([1]PRICE!BP15="NA","NA",([1]PRICE!BQ15/[1]PRICE!BP15)-1)</f>
        <v>3.7352666836258708E-2</v>
      </c>
      <c r="BQ15" s="9">
        <f>IF([1]PRICE!BQ15="NA","NA",([1]PRICE!BR15/[1]PRICE!BQ15)-1)</f>
        <v>3.5353741774635239E-2</v>
      </c>
      <c r="BR15" s="9">
        <f>IF([1]PRICE!BR15="NA","NA",([1]PRICE!BS15/[1]PRICE!BR15)-1)</f>
        <v>3.3159639981050759E-3</v>
      </c>
      <c r="BS15" s="9">
        <f>IF([1]PRICE!BS15="NA","NA",([1]PRICE!BT15/[1]PRICE!BS15)-1)</f>
        <v>-0.14644318539502676</v>
      </c>
      <c r="BT15" s="9">
        <f>IF([1]PRICE!BT15="NA","NA",([1]PRICE!BU15/[1]PRICE!BT15)-1)</f>
        <v>2.3508804277680539E-2</v>
      </c>
      <c r="BU15" s="9">
        <f>IF([1]PRICE!BU15="NA","NA",([1]PRICE!BV15/[1]PRICE!BU15)-1)</f>
        <v>3.5489101062871509E-2</v>
      </c>
      <c r="BV15">
        <f t="shared" si="64"/>
        <v>7.5184845088558444E-3</v>
      </c>
      <c r="BW15" t="s">
        <v>375</v>
      </c>
      <c r="BX15" s="62">
        <f t="shared" si="55"/>
        <v>-5.1651826212666514E-2</v>
      </c>
      <c r="BY15" s="62">
        <f t="shared" si="56"/>
        <v>2.8341229138852057E-2</v>
      </c>
      <c r="BZ15" s="62">
        <f t="shared" si="0"/>
        <v>5.9864609641342376E-3</v>
      </c>
      <c r="CA15" s="62">
        <f t="shared" si="0"/>
        <v>-1.9654862363094223E-2</v>
      </c>
      <c r="CB15" s="62">
        <f t="shared" si="0"/>
        <v>-1.7967474439829274E-2</v>
      </c>
      <c r="CC15" s="62">
        <f t="shared" si="0"/>
        <v>-2.5053362276678544E-2</v>
      </c>
      <c r="CD15" s="62">
        <f t="shared" si="0"/>
        <v>0.14275509548072196</v>
      </c>
      <c r="CE15" s="62">
        <f t="shared" si="0"/>
        <v>-0.14801341627169629</v>
      </c>
      <c r="CF15" s="62">
        <f t="shared" si="0"/>
        <v>-9.6199470145962196E-2</v>
      </c>
      <c r="CG15" s="62">
        <f t="shared" si="0"/>
        <v>0.13606161959756413</v>
      </c>
      <c r="CH15" s="62">
        <f t="shared" si="1"/>
        <v>1.0941497789791248E-2</v>
      </c>
      <c r="CI15" s="62">
        <f t="shared" si="2"/>
        <v>1.1652480213130648E-4</v>
      </c>
      <c r="CJ15" s="62">
        <f t="shared" si="3"/>
        <v>-6.6657275859807741E-2</v>
      </c>
      <c r="CK15" s="62">
        <f t="shared" si="4"/>
        <v>-7.5939881745809901E-2</v>
      </c>
      <c r="CL15" s="62">
        <f t="shared" si="5"/>
        <v>4.6248735058195038E-2</v>
      </c>
      <c r="CM15" s="62">
        <f t="shared" si="6"/>
        <v>4.8307567648817822E-2</v>
      </c>
      <c r="CN15" s="62">
        <f t="shared" si="7"/>
        <v>-9.7294762966008211E-3</v>
      </c>
      <c r="CO15" s="62">
        <f t="shared" si="7"/>
        <v>-4.423896567378139E-2</v>
      </c>
      <c r="CP15" s="62">
        <f t="shared" si="8"/>
        <v>0.12314204786051652</v>
      </c>
      <c r="CQ15" s="62">
        <f t="shared" si="9"/>
        <v>-1.8969975527864176E-2</v>
      </c>
      <c r="CR15" s="62">
        <f t="shared" si="10"/>
        <v>-2.6629386543431839E-2</v>
      </c>
      <c r="CS15" s="62">
        <f t="shared" si="11"/>
        <v>-0.16128624423549098</v>
      </c>
      <c r="CT15" s="62">
        <f t="shared" si="12"/>
        <v>1.3096420563402537E-2</v>
      </c>
      <c r="CU15" s="62">
        <f t="shared" si="13"/>
        <v>7.3354059610546357E-3</v>
      </c>
      <c r="CV15" s="62">
        <f t="shared" si="14"/>
        <v>6.4090844538404967E-2</v>
      </c>
      <c r="CW15" s="62">
        <f t="shared" si="14"/>
        <v>0.11917286090855539</v>
      </c>
      <c r="CX15" s="62">
        <f t="shared" si="15"/>
        <v>-7.8101388264591454E-2</v>
      </c>
      <c r="CY15" s="62">
        <f t="shared" si="16"/>
        <v>-1.2089704110245465E-2</v>
      </c>
      <c r="CZ15" s="62">
        <f t="shared" si="17"/>
        <v>-5.6991910911010975E-2</v>
      </c>
      <c r="DA15" s="62">
        <f t="shared" si="18"/>
        <v>0.10192495790289358</v>
      </c>
      <c r="DB15" s="62">
        <f t="shared" si="19"/>
        <v>5.7196273183519547E-3</v>
      </c>
      <c r="DC15" s="62">
        <f t="shared" si="57"/>
        <v>1.1162393377798223E-2</v>
      </c>
      <c r="DD15" s="62">
        <f t="shared" si="20"/>
        <v>4.1308651678352286E-2</v>
      </c>
      <c r="DE15" s="62">
        <f t="shared" si="21"/>
        <v>-6.7749109341250557E-2</v>
      </c>
      <c r="DF15" s="62">
        <f t="shared" si="22"/>
        <v>-5.0073556422880533E-3</v>
      </c>
      <c r="DG15" s="62">
        <f t="shared" si="23"/>
        <v>-1.7537840082122343E-2</v>
      </c>
      <c r="DH15" s="62">
        <f t="shared" si="24"/>
        <v>6.2349255571650268E-2</v>
      </c>
      <c r="DI15" s="62">
        <f t="shared" si="25"/>
        <v>-1.9773254731914165E-2</v>
      </c>
      <c r="DJ15" s="62">
        <f t="shared" si="58"/>
        <v>-7.9837143702413127E-2</v>
      </c>
      <c r="DK15" s="62">
        <f t="shared" si="26"/>
        <v>1.594467832549417E-2</v>
      </c>
      <c r="DL15" s="62">
        <f t="shared" si="27"/>
        <v>2.1940479269227701E-2</v>
      </c>
      <c r="DM15" s="62">
        <f t="shared" si="28"/>
        <v>2.0151040042975847E-2</v>
      </c>
      <c r="DN15" s="62">
        <f t="shared" si="29"/>
        <v>5.7273757757789083E-2</v>
      </c>
      <c r="DO15" s="62">
        <f t="shared" si="30"/>
        <v>9.0676258956212605E-3</v>
      </c>
      <c r="DP15" s="62">
        <f t="shared" si="59"/>
        <v>2.991707927674047E-2</v>
      </c>
      <c r="DQ15" s="62">
        <f t="shared" si="60"/>
        <v>-7.7468795667136492E-2</v>
      </c>
      <c r="DR15" s="62">
        <f t="shared" si="31"/>
        <v>7.2672396760919522E-2</v>
      </c>
      <c r="DS15" s="62">
        <f t="shared" si="61"/>
        <v>-7.2728568542469341E-2</v>
      </c>
      <c r="DT15" s="62">
        <f t="shared" si="32"/>
        <v>-4.6353435965166397E-2</v>
      </c>
      <c r="DU15" s="62">
        <f t="shared" si="32"/>
        <v>8.3545313641599714E-3</v>
      </c>
      <c r="DV15" s="62">
        <f t="shared" si="33"/>
        <v>-8.0445787849502473E-3</v>
      </c>
      <c r="DW15" s="62">
        <f t="shared" si="34"/>
        <v>-6.3629654105655464E-2</v>
      </c>
      <c r="DX15" s="62">
        <f t="shared" si="35"/>
        <v>-7.7895464209948861E-2</v>
      </c>
      <c r="DY15" s="62">
        <f t="shared" si="36"/>
        <v>9.7940423709500513E-2</v>
      </c>
      <c r="DZ15" s="62">
        <f t="shared" si="37"/>
        <v>4.9625226541569695E-3</v>
      </c>
      <c r="EA15" s="62">
        <f t="shared" si="38"/>
        <v>0.11060778840356766</v>
      </c>
      <c r="EB15" s="62">
        <f t="shared" si="39"/>
        <v>-7.9946823114933951E-2</v>
      </c>
      <c r="EC15" s="62">
        <f t="shared" si="40"/>
        <v>9.4491747520496716E-2</v>
      </c>
      <c r="ED15" s="62">
        <f t="shared" si="41"/>
        <v>9.3161468597826369E-2</v>
      </c>
      <c r="EE15" s="62">
        <f t="shared" si="42"/>
        <v>1.9535026056924691E-2</v>
      </c>
      <c r="EF15" s="62">
        <f t="shared" si="43"/>
        <v>-0.11130576621126587</v>
      </c>
      <c r="EG15" s="62">
        <f t="shared" si="44"/>
        <v>-8.3056554400084859E-2</v>
      </c>
      <c r="EH15" s="62">
        <f t="shared" si="45"/>
        <v>7.5017928655995931E-3</v>
      </c>
      <c r="EI15" s="62">
        <f t="shared" si="46"/>
        <v>0.17247460975445006</v>
      </c>
      <c r="EJ15" s="62">
        <f t="shared" si="47"/>
        <v>-4.7314488187478083E-2</v>
      </c>
      <c r="EK15" s="62">
        <f t="shared" si="48"/>
        <v>1.929910364961173E-2</v>
      </c>
      <c r="EL15" s="62">
        <f t="shared" si="49"/>
        <v>2.9834182327402863E-2</v>
      </c>
      <c r="EM15" s="62">
        <f t="shared" si="50"/>
        <v>2.7835257265779394E-2</v>
      </c>
      <c r="EN15" s="62">
        <f t="shared" si="51"/>
        <v>-4.2025205107507685E-3</v>
      </c>
      <c r="EO15" s="62">
        <f t="shared" si="52"/>
        <v>-0.1539616699038826</v>
      </c>
      <c r="EP15" s="62">
        <f t="shared" si="62"/>
        <v>1.5990319768824694E-2</v>
      </c>
      <c r="EQ15" s="62">
        <f t="shared" si="63"/>
        <v>2.7970616554015663E-2</v>
      </c>
    </row>
    <row r="16" spans="1:152">
      <c r="A16" t="s">
        <v>376</v>
      </c>
      <c r="B16" s="9">
        <f>IF([1]PRICE!B16="NA","NA",([1]PRICE!C16/[1]PRICE!B16)-1)</f>
        <v>-8.5749119479815783E-2</v>
      </c>
      <c r="C16" s="9">
        <f>IF([1]PRICE!C16="NA","NA",([1]PRICE!D16/[1]PRICE!C16)-1)</f>
        <v>0.1124611053489406</v>
      </c>
      <c r="D16" s="9">
        <f>IF([1]PRICE!D16="NA","NA",([1]PRICE!E16/[1]PRICE!D16)-1)</f>
        <v>-9.603090037293549E-2</v>
      </c>
      <c r="E16" s="9">
        <f>IF([1]PRICE!E16="NA","NA",([1]PRICE!F16/[1]PRICE!E16)-1)</f>
        <v>0.13304847502578454</v>
      </c>
      <c r="F16" s="9">
        <f>IF([1]PRICE!F16="NA","NA",([1]PRICE!G16/[1]PRICE!F16)-1)</f>
        <v>-0.12197659297789354</v>
      </c>
      <c r="G16" s="9">
        <f>IF([1]PRICE!G16="NA","NA",([1]PRICE!H16/[1]PRICE!G16)-1)</f>
        <v>-9.4786729857819774E-3</v>
      </c>
      <c r="H16" s="9">
        <f>IF([1]PRICE!H16="NA","NA",([1]PRICE!I16/[1]PRICE!H16)-1)</f>
        <v>-0.11767344497607657</v>
      </c>
      <c r="I16" s="9">
        <f>IF([1]PRICE!I16="NA","NA",([1]PRICE!J16/[1]PRICE!I16)-1)</f>
        <v>7.4563633282496156E-3</v>
      </c>
      <c r="J16" s="9">
        <f>IF([1]PRICE!J16="NA","NA",([1]PRICE!K16/[1]PRICE!J16)-1)</f>
        <v>-0.15794785534062239</v>
      </c>
      <c r="K16" s="9">
        <f>IF([1]PRICE!K16="NA","NA",([1]PRICE!L16/[1]PRICE!K16)-1)</f>
        <v>0.12285257690771068</v>
      </c>
      <c r="L16" s="9">
        <f>IF([1]PRICE!L16="NA","NA",([1]PRICE!M16/[1]PRICE!L16)-1)</f>
        <v>4.9635296210638558E-2</v>
      </c>
      <c r="M16" s="9">
        <f>IF([1]PRICE!M16="NA","NA",([1]PRICE!N16/[1]PRICE!M16)-1)</f>
        <v>-0.17830508474576279</v>
      </c>
      <c r="N16" s="9">
        <f>IF([1]PRICE!N16="NA","NA",([1]PRICE!O16/[1]PRICE!N16)-1)</f>
        <v>-0.12334983498349827</v>
      </c>
      <c r="O16" s="9">
        <f>IF([1]PRICE!O16="NA","NA",([1]PRICE!P16/[1]PRICE!O16)-1)</f>
        <v>2.5882352941176467E-2</v>
      </c>
      <c r="P16" s="9">
        <f>IF([1]PRICE!P16="NA","NA",([1]PRICE!Q16/[1]PRICE!P16)-1)</f>
        <v>0.20756880733944949</v>
      </c>
      <c r="Q16" s="9">
        <f>IF([1]PRICE!Q16="NA","NA",([1]PRICE!R16/[1]PRICE!Q16)-1)</f>
        <v>0.132383665716999</v>
      </c>
      <c r="R16" s="9">
        <f>IF([1]PRICE!R16="NA","NA",([1]PRICE!S16/[1]PRICE!R16)-1)</f>
        <v>5.1995974505198994E-3</v>
      </c>
      <c r="S16" s="9">
        <f>IF([1]PRICE!S16="NA","NA",([1]PRICE!T16/[1]PRICE!S16)-1)</f>
        <v>2.8366427498749403E-3</v>
      </c>
      <c r="T16" s="9">
        <f>IF([1]PRICE!T16="NA","NA",([1]PRICE!U16/[1]PRICE!T16)-1)</f>
        <v>-0.10732113144758737</v>
      </c>
      <c r="U16" s="9">
        <f>IF([1]PRICE!U16="NA","NA",([1]PRICE!V16/[1]PRICE!U16)-1)</f>
        <v>1.2115563839701693E-2</v>
      </c>
      <c r="V16" s="9">
        <f>IF([1]PRICE!V16="NA","NA",([1]PRICE!W16/[1]PRICE!V16)-1)</f>
        <v>-1.2523020257826922E-2</v>
      </c>
      <c r="W16" s="9">
        <f>IF([1]PRICE!W16="NA","NA",([1]PRICE!X16/[1]PRICE!W16)-1)</f>
        <v>-0.10537113017530775</v>
      </c>
      <c r="X16" s="9">
        <f>IF([1]PRICE!X16="NA","NA",([1]PRICE!Y16/[1]PRICE!X16)-1)</f>
        <v>0.16656243485511779</v>
      </c>
      <c r="Y16" s="9">
        <f>IF([1]PRICE!Y16="NA","NA",([1]PRICE!Z16/[1]PRICE!Y16)-1)</f>
        <v>0.11311651179413862</v>
      </c>
      <c r="Z16" s="9">
        <f>IF([1]PRICE!Z16="NA","NA",([1]PRICE!AA16/[1]PRICE!Z16)-1)</f>
        <v>-0.13019746347728367</v>
      </c>
      <c r="AA16" s="9">
        <f>IF([1]PRICE!AA16="NA","NA",([1]PRICE!AB16/[1]PRICE!AA16)-1)</f>
        <v>-5.0572166851236666E-2</v>
      </c>
      <c r="AB16" s="9">
        <f>IF([1]PRICE!AB16="NA","NA",([1]PRICE!AC16/[1]PRICE!AB16)-1)</f>
        <v>-6.2791601866251878E-2</v>
      </c>
      <c r="AC16" s="9">
        <f>IF([1]PRICE!AC16="NA","NA",([1]PRICE!AD16/[1]PRICE!AC16)-1)</f>
        <v>1.2860402406139837E-2</v>
      </c>
      <c r="AD16" s="9">
        <f>IF([1]PRICE!AD16="NA","NA",([1]PRICE!AE16/[1]PRICE!AD16)-1)</f>
        <v>-6.0208887978701608E-2</v>
      </c>
      <c r="AE16" s="9">
        <f>IF([1]PRICE!AE16="NA","NA",([1]PRICE!AF16/[1]PRICE!AE16)-1)</f>
        <v>-4.4018304641534223E-2</v>
      </c>
      <c r="AF16" s="9">
        <f>IF([1]PRICE!AF16="NA","NA",([1]PRICE!AG16/[1]PRICE!AF16)-1)</f>
        <v>1.5272395714611475E-2</v>
      </c>
      <c r="AG16" s="9">
        <f>IF([1]PRICE!AG16="NA","NA",([1]PRICE!AH16/[1]PRICE!AG16)-1)</f>
        <v>-0.12662775033677598</v>
      </c>
      <c r="AH16" s="9">
        <f>IF([1]PRICE!AH16="NA","NA",([1]PRICE!AI16/[1]PRICE!AH16)-1)</f>
        <v>0.20539845758354769</v>
      </c>
      <c r="AI16" s="9">
        <f>IF([1]PRICE!AI16="NA","NA",([1]PRICE!AJ16/[1]PRICE!AI16)-1)</f>
        <v>-5.8221369161868264E-2</v>
      </c>
      <c r="AJ16" s="9">
        <f>IF([1]PRICE!AJ16="NA","NA",([1]PRICE!AK16/[1]PRICE!AJ16)-1)</f>
        <v>3.8949275362319069E-2</v>
      </c>
      <c r="AK16" s="9">
        <f>IF([1]PRICE!AK16="NA","NA",([1]PRICE!AL16/[1]PRICE!AK16)-1)</f>
        <v>3.4655623365300592E-2</v>
      </c>
      <c r="AL16" s="9">
        <f>IF([1]PRICE!AL16="NA","NA",([1]PRICE!AM16/[1]PRICE!AL16)-1)</f>
        <v>6.4040446597851242E-2</v>
      </c>
      <c r="AM16" s="9">
        <f>IF([1]PRICE!AM16="NA","NA",([1]PRICE!AN16/[1]PRICE!AM16)-1)</f>
        <v>-0.10077212433181537</v>
      </c>
      <c r="AN16" s="9">
        <f>IF([1]PRICE!AN16="NA","NA",([1]PRICE!AO16/[1]PRICE!AN16)-1)</f>
        <v>0.11448701012769691</v>
      </c>
      <c r="AO16" s="9">
        <f>IF([1]PRICE!AO16="NA","NA",([1]PRICE!AP16/[1]PRICE!AO16)-1)</f>
        <v>0.12583958909521931</v>
      </c>
      <c r="AP16" s="9">
        <f>IF([1]PRICE!AP16="NA","NA",([1]PRICE!AQ16/[1]PRICE!AP16)-1)</f>
        <v>6.0185997543428682E-2</v>
      </c>
      <c r="AQ16" s="9">
        <f>IF([1]PRICE!AQ16="NA","NA",([1]PRICE!AR16/[1]PRICE!AQ16)-1)</f>
        <v>0.10708374710360813</v>
      </c>
      <c r="AR16" s="9">
        <f>IF([1]PRICE!AR16="NA","NA",([1]PRICE!AS16/[1]PRICE!AR16)-1)</f>
        <v>-1.8836896397069869E-2</v>
      </c>
      <c r="AS16" s="9">
        <f>IF([1]PRICE!AS16="NA","NA",([1]PRICE!AT16/[1]PRICE!AS16)-1)</f>
        <v>2.6055157702270515E-2</v>
      </c>
      <c r="AT16" s="9">
        <f>IF([1]PRICE!AT16="NA","NA",([1]PRICE!AU16/[1]PRICE!AT16)-1)</f>
        <v>6.2964062964062872E-2</v>
      </c>
      <c r="AU16" s="9">
        <f>IF([1]PRICE!AU16="NA","NA",([1]PRICE!AV16/[1]PRICE!AU16)-1)</f>
        <v>-0.19810002794076553</v>
      </c>
      <c r="AV16" s="9">
        <f>IF([1]PRICE!AV16="NA","NA",([1]PRICE!AW16/[1]PRICE!AV16)-1)</f>
        <v>-6.11498257839721E-2</v>
      </c>
      <c r="AW16" s="9">
        <f>IF([1]PRICE!AW16="NA","NA",([1]PRICE!AX16/[1]PRICE!AW16)-1)</f>
        <v>-0.24846910372982001</v>
      </c>
      <c r="AX16" s="9">
        <f>IF([1]PRICE!AX16="NA","NA",([1]PRICE!AY16/[1]PRICE!AX16)-1)</f>
        <v>0.33333333333333326</v>
      </c>
      <c r="AY16" s="9">
        <f>IF([1]PRICE!AY16="NA","NA",([1]PRICE!AZ16/[1]PRICE!AY16)-1)</f>
        <v>7.1296296296296413E-2</v>
      </c>
      <c r="AZ16" s="9">
        <f>IF([1]PRICE!AZ16="NA","NA",([1]PRICE!BA16/[1]PRICE!AZ16)-1)</f>
        <v>4.1140881590319811E-2</v>
      </c>
      <c r="BA16" s="9">
        <f>IF([1]PRICE!BA16="NA","NA",([1]PRICE!BB16/[1]PRICE!BA16)-1)</f>
        <v>6.458575460733873E-2</v>
      </c>
      <c r="BB16" s="9">
        <f>IF([1]PRICE!BB16="NA","NA",([1]PRICE!BC16/[1]PRICE!BB16)-1)</f>
        <v>-0.12882096069868998</v>
      </c>
      <c r="BC16" s="9">
        <f>IF([1]PRICE!BC16="NA","NA",([1]PRICE!BD16/[1]PRICE!BC16)-1)</f>
        <v>0.13802363050483346</v>
      </c>
      <c r="BD16" s="9">
        <f>IF([1]PRICE!BD16="NA","NA",([1]PRICE!BE16/[1]PRICE!BD16)-1)</f>
        <v>1.9977977033191818E-2</v>
      </c>
      <c r="BE16" s="9">
        <f>IF([1]PRICE!BE16="NA","NA",([1]PRICE!BF16/[1]PRICE!BE16)-1)</f>
        <v>-2.9148673658235702E-2</v>
      </c>
      <c r="BF16" s="9">
        <f>IF([1]PRICE!BF16="NA","NA",([1]PRICE!BG16/[1]PRICE!BF16)-1)</f>
        <v>-3.9237490071485359E-2</v>
      </c>
      <c r="BG16" s="9">
        <f>IF([1]PRICE!BG16="NA","NA",([1]PRICE!BH16/[1]PRICE!BG16)-1)</f>
        <v>8.7136243386243484E-2</v>
      </c>
      <c r="BH16" s="9">
        <f>IF([1]PRICE!BH16="NA","NA",([1]PRICE!BI16/[1]PRICE!BH16)-1)</f>
        <v>-5.5665399239543722E-2</v>
      </c>
      <c r="BI16" s="9">
        <f>IF([1]PRICE!BI16="NA","NA",([1]PRICE!BJ16/[1]PRICE!BI16)-1)</f>
        <v>7.601868255757771E-2</v>
      </c>
      <c r="BJ16" s="9">
        <f>IF([1]PRICE!BJ16="NA","NA",([1]PRICE!BK16/[1]PRICE!BJ16)-1)</f>
        <v>-0.15327046849274062</v>
      </c>
      <c r="BK16" s="9">
        <f>IF([1]PRICE!BK16="NA","NA",([1]PRICE!BL16/[1]PRICE!BK16)-1)</f>
        <v>-6.8941134877142929E-3</v>
      </c>
      <c r="BL16" s="9">
        <f>IF([1]PRICE!BL16="NA","NA",([1]PRICE!BM16/[1]PRICE!BL16)-1)</f>
        <v>-0.40726237095051621</v>
      </c>
      <c r="BM16" s="9">
        <f>IF([1]PRICE!BM16="NA","NA",([1]PRICE!BN16/[1]PRICE!BM16)-1)</f>
        <v>0.46066066066066069</v>
      </c>
      <c r="BN16" s="9">
        <f>IF([1]PRICE!BN16="NA","NA",([1]PRICE!BO16/[1]PRICE!BN16)-1)</f>
        <v>-2.4054276315789491E-2</v>
      </c>
      <c r="BO16" s="9">
        <f>IF([1]PRICE!BO16="NA","NA",([1]PRICE!BP16/[1]PRICE!BO16)-1)</f>
        <v>9.1426163892985191E-2</v>
      </c>
      <c r="BP16" s="9">
        <f>IF([1]PRICE!BP16="NA","NA",([1]PRICE!BQ16/[1]PRICE!BP16)-1)</f>
        <v>-5.0183362285273092E-2</v>
      </c>
      <c r="BQ16" s="9">
        <f>IF([1]PRICE!BQ16="NA","NA",([1]PRICE!BR16/[1]PRICE!BQ16)-1)</f>
        <v>-6.4417801259906593E-2</v>
      </c>
      <c r="BR16" s="9">
        <f>IF([1]PRICE!BR16="NA","NA",([1]PRICE!BS16/[1]PRICE!BR16)-1)</f>
        <v>-0.11099044309296258</v>
      </c>
      <c r="BS16" s="9">
        <f>IF([1]PRICE!BS16="NA","NA",([1]PRICE!BT16/[1]PRICE!BS16)-1)</f>
        <v>-9.064256046909358E-2</v>
      </c>
      <c r="BT16" s="9">
        <f>IF([1]PRICE!BT16="NA","NA",([1]PRICE!BU16/[1]PRICE!BT16)-1)</f>
        <v>0.26759806555615273</v>
      </c>
      <c r="BU16" s="9">
        <f>IF([1]PRICE!BU16="NA","NA",([1]PRICE!BV16/[1]PRICE!BU16)-1)</f>
        <v>0.11890631623569314</v>
      </c>
      <c r="BV16">
        <f t="shared" si="64"/>
        <v>4.0657685342615196E-3</v>
      </c>
      <c r="BW16" t="s">
        <v>376</v>
      </c>
      <c r="BX16" s="62">
        <f t="shared" si="55"/>
        <v>-8.9814888014077304E-2</v>
      </c>
      <c r="BY16" s="62">
        <f t="shared" si="56"/>
        <v>0.10839533681467908</v>
      </c>
      <c r="BZ16" s="62">
        <f t="shared" si="0"/>
        <v>-0.10009666890719701</v>
      </c>
      <c r="CA16" s="62">
        <f t="shared" si="0"/>
        <v>0.12898270649152302</v>
      </c>
      <c r="CB16" s="62">
        <f t="shared" si="0"/>
        <v>-0.12604236151215506</v>
      </c>
      <c r="CC16" s="62">
        <f t="shared" si="0"/>
        <v>-1.3544441520043497E-2</v>
      </c>
      <c r="CD16" s="62">
        <f t="shared" si="0"/>
        <v>-0.12173921351033809</v>
      </c>
      <c r="CE16" s="62">
        <f t="shared" si="0"/>
        <v>3.390594793988096E-3</v>
      </c>
      <c r="CF16" s="62">
        <f t="shared" si="0"/>
        <v>-0.16201362387488391</v>
      </c>
      <c r="CG16" s="62">
        <f t="shared" si="0"/>
        <v>0.11878680837344915</v>
      </c>
      <c r="CH16" s="62">
        <f t="shared" si="1"/>
        <v>4.5569527676377036E-2</v>
      </c>
      <c r="CI16" s="62">
        <f t="shared" si="2"/>
        <v>-0.18237085328002431</v>
      </c>
      <c r="CJ16" s="62">
        <f t="shared" si="3"/>
        <v>-0.1274156035177598</v>
      </c>
      <c r="CK16" s="62">
        <f t="shared" si="4"/>
        <v>2.1816584406914946E-2</v>
      </c>
      <c r="CL16" s="62">
        <f t="shared" si="5"/>
        <v>0.20350303880518797</v>
      </c>
      <c r="CM16" s="62">
        <f t="shared" si="6"/>
        <v>0.12831789718273748</v>
      </c>
      <c r="CN16" s="62">
        <f t="shared" si="7"/>
        <v>1.1338289162583799E-3</v>
      </c>
      <c r="CO16" s="62">
        <f t="shared" si="7"/>
        <v>-1.2291257843865793E-3</v>
      </c>
      <c r="CP16" s="62">
        <f t="shared" si="8"/>
        <v>-0.11138689998184889</v>
      </c>
      <c r="CQ16" s="62">
        <f t="shared" si="9"/>
        <v>8.0497953054401734E-3</v>
      </c>
      <c r="CR16" s="62">
        <f t="shared" si="10"/>
        <v>-1.6588788792088444E-2</v>
      </c>
      <c r="CS16" s="62">
        <f t="shared" si="11"/>
        <v>-0.10943689870956927</v>
      </c>
      <c r="CT16" s="62">
        <f t="shared" si="12"/>
        <v>0.16249666632085627</v>
      </c>
      <c r="CU16" s="62">
        <f t="shared" si="13"/>
        <v>0.1090507432598771</v>
      </c>
      <c r="CV16" s="62">
        <f t="shared" si="14"/>
        <v>-0.13426323201154519</v>
      </c>
      <c r="CW16" s="62">
        <f t="shared" si="14"/>
        <v>-5.4637935385498188E-2</v>
      </c>
      <c r="CX16" s="62">
        <f t="shared" si="15"/>
        <v>-6.68573704005134E-2</v>
      </c>
      <c r="CY16" s="62">
        <f t="shared" si="16"/>
        <v>8.7946338718783174E-3</v>
      </c>
      <c r="CZ16" s="62">
        <f t="shared" si="17"/>
        <v>-6.427465651296313E-2</v>
      </c>
      <c r="DA16" s="62">
        <f t="shared" si="18"/>
        <v>-4.8084073175795744E-2</v>
      </c>
      <c r="DB16" s="62">
        <f t="shared" si="19"/>
        <v>1.1206627180349956E-2</v>
      </c>
      <c r="DC16" s="62">
        <f t="shared" si="57"/>
        <v>-0.1306935188710375</v>
      </c>
      <c r="DD16" s="62">
        <f t="shared" si="20"/>
        <v>0.20133268904928617</v>
      </c>
      <c r="DE16" s="62">
        <f t="shared" si="21"/>
        <v>-6.2287137696129785E-2</v>
      </c>
      <c r="DF16" s="62">
        <f t="shared" si="22"/>
        <v>3.4883506828057548E-2</v>
      </c>
      <c r="DG16" s="62">
        <f t="shared" si="23"/>
        <v>3.0589854831039071E-2</v>
      </c>
      <c r="DH16" s="62">
        <f t="shared" si="24"/>
        <v>5.997467806358972E-2</v>
      </c>
      <c r="DI16" s="62">
        <f t="shared" si="25"/>
        <v>-0.10483789286607689</v>
      </c>
      <c r="DJ16" s="62">
        <f t="shared" si="58"/>
        <v>0.11042124159343539</v>
      </c>
      <c r="DK16" s="62">
        <f t="shared" si="26"/>
        <v>0.12177382056095779</v>
      </c>
      <c r="DL16" s="62">
        <f t="shared" si="27"/>
        <v>5.6120229009167161E-2</v>
      </c>
      <c r="DM16" s="62">
        <f t="shared" si="28"/>
        <v>0.10301797856934661</v>
      </c>
      <c r="DN16" s="62">
        <f t="shared" si="29"/>
        <v>-2.290266493133139E-2</v>
      </c>
      <c r="DO16" s="62">
        <f t="shared" si="30"/>
        <v>2.1989389168008994E-2</v>
      </c>
      <c r="DP16" s="62">
        <f t="shared" si="59"/>
        <v>5.8898294429801351E-2</v>
      </c>
      <c r="DQ16" s="62">
        <f t="shared" si="60"/>
        <v>-0.20216579647502705</v>
      </c>
      <c r="DR16" s="62">
        <f t="shared" si="31"/>
        <v>-6.5215594318233622E-2</v>
      </c>
      <c r="DS16" s="62">
        <f t="shared" si="61"/>
        <v>-0.2525348722640815</v>
      </c>
      <c r="DT16" s="62">
        <f t="shared" si="32"/>
        <v>0.32926756479907177</v>
      </c>
      <c r="DU16" s="62">
        <f t="shared" si="32"/>
        <v>6.7230527762034892E-2</v>
      </c>
      <c r="DV16" s="62">
        <f t="shared" si="33"/>
        <v>3.707511305605829E-2</v>
      </c>
      <c r="DW16" s="62">
        <f t="shared" si="34"/>
        <v>6.0519986073077209E-2</v>
      </c>
      <c r="DX16" s="62">
        <f t="shared" si="35"/>
        <v>-0.1328867292329515</v>
      </c>
      <c r="DY16" s="62">
        <f t="shared" si="36"/>
        <v>0.13395786197057194</v>
      </c>
      <c r="DZ16" s="62">
        <f t="shared" si="37"/>
        <v>1.5912208498930297E-2</v>
      </c>
      <c r="EA16" s="62">
        <f t="shared" si="38"/>
        <v>-3.3214442192497223E-2</v>
      </c>
      <c r="EB16" s="62">
        <f t="shared" si="39"/>
        <v>-4.330325860574688E-2</v>
      </c>
      <c r="EC16" s="62">
        <f t="shared" si="40"/>
        <v>8.3070474851981962E-2</v>
      </c>
      <c r="ED16" s="62">
        <f t="shared" si="41"/>
        <v>-5.9731167773805244E-2</v>
      </c>
      <c r="EE16" s="62">
        <f t="shared" si="42"/>
        <v>7.1952914023316189E-2</v>
      </c>
      <c r="EF16" s="62">
        <f t="shared" si="43"/>
        <v>-0.15733623702700214</v>
      </c>
      <c r="EG16" s="62">
        <f t="shared" si="44"/>
        <v>-1.0959882021975812E-2</v>
      </c>
      <c r="EH16" s="62">
        <f t="shared" si="45"/>
        <v>-0.4113281394847777</v>
      </c>
      <c r="EI16" s="62">
        <f t="shared" si="46"/>
        <v>0.4565948921263992</v>
      </c>
      <c r="EJ16" s="62">
        <f t="shared" si="47"/>
        <v>-2.8120044850051013E-2</v>
      </c>
      <c r="EK16" s="62">
        <f t="shared" si="48"/>
        <v>8.7360395358723669E-2</v>
      </c>
      <c r="EL16" s="62">
        <f t="shared" si="49"/>
        <v>-5.4249130819534613E-2</v>
      </c>
      <c r="EM16" s="62">
        <f t="shared" si="50"/>
        <v>-6.8483569794168114E-2</v>
      </c>
      <c r="EN16" s="62">
        <f t="shared" si="51"/>
        <v>-0.1150562116272241</v>
      </c>
      <c r="EO16" s="62">
        <f t="shared" si="52"/>
        <v>-9.4708329003355102E-2</v>
      </c>
      <c r="EP16" s="62">
        <f t="shared" si="62"/>
        <v>0.26353229702189124</v>
      </c>
      <c r="EQ16" s="62">
        <f t="shared" si="63"/>
        <v>0.11484054770143162</v>
      </c>
    </row>
    <row r="17" spans="1:147">
      <c r="A17" t="s">
        <v>377</v>
      </c>
      <c r="B17" s="9">
        <f>IF([1]PRICE!B17="NA","NA",([1]PRICE!C17/[1]PRICE!B17)-1)</f>
        <v>-0.13273860705073093</v>
      </c>
      <c r="C17" s="9">
        <f>IF([1]PRICE!C17="NA","NA",([1]PRICE!D17/[1]PRICE!C17)-1)</f>
        <v>1.1153798488040767E-2</v>
      </c>
      <c r="D17" s="9">
        <f>IF([1]PRICE!D17="NA","NA",([1]PRICE!E17/[1]PRICE!D17)-1)</f>
        <v>-4.2529721779629881E-2</v>
      </c>
      <c r="E17" s="9">
        <f>IF([1]PRICE!E17="NA","NA",([1]PRICE!F17/[1]PRICE!E17)-1)</f>
        <v>-8.5765488991295102E-3</v>
      </c>
      <c r="F17" s="9">
        <f>IF([1]PRICE!F17="NA","NA",([1]PRICE!G17/[1]PRICE!F17)-1)</f>
        <v>2.9309231762427279E-2</v>
      </c>
      <c r="G17" s="9">
        <f>IF([1]PRICE!G17="NA","NA",([1]PRICE!H17/[1]PRICE!G17)-1)</f>
        <v>-2.5087807325639755E-2</v>
      </c>
      <c r="H17" s="9">
        <f>IF([1]PRICE!H17="NA","NA",([1]PRICE!I17/[1]PRICE!H17)-1)</f>
        <v>-2.1358723623262965E-2</v>
      </c>
      <c r="I17" s="9">
        <f>IF([1]PRICE!I17="NA","NA",([1]PRICE!J17/[1]PRICE!I17)-1)</f>
        <v>8.6773599789640166E-3</v>
      </c>
      <c r="J17" s="9">
        <f>IF([1]PRICE!J17="NA","NA",([1]PRICE!K17/[1]PRICE!J17)-1)</f>
        <v>-3.3759124087591297E-2</v>
      </c>
      <c r="K17" s="9">
        <f>IF([1]PRICE!K17="NA","NA",([1]PRICE!L17/[1]PRICE!K17)-1)</f>
        <v>-1.1736139214892582E-2</v>
      </c>
      <c r="L17" s="9">
        <f>IF([1]PRICE!L17="NA","NA",([1]PRICE!M17/[1]PRICE!L17)-1)</f>
        <v>-2.2113022113022129E-2</v>
      </c>
      <c r="M17" s="9">
        <f>IF([1]PRICE!M17="NA","NA",([1]PRICE!N17/[1]PRICE!M17)-1)</f>
        <v>-2.9173646007816911E-2</v>
      </c>
      <c r="N17" s="9">
        <f>IF([1]PRICE!N17="NA","NA",([1]PRICE!O17/[1]PRICE!N17)-1)</f>
        <v>-0.23076923076923073</v>
      </c>
      <c r="O17" s="9">
        <f>IF([1]PRICE!O17="NA","NA",([1]PRICE!P17/[1]PRICE!O17)-1)</f>
        <v>3.8878504672897218E-2</v>
      </c>
      <c r="P17" s="9">
        <f>IF([1]PRICE!P17="NA","NA",([1]PRICE!Q17/[1]PRICE!P17)-1)</f>
        <v>0.10471392587261596</v>
      </c>
      <c r="Q17" s="9">
        <f>IF([1]PRICE!Q17="NA","NA",([1]PRICE!R17/[1]PRICE!Q17)-1)</f>
        <v>6.5635179153094692E-2</v>
      </c>
      <c r="R17" s="9">
        <f>IF([1]PRICE!R17="NA","NA",([1]PRICE!S17/[1]PRICE!R17)-1)</f>
        <v>5.0435580009169367E-3</v>
      </c>
      <c r="S17" s="9">
        <f>IF([1]PRICE!S17="NA","NA",([1]PRICE!T17/[1]PRICE!S17)-1)</f>
        <v>-7.603406326034079E-2</v>
      </c>
      <c r="T17" s="9">
        <f>IF([1]PRICE!T17="NA","NA",([1]PRICE!U17/[1]PRICE!T17)-1)</f>
        <v>6.0895325872284412E-2</v>
      </c>
      <c r="U17" s="9">
        <f>IF([1]PRICE!U17="NA","NA",([1]PRICE!V17/[1]PRICE!U17)-1)</f>
        <v>1.7375116351225683E-2</v>
      </c>
      <c r="V17" s="9">
        <f>IF([1]PRICE!V17="NA","NA",([1]PRICE!W17/[1]PRICE!V17)-1)</f>
        <v>-2.3482769136931925E-2</v>
      </c>
      <c r="W17" s="9">
        <f>IF([1]PRICE!W17="NA","NA",([1]PRICE!X17/[1]PRICE!W17)-1)</f>
        <v>3.7164272329793802E-2</v>
      </c>
      <c r="X17" s="9">
        <f>IF([1]PRICE!X17="NA","NA",([1]PRICE!Y17/[1]PRICE!X17)-1)</f>
        <v>8.4613068352905829E-2</v>
      </c>
      <c r="Y17" s="9">
        <f>IF([1]PRICE!Y17="NA","NA",([1]PRICE!Z17/[1]PRICE!Y17)-1)</f>
        <v>2.8317601332592979E-2</v>
      </c>
      <c r="Z17" s="9">
        <f>IF([1]PRICE!Z17="NA","NA",([1]PRICE!AA17/[1]PRICE!Z17)-1)</f>
        <v>3.104751619870405E-2</v>
      </c>
      <c r="AA17" s="9">
        <f>IF([1]PRICE!AA17="NA","NA",([1]PRICE!AB17/[1]PRICE!AA17)-1)</f>
        <v>4.8180151872218024E-2</v>
      </c>
      <c r="AB17" s="9">
        <f>IF([1]PRICE!AB17="NA","NA",([1]PRICE!AC17/[1]PRICE!AB17)-1)</f>
        <v>-1.1866100424681503E-2</v>
      </c>
      <c r="AC17" s="9">
        <f>IF([1]PRICE!AC17="NA","NA",([1]PRICE!AD17/[1]PRICE!AC17)-1)</f>
        <v>1.7696877765136509E-3</v>
      </c>
      <c r="AD17" s="9">
        <f>IF([1]PRICE!AD17="NA","NA",([1]PRICE!AE17/[1]PRICE!AD17)-1)</f>
        <v>-2.9148264984227179E-2</v>
      </c>
      <c r="AE17" s="9">
        <f>IF([1]PRICE!AE17="NA","NA",([1]PRICE!AF17/[1]PRICE!AE17)-1)</f>
        <v>9.4879126592149587E-2</v>
      </c>
      <c r="AF17" s="9">
        <f>IF([1]PRICE!AF17="NA","NA",([1]PRICE!AG17/[1]PRICE!AF17)-1)</f>
        <v>1.1752136752136932E-2</v>
      </c>
      <c r="AG17" s="9">
        <f>IF([1]PRICE!AG17="NA","NA",([1]PRICE!AH17/[1]PRICE!AG17)-1)</f>
        <v>1.0207673354452496E-2</v>
      </c>
      <c r="AH17" s="9">
        <f>IF([1]PRICE!AH17="NA","NA",([1]PRICE!AI17/[1]PRICE!AH17)-1)</f>
        <v>5.0638792102206676E-2</v>
      </c>
      <c r="AI17" s="9">
        <f>IF([1]PRICE!AI17="NA","NA",([1]PRICE!AJ17/[1]PRICE!AI17)-1)</f>
        <v>5.5936325447711654E-2</v>
      </c>
      <c r="AJ17" s="9">
        <f>IF([1]PRICE!AJ17="NA","NA",([1]PRICE!AK17/[1]PRICE!AJ17)-1)</f>
        <v>2.2927135678391997E-2</v>
      </c>
      <c r="AK17" s="9">
        <f>IF([1]PRICE!AK17="NA","NA",([1]PRICE!AL17/[1]PRICE!AK17)-1)</f>
        <v>1.6374987207041336E-2</v>
      </c>
      <c r="AL17" s="9">
        <f>IF([1]PRICE!AL17="NA","NA",([1]PRICE!AM17/[1]PRICE!AL17)-1)</f>
        <v>9.0625314671233248E-4</v>
      </c>
      <c r="AM17" s="9">
        <f>IF([1]PRICE!AM17="NA","NA",([1]PRICE!AN17/[1]PRICE!AM17)-1)</f>
        <v>-1.9014084507042228E-2</v>
      </c>
      <c r="AN17" s="9">
        <f>IF([1]PRICE!AN17="NA","NA",([1]PRICE!AO17/[1]PRICE!AN17)-1)</f>
        <v>-4.3380166136806508E-2</v>
      </c>
      <c r="AO17" s="9">
        <f>IF([1]PRICE!AO17="NA","NA",([1]PRICE!AP17/[1]PRICE!AO17)-1)</f>
        <v>5.8640651801029176E-2</v>
      </c>
      <c r="AP17" s="9">
        <f>IF([1]PRICE!AP17="NA","NA",([1]PRICE!AQ17/[1]PRICE!AP17)-1)</f>
        <v>-4.5569620253165244E-3</v>
      </c>
      <c r="AQ17" s="9">
        <f>IF([1]PRICE!AQ17="NA","NA",([1]PRICE!AR17/[1]PRICE!AQ17)-1)</f>
        <v>-3.0518819938961661E-3</v>
      </c>
      <c r="AR17" s="9">
        <f>IF([1]PRICE!AR17="NA","NA",([1]PRICE!AS17/[1]PRICE!AR17)-1)</f>
        <v>1.5510204081632617E-2</v>
      </c>
      <c r="AS17" s="9">
        <f>IF([1]PRICE!AS17="NA","NA",([1]PRICE!AT17/[1]PRICE!AS17)-1)</f>
        <v>6.4911575562700996E-2</v>
      </c>
      <c r="AT17" s="9">
        <f>IF([1]PRICE!AT17="NA","NA",([1]PRICE!AU17/[1]PRICE!AT17)-1)</f>
        <v>4.8122287224003912E-3</v>
      </c>
      <c r="AU17" s="9">
        <f>IF([1]PRICE!AU17="NA","NA",([1]PRICE!AV17/[1]PRICE!AU17)-1)</f>
        <v>-3.5308479669452497E-2</v>
      </c>
      <c r="AV17" s="9">
        <f>IF([1]PRICE!AV17="NA","NA",([1]PRICE!AW17/[1]PRICE!AV17)-1)</f>
        <v>9.286479120023361E-2</v>
      </c>
      <c r="AW17" s="9">
        <f>IF([1]PRICE!AW17="NA","NA",([1]PRICE!AX17/[1]PRICE!AW17)-1)</f>
        <v>-0.1509753273358867</v>
      </c>
      <c r="AX17" s="9">
        <f>IF([1]PRICE!AX17="NA","NA",([1]PRICE!AY17/[1]PRICE!AX17)-1)</f>
        <v>7.7423415862358569E-2</v>
      </c>
      <c r="AY17" s="9">
        <f>IF([1]PRICE!AY17="NA","NA",([1]PRICE!AZ17/[1]PRICE!AY17)-1)</f>
        <v>4.9074975657254161E-2</v>
      </c>
      <c r="AZ17" s="9">
        <f>IF([1]PRICE!AZ17="NA","NA",([1]PRICE!BA17/[1]PRICE!AZ17)-1)</f>
        <v>1.4479302023389762E-2</v>
      </c>
      <c r="BA17" s="9">
        <f>IF([1]PRICE!BA17="NA","NA",([1]PRICE!BB17/[1]PRICE!BA17)-1)</f>
        <v>7.2552607502287314E-2</v>
      </c>
      <c r="BB17" s="9">
        <f>IF([1]PRICE!BB17="NA","NA",([1]PRICE!BC17/[1]PRICE!BB17)-1)</f>
        <v>-2.1496204043333744E-2</v>
      </c>
      <c r="BC17" s="9">
        <f>IF([1]PRICE!BC17="NA","NA",([1]PRICE!BD17/[1]PRICE!BC17)-1)</f>
        <v>7.6104960334757221E-2</v>
      </c>
      <c r="BD17" s="9">
        <f>IF([1]PRICE!BD17="NA","NA",([1]PRICE!BE17/[1]PRICE!BD17)-1)</f>
        <v>7.5340246273494227E-3</v>
      </c>
      <c r="BE17" s="9">
        <f>IF([1]PRICE!BE17="NA","NA",([1]PRICE!BF17/[1]PRICE!BE17)-1)</f>
        <v>-3.2162096968722409E-2</v>
      </c>
      <c r="BF17" s="9">
        <f>IF([1]PRICE!BF17="NA","NA",([1]PRICE!BG17/[1]PRICE!BF17)-1)</f>
        <v>-1.7363130348093447E-2</v>
      </c>
      <c r="BG17" s="9">
        <f>IF([1]PRICE!BG17="NA","NA",([1]PRICE!BH17/[1]PRICE!BG17)-1)</f>
        <v>-8.4545147108555652E-3</v>
      </c>
      <c r="BH17" s="9">
        <f>IF([1]PRICE!BH17="NA","NA",([1]PRICE!BI17/[1]PRICE!BH17)-1)</f>
        <v>2.4215552523874528E-2</v>
      </c>
      <c r="BI17" s="9">
        <f>IF([1]PRICE!BI17="NA","NA",([1]PRICE!BJ17/[1]PRICE!BI17)-1)</f>
        <v>3.6380286380286231E-2</v>
      </c>
      <c r="BJ17" s="9">
        <f>IF([1]PRICE!BJ17="NA","NA",([1]PRICE!BK17/[1]PRICE!BJ17)-1)</f>
        <v>4.3216322596192569E-2</v>
      </c>
      <c r="BK17" s="9">
        <f>IF([1]PRICE!BK17="NA","NA",([1]PRICE!BL17/[1]PRICE!BK17)-1)</f>
        <v>-0.15353815353815348</v>
      </c>
      <c r="BL17" s="9">
        <f>IF([1]PRICE!BL17="NA","NA",([1]PRICE!BM17/[1]PRICE!BL17)-1)</f>
        <v>-0.22123169289547895</v>
      </c>
      <c r="BM17" s="9">
        <f>IF([1]PRICE!BM17="NA","NA",([1]PRICE!BN17/[1]PRICE!BM17)-1)</f>
        <v>6.5880154187594853E-2</v>
      </c>
      <c r="BN17" s="9">
        <f>IF([1]PRICE!BN17="NA","NA",([1]PRICE!BO17/[1]PRICE!BN17)-1)</f>
        <v>4.1863013698629992E-2</v>
      </c>
      <c r="BO17" s="9">
        <f>IF([1]PRICE!BO17="NA","NA",([1]PRICE!BP17/[1]PRICE!BO17)-1)</f>
        <v>1.3674134848007391E-3</v>
      </c>
      <c r="BP17" s="9">
        <f>IF([1]PRICE!BP17="NA","NA",([1]PRICE!BQ17/[1]PRICE!BP17)-1)</f>
        <v>-1.9747899159664017E-2</v>
      </c>
      <c r="BQ17" s="9">
        <f>IF([1]PRICE!BQ17="NA","NA",([1]PRICE!BR17/[1]PRICE!BQ17)-1)</f>
        <v>8.8619802828975747E-2</v>
      </c>
      <c r="BR17" s="9">
        <f>IF([1]PRICE!BR17="NA","NA",([1]PRICE!BS17/[1]PRICE!BR17)-1)</f>
        <v>-1.3190274633330112E-2</v>
      </c>
      <c r="BS17" s="9">
        <f>IF([1]PRICE!BS17="NA","NA",([1]PRICE!BT17/[1]PRICE!BS17)-1)</f>
        <v>-8.9875311720698292E-2</v>
      </c>
      <c r="BT17" s="9">
        <f>IF([1]PRICE!BT17="NA","NA",([1]PRICE!BU17/[1]PRICE!BT17)-1)</f>
        <v>0.2997588776852258</v>
      </c>
      <c r="BU17" s="9">
        <f>IF([1]PRICE!BU17="NA","NA",([1]PRICE!BV17/[1]PRICE!BU17)-1)</f>
        <v>1.9563200944430426E-2</v>
      </c>
      <c r="BV17">
        <f t="shared" si="64"/>
        <v>6.3812519671881075E-3</v>
      </c>
      <c r="BW17" t="s">
        <v>377</v>
      </c>
      <c r="BX17" s="62">
        <f t="shared" si="55"/>
        <v>-0.13911985901791904</v>
      </c>
      <c r="BY17" s="62">
        <f t="shared" si="56"/>
        <v>4.7725465208526595E-3</v>
      </c>
      <c r="BZ17" s="62">
        <f t="shared" si="0"/>
        <v>-4.8910973746817986E-2</v>
      </c>
      <c r="CA17" s="62">
        <f t="shared" si="0"/>
        <v>-1.4957800866317619E-2</v>
      </c>
      <c r="CB17" s="62">
        <f t="shared" si="0"/>
        <v>2.2927979795239171E-2</v>
      </c>
      <c r="CC17" s="62">
        <f t="shared" si="0"/>
        <v>-3.146905929282786E-2</v>
      </c>
      <c r="CD17" s="62">
        <f t="shared" si="0"/>
        <v>-2.7739975590451074E-2</v>
      </c>
      <c r="CE17" s="62">
        <f t="shared" si="0"/>
        <v>2.2961080117759091E-3</v>
      </c>
      <c r="CF17" s="62">
        <f t="shared" si="0"/>
        <v>-4.0140376054779402E-2</v>
      </c>
      <c r="CG17" s="62">
        <f t="shared" si="0"/>
        <v>-1.8117391182080691E-2</v>
      </c>
      <c r="CH17" s="62">
        <f t="shared" si="1"/>
        <v>-2.8494274080210238E-2</v>
      </c>
      <c r="CI17" s="62">
        <f t="shared" si="2"/>
        <v>-3.5554897975005016E-2</v>
      </c>
      <c r="CJ17" s="62">
        <f t="shared" si="3"/>
        <v>-0.23715048273641884</v>
      </c>
      <c r="CK17" s="62">
        <f t="shared" si="4"/>
        <v>3.2497252705709113E-2</v>
      </c>
      <c r="CL17" s="62">
        <f t="shared" si="5"/>
        <v>9.8332673905427853E-2</v>
      </c>
      <c r="CM17" s="62">
        <f t="shared" si="6"/>
        <v>5.9253927185906587E-2</v>
      </c>
      <c r="CN17" s="62">
        <f t="shared" si="7"/>
        <v>-1.3376939662711708E-3</v>
      </c>
      <c r="CO17" s="62">
        <f t="shared" si="7"/>
        <v>-8.2415315227528901E-2</v>
      </c>
      <c r="CP17" s="62">
        <f t="shared" si="8"/>
        <v>5.4514073905096307E-2</v>
      </c>
      <c r="CQ17" s="62">
        <f t="shared" si="9"/>
        <v>1.0993864384037575E-2</v>
      </c>
      <c r="CR17" s="62">
        <f t="shared" si="10"/>
        <v>-2.9864021104120033E-2</v>
      </c>
      <c r="CS17" s="62">
        <f t="shared" si="11"/>
        <v>3.0783020362605693E-2</v>
      </c>
      <c r="CT17" s="62">
        <f t="shared" si="12"/>
        <v>7.8231816385717717E-2</v>
      </c>
      <c r="CU17" s="62">
        <f t="shared" si="13"/>
        <v>2.193634936540487E-2</v>
      </c>
      <c r="CV17" s="62">
        <f t="shared" si="14"/>
        <v>2.4666264231515942E-2</v>
      </c>
      <c r="CW17" s="62">
        <f t="shared" si="14"/>
        <v>4.179889990502992E-2</v>
      </c>
      <c r="CX17" s="62">
        <f t="shared" si="15"/>
        <v>-1.8247352391869611E-2</v>
      </c>
      <c r="CY17" s="62">
        <f t="shared" si="16"/>
        <v>-4.6115641906744565E-3</v>
      </c>
      <c r="CZ17" s="62">
        <f t="shared" si="17"/>
        <v>-3.5529516951415284E-2</v>
      </c>
      <c r="DA17" s="62">
        <f t="shared" si="18"/>
        <v>8.8497874624961476E-2</v>
      </c>
      <c r="DB17" s="62">
        <f t="shared" si="19"/>
        <v>5.3708847849488249E-3</v>
      </c>
      <c r="DC17" s="62">
        <f t="shared" si="57"/>
        <v>3.8264213872643881E-3</v>
      </c>
      <c r="DD17" s="62">
        <f t="shared" si="20"/>
        <v>4.4257540135018571E-2</v>
      </c>
      <c r="DE17" s="62">
        <f t="shared" si="21"/>
        <v>4.955507348052355E-2</v>
      </c>
      <c r="DF17" s="62">
        <f t="shared" si="22"/>
        <v>1.6545883711203888E-2</v>
      </c>
      <c r="DG17" s="62">
        <f t="shared" si="23"/>
        <v>9.9937352398532277E-3</v>
      </c>
      <c r="DH17" s="62">
        <f t="shared" si="24"/>
        <v>-5.474998820475775E-3</v>
      </c>
      <c r="DI17" s="62">
        <f t="shared" si="25"/>
        <v>-2.5395336474230337E-2</v>
      </c>
      <c r="DJ17" s="62">
        <f t="shared" si="58"/>
        <v>-4.9761418103994613E-2</v>
      </c>
      <c r="DK17" s="62">
        <f t="shared" si="26"/>
        <v>5.2259399833841071E-2</v>
      </c>
      <c r="DL17" s="62">
        <f t="shared" si="27"/>
        <v>-1.0938213992504633E-2</v>
      </c>
      <c r="DM17" s="62">
        <f t="shared" si="28"/>
        <v>-9.4331339610842745E-3</v>
      </c>
      <c r="DN17" s="62">
        <f t="shared" si="29"/>
        <v>9.1289521144445086E-3</v>
      </c>
      <c r="DO17" s="62">
        <f t="shared" si="30"/>
        <v>5.8530323595512891E-2</v>
      </c>
      <c r="DP17" s="62">
        <f t="shared" si="59"/>
        <v>-1.5690232447877163E-3</v>
      </c>
      <c r="DQ17" s="62">
        <f t="shared" si="60"/>
        <v>-4.1689731636640602E-2</v>
      </c>
      <c r="DR17" s="62">
        <f t="shared" si="31"/>
        <v>8.6483539233045498E-2</v>
      </c>
      <c r="DS17" s="62">
        <f t="shared" si="61"/>
        <v>-0.15735657930307481</v>
      </c>
      <c r="DT17" s="62">
        <f t="shared" si="32"/>
        <v>7.1042163895170457E-2</v>
      </c>
      <c r="DU17" s="62">
        <f t="shared" si="32"/>
        <v>4.2693723690066056E-2</v>
      </c>
      <c r="DV17" s="62">
        <f t="shared" si="33"/>
        <v>8.0980500562016534E-3</v>
      </c>
      <c r="DW17" s="62">
        <f t="shared" si="34"/>
        <v>6.6171355535099202E-2</v>
      </c>
      <c r="DX17" s="62">
        <f t="shared" si="35"/>
        <v>-2.7877456010521853E-2</v>
      </c>
      <c r="DY17" s="62">
        <f t="shared" si="36"/>
        <v>6.9723708367569109E-2</v>
      </c>
      <c r="DZ17" s="62">
        <f t="shared" si="37"/>
        <v>1.1527726601613152E-3</v>
      </c>
      <c r="EA17" s="62">
        <f t="shared" si="38"/>
        <v>-3.8543348935910514E-2</v>
      </c>
      <c r="EB17" s="62">
        <f t="shared" si="39"/>
        <v>-2.3744382315281556E-2</v>
      </c>
      <c r="EC17" s="62">
        <f t="shared" si="40"/>
        <v>-1.4835766678043674E-2</v>
      </c>
      <c r="ED17" s="62">
        <f t="shared" si="41"/>
        <v>1.783430055668642E-2</v>
      </c>
      <c r="EE17" s="62">
        <f t="shared" si="42"/>
        <v>2.9999034413098122E-2</v>
      </c>
      <c r="EF17" s="62">
        <f t="shared" si="43"/>
        <v>3.6835070629004464E-2</v>
      </c>
      <c r="EG17" s="62">
        <f t="shared" si="44"/>
        <v>-0.15991940550534159</v>
      </c>
      <c r="EH17" s="62">
        <f t="shared" si="45"/>
        <v>-0.22761294486266706</v>
      </c>
      <c r="EI17" s="62">
        <f t="shared" si="46"/>
        <v>5.9498902220406748E-2</v>
      </c>
      <c r="EJ17" s="62">
        <f t="shared" si="47"/>
        <v>3.5481761731441887E-2</v>
      </c>
      <c r="EK17" s="62">
        <f t="shared" si="48"/>
        <v>-5.0138384823873684E-3</v>
      </c>
      <c r="EL17" s="62">
        <f t="shared" si="49"/>
        <v>-2.6129151126852126E-2</v>
      </c>
      <c r="EM17" s="62">
        <f t="shared" si="50"/>
        <v>8.2238550861787635E-2</v>
      </c>
      <c r="EN17" s="62">
        <f t="shared" si="51"/>
        <v>-1.9571526600518221E-2</v>
      </c>
      <c r="EO17" s="62">
        <f t="shared" si="52"/>
        <v>-9.6256563687886404E-2</v>
      </c>
      <c r="EP17" s="62">
        <f t="shared" si="62"/>
        <v>0.29337762571803772</v>
      </c>
      <c r="EQ17" s="62">
        <f t="shared" si="63"/>
        <v>1.3181948977242317E-2</v>
      </c>
    </row>
    <row r="18" spans="1:147">
      <c r="A18" t="s">
        <v>378</v>
      </c>
      <c r="B18" s="9">
        <f>IF([1]PRICE!B18="NA","NA",([1]PRICE!C18/[1]PRICE!B18)-1)</f>
        <v>3.4420289855072506E-2</v>
      </c>
      <c r="C18" s="9">
        <f>IF([1]PRICE!C18="NA","NA",([1]PRICE!D18/[1]PRICE!C18)-1)</f>
        <v>-8.3266995701321456E-2</v>
      </c>
      <c r="D18" s="9">
        <f>IF([1]PRICE!D18="NA","NA",([1]PRICE!E18/[1]PRICE!D18)-1)</f>
        <v>-2.3098298020145847E-2</v>
      </c>
      <c r="E18" s="9">
        <f>IF([1]PRICE!E18="NA","NA",([1]PRICE!F18/[1]PRICE!E18)-1)</f>
        <v>1.1022222222222267E-2</v>
      </c>
      <c r="F18" s="9">
        <f>IF([1]PRICE!F18="NA","NA",([1]PRICE!G18/[1]PRICE!F18)-1)</f>
        <v>-1.0198698786706539E-2</v>
      </c>
      <c r="G18" s="9">
        <f>IF([1]PRICE!G18="NA","NA",([1]PRICE!H18/[1]PRICE!G18)-1)</f>
        <v>-5.8980280689287623E-2</v>
      </c>
      <c r="H18" s="9">
        <f>IF([1]PRICE!H18="NA","NA",([1]PRICE!I18/[1]PRICE!H18)-1)</f>
        <v>6.7962997923352919E-2</v>
      </c>
      <c r="I18" s="9">
        <f>IF([1]PRICE!I18="NA","NA",([1]PRICE!J18/[1]PRICE!I18)-1)</f>
        <v>-4.0304048082022259E-2</v>
      </c>
      <c r="J18" s="9">
        <f>IF([1]PRICE!J18="NA","NA",([1]PRICE!K18/[1]PRICE!J18)-1)</f>
        <v>4.7338368023577049E-2</v>
      </c>
      <c r="K18" s="9">
        <f>IF([1]PRICE!K18="NA","NA",([1]PRICE!L18/[1]PRICE!K18)-1)</f>
        <v>-3.6932817446360122E-3</v>
      </c>
      <c r="L18" s="9">
        <f>IF([1]PRICE!L18="NA","NA",([1]PRICE!M18/[1]PRICE!L18)-1)</f>
        <v>-1.1297440423653993E-2</v>
      </c>
      <c r="M18" s="9">
        <f>IF([1]PRICE!M18="NA","NA",([1]PRICE!N18/[1]PRICE!M18)-1)</f>
        <v>4.0349937511158895E-2</v>
      </c>
      <c r="N18" s="9">
        <f>IF([1]PRICE!N18="NA","NA",([1]PRICE!O18/[1]PRICE!N18)-1)</f>
        <v>4.6336021966706609E-2</v>
      </c>
      <c r="O18" s="9">
        <f>IF([1]PRICE!O18="NA","NA",([1]PRICE!P18/[1]PRICE!O18)-1)</f>
        <v>1.279317697228155E-2</v>
      </c>
      <c r="P18" s="9">
        <f>IF([1]PRICE!P18="NA","NA",([1]PRICE!Q18/[1]PRICE!P18)-1)</f>
        <v>7.5303643724696556E-2</v>
      </c>
      <c r="Q18" s="9">
        <f>IF([1]PRICE!Q18="NA","NA",([1]PRICE!R18/[1]PRICE!Q18)-1)</f>
        <v>-4.3674698795180822E-2</v>
      </c>
      <c r="R18" s="9">
        <f>IF([1]PRICE!R18="NA","NA",([1]PRICE!S18/[1]PRICE!R18)-1)</f>
        <v>1.9370078740157615E-2</v>
      </c>
      <c r="S18" s="9">
        <f>IF([1]PRICE!S18="NA","NA",([1]PRICE!T18/[1]PRICE!S18)-1)</f>
        <v>8.280549976826812E-2</v>
      </c>
      <c r="T18" s="9">
        <f>IF([1]PRICE!T18="NA","NA",([1]PRICE!U18/[1]PRICE!T18)-1)</f>
        <v>-1.1271222713653994E-2</v>
      </c>
      <c r="U18" s="9">
        <f>IF([1]PRICE!U18="NA","NA",([1]PRICE!V18/[1]PRICE!U18)-1)</f>
        <v>-6.8253968253968345E-2</v>
      </c>
      <c r="V18" s="9">
        <f>IF([1]PRICE!V18="NA","NA",([1]PRICE!W18/[1]PRICE!V18)-1)</f>
        <v>-5.5753445872696039E-3</v>
      </c>
      <c r="W18" s="9">
        <f>IF([1]PRICE!W18="NA","NA",([1]PRICE!X18/[1]PRICE!W18)-1)</f>
        <v>9.8115558324249896E-3</v>
      </c>
      <c r="X18" s="9">
        <f>IF([1]PRICE!X18="NA","NA",([1]PRICE!Y18/[1]PRICE!X18)-1)</f>
        <v>-8.9296730413325198E-2</v>
      </c>
      <c r="Y18" s="9">
        <f>IF([1]PRICE!Y18="NA","NA",([1]PRICE!Z18/[1]PRICE!Y18)-1)</f>
        <v>6.6215071972904438E-2</v>
      </c>
      <c r="Z18" s="9">
        <f>IF([1]PRICE!Z18="NA","NA",([1]PRICE!AA18/[1]PRICE!Z18)-1)</f>
        <v>1.7471410419313882E-2</v>
      </c>
      <c r="AA18" s="9">
        <f>IF([1]PRICE!AA18="NA","NA",([1]PRICE!AB18/[1]PRICE!AA18)-1)</f>
        <v>4.5426162972213469E-2</v>
      </c>
      <c r="AB18" s="9">
        <f>IF([1]PRICE!AB18="NA","NA",([1]PRICE!AC18/[1]PRICE!AB18)-1)</f>
        <v>2.3891294609525993E-3</v>
      </c>
      <c r="AC18" s="9">
        <f>IF([1]PRICE!AC18="NA","NA",([1]PRICE!AD18/[1]PRICE!AC18)-1)</f>
        <v>1.0427528675703845E-2</v>
      </c>
      <c r="AD18" s="9">
        <f>IF([1]PRICE!AD18="NA","NA",([1]PRICE!AE18/[1]PRICE!AD18)-1)</f>
        <v>5.8233819843727108E-2</v>
      </c>
      <c r="AE18" s="9">
        <f>IF([1]PRICE!AE18="NA","NA",([1]PRICE!AF18/[1]PRICE!AE18)-1)</f>
        <v>-3.2181666202284798E-2</v>
      </c>
      <c r="AF18" s="9">
        <f>IF([1]PRICE!AF18="NA","NA",([1]PRICE!AG18/[1]PRICE!AF18)-1)</f>
        <v>1.5402331941845482E-2</v>
      </c>
      <c r="AG18" s="9">
        <f>IF([1]PRICE!AG18="NA","NA",([1]PRICE!AH18/[1]PRICE!AG18)-1)</f>
        <v>4.3804933371136778E-2</v>
      </c>
      <c r="AH18" s="9">
        <f>IF([1]PRICE!AH18="NA","NA",([1]PRICE!AI18/[1]PRICE!AH18)-1)</f>
        <v>-4.6041015890262105E-2</v>
      </c>
      <c r="AI18" s="9">
        <f>IF([1]PRICE!AI18="NA","NA",([1]PRICE!AJ18/[1]PRICE!AI18)-1)</f>
        <v>5.9367881548974877E-2</v>
      </c>
      <c r="AJ18" s="9">
        <f>IF([1]PRICE!AJ18="NA","NA",([1]PRICE!AK18/[1]PRICE!AJ18)-1)</f>
        <v>4.3273753527751646E-2</v>
      </c>
      <c r="AK18" s="9">
        <f>IF([1]PRICE!AK18="NA","NA",([1]PRICE!AL18/[1]PRICE!AK18)-1)</f>
        <v>-5.2299368800721391E-2</v>
      </c>
      <c r="AL18" s="9">
        <f>IF([1]PRICE!AL18="NA","NA",([1]PRICE!AM18/[1]PRICE!AL18)-1)</f>
        <v>-6.5108060350686281E-2</v>
      </c>
      <c r="AM18" s="9">
        <f>IF([1]PRICE!AM18="NA","NA",([1]PRICE!AN18/[1]PRICE!AM18)-1)</f>
        <v>-4.6525152660657154E-2</v>
      </c>
      <c r="AN18" s="9">
        <f>IF([1]PRICE!AN18="NA","NA",([1]PRICE!AO18/[1]PRICE!AN18)-1)</f>
        <v>4.5898139676730842E-2</v>
      </c>
      <c r="AO18" s="9">
        <f>IF([1]PRICE!AO18="NA","NA",([1]PRICE!AP18/[1]PRICE!AO18)-1)</f>
        <v>2.0265344802449237E-2</v>
      </c>
      <c r="AP18" s="9">
        <f>IF([1]PRICE!AP18="NA","NA",([1]PRICE!AQ18/[1]PRICE!AP18)-1)</f>
        <v>-2.9008288082309264E-2</v>
      </c>
      <c r="AQ18" s="9">
        <f>IF([1]PRICE!AQ18="NA","NA",([1]PRICE!AR18/[1]PRICE!AQ18)-1)</f>
        <v>1.9131714495952856E-2</v>
      </c>
      <c r="AR18" s="9">
        <f>IF([1]PRICE!AR18="NA","NA",([1]PRICE!AS18/[1]PRICE!AR18)-1)</f>
        <v>2.7292418772563165E-2</v>
      </c>
      <c r="AS18" s="9">
        <f>IF([1]PRICE!AS18="NA","NA",([1]PRICE!AT18/[1]PRICE!AS18)-1)</f>
        <v>8.2935057632838038E-3</v>
      </c>
      <c r="AT18" s="9">
        <f>IF([1]PRICE!AT18="NA","NA",([1]PRICE!AU18/[1]PRICE!AT18)-1)</f>
        <v>-1.1849993029416028E-2</v>
      </c>
      <c r="AU18" s="9">
        <f>IF([1]PRICE!AU18="NA","NA",([1]PRICE!AV18/[1]PRICE!AU18)-1)</f>
        <v>3.4988713318284459E-2</v>
      </c>
      <c r="AV18" s="9">
        <f>IF([1]PRICE!AV18="NA","NA",([1]PRICE!AW18/[1]PRICE!AV18)-1)</f>
        <v>5.9705561613958569E-2</v>
      </c>
      <c r="AW18" s="9">
        <f>IF([1]PRICE!AW18="NA","NA",([1]PRICE!AX18/[1]PRICE!AW18)-1)</f>
        <v>-3.8590172369436626E-2</v>
      </c>
      <c r="AX18" s="9">
        <f>IF([1]PRICE!AX18="NA","NA",([1]PRICE!AY18/[1]PRICE!AX18)-1)</f>
        <v>5.8603157613058787E-2</v>
      </c>
      <c r="AY18" s="9">
        <f>IF([1]PRICE!AY18="NA","NA",([1]PRICE!AZ18/[1]PRICE!AY18)-1)</f>
        <v>2.5657229524772562E-2</v>
      </c>
      <c r="AZ18" s="9">
        <f>IF([1]PRICE!AZ18="NA","NA",([1]PRICE!BA18/[1]PRICE!AZ18)-1)</f>
        <v>3.2039433148490337E-2</v>
      </c>
      <c r="BA18" s="9">
        <f>IF([1]PRICE!BA18="NA","NA",([1]PRICE!BB18/[1]PRICE!BA18)-1)</f>
        <v>2.1492537313432702E-2</v>
      </c>
      <c r="BB18" s="9">
        <f>IF([1]PRICE!BB18="NA","NA",([1]PRICE!BC18/[1]PRICE!BB18)-1)</f>
        <v>6.6627703097603685E-3</v>
      </c>
      <c r="BC18" s="9">
        <f>IF([1]PRICE!BC18="NA","NA",([1]PRICE!BD18/[1]PRICE!BC18)-1)</f>
        <v>2.1946121690664233E-2</v>
      </c>
      <c r="BD18" s="9">
        <f>IF([1]PRICE!BD18="NA","NA",([1]PRICE!BE18/[1]PRICE!BD18)-1)</f>
        <v>-2.2724690376093593E-3</v>
      </c>
      <c r="BE18" s="9">
        <f>IF([1]PRICE!BE18="NA","NA",([1]PRICE!BF18/[1]PRICE!BE18)-1)</f>
        <v>3.803667008313405E-2</v>
      </c>
      <c r="BF18" s="9">
        <f>IF([1]PRICE!BF18="NA","NA",([1]PRICE!BG18/[1]PRICE!BF18)-1)</f>
        <v>2.7866154690071143E-2</v>
      </c>
      <c r="BG18" s="9">
        <f>IF([1]PRICE!BG18="NA","NA",([1]PRICE!BH18/[1]PRICE!BG18)-1)</f>
        <v>7.4714483936386689E-3</v>
      </c>
      <c r="BH18" s="9">
        <f>IF([1]PRICE!BH18="NA","NA",([1]PRICE!BI18/[1]PRICE!BH18)-1)</f>
        <v>-3.220680156796274E-2</v>
      </c>
      <c r="BI18" s="9">
        <f>IF([1]PRICE!BI18="NA","NA",([1]PRICE!BJ18/[1]PRICE!BI18)-1)</f>
        <v>3.4592227695676048E-2</v>
      </c>
      <c r="BJ18" s="9">
        <f>IF([1]PRICE!BJ18="NA","NA",([1]PRICE!BK18/[1]PRICE!BJ18)-1)</f>
        <v>0.10274045074595284</v>
      </c>
      <c r="BK18" s="9">
        <f>IF([1]PRICE!BK18="NA","NA",([1]PRICE!BL18/[1]PRICE!BK18)-1)</f>
        <v>-0.14354250623680664</v>
      </c>
      <c r="BL18" s="9">
        <f>IF([1]PRICE!BL18="NA","NA",([1]PRICE!BM18/[1]PRICE!BL18)-1)</f>
        <v>-0.10396594219135114</v>
      </c>
      <c r="BM18" s="9">
        <f>IF([1]PRICE!BM18="NA","NA",([1]PRICE!BN18/[1]PRICE!BM18)-1)</f>
        <v>3.9134783695923936E-2</v>
      </c>
      <c r="BN18" s="9">
        <f>IF([1]PRICE!BN18="NA","NA",([1]PRICE!BO18/[1]PRICE!BN18)-1)</f>
        <v>2.5749007339670227E-2</v>
      </c>
      <c r="BO18" s="9">
        <f>IF([1]PRICE!BO18="NA","NA",([1]PRICE!BP18/[1]PRICE!BO18)-1)</f>
        <v>-6.5806451612903216E-2</v>
      </c>
      <c r="BP18" s="9">
        <f>IF([1]PRICE!BP18="NA","NA",([1]PRICE!BQ18/[1]PRICE!BP18)-1)</f>
        <v>9.0909090909090828E-2</v>
      </c>
      <c r="BQ18" s="9">
        <f>IF([1]PRICE!BQ18="NA","NA",([1]PRICE!BR18/[1]PRICE!BQ18)-1)</f>
        <v>-9.2656537753222801E-2</v>
      </c>
      <c r="BR18" s="9">
        <f>IF([1]PRICE!BR18="NA","NA",([1]PRICE!BS18/[1]PRICE!BR18)-1)</f>
        <v>3.6788024863630753E-2</v>
      </c>
      <c r="BS18" s="9">
        <f>IF([1]PRICE!BS18="NA","NA",([1]PRICE!BT18/[1]PRICE!BS18)-1)</f>
        <v>0.10033035605040985</v>
      </c>
      <c r="BT18" s="9">
        <f>IF([1]PRICE!BT18="NA","NA",([1]PRICE!BU18/[1]PRICE!BT18)-1)</f>
        <v>-5.6043589458467769E-2</v>
      </c>
      <c r="BU18" s="9">
        <f>IF([1]PRICE!BU18="NA","NA",([1]PRICE!BV18/[1]PRICE!BU18)-1)</f>
        <v>-1.9083519849216635E-2</v>
      </c>
      <c r="BV18">
        <f t="shared" si="64"/>
        <v>5.6809463261188586E-3</v>
      </c>
      <c r="BW18" t="s">
        <v>378</v>
      </c>
      <c r="BX18" s="62">
        <f t="shared" si="55"/>
        <v>2.8739343528953645E-2</v>
      </c>
      <c r="BY18" s="62">
        <f t="shared" si="56"/>
        <v>-8.8947942027440316E-2</v>
      </c>
      <c r="BZ18" s="62">
        <f t="shared" si="56"/>
        <v>-2.8779244346264707E-2</v>
      </c>
      <c r="CA18" s="62">
        <f t="shared" si="56"/>
        <v>5.341275896103408E-3</v>
      </c>
      <c r="CB18" s="62">
        <f t="shared" si="56"/>
        <v>-1.58796451128254E-2</v>
      </c>
      <c r="CC18" s="62">
        <f t="shared" si="56"/>
        <v>-6.4661227015406483E-2</v>
      </c>
      <c r="CD18" s="62">
        <f t="shared" ref="CD18:CG81" si="65">H18-$BV18</f>
        <v>6.2282051597234059E-2</v>
      </c>
      <c r="CE18" s="62">
        <f t="shared" si="65"/>
        <v>-4.5984994408141119E-2</v>
      </c>
      <c r="CF18" s="62">
        <f t="shared" si="65"/>
        <v>4.1657421697458188E-2</v>
      </c>
      <c r="CG18" s="62">
        <f t="shared" si="65"/>
        <v>-9.3742280707548708E-3</v>
      </c>
      <c r="CH18" s="62">
        <f t="shared" si="1"/>
        <v>-1.6978386749772853E-2</v>
      </c>
      <c r="CI18" s="62">
        <f t="shared" si="2"/>
        <v>3.4668991185040035E-2</v>
      </c>
      <c r="CJ18" s="62">
        <f t="shared" si="3"/>
        <v>4.0655075640587748E-2</v>
      </c>
      <c r="CK18" s="62">
        <f t="shared" si="4"/>
        <v>7.1122306461626917E-3</v>
      </c>
      <c r="CL18" s="62">
        <f t="shared" si="5"/>
        <v>6.9622697398577696E-2</v>
      </c>
      <c r="CM18" s="62">
        <f t="shared" si="6"/>
        <v>-4.9355645121299682E-2</v>
      </c>
      <c r="CN18" s="62">
        <f t="shared" si="6"/>
        <v>1.3689132414038756E-2</v>
      </c>
      <c r="CO18" s="62">
        <f t="shared" si="6"/>
        <v>7.712455344214926E-2</v>
      </c>
      <c r="CP18" s="62">
        <f t="shared" si="8"/>
        <v>-1.6952169039772855E-2</v>
      </c>
      <c r="CQ18" s="62">
        <f t="shared" si="9"/>
        <v>-7.3934914580087205E-2</v>
      </c>
      <c r="CR18" s="62">
        <f t="shared" si="10"/>
        <v>-1.1256290913388462E-2</v>
      </c>
      <c r="CS18" s="62">
        <f t="shared" si="11"/>
        <v>4.1306095063061311E-3</v>
      </c>
      <c r="CT18" s="62">
        <f t="shared" si="12"/>
        <v>-9.4977676739444059E-2</v>
      </c>
      <c r="CU18" s="62">
        <f t="shared" si="13"/>
        <v>6.0534125646785578E-2</v>
      </c>
      <c r="CV18" s="62">
        <f t="shared" si="13"/>
        <v>1.1790464093195023E-2</v>
      </c>
      <c r="CW18" s="62">
        <f t="shared" si="13"/>
        <v>3.9745216646094608E-2</v>
      </c>
      <c r="CX18" s="62">
        <f t="shared" si="15"/>
        <v>-3.2918168651662593E-3</v>
      </c>
      <c r="CY18" s="62">
        <f t="shared" si="16"/>
        <v>4.7465823495849869E-3</v>
      </c>
      <c r="CZ18" s="62">
        <f t="shared" si="17"/>
        <v>5.2552873517608248E-2</v>
      </c>
      <c r="DA18" s="62">
        <f t="shared" si="18"/>
        <v>-3.7862612528403658E-2</v>
      </c>
      <c r="DB18" s="62">
        <f t="shared" si="19"/>
        <v>9.7213856157266233E-3</v>
      </c>
      <c r="DC18" s="62">
        <f t="shared" si="57"/>
        <v>3.8123987045017918E-2</v>
      </c>
      <c r="DD18" s="62">
        <f t="shared" si="20"/>
        <v>-5.1721962216380965E-2</v>
      </c>
      <c r="DE18" s="62">
        <f t="shared" si="21"/>
        <v>5.3686935222856016E-2</v>
      </c>
      <c r="DF18" s="62">
        <f t="shared" si="22"/>
        <v>3.7592807201632786E-2</v>
      </c>
      <c r="DG18" s="62">
        <f t="shared" si="23"/>
        <v>-5.7980315126840251E-2</v>
      </c>
      <c r="DH18" s="62">
        <f t="shared" si="24"/>
        <v>-7.0789006676805141E-2</v>
      </c>
      <c r="DI18" s="62">
        <f t="shared" si="25"/>
        <v>-5.2206098986776014E-2</v>
      </c>
      <c r="DJ18" s="62">
        <f t="shared" si="58"/>
        <v>4.0217193350611982E-2</v>
      </c>
      <c r="DK18" s="62">
        <f t="shared" si="26"/>
        <v>1.4584398476330378E-2</v>
      </c>
      <c r="DL18" s="62">
        <f t="shared" si="27"/>
        <v>-3.4689234408428124E-2</v>
      </c>
      <c r="DM18" s="62">
        <f t="shared" si="28"/>
        <v>1.3450768169833998E-2</v>
      </c>
      <c r="DN18" s="62">
        <f t="shared" si="29"/>
        <v>2.1611472446444305E-2</v>
      </c>
      <c r="DO18" s="62">
        <f t="shared" si="30"/>
        <v>2.6125594371649453E-3</v>
      </c>
      <c r="DP18" s="62">
        <f t="shared" si="59"/>
        <v>-1.7530939355534889E-2</v>
      </c>
      <c r="DQ18" s="62">
        <f t="shared" si="60"/>
        <v>2.9307766992165599E-2</v>
      </c>
      <c r="DR18" s="62">
        <f t="shared" si="31"/>
        <v>5.4024615287839708E-2</v>
      </c>
      <c r="DS18" s="62">
        <f t="shared" si="61"/>
        <v>-4.4271118695555486E-2</v>
      </c>
      <c r="DT18" s="62">
        <f t="shared" si="61"/>
        <v>5.2922211286939927E-2</v>
      </c>
      <c r="DU18" s="62">
        <f t="shared" si="61"/>
        <v>1.9976283198653702E-2</v>
      </c>
      <c r="DV18" s="62">
        <f t="shared" si="33"/>
        <v>2.6358486822371477E-2</v>
      </c>
      <c r="DW18" s="62">
        <f t="shared" si="34"/>
        <v>1.5811590987313842E-2</v>
      </c>
      <c r="DX18" s="62">
        <f t="shared" si="35"/>
        <v>9.8182398364150998E-4</v>
      </c>
      <c r="DY18" s="62">
        <f t="shared" si="36"/>
        <v>1.6265175364545373E-2</v>
      </c>
      <c r="DZ18" s="62">
        <f t="shared" si="37"/>
        <v>-7.9534153637282178E-3</v>
      </c>
      <c r="EA18" s="62">
        <f t="shared" si="38"/>
        <v>3.235572375701519E-2</v>
      </c>
      <c r="EB18" s="62">
        <f t="shared" si="39"/>
        <v>2.2185208363952283E-2</v>
      </c>
      <c r="EC18" s="62">
        <f t="shared" si="40"/>
        <v>1.7905020675198103E-3</v>
      </c>
      <c r="ED18" s="62">
        <f t="shared" si="41"/>
        <v>-3.78877478940816E-2</v>
      </c>
      <c r="EE18" s="62">
        <f t="shared" si="42"/>
        <v>2.8911281369557187E-2</v>
      </c>
      <c r="EF18" s="62">
        <f t="shared" si="43"/>
        <v>9.7059504419833978E-2</v>
      </c>
      <c r="EG18" s="62">
        <f t="shared" si="44"/>
        <v>-0.14922345256292549</v>
      </c>
      <c r="EH18" s="62">
        <f t="shared" si="45"/>
        <v>-0.10964688851747</v>
      </c>
      <c r="EI18" s="62">
        <f t="shared" si="46"/>
        <v>3.3453837369805076E-2</v>
      </c>
      <c r="EJ18" s="62">
        <f t="shared" si="47"/>
        <v>2.0068061013551367E-2</v>
      </c>
      <c r="EK18" s="62">
        <f t="shared" si="48"/>
        <v>-7.1487397939022077E-2</v>
      </c>
      <c r="EL18" s="62">
        <f t="shared" si="49"/>
        <v>8.5228144582971968E-2</v>
      </c>
      <c r="EM18" s="62">
        <f t="shared" si="50"/>
        <v>-9.8337484079341661E-2</v>
      </c>
      <c r="EN18" s="62">
        <f t="shared" si="51"/>
        <v>3.1107078537511892E-2</v>
      </c>
      <c r="EO18" s="62">
        <f t="shared" si="52"/>
        <v>9.4649409724290992E-2</v>
      </c>
      <c r="EP18" s="62">
        <f t="shared" si="62"/>
        <v>-6.1724535784586629E-2</v>
      </c>
      <c r="EQ18" s="62">
        <f t="shared" si="63"/>
        <v>-2.4764466175335495E-2</v>
      </c>
    </row>
    <row r="19" spans="1:147">
      <c r="A19" t="s">
        <v>379</v>
      </c>
      <c r="B19" s="9">
        <f>IF([1]PRICE!B19="NA","NA",([1]PRICE!C19/[1]PRICE!B19)-1)</f>
        <v>-6.5640857750859483E-2</v>
      </c>
      <c r="C19" s="9">
        <f>IF([1]PRICE!C19="NA","NA",([1]PRICE!D19/[1]PRICE!C19)-1)</f>
        <v>9.0574632095304919E-2</v>
      </c>
      <c r="D19" s="9">
        <f>IF([1]PRICE!D19="NA","NA",([1]PRICE!E19/[1]PRICE!D19)-1)</f>
        <v>2.8273092369478059E-2</v>
      </c>
      <c r="E19" s="9">
        <f>IF([1]PRICE!E19="NA","NA",([1]PRICE!F19/[1]PRICE!E19)-1)</f>
        <v>-1.5153882205905411E-2</v>
      </c>
      <c r="F19" s="9">
        <f>IF([1]PRICE!F19="NA","NA",([1]PRICE!G19/[1]PRICE!F19)-1)</f>
        <v>-1.300761421319796E-2</v>
      </c>
      <c r="G19" s="9">
        <f>IF([1]PRICE!G19="NA","NA",([1]PRICE!H19/[1]PRICE!G19)-1)</f>
        <v>-3.2144005143031062E-4</v>
      </c>
      <c r="H19" s="9">
        <f>IF([1]PRICE!H19="NA","NA",([1]PRICE!I19/[1]PRICE!H19)-1)</f>
        <v>2.9742765273311766E-2</v>
      </c>
      <c r="I19" s="9">
        <f>IF([1]PRICE!I19="NA","NA",([1]PRICE!J19/[1]PRICE!I19)-1)</f>
        <v>-8.5089773614363762E-2</v>
      </c>
      <c r="J19" s="9">
        <f>IF([1]PRICE!J19="NA","NA",([1]PRICE!K19/[1]PRICE!J19)-1)</f>
        <v>-8.0204778156995893E-3</v>
      </c>
      <c r="K19" s="9">
        <f>IF([1]PRICE!K19="NA","NA",([1]PRICE!L19/[1]PRICE!K19)-1)</f>
        <v>9.6679855496301315E-2</v>
      </c>
      <c r="L19" s="9">
        <f>IF([1]PRICE!L19="NA","NA",([1]PRICE!M19/[1]PRICE!L19)-1)</f>
        <v>2.3372549019607725E-2</v>
      </c>
      <c r="M19" s="9">
        <f>IF([1]PRICE!M19="NA","NA",([1]PRICE!N19/[1]PRICE!M19)-1)</f>
        <v>-8.1851624770079678E-2</v>
      </c>
      <c r="N19" s="9">
        <f>IF([1]PRICE!N19="NA","NA",([1]PRICE!O19/[1]PRICE!N19)-1)</f>
        <v>-3.2387312186978212E-2</v>
      </c>
      <c r="O19" s="9">
        <f>IF([1]PRICE!O19="NA","NA",([1]PRICE!P19/[1]PRICE!O19)-1)</f>
        <v>2.6915113871635699E-2</v>
      </c>
      <c r="P19" s="9">
        <f>IF([1]PRICE!P19="NA","NA",([1]PRICE!Q19/[1]PRICE!P19)-1)</f>
        <v>6.0819892473118253E-2</v>
      </c>
      <c r="Q19" s="9">
        <f>IF([1]PRICE!Q19="NA","NA",([1]PRICE!R19/[1]PRICE!Q19)-1)</f>
        <v>9.2334494773519182E-2</v>
      </c>
      <c r="R19" s="9">
        <f>IF([1]PRICE!R19="NA","NA",([1]PRICE!S19/[1]PRICE!R19)-1)</f>
        <v>7.1045382050165529E-3</v>
      </c>
      <c r="S19" s="9">
        <f>IF([1]PRICE!S19="NA","NA",([1]PRICE!T19/[1]PRICE!S19)-1)</f>
        <v>3.8871292830406023E-2</v>
      </c>
      <c r="T19" s="9">
        <f>IF([1]PRICE!T19="NA","NA",([1]PRICE!U19/[1]PRICE!T19)-1)</f>
        <v>1.662971175166339E-3</v>
      </c>
      <c r="U19" s="9">
        <f>IF([1]PRICE!U19="NA","NA",([1]PRICE!V19/[1]PRICE!U19)-1)</f>
        <v>2.6286662977310638E-2</v>
      </c>
      <c r="V19" s="9">
        <f>IF([1]PRICE!V19="NA","NA",([1]PRICE!W19/[1]PRICE!V19)-1)</f>
        <v>-3.1140469129145365E-2</v>
      </c>
      <c r="W19" s="9">
        <f>IF([1]PRICE!W19="NA","NA",([1]PRICE!X19/[1]PRICE!W19)-1)</f>
        <v>-4.1742034228468117E-2</v>
      </c>
      <c r="X19" s="9">
        <f>IF([1]PRICE!X19="NA","NA",([1]PRICE!Y19/[1]PRICE!X19)-1)</f>
        <v>3.6445476985625058E-2</v>
      </c>
      <c r="Y19" s="9">
        <f>IF([1]PRICE!Y19="NA","NA",([1]PRICE!Z19/[1]PRICE!Y19)-1)</f>
        <v>-2.493695713084898E-2</v>
      </c>
      <c r="Z19" s="9">
        <f>IF([1]PRICE!Z19="NA","NA",([1]PRICE!AA19/[1]PRICE!Z19)-1)</f>
        <v>5.6034482758620108E-3</v>
      </c>
      <c r="AA19" s="9">
        <f>IF([1]PRICE!AA19="NA","NA",([1]PRICE!AB19/[1]PRICE!AA19)-1)</f>
        <v>3.371910272896117E-2</v>
      </c>
      <c r="AB19" s="9">
        <f>IF([1]PRICE!AB19="NA","NA",([1]PRICE!AC19/[1]PRICE!AB19)-1)</f>
        <v>9.6751900483771358E-4</v>
      </c>
      <c r="AC19" s="9">
        <f>IF([1]PRICE!AC19="NA","NA",([1]PRICE!AD19/[1]PRICE!AC19)-1)</f>
        <v>3.3968516984258512E-2</v>
      </c>
      <c r="AD19" s="9">
        <f>IF([1]PRICE!AD19="NA","NA",([1]PRICE!AE19/[1]PRICE!AD19)-1)</f>
        <v>6.6773504273505147E-3</v>
      </c>
      <c r="AE19" s="9">
        <f>IF([1]PRICE!AE19="NA","NA",([1]PRICE!AF19/[1]PRICE!AE19)-1)</f>
        <v>3.0512072167683923E-2</v>
      </c>
      <c r="AF19" s="9">
        <f>IF([1]PRICE!AF19="NA","NA",([1]PRICE!AG19/[1]PRICE!AF19)-1)</f>
        <v>2.6647785787847544E-2</v>
      </c>
      <c r="AG19" s="9">
        <f>IF([1]PRICE!AG19="NA","NA",([1]PRICE!AH19/[1]PRICE!AG19)-1)</f>
        <v>3.5109717868338608E-2</v>
      </c>
      <c r="AH19" s="9">
        <f>IF([1]PRICE!AH19="NA","NA",([1]PRICE!AI19/[1]PRICE!AH19)-1)</f>
        <v>-1.4052089642640819E-2</v>
      </c>
      <c r="AI19" s="9">
        <f>IF([1]PRICE!AI19="NA","NA",([1]PRICE!AJ19/[1]PRICE!AI19)-1)</f>
        <v>3.0716304214276846E-2</v>
      </c>
      <c r="AJ19" s="9">
        <f>IF([1]PRICE!AJ19="NA","NA",([1]PRICE!AK19/[1]PRICE!AJ19)-1)</f>
        <v>4.4701394683514195E-2</v>
      </c>
      <c r="AK19" s="9">
        <f>IF([1]PRICE!AK19="NA","NA",([1]PRICE!AL19/[1]PRICE!AK19)-1)</f>
        <v>1.5974440894568342E-3</v>
      </c>
      <c r="AL19" s="9">
        <f>IF([1]PRICE!AL19="NA","NA",([1]PRICE!AM19/[1]PRICE!AL19)-1)</f>
        <v>4.7846889952152249E-3</v>
      </c>
      <c r="AM19" s="9">
        <f>IF([1]PRICE!AM19="NA","NA",([1]PRICE!AN19/[1]PRICE!AM19)-1)</f>
        <v>7.7097505668932698E-3</v>
      </c>
      <c r="AN19" s="9">
        <f>IF([1]PRICE!AN19="NA","NA",([1]PRICE!AO19/[1]PRICE!AN19)-1)</f>
        <v>-1.5301530153015275E-2</v>
      </c>
      <c r="AO19" s="9">
        <f>IF([1]PRICE!AO19="NA","NA",([1]PRICE!AP19/[1]PRICE!AO19)-1)</f>
        <v>4.136197440585021E-2</v>
      </c>
      <c r="AP19" s="9">
        <f>IF([1]PRICE!AP19="NA","NA",([1]PRICE!AQ19/[1]PRICE!AP19)-1)</f>
        <v>-1.1191573403554922E-2</v>
      </c>
      <c r="AQ19" s="9">
        <f>IF([1]PRICE!AQ19="NA","NA",([1]PRICE!AR19/[1]PRICE!AQ19)-1)</f>
        <v>-4.5272969374167804E-2</v>
      </c>
      <c r="AR19" s="9">
        <f>IF([1]PRICE!AR19="NA","NA",([1]PRICE!AS19/[1]PRICE!AR19)-1)</f>
        <v>8.1822408182240736E-2</v>
      </c>
      <c r="AS19" s="9">
        <f>IF([1]PRICE!AS19="NA","NA",([1]PRICE!AT19/[1]PRICE!AS19)-1)</f>
        <v>-6.4460678985818198E-3</v>
      </c>
      <c r="AT19" s="9">
        <f>IF([1]PRICE!AT19="NA","NA",([1]PRICE!AU19/[1]PRICE!AT19)-1)</f>
        <v>1.7949826989619444E-2</v>
      </c>
      <c r="AU19" s="9">
        <f>IF([1]PRICE!AU19="NA","NA",([1]PRICE!AV19/[1]PRICE!AU19)-1)</f>
        <v>-8.4979817293392768E-2</v>
      </c>
      <c r="AV19" s="9">
        <f>IF([1]PRICE!AV19="NA","NA",([1]PRICE!AW19/[1]PRICE!AV19)-1)</f>
        <v>6.1992105874158376E-2</v>
      </c>
      <c r="AW19" s="9">
        <f>IF([1]PRICE!AW19="NA","NA",([1]PRICE!AX19/[1]PRICE!AW19)-1)</f>
        <v>-3.935286401399174E-3</v>
      </c>
      <c r="AX19" s="9">
        <f>IF([1]PRICE!AX19="NA","NA",([1]PRICE!AY19/[1]PRICE!AX19)-1)</f>
        <v>4.6971027216856864E-2</v>
      </c>
      <c r="AY19" s="9">
        <f>IF([1]PRICE!AY19="NA","NA",([1]PRICE!AZ19/[1]PRICE!AY19)-1)</f>
        <v>3.0188679245283012E-2</v>
      </c>
      <c r="AZ19" s="9">
        <f>IF([1]PRICE!AZ19="NA","NA",([1]PRICE!BA19/[1]PRICE!AZ19)-1)</f>
        <v>1.7501017501017513E-2</v>
      </c>
      <c r="BA19" s="9">
        <f>IF([1]PRICE!BA19="NA","NA",([1]PRICE!BB19/[1]PRICE!BA19)-1)</f>
        <v>7.6000000000000512E-3</v>
      </c>
      <c r="BB19" s="9">
        <f>IF([1]PRICE!BB19="NA","NA",([1]PRICE!BC19/[1]PRICE!BB19)-1)</f>
        <v>1.8261214767764988E-2</v>
      </c>
      <c r="BC19" s="9">
        <f>IF([1]PRICE!BC19="NA","NA",([1]PRICE!BD19/[1]PRICE!BC19)-1)</f>
        <v>6.842105263157916E-2</v>
      </c>
      <c r="BD19" s="9">
        <f>IF([1]PRICE!BD19="NA","NA",([1]PRICE!BE19/[1]PRICE!BD19)-1)</f>
        <v>-3.9591315453384457E-2</v>
      </c>
      <c r="BE19" s="9">
        <f>IF([1]PRICE!BE19="NA","NA",([1]PRICE!BF19/[1]PRICE!BE19)-1)</f>
        <v>-4.6732522796352649E-2</v>
      </c>
      <c r="BF19" s="9">
        <f>IF([1]PRICE!BF19="NA","NA",([1]PRICE!BG19/[1]PRICE!BF19)-1)</f>
        <v>4.2646472698286253E-2</v>
      </c>
      <c r="BG19" s="9">
        <f>IF([1]PRICE!BG19="NA","NA",([1]PRICE!BH19/[1]PRICE!BG19)-1)</f>
        <v>1.6055045871559592E-2</v>
      </c>
      <c r="BH19" s="9">
        <f>IF([1]PRICE!BH19="NA","NA",([1]PRICE!BI19/[1]PRICE!BH19)-1)</f>
        <v>3.1602708803611934E-2</v>
      </c>
      <c r="BI19" s="9">
        <f>IF([1]PRICE!BI19="NA","NA",([1]PRICE!BJ19/[1]PRICE!BI19)-1)</f>
        <v>-3.5375638220277228E-2</v>
      </c>
      <c r="BJ19" s="9">
        <f>IF([1]PRICE!BJ19="NA","NA",([1]PRICE!BK19/[1]PRICE!BJ19)-1)</f>
        <v>-2.5141776937618099E-2</v>
      </c>
      <c r="BK19" s="9">
        <f>IF([1]PRICE!BK19="NA","NA",([1]PRICE!BL19/[1]PRICE!BK19)-1)</f>
        <v>-0.16909055652511151</v>
      </c>
      <c r="BL19" s="9">
        <f>IF([1]PRICE!BL19="NA","NA",([1]PRICE!BM19/[1]PRICE!BL19)-1)</f>
        <v>-0.2009334889148191</v>
      </c>
      <c r="BM19" s="9">
        <f>IF([1]PRICE!BM19="NA","NA",([1]PRICE!BN19/[1]PRICE!BM19)-1)</f>
        <v>8.7616822429906538E-2</v>
      </c>
      <c r="BN19" s="9">
        <f>IF([1]PRICE!BN19="NA","NA",([1]PRICE!BO19/[1]PRICE!BN19)-1)</f>
        <v>-2.0676691729323404E-2</v>
      </c>
      <c r="BO19" s="9">
        <f>IF([1]PRICE!BO19="NA","NA",([1]PRICE!BP19/[1]PRICE!BO19)-1)</f>
        <v>-1.206471072114057E-2</v>
      </c>
      <c r="BP19" s="9">
        <f>IF([1]PRICE!BP19="NA","NA",([1]PRICE!BQ19/[1]PRICE!BP19)-1)</f>
        <v>-1.2767138495698105E-2</v>
      </c>
      <c r="BQ19" s="9">
        <f>IF([1]PRICE!BQ19="NA","NA",([1]PRICE!BR19/[1]PRICE!BQ19)-1)</f>
        <v>2.1085184143941449E-2</v>
      </c>
      <c r="BR19" s="9">
        <f>IF([1]PRICE!BR19="NA","NA",([1]PRICE!BS19/[1]PRICE!BR19)-1)</f>
        <v>8.2599118942727756E-4</v>
      </c>
      <c r="BS19" s="9">
        <f>IF([1]PRICE!BS19="NA","NA",([1]PRICE!BT19/[1]PRICE!BS19)-1)</f>
        <v>-6.6024759284731727E-2</v>
      </c>
      <c r="BT19" s="9">
        <f>IF([1]PRICE!BT19="NA","NA",([1]PRICE!BU19/[1]PRICE!BT19)-1)</f>
        <v>0.29396170839469793</v>
      </c>
      <c r="BU19" s="9">
        <f>IF([1]PRICE!BU19="NA","NA",([1]PRICE!BV19/[1]PRICE!BU19)-1)</f>
        <v>1.2292283177782748E-2</v>
      </c>
      <c r="BV19">
        <f t="shared" si="64"/>
        <v>7.098383062801329E-3</v>
      </c>
      <c r="BW19" t="s">
        <v>379</v>
      </c>
      <c r="BX19" s="62">
        <f t="shared" si="55"/>
        <v>-7.2739240813660816E-2</v>
      </c>
      <c r="BY19" s="62">
        <f t="shared" si="56"/>
        <v>8.3476249032503586E-2</v>
      </c>
      <c r="BZ19" s="62">
        <f t="shared" si="56"/>
        <v>2.1174709306676729E-2</v>
      </c>
      <c r="CA19" s="62">
        <f t="shared" si="56"/>
        <v>-2.2252265268706741E-2</v>
      </c>
      <c r="CB19" s="62">
        <f t="shared" si="56"/>
        <v>-2.010599727599929E-2</v>
      </c>
      <c r="CC19" s="62">
        <f t="shared" si="56"/>
        <v>-7.4198231142316396E-3</v>
      </c>
      <c r="CD19" s="62">
        <f t="shared" si="65"/>
        <v>2.2644382210510437E-2</v>
      </c>
      <c r="CE19" s="62">
        <f t="shared" si="65"/>
        <v>-9.2188156677165095E-2</v>
      </c>
      <c r="CF19" s="62">
        <f t="shared" si="65"/>
        <v>-1.5118860878500919E-2</v>
      </c>
      <c r="CG19" s="62">
        <f t="shared" si="65"/>
        <v>8.9581472433499981E-2</v>
      </c>
      <c r="CH19" s="62">
        <f t="shared" si="1"/>
        <v>1.6274165956806395E-2</v>
      </c>
      <c r="CI19" s="62">
        <f t="shared" si="2"/>
        <v>-8.8950007832881012E-2</v>
      </c>
      <c r="CJ19" s="62">
        <f t="shared" si="3"/>
        <v>-3.9485695249779539E-2</v>
      </c>
      <c r="CK19" s="62">
        <f t="shared" si="4"/>
        <v>1.9816730808834369E-2</v>
      </c>
      <c r="CL19" s="62">
        <f t="shared" si="5"/>
        <v>5.3721509410316927E-2</v>
      </c>
      <c r="CM19" s="62">
        <f t="shared" si="6"/>
        <v>8.5236111710717849E-2</v>
      </c>
      <c r="CN19" s="62">
        <f t="shared" si="6"/>
        <v>6.155142215223848E-6</v>
      </c>
      <c r="CO19" s="62">
        <f t="shared" si="6"/>
        <v>3.1772909767604697E-2</v>
      </c>
      <c r="CP19" s="62">
        <f t="shared" si="8"/>
        <v>-5.4354118876349901E-3</v>
      </c>
      <c r="CQ19" s="62">
        <f t="shared" si="9"/>
        <v>1.9188279914509308E-2</v>
      </c>
      <c r="CR19" s="62">
        <f t="shared" si="10"/>
        <v>-3.8238852191946691E-2</v>
      </c>
      <c r="CS19" s="62">
        <f t="shared" si="11"/>
        <v>-4.8840417291269443E-2</v>
      </c>
      <c r="CT19" s="62">
        <f t="shared" si="12"/>
        <v>2.9347093922823728E-2</v>
      </c>
      <c r="CU19" s="62">
        <f t="shared" si="13"/>
        <v>-3.2035340193650307E-2</v>
      </c>
      <c r="CV19" s="62">
        <f t="shared" si="13"/>
        <v>-1.4949347869393182E-3</v>
      </c>
      <c r="CW19" s="62">
        <f t="shared" si="13"/>
        <v>2.662071966615984E-2</v>
      </c>
      <c r="CX19" s="62">
        <f t="shared" si="15"/>
        <v>-6.1308640579636154E-3</v>
      </c>
      <c r="CY19" s="62">
        <f t="shared" si="16"/>
        <v>2.6870133921457182E-2</v>
      </c>
      <c r="CZ19" s="62">
        <f t="shared" si="17"/>
        <v>-4.2103263545081437E-4</v>
      </c>
      <c r="DA19" s="62">
        <f t="shared" si="18"/>
        <v>2.3413689104882594E-2</v>
      </c>
      <c r="DB19" s="62">
        <f t="shared" si="19"/>
        <v>1.9549402725046214E-2</v>
      </c>
      <c r="DC19" s="62">
        <f t="shared" si="57"/>
        <v>2.8011334805537278E-2</v>
      </c>
      <c r="DD19" s="62">
        <f t="shared" si="20"/>
        <v>-2.1150472705442149E-2</v>
      </c>
      <c r="DE19" s="62">
        <f t="shared" si="21"/>
        <v>2.3617921151475516E-2</v>
      </c>
      <c r="DF19" s="62">
        <f t="shared" si="22"/>
        <v>3.7603011620712869E-2</v>
      </c>
      <c r="DG19" s="62">
        <f t="shared" si="23"/>
        <v>-5.5009389733444948E-3</v>
      </c>
      <c r="DH19" s="62">
        <f t="shared" si="24"/>
        <v>-2.3136940675861041E-3</v>
      </c>
      <c r="DI19" s="62">
        <f t="shared" si="25"/>
        <v>6.1136750409194075E-4</v>
      </c>
      <c r="DJ19" s="62">
        <f t="shared" si="58"/>
        <v>-2.2399913215816605E-2</v>
      </c>
      <c r="DK19" s="62">
        <f t="shared" si="26"/>
        <v>3.4263591343048884E-2</v>
      </c>
      <c r="DL19" s="62">
        <f t="shared" si="27"/>
        <v>-1.8289956466356252E-2</v>
      </c>
      <c r="DM19" s="62">
        <f t="shared" si="28"/>
        <v>-5.2371352436969131E-2</v>
      </c>
      <c r="DN19" s="62">
        <f t="shared" si="29"/>
        <v>7.4724025119439402E-2</v>
      </c>
      <c r="DO19" s="62">
        <f t="shared" si="30"/>
        <v>-1.354445096138315E-2</v>
      </c>
      <c r="DP19" s="62">
        <f t="shared" si="59"/>
        <v>1.0851443926818114E-2</v>
      </c>
      <c r="DQ19" s="62">
        <f t="shared" si="60"/>
        <v>-9.2078200356194101E-2</v>
      </c>
      <c r="DR19" s="62">
        <f t="shared" si="31"/>
        <v>5.489372281135705E-2</v>
      </c>
      <c r="DS19" s="62">
        <f t="shared" si="61"/>
        <v>-1.1033669464200504E-2</v>
      </c>
      <c r="DT19" s="62">
        <f t="shared" si="61"/>
        <v>3.9872644154055538E-2</v>
      </c>
      <c r="DU19" s="62">
        <f t="shared" si="61"/>
        <v>2.3090296182481682E-2</v>
      </c>
      <c r="DV19" s="62">
        <f t="shared" si="33"/>
        <v>1.0402634438216183E-2</v>
      </c>
      <c r="DW19" s="62">
        <f t="shared" si="34"/>
        <v>5.0161693719872214E-4</v>
      </c>
      <c r="DX19" s="62">
        <f t="shared" si="35"/>
        <v>1.1162831704963658E-2</v>
      </c>
      <c r="DY19" s="62">
        <f t="shared" si="36"/>
        <v>6.1322669568777834E-2</v>
      </c>
      <c r="DZ19" s="62">
        <f t="shared" si="37"/>
        <v>-4.6689698516185783E-2</v>
      </c>
      <c r="EA19" s="62">
        <f t="shared" si="38"/>
        <v>-5.3830905859153975E-2</v>
      </c>
      <c r="EB19" s="62">
        <f t="shared" si="39"/>
        <v>3.5548089635484927E-2</v>
      </c>
      <c r="EC19" s="62">
        <f t="shared" si="40"/>
        <v>8.9566628087582624E-3</v>
      </c>
      <c r="ED19" s="62">
        <f t="shared" si="41"/>
        <v>2.4504325740810604E-2</v>
      </c>
      <c r="EE19" s="62">
        <f t="shared" si="42"/>
        <v>-4.2474021283078554E-2</v>
      </c>
      <c r="EF19" s="62">
        <f t="shared" si="43"/>
        <v>-3.2240160000419425E-2</v>
      </c>
      <c r="EG19" s="62">
        <f t="shared" si="44"/>
        <v>-0.17618893958791285</v>
      </c>
      <c r="EH19" s="62">
        <f t="shared" si="45"/>
        <v>-0.20803187197762044</v>
      </c>
      <c r="EI19" s="62">
        <f t="shared" si="46"/>
        <v>8.0518439367105205E-2</v>
      </c>
      <c r="EJ19" s="62">
        <f t="shared" si="47"/>
        <v>-2.7775074792124734E-2</v>
      </c>
      <c r="EK19" s="62">
        <f t="shared" si="48"/>
        <v>-1.91630937839419E-2</v>
      </c>
      <c r="EL19" s="62">
        <f t="shared" si="49"/>
        <v>-1.9865521558499435E-2</v>
      </c>
      <c r="EM19" s="62">
        <f t="shared" si="50"/>
        <v>1.3986801081140119E-2</v>
      </c>
      <c r="EN19" s="62">
        <f t="shared" si="51"/>
        <v>-6.2723918733740515E-3</v>
      </c>
      <c r="EO19" s="62">
        <f t="shared" si="52"/>
        <v>-7.312314234753306E-2</v>
      </c>
      <c r="EP19" s="62">
        <f t="shared" si="62"/>
        <v>0.28686332533189662</v>
      </c>
      <c r="EQ19" s="62">
        <f t="shared" si="63"/>
        <v>5.1939001149814189E-3</v>
      </c>
    </row>
    <row r="20" spans="1:147">
      <c r="A20" t="s">
        <v>380</v>
      </c>
      <c r="B20" s="9">
        <f>IF([1]PRICE!B20="NA","NA",([1]PRICE!C20/[1]PRICE!B20)-1)</f>
        <v>-0.12747723620782003</v>
      </c>
      <c r="C20" s="9">
        <f>IF([1]PRICE!C20="NA","NA",([1]PRICE!D20/[1]PRICE!C20)-1)</f>
        <v>0.1321874360548394</v>
      </c>
      <c r="D20" s="9">
        <f>IF([1]PRICE!D20="NA","NA",([1]PRICE!E20/[1]PRICE!D20)-1)</f>
        <v>-9.7596240737393147E-3</v>
      </c>
      <c r="E20" s="9">
        <f>IF([1]PRICE!E20="NA","NA",([1]PRICE!F20/[1]PRICE!E20)-1)</f>
        <v>2.7377258623836553E-2</v>
      </c>
      <c r="F20" s="9">
        <f>IF([1]PRICE!F20="NA","NA",([1]PRICE!G20/[1]PRICE!F20)-1)</f>
        <v>4.121513590335768E-2</v>
      </c>
      <c r="G20" s="9">
        <f>IF([1]PRICE!G20="NA","NA",([1]PRICE!H20/[1]PRICE!G20)-1)</f>
        <v>5.4768810783142774E-2</v>
      </c>
      <c r="H20" s="9">
        <f>IF([1]PRICE!H20="NA","NA",([1]PRICE!I20/[1]PRICE!H20)-1)</f>
        <v>3.7204788094467922E-2</v>
      </c>
      <c r="I20" s="9">
        <f>IF([1]PRICE!I20="NA","NA",([1]PRICE!J20/[1]PRICE!I20)-1)</f>
        <v>-5.8951965065502154E-2</v>
      </c>
      <c r="J20" s="9">
        <f>IF([1]PRICE!J20="NA","NA",([1]PRICE!K20/[1]PRICE!J20)-1)</f>
        <v>-5.8336095459065374E-2</v>
      </c>
      <c r="K20" s="9">
        <f>IF([1]PRICE!K20="NA","NA",([1]PRICE!L20/[1]PRICE!K20)-1)</f>
        <v>0.10982048574445624</v>
      </c>
      <c r="L20" s="9">
        <f>IF([1]PRICE!L20="NA","NA",([1]PRICE!M20/[1]PRICE!L20)-1)</f>
        <v>8.2461148112906724E-3</v>
      </c>
      <c r="M20" s="9">
        <f>IF([1]PRICE!M20="NA","NA",([1]PRICE!N20/[1]PRICE!M20)-1)</f>
        <v>-2.5322428436615252E-2</v>
      </c>
      <c r="N20" s="9">
        <f>IF([1]PRICE!N20="NA","NA",([1]PRICE!O20/[1]PRICE!N20)-1)</f>
        <v>-8.8591253832499661E-2</v>
      </c>
      <c r="O20" s="9">
        <f>IF([1]PRICE!O20="NA","NA",([1]PRICE!P20/[1]PRICE!O20)-1)</f>
        <v>-0.11118980169971659</v>
      </c>
      <c r="P20" s="9">
        <f>IF([1]PRICE!P20="NA","NA",([1]PRICE!Q20/[1]PRICE!P20)-1)</f>
        <v>7.6693227091633398E-2</v>
      </c>
      <c r="Q20" s="9">
        <f>IF([1]PRICE!Q20="NA","NA",([1]PRICE!R20/[1]PRICE!Q20)-1)</f>
        <v>3.2747456059204483E-2</v>
      </c>
      <c r="R20" s="9">
        <f>IF([1]PRICE!R20="NA","NA",([1]PRICE!S20/[1]PRICE!R20)-1)</f>
        <v>3.6904335363668883E-2</v>
      </c>
      <c r="S20" s="9">
        <f>IF([1]PRICE!S20="NA","NA",([1]PRICE!T20/[1]PRICE!S20)-1)</f>
        <v>-8.621285418106428E-2</v>
      </c>
      <c r="T20" s="9">
        <f>IF([1]PRICE!T20="NA","NA",([1]PRICE!U20/[1]PRICE!T20)-1)</f>
        <v>2.930610701455838E-2</v>
      </c>
      <c r="U20" s="9">
        <f>IF([1]PRICE!U20="NA","NA",([1]PRICE!V20/[1]PRICE!U20)-1)</f>
        <v>9.9008082292431965E-2</v>
      </c>
      <c r="V20" s="9">
        <f>IF([1]PRICE!V20="NA","NA",([1]PRICE!W20/[1]PRICE!V20)-1)</f>
        <v>-8.1898713020223113E-3</v>
      </c>
      <c r="W20" s="9">
        <f>IF([1]PRICE!W20="NA","NA",([1]PRICE!X20/[1]PRICE!W20)-1)</f>
        <v>3.9770812268284494E-2</v>
      </c>
      <c r="X20" s="9">
        <f>IF([1]PRICE!X20="NA","NA",([1]PRICE!Y20/[1]PRICE!X20)-1)</f>
        <v>2.6418152350081048E-2</v>
      </c>
      <c r="Y20" s="9">
        <f>IF([1]PRICE!Y20="NA","NA",([1]PRICE!Z20/[1]PRICE!Y20)-1)</f>
        <v>3.1264803410705921E-2</v>
      </c>
      <c r="Z20" s="9">
        <f>IF([1]PRICE!Z20="NA","NA",([1]PRICE!AA20/[1]PRICE!Z20)-1)</f>
        <v>-1.6077170418006381E-2</v>
      </c>
      <c r="AA20" s="9">
        <f>IF([1]PRICE!AA20="NA","NA",([1]PRICE!AB20/[1]PRICE!AA20)-1)</f>
        <v>-5.2910052910053462E-3</v>
      </c>
      <c r="AB20" s="9">
        <f>IF([1]PRICE!AB20="NA","NA",([1]PRICE!AC20/[1]PRICE!AB20)-1)</f>
        <v>-2.3310387984981307E-2</v>
      </c>
      <c r="AC20" s="9">
        <f>IF([1]PRICE!AC20="NA","NA",([1]PRICE!AD20/[1]PRICE!AC20)-1)</f>
        <v>-2.4347268941214195E-2</v>
      </c>
      <c r="AD20" s="9">
        <f>IF([1]PRICE!AD20="NA","NA",([1]PRICE!AE20/[1]PRICE!AD20)-1)</f>
        <v>4.4656049909702844E-2</v>
      </c>
      <c r="AE20" s="9">
        <f>IF([1]PRICE!AE20="NA","NA",([1]PRICE!AF20/[1]PRICE!AE20)-1)</f>
        <v>-1.7444601603017418E-2</v>
      </c>
      <c r="AF20" s="9">
        <f>IF([1]PRICE!AF20="NA","NA",([1]PRICE!AG20/[1]PRICE!AF20)-1)</f>
        <v>4.6865003198976352E-2</v>
      </c>
      <c r="AG20" s="9">
        <f>IF([1]PRICE!AG20="NA","NA",([1]PRICE!AH20/[1]PRICE!AG20)-1)</f>
        <v>-7.5935828877005451E-2</v>
      </c>
      <c r="AH20" s="9">
        <f>IF([1]PRICE!AH20="NA","NA",([1]PRICE!AI20/[1]PRICE!AH20)-1)</f>
        <v>1.504629629629628E-2</v>
      </c>
      <c r="AI20" s="9">
        <f>IF([1]PRICE!AI20="NA","NA",([1]PRICE!AJ20/[1]PRICE!AI20)-1)</f>
        <v>5.2451539338654429E-2</v>
      </c>
      <c r="AJ20" s="9">
        <f>IF([1]PRICE!AJ20="NA","NA",([1]PRICE!AK20/[1]PRICE!AJ20)-1)</f>
        <v>-7.1970283237888899E-2</v>
      </c>
      <c r="AK20" s="9">
        <f>IF([1]PRICE!AK20="NA","NA",([1]PRICE!AL20/[1]PRICE!AK20)-1)</f>
        <v>-6.3375583722482531E-3</v>
      </c>
      <c r="AL20" s="9">
        <f>IF([1]PRICE!AL20="NA","NA",([1]PRICE!AM20/[1]PRICE!AL20)-1)</f>
        <v>7.2843235985230015E-2</v>
      </c>
      <c r="AM20" s="9">
        <f>IF([1]PRICE!AM20="NA","NA",([1]PRICE!AN20/[1]PRICE!AM20)-1)</f>
        <v>-0.1029411764705882</v>
      </c>
      <c r="AN20" s="9">
        <f>IF([1]PRICE!AN20="NA","NA",([1]PRICE!AO20/[1]PRICE!AN20)-1)</f>
        <v>-5.092431112661322E-2</v>
      </c>
      <c r="AO20" s="9">
        <f>IF([1]PRICE!AO20="NA","NA",([1]PRICE!AP20/[1]PRICE!AO20)-1)</f>
        <v>2.9033443586916619E-2</v>
      </c>
      <c r="AP20" s="9">
        <f>IF([1]PRICE!AP20="NA","NA",([1]PRICE!AQ20/[1]PRICE!AP20)-1)</f>
        <v>-5.7321428571428634E-2</v>
      </c>
      <c r="AQ20" s="9">
        <f>IF([1]PRICE!AQ20="NA","NA",([1]PRICE!AR20/[1]PRICE!AQ20)-1)</f>
        <v>4.3568857738209843E-3</v>
      </c>
      <c r="AR20" s="9">
        <f>IF([1]PRICE!AR20="NA","NA",([1]PRICE!AS20/[1]PRICE!AR20)-1)</f>
        <v>4.1305167861184433E-2</v>
      </c>
      <c r="AS20" s="9">
        <f>IF([1]PRICE!AS20="NA","NA",([1]PRICE!AT20/[1]PRICE!AS20)-1)</f>
        <v>-3.69498279297229E-2</v>
      </c>
      <c r="AT20" s="9">
        <f>IF([1]PRICE!AT20="NA","NA",([1]PRICE!AU20/[1]PRICE!AT20)-1)</f>
        <v>1.3165318788790348E-3</v>
      </c>
      <c r="AU20" s="9">
        <f>IF([1]PRICE!AU20="NA","NA",([1]PRICE!AV20/[1]PRICE!AU20)-1)</f>
        <v>-0.22445529676934639</v>
      </c>
      <c r="AV20" s="9">
        <f>IF([1]PRICE!AV20="NA","NA",([1]PRICE!AW20/[1]PRICE!AV20)-1)</f>
        <v>4.7469120852506652E-2</v>
      </c>
      <c r="AW20" s="9">
        <f>IF([1]PRICE!AW20="NA","NA",([1]PRICE!AX20/[1]PRICE!AW20)-1)</f>
        <v>-8.8786127167630124E-2</v>
      </c>
      <c r="AX20" s="9">
        <f>IF([1]PRICE!AX20="NA","NA",([1]PRICE!AY20/[1]PRICE!AX20)-1)</f>
        <v>9.6929713270743401E-2</v>
      </c>
      <c r="AY20" s="9">
        <f>IF([1]PRICE!AY20="NA","NA",([1]PRICE!AZ20/[1]PRICE!AY20)-1)</f>
        <v>-6.9396252602349495E-4</v>
      </c>
      <c r="AZ20" s="9">
        <f>IF([1]PRICE!AZ20="NA","NA",([1]PRICE!BA20/[1]PRICE!AZ20)-1)</f>
        <v>-3.2407407407407662E-3</v>
      </c>
      <c r="BA20" s="9">
        <f>IF([1]PRICE!BA20="NA","NA",([1]PRICE!BB20/[1]PRICE!BA20)-1)</f>
        <v>0.10473757547607976</v>
      </c>
      <c r="BB20" s="9">
        <f>IF([1]PRICE!BB20="NA","NA",([1]PRICE!BC20/[1]PRICE!BB20)-1)</f>
        <v>7.3575783056548216E-2</v>
      </c>
      <c r="BC20" s="9">
        <f>IF([1]PRICE!BC20="NA","NA",([1]PRICE!BD20/[1]PRICE!BC20)-1)</f>
        <v>4.327393773252397E-2</v>
      </c>
      <c r="BD20" s="9">
        <f>IF([1]PRICE!BD20="NA","NA",([1]PRICE!BE20/[1]PRICE!BD20)-1)</f>
        <v>5.0863363363363279E-2</v>
      </c>
      <c r="BE20" s="9">
        <f>IF([1]PRICE!BE20="NA","NA",([1]PRICE!BF20/[1]PRICE!BE20)-1)</f>
        <v>-7.0548312198606911E-2</v>
      </c>
      <c r="BF20" s="9">
        <f>IF([1]PRICE!BF20="NA","NA",([1]PRICE!BG20/[1]PRICE!BF20)-1)</f>
        <v>7.0330514988470538E-2</v>
      </c>
      <c r="BG20" s="9">
        <f>IF([1]PRICE!BG20="NA","NA",([1]PRICE!BH20/[1]PRICE!BG20)-1)</f>
        <v>-4.9192100538599681E-2</v>
      </c>
      <c r="BH20" s="9">
        <f>IF([1]PRICE!BH20="NA","NA",([1]PRICE!BI20/[1]PRICE!BH20)-1)</f>
        <v>-5.6646525679758808E-3</v>
      </c>
      <c r="BI20" s="9">
        <f>IF([1]PRICE!BI20="NA","NA",([1]PRICE!BJ20/[1]PRICE!BI20)-1)</f>
        <v>-2.525636156475497E-2</v>
      </c>
      <c r="BJ20" s="9">
        <f>IF([1]PRICE!BJ20="NA","NA",([1]PRICE!BK20/[1]PRICE!BJ20)-1)</f>
        <v>-2.0845509448665478E-2</v>
      </c>
      <c r="BK20" s="9">
        <f>IF([1]PRICE!BK20="NA","NA",([1]PRICE!BL20/[1]PRICE!BK20)-1)</f>
        <v>-0.16116195781933951</v>
      </c>
      <c r="BL20" s="9">
        <f>IF([1]PRICE!BL20="NA","NA",([1]PRICE!BM20/[1]PRICE!BL20)-1)</f>
        <v>-0.42481024667931688</v>
      </c>
      <c r="BM20" s="9">
        <f>IF([1]PRICE!BM20="NA","NA",([1]PRICE!BN20/[1]PRICE!BM20)-1)</f>
        <v>4.8659793814433083E-2</v>
      </c>
      <c r="BN20" s="9">
        <f>IF([1]PRICE!BN20="NA","NA",([1]PRICE!BO20/[1]PRICE!BN20)-1)</f>
        <v>0.18206842312229643</v>
      </c>
      <c r="BO20" s="9">
        <f>IF([1]PRICE!BO20="NA","NA",([1]PRICE!BP20/[1]PRICE!BO20)-1)</f>
        <v>3.7258815701929571E-2</v>
      </c>
      <c r="BP20" s="9">
        <f>IF([1]PRICE!BP20="NA","NA",([1]PRICE!BQ20/[1]PRICE!BP20)-1)</f>
        <v>3.0788967286722313E-2</v>
      </c>
      <c r="BQ20" s="9">
        <f>IF([1]PRICE!BQ20="NA","NA",([1]PRICE!BR20/[1]PRICE!BQ20)-1)</f>
        <v>-9.3341630367143713E-2</v>
      </c>
      <c r="BR20" s="9">
        <f>IF([1]PRICE!BR20="NA","NA",([1]PRICE!BS20/[1]PRICE!BR20)-1)</f>
        <v>-5.5250514756348679E-2</v>
      </c>
      <c r="BS20" s="9">
        <f>IF([1]PRICE!BS20="NA","NA",([1]PRICE!BT20/[1]PRICE!BS20)-1)</f>
        <v>0.14384308027606241</v>
      </c>
      <c r="BT20" s="9">
        <f>IF([1]PRICE!BT20="NA","NA",([1]PRICE!BU20/[1]PRICE!BT20)-1)</f>
        <v>0.22070498570974917</v>
      </c>
      <c r="BU20" s="9">
        <f>IF([1]PRICE!BU20="NA","NA",([1]PRICE!BV20/[1]PRICE!BU20)-1)</f>
        <v>-1.5088449531737713E-2</v>
      </c>
      <c r="BV20">
        <f t="shared" si="64"/>
        <v>-8.3203621404091355E-4</v>
      </c>
      <c r="BW20" t="s">
        <v>380</v>
      </c>
      <c r="BX20" s="62">
        <f t="shared" si="55"/>
        <v>-0.12664519999377913</v>
      </c>
      <c r="BY20" s="62">
        <f t="shared" si="56"/>
        <v>0.13301947226888031</v>
      </c>
      <c r="BZ20" s="62">
        <f t="shared" si="56"/>
        <v>-8.9275878596984017E-3</v>
      </c>
      <c r="CA20" s="62">
        <f t="shared" si="56"/>
        <v>2.8209294837877468E-2</v>
      </c>
      <c r="CB20" s="62">
        <f t="shared" si="56"/>
        <v>4.2047172117398592E-2</v>
      </c>
      <c r="CC20" s="62">
        <f t="shared" si="56"/>
        <v>5.5600846997183685E-2</v>
      </c>
      <c r="CD20" s="62">
        <f t="shared" si="65"/>
        <v>3.8036824308508833E-2</v>
      </c>
      <c r="CE20" s="62">
        <f t="shared" si="65"/>
        <v>-5.8119928851461243E-2</v>
      </c>
      <c r="CF20" s="62">
        <f t="shared" si="65"/>
        <v>-5.7504059245024462E-2</v>
      </c>
      <c r="CG20" s="62">
        <f t="shared" si="65"/>
        <v>0.11065252195849716</v>
      </c>
      <c r="CH20" s="62">
        <f t="shared" si="1"/>
        <v>9.0781510253315854E-3</v>
      </c>
      <c r="CI20" s="62">
        <f t="shared" si="2"/>
        <v>-2.4490392222574337E-2</v>
      </c>
      <c r="CJ20" s="62">
        <f t="shared" si="3"/>
        <v>-8.7759217618458743E-2</v>
      </c>
      <c r="CK20" s="62">
        <f t="shared" si="4"/>
        <v>-0.11035776548567568</v>
      </c>
      <c r="CL20" s="62">
        <f t="shared" si="5"/>
        <v>7.7525263305674316E-2</v>
      </c>
      <c r="CM20" s="62">
        <f t="shared" si="6"/>
        <v>3.3579492273245394E-2</v>
      </c>
      <c r="CN20" s="62">
        <f t="shared" si="6"/>
        <v>3.7736371577709794E-2</v>
      </c>
      <c r="CO20" s="62">
        <f t="shared" si="6"/>
        <v>-8.5380817967023362E-2</v>
      </c>
      <c r="CP20" s="62">
        <f t="shared" si="8"/>
        <v>3.0138143228599295E-2</v>
      </c>
      <c r="CQ20" s="62">
        <f t="shared" si="9"/>
        <v>9.9840118506472883E-2</v>
      </c>
      <c r="CR20" s="62">
        <f t="shared" si="10"/>
        <v>-7.3578350879813974E-3</v>
      </c>
      <c r="CS20" s="62">
        <f t="shared" si="11"/>
        <v>4.0602848482325406E-2</v>
      </c>
      <c r="CT20" s="62">
        <f t="shared" si="12"/>
        <v>2.7250188564121963E-2</v>
      </c>
      <c r="CU20" s="62">
        <f t="shared" si="13"/>
        <v>3.2096839624746833E-2</v>
      </c>
      <c r="CV20" s="62">
        <f t="shared" si="13"/>
        <v>-1.5245134203965468E-2</v>
      </c>
      <c r="CW20" s="62">
        <f t="shared" si="13"/>
        <v>-4.4589690769644324E-3</v>
      </c>
      <c r="CX20" s="62">
        <f t="shared" si="15"/>
        <v>-2.2478351770940392E-2</v>
      </c>
      <c r="CY20" s="62">
        <f t="shared" si="16"/>
        <v>-2.351523272717328E-2</v>
      </c>
      <c r="CZ20" s="62">
        <f t="shared" si="17"/>
        <v>4.5488086123743755E-2</v>
      </c>
      <c r="DA20" s="62">
        <f t="shared" si="18"/>
        <v>-1.6612565388976503E-2</v>
      </c>
      <c r="DB20" s="62">
        <f t="shared" si="19"/>
        <v>4.7697039413017263E-2</v>
      </c>
      <c r="DC20" s="62">
        <f t="shared" si="57"/>
        <v>-7.5103792662964533E-2</v>
      </c>
      <c r="DD20" s="62">
        <f t="shared" si="20"/>
        <v>1.5878332510337195E-2</v>
      </c>
      <c r="DE20" s="62">
        <f t="shared" si="21"/>
        <v>5.3283575552695341E-2</v>
      </c>
      <c r="DF20" s="62">
        <f t="shared" si="22"/>
        <v>-7.1138247023847981E-2</v>
      </c>
      <c r="DG20" s="62">
        <f t="shared" si="23"/>
        <v>-5.5055221582073393E-3</v>
      </c>
      <c r="DH20" s="62">
        <f t="shared" si="24"/>
        <v>7.3675272199270933E-2</v>
      </c>
      <c r="DI20" s="62">
        <f t="shared" si="25"/>
        <v>-0.10210914025654728</v>
      </c>
      <c r="DJ20" s="62">
        <f t="shared" si="58"/>
        <v>-5.0092274912572309E-2</v>
      </c>
      <c r="DK20" s="62">
        <f t="shared" si="26"/>
        <v>2.9865479800957533E-2</v>
      </c>
      <c r="DL20" s="62">
        <f t="shared" si="27"/>
        <v>-5.6489392357387723E-2</v>
      </c>
      <c r="DM20" s="62">
        <f t="shared" si="28"/>
        <v>5.1889219878618982E-3</v>
      </c>
      <c r="DN20" s="62">
        <f t="shared" si="29"/>
        <v>4.2137204075225344E-2</v>
      </c>
      <c r="DO20" s="62">
        <f t="shared" si="30"/>
        <v>-3.6117791715681989E-2</v>
      </c>
      <c r="DP20" s="62">
        <f t="shared" si="59"/>
        <v>2.1485680929199482E-3</v>
      </c>
      <c r="DQ20" s="62">
        <f t="shared" si="60"/>
        <v>-0.22362326055530549</v>
      </c>
      <c r="DR20" s="62">
        <f t="shared" si="31"/>
        <v>4.8301157066547563E-2</v>
      </c>
      <c r="DS20" s="62">
        <f t="shared" si="61"/>
        <v>-8.7954090953589206E-2</v>
      </c>
      <c r="DT20" s="62">
        <f t="shared" si="61"/>
        <v>9.7761749484784319E-2</v>
      </c>
      <c r="DU20" s="62">
        <f t="shared" si="61"/>
        <v>1.380736880174186E-4</v>
      </c>
      <c r="DV20" s="62">
        <f t="shared" si="33"/>
        <v>-2.4087045266998528E-3</v>
      </c>
      <c r="DW20" s="62">
        <f t="shared" si="34"/>
        <v>0.10556961169012068</v>
      </c>
      <c r="DX20" s="62">
        <f t="shared" si="35"/>
        <v>7.4407819270589134E-2</v>
      </c>
      <c r="DY20" s="62">
        <f t="shared" si="36"/>
        <v>4.4105973946564882E-2</v>
      </c>
      <c r="DZ20" s="62">
        <f t="shared" si="37"/>
        <v>5.169539957740419E-2</v>
      </c>
      <c r="EA20" s="62">
        <f t="shared" si="38"/>
        <v>-6.9716275984565992E-2</v>
      </c>
      <c r="EB20" s="62">
        <f t="shared" si="39"/>
        <v>7.1162551202511456E-2</v>
      </c>
      <c r="EC20" s="62">
        <f t="shared" si="40"/>
        <v>-4.836006432455877E-2</v>
      </c>
      <c r="ED20" s="62">
        <f t="shared" si="41"/>
        <v>-4.8326163539349669E-3</v>
      </c>
      <c r="EE20" s="62">
        <f t="shared" si="42"/>
        <v>-2.4424325350714055E-2</v>
      </c>
      <c r="EF20" s="62">
        <f t="shared" si="43"/>
        <v>-2.0013473234624563E-2</v>
      </c>
      <c r="EG20" s="62">
        <f t="shared" si="44"/>
        <v>-0.1603299216052986</v>
      </c>
      <c r="EH20" s="62">
        <f t="shared" si="45"/>
        <v>-0.42397821046527595</v>
      </c>
      <c r="EI20" s="62">
        <f t="shared" si="46"/>
        <v>4.9491830028473995E-2</v>
      </c>
      <c r="EJ20" s="62">
        <f t="shared" si="47"/>
        <v>0.18290045933633733</v>
      </c>
      <c r="EK20" s="62">
        <f t="shared" si="48"/>
        <v>3.8090851915970482E-2</v>
      </c>
      <c r="EL20" s="62">
        <f t="shared" si="49"/>
        <v>3.1621003500763224E-2</v>
      </c>
      <c r="EM20" s="62">
        <f t="shared" si="50"/>
        <v>-9.2509594153102795E-2</v>
      </c>
      <c r="EN20" s="62">
        <f t="shared" si="51"/>
        <v>-5.4418478542307767E-2</v>
      </c>
      <c r="EO20" s="62">
        <f t="shared" si="52"/>
        <v>0.14467511649010331</v>
      </c>
      <c r="EP20" s="62">
        <f t="shared" si="62"/>
        <v>0.22153702192379007</v>
      </c>
      <c r="EQ20" s="62">
        <f t="shared" si="63"/>
        <v>-1.42564133176968E-2</v>
      </c>
    </row>
    <row r="21" spans="1:147">
      <c r="A21" t="s">
        <v>381</v>
      </c>
      <c r="B21" s="9">
        <f>IF([1]PRICE!B21="NA","NA",([1]PRICE!C21/[1]PRICE!B21)-1)</f>
        <v>-6.1509365994236398E-2</v>
      </c>
      <c r="C21" s="9">
        <f>IF([1]PRICE!C21="NA","NA",([1]PRICE!D21/[1]PRICE!C21)-1)</f>
        <v>0.12350062374052406</v>
      </c>
      <c r="D21" s="9">
        <f>IF([1]PRICE!D21="NA","NA",([1]PRICE!E21/[1]PRICE!D21)-1)</f>
        <v>7.6187222412025912E-2</v>
      </c>
      <c r="E21" s="9">
        <f>IF([1]PRICE!E21="NA","NA",([1]PRICE!F21/[1]PRICE!E21)-1)</f>
        <v>-1.8412698412698325E-2</v>
      </c>
      <c r="F21" s="9">
        <f>IF([1]PRICE!F21="NA","NA",([1]PRICE!G21/[1]PRICE!F21)-1)</f>
        <v>9.8965071151358108E-2</v>
      </c>
      <c r="G21" s="9">
        <f>IF([1]PRICE!G21="NA","NA",([1]PRICE!H21/[1]PRICE!G21)-1)</f>
        <v>-5.554738081224242E-2</v>
      </c>
      <c r="H21" s="9">
        <f>IF([1]PRICE!H21="NA","NA",([1]PRICE!I21/[1]PRICE!H21)-1)</f>
        <v>-9.1220690192412635E-2</v>
      </c>
      <c r="I21" s="9">
        <f>IF([1]PRICE!I21="NA","NA",([1]PRICE!J21/[1]PRICE!I21)-1)</f>
        <v>-4.2345276872964188E-2</v>
      </c>
      <c r="J21" s="9">
        <f>IF([1]PRICE!J21="NA","NA",([1]PRICE!K21/[1]PRICE!J21)-1)</f>
        <v>9.8460436806300233E-3</v>
      </c>
      <c r="K21" s="9">
        <f>IF([1]PRICE!K21="NA","NA",([1]PRICE!L21/[1]PRICE!K21)-1)</f>
        <v>6.5768480765821646E-2</v>
      </c>
      <c r="L21" s="9">
        <f>IF([1]PRICE!L21="NA","NA",([1]PRICE!M21/[1]PRICE!L21)-1)</f>
        <v>2.5116433799068583E-2</v>
      </c>
      <c r="M21" s="9">
        <f>IF([1]PRICE!M21="NA","NA",([1]PRICE!N21/[1]PRICE!M21)-1)</f>
        <v>-0.10238520201200718</v>
      </c>
      <c r="N21" s="9">
        <f>IF([1]PRICE!N21="NA","NA",([1]PRICE!O21/[1]PRICE!N21)-1)</f>
        <v>-2.6391901663051387E-2</v>
      </c>
      <c r="O21" s="9">
        <f>IF([1]PRICE!O21="NA","NA",([1]PRICE!P21/[1]PRICE!O21)-1)</f>
        <v>-1.6152989231340453E-2</v>
      </c>
      <c r="P21" s="9">
        <f>IF([1]PRICE!P21="NA","NA",([1]PRICE!Q21/[1]PRICE!P21)-1)</f>
        <v>0.11700320815248144</v>
      </c>
      <c r="Q21" s="9">
        <f>IF([1]PRICE!Q21="NA","NA",([1]PRICE!R21/[1]PRICE!Q21)-1)</f>
        <v>-4.8487920256800043E-2</v>
      </c>
      <c r="R21" s="9">
        <f>IF([1]PRICE!R21="NA","NA",([1]PRICE!S21/[1]PRICE!R21)-1)</f>
        <v>3.8707386363636465E-2</v>
      </c>
      <c r="S21" s="9">
        <f>IF([1]PRICE!S21="NA","NA",([1]PRICE!T21/[1]PRICE!S21)-1)</f>
        <v>-3.1794871794871837E-2</v>
      </c>
      <c r="T21" s="9">
        <f>IF([1]PRICE!T21="NA","NA",([1]PRICE!U21/[1]PRICE!T21)-1)</f>
        <v>0.1269420903954801</v>
      </c>
      <c r="U21" s="9">
        <f>IF([1]PRICE!U21="NA","NA",([1]PRICE!V21/[1]PRICE!U21)-1)</f>
        <v>-1.9896600344665449E-2</v>
      </c>
      <c r="V21" s="9">
        <f>IF([1]PRICE!V21="NA","NA",([1]PRICE!W21/[1]PRICE!V21)-1)</f>
        <v>3.0210997442455145E-2</v>
      </c>
      <c r="W21" s="9">
        <f>IF([1]PRICE!W21="NA","NA",([1]PRICE!X21/[1]PRICE!W21)-1)</f>
        <v>-5.430566330488884E-3</v>
      </c>
      <c r="X21" s="9">
        <f>IF([1]PRICE!X21="NA","NA",([1]PRICE!Y21/[1]PRICE!X21)-1)</f>
        <v>0.15819032761310448</v>
      </c>
      <c r="Y21" s="9">
        <f>IF([1]PRICE!Y21="NA","NA",([1]PRICE!Z21/[1]PRICE!Y21)-1)</f>
        <v>-2.1821120689655027E-2</v>
      </c>
      <c r="Z21" s="9">
        <f>IF([1]PRICE!Z21="NA","NA",([1]PRICE!AA21/[1]PRICE!Z21)-1)</f>
        <v>3.1947122004957196E-2</v>
      </c>
      <c r="AA21" s="9">
        <f>IF([1]PRICE!AA21="NA","NA",([1]PRICE!AB21/[1]PRICE!AA21)-1)</f>
        <v>9.3274619695756789E-2</v>
      </c>
      <c r="AB21" s="9">
        <f>IF([1]PRICE!AB21="NA","NA",([1]PRICE!AC21/[1]PRICE!AB21)-1)</f>
        <v>2.4411082631514702E-4</v>
      </c>
      <c r="AC21" s="9">
        <f>IF([1]PRICE!AC21="NA","NA",([1]PRICE!AD21/[1]PRICE!AC21)-1)</f>
        <v>-7.0164734594264755E-2</v>
      </c>
      <c r="AD21" s="9">
        <f>IF([1]PRICE!AD21="NA","NA",([1]PRICE!AE21/[1]PRICE!AD21)-1)</f>
        <v>0.12545931758530182</v>
      </c>
      <c r="AE21" s="9">
        <f>IF([1]PRICE!AE21="NA","NA",([1]PRICE!AF21/[1]PRICE!AE21)-1)</f>
        <v>-9.2817164179104572E-2</v>
      </c>
      <c r="AF21" s="9">
        <f>IF([1]PRICE!AF21="NA","NA",([1]PRICE!AG21/[1]PRICE!AF21)-1)</f>
        <v>1.5552699228791766E-2</v>
      </c>
      <c r="AG21" s="9">
        <f>IF([1]PRICE!AG21="NA","NA",([1]PRICE!AH21/[1]PRICE!AG21)-1)</f>
        <v>5.8979875965067707E-2</v>
      </c>
      <c r="AH21" s="9">
        <f>IF([1]PRICE!AH21="NA","NA",([1]PRICE!AI21/[1]PRICE!AH21)-1)</f>
        <v>2.9879287677781807E-2</v>
      </c>
      <c r="AI21" s="9">
        <f>IF([1]PRICE!AI21="NA","NA",([1]PRICE!AJ21/[1]PRICE!AI21)-1)</f>
        <v>5.9533480329581057E-2</v>
      </c>
      <c r="AJ21" s="9">
        <f>IF([1]PRICE!AJ21="NA","NA",([1]PRICE!AK21/[1]PRICE!AJ21)-1)</f>
        <v>-5.6845564074479715E-2</v>
      </c>
      <c r="AK21" s="9">
        <f>IF([1]PRICE!AK21="NA","NA",([1]PRICE!AL21/[1]PRICE!AK21)-1)</f>
        <v>3.3910114969225358E-2</v>
      </c>
      <c r="AL21" s="9">
        <f>IF([1]PRICE!AL21="NA","NA",([1]PRICE!AM21/[1]PRICE!AL21)-1)</f>
        <v>3.2011681455689001E-2</v>
      </c>
      <c r="AM21" s="9">
        <f>IF([1]PRICE!AM21="NA","NA",([1]PRICE!AN21/[1]PRICE!AM21)-1)</f>
        <v>-1.8828907270352468E-2</v>
      </c>
      <c r="AN21" s="9">
        <f>IF([1]PRICE!AN21="NA","NA",([1]PRICE!AO21/[1]PRICE!AN21)-1)</f>
        <v>1.0870770937326579E-2</v>
      </c>
      <c r="AO21" s="9">
        <f>IF([1]PRICE!AO21="NA","NA",([1]PRICE!AP21/[1]PRICE!AO21)-1)</f>
        <v>-4.1479205530560725E-2</v>
      </c>
      <c r="AP21" s="9">
        <f>IF([1]PRICE!AP21="NA","NA",([1]PRICE!AQ21/[1]PRICE!AP21)-1)</f>
        <v>0.11253577561534067</v>
      </c>
      <c r="AQ21" s="9">
        <f>IF([1]PRICE!AQ21="NA","NA",([1]PRICE!AR21/[1]PRICE!AQ21)-1)</f>
        <v>-1.29656307882281E-2</v>
      </c>
      <c r="AR21" s="9">
        <f>IF([1]PRICE!AR21="NA","NA",([1]PRICE!AS21/[1]PRICE!AR21)-1)</f>
        <v>2.2935779816513069E-3</v>
      </c>
      <c r="AS21" s="9">
        <f>IF([1]PRICE!AS21="NA","NA",([1]PRICE!AT21/[1]PRICE!AS21)-1)</f>
        <v>2.8188059080507477E-2</v>
      </c>
      <c r="AT21" s="9">
        <f>IF([1]PRICE!AT21="NA","NA",([1]PRICE!AU21/[1]PRICE!AT21)-1)</f>
        <v>-6.4643399089529652E-2</v>
      </c>
      <c r="AU21" s="9">
        <f>IF([1]PRICE!AU21="NA","NA",([1]PRICE!AV21/[1]PRICE!AU21)-1)</f>
        <v>-9.4635518061864543E-2</v>
      </c>
      <c r="AV21" s="9">
        <f>IF([1]PRICE!AV21="NA","NA",([1]PRICE!AW21/[1]PRICE!AV21)-1)</f>
        <v>9.8076693346075938E-2</v>
      </c>
      <c r="AW21" s="9">
        <f>IF([1]PRICE!AW21="NA","NA",([1]PRICE!AX21/[1]PRICE!AW21)-1)</f>
        <v>-6.6253263707571786E-2</v>
      </c>
      <c r="AX21" s="9">
        <f>IF([1]PRICE!AX21="NA","NA",([1]PRICE!AY21/[1]PRICE!AX21)-1)</f>
        <v>0.1518117208435279</v>
      </c>
      <c r="AY21" s="9">
        <f>IF([1]PRICE!AY21="NA","NA",([1]PRICE!AZ21/[1]PRICE!AY21)-1)</f>
        <v>8.1934048148897265E-2</v>
      </c>
      <c r="AZ21" s="9">
        <f>IF([1]PRICE!AZ21="NA","NA",([1]PRICE!BA21/[1]PRICE!AZ21)-1)</f>
        <v>-1.5800299177262556E-2</v>
      </c>
      <c r="BA21" s="9">
        <f>IF([1]PRICE!BA21="NA","NA",([1]PRICE!BB21/[1]PRICE!BA21)-1)</f>
        <v>0.10420822646527972</v>
      </c>
      <c r="BB21" s="9">
        <f>IF([1]PRICE!BB21="NA","NA",([1]PRICE!BC21/[1]PRICE!BB21)-1)</f>
        <v>-0.16878871300757048</v>
      </c>
      <c r="BC21" s="9">
        <f>IF([1]PRICE!BC21="NA","NA",([1]PRICE!BD21/[1]PRICE!BC21)-1)</f>
        <v>0.16818464086110541</v>
      </c>
      <c r="BD21" s="9">
        <f>IF([1]PRICE!BD21="NA","NA",([1]PRICE!BE21/[1]PRICE!BD21)-1)</f>
        <v>4.0666253211659287E-2</v>
      </c>
      <c r="BE21" s="9">
        <f>IF([1]PRICE!BE21="NA","NA",([1]PRICE!BF21/[1]PRICE!BE21)-1)</f>
        <v>-6.4958283671036954E-2</v>
      </c>
      <c r="BF21" s="9">
        <f>IF([1]PRICE!BF21="NA","NA",([1]PRICE!BG21/[1]PRICE!BF21)-1)</f>
        <v>1.7299462806154908E-2</v>
      </c>
      <c r="BG21" s="9">
        <f>IF([1]PRICE!BG21="NA","NA",([1]PRICE!BH21/[1]PRICE!BG21)-1)</f>
        <v>-4.5645753154927138E-2</v>
      </c>
      <c r="BH21" s="9">
        <f>IF([1]PRICE!BH21="NA","NA",([1]PRICE!BI21/[1]PRICE!BH21)-1)</f>
        <v>5.9270374191128239E-2</v>
      </c>
      <c r="BI21" s="9">
        <f>IF([1]PRICE!BI21="NA","NA",([1]PRICE!BJ21/[1]PRICE!BI21)-1)</f>
        <v>5.2146967684816303E-2</v>
      </c>
      <c r="BJ21" s="9">
        <f>IF([1]PRICE!BJ21="NA","NA",([1]PRICE!BK21/[1]PRICE!BJ21)-1)</f>
        <v>-7.6489397509256207E-2</v>
      </c>
      <c r="BK21" s="9">
        <f>IF([1]PRICE!BK21="NA","NA",([1]PRICE!BL21/[1]PRICE!BK21)-1)</f>
        <v>-6.3781321184510631E-3</v>
      </c>
      <c r="BL21" s="9">
        <f>IF([1]PRICE!BL21="NA","NA",([1]PRICE!BM21/[1]PRICE!BL21)-1)</f>
        <v>-0.17790004585052721</v>
      </c>
      <c r="BM21" s="9">
        <f>IF([1]PRICE!BM21="NA","NA",([1]PRICE!BN21/[1]PRICE!BM21)-1)</f>
        <v>0.22253206915783585</v>
      </c>
      <c r="BN21" s="9">
        <f>IF([1]PRICE!BN21="NA","NA",([1]PRICE!BO21/[1]PRICE!BN21)-1)</f>
        <v>3.056569343065707E-2</v>
      </c>
      <c r="BO21" s="9">
        <f>IF([1]PRICE!BO21="NA","NA",([1]PRICE!BP21/[1]PRICE!BO21)-1)</f>
        <v>8.5790172642762341E-2</v>
      </c>
      <c r="BP21" s="9">
        <f>IF([1]PRICE!BP21="NA","NA",([1]PRICE!BQ21/[1]PRICE!BP21)-1)</f>
        <v>-6.3519243313763907E-2</v>
      </c>
      <c r="BQ21" s="9">
        <f>IF([1]PRICE!BQ21="NA","NA",([1]PRICE!BR21/[1]PRICE!BQ21)-1)</f>
        <v>1.7675228558990064E-2</v>
      </c>
      <c r="BR21" s="9">
        <f>IF([1]PRICE!BR21="NA","NA",([1]PRICE!BS21/[1]PRICE!BR21)-1)</f>
        <v>-1.1978097193703352E-3</v>
      </c>
      <c r="BS21" s="9">
        <f>IF([1]PRICE!BS21="NA","NA",([1]PRICE!BT21/[1]PRICE!BS21)-1)</f>
        <v>1.5333219119410657E-2</v>
      </c>
      <c r="BT21" s="9">
        <f>IF([1]PRICE!BT21="NA","NA",([1]PRICE!BU21/[1]PRICE!BT21)-1)</f>
        <v>0.17337382941027601</v>
      </c>
      <c r="BU21" s="9">
        <f>IF([1]PRICE!BU21="NA","NA",([1]PRICE!BV21/[1]PRICE!BU21)-1)</f>
        <v>6.2194420477422963E-2</v>
      </c>
      <c r="BV21">
        <f t="shared" si="64"/>
        <v>1.6742690969448932E-2</v>
      </c>
      <c r="BW21" t="s">
        <v>381</v>
      </c>
      <c r="BX21" s="62">
        <f t="shared" si="55"/>
        <v>-7.8252056963685326E-2</v>
      </c>
      <c r="BY21" s="62">
        <f t="shared" si="56"/>
        <v>0.10675793277107513</v>
      </c>
      <c r="BZ21" s="62">
        <f t="shared" si="56"/>
        <v>5.9444531442576984E-2</v>
      </c>
      <c r="CA21" s="62">
        <f t="shared" si="56"/>
        <v>-3.5155389382147254E-2</v>
      </c>
      <c r="CB21" s="62">
        <f t="shared" si="56"/>
        <v>8.222238018190918E-2</v>
      </c>
      <c r="CC21" s="62">
        <f t="shared" si="56"/>
        <v>-7.2290071781691348E-2</v>
      </c>
      <c r="CD21" s="62">
        <f t="shared" si="65"/>
        <v>-0.10796338116186156</v>
      </c>
      <c r="CE21" s="62">
        <f t="shared" si="65"/>
        <v>-5.9087967842413117E-2</v>
      </c>
      <c r="CF21" s="62">
        <f t="shared" si="65"/>
        <v>-6.8966472888189086E-3</v>
      </c>
      <c r="CG21" s="62">
        <f t="shared" si="65"/>
        <v>4.9025789796372718E-2</v>
      </c>
      <c r="CH21" s="62">
        <f t="shared" si="1"/>
        <v>8.3737428296196507E-3</v>
      </c>
      <c r="CI21" s="62">
        <f t="shared" si="2"/>
        <v>-0.11912789298145611</v>
      </c>
      <c r="CJ21" s="62">
        <f t="shared" si="3"/>
        <v>-4.3134592632500315E-2</v>
      </c>
      <c r="CK21" s="62">
        <f t="shared" si="4"/>
        <v>-3.2895680200789382E-2</v>
      </c>
      <c r="CL21" s="62">
        <f t="shared" si="5"/>
        <v>0.10026051718303251</v>
      </c>
      <c r="CM21" s="62">
        <f t="shared" si="6"/>
        <v>-6.5230611226248972E-2</v>
      </c>
      <c r="CN21" s="62">
        <f t="shared" si="6"/>
        <v>2.1964695394187533E-2</v>
      </c>
      <c r="CO21" s="62">
        <f t="shared" si="6"/>
        <v>-4.8537562764320766E-2</v>
      </c>
      <c r="CP21" s="62">
        <f t="shared" si="8"/>
        <v>0.11019939942603117</v>
      </c>
      <c r="CQ21" s="62">
        <f t="shared" si="9"/>
        <v>-3.6639291314114378E-2</v>
      </c>
      <c r="CR21" s="62">
        <f t="shared" si="10"/>
        <v>1.3468306473006213E-2</v>
      </c>
      <c r="CS21" s="62">
        <f t="shared" si="11"/>
        <v>-2.2173257299937816E-2</v>
      </c>
      <c r="CT21" s="62">
        <f t="shared" si="12"/>
        <v>0.14144763664365553</v>
      </c>
      <c r="CU21" s="62">
        <f t="shared" si="13"/>
        <v>-3.8563811659103955E-2</v>
      </c>
      <c r="CV21" s="62">
        <f t="shared" si="13"/>
        <v>1.5204431035508264E-2</v>
      </c>
      <c r="CW21" s="62">
        <f t="shared" si="13"/>
        <v>7.653192872630786E-2</v>
      </c>
      <c r="CX21" s="62">
        <f t="shared" si="15"/>
        <v>-1.6498580143133785E-2</v>
      </c>
      <c r="CY21" s="62">
        <f t="shared" si="16"/>
        <v>-8.6907425563713683E-2</v>
      </c>
      <c r="CZ21" s="62">
        <f t="shared" si="17"/>
        <v>0.10871662661585289</v>
      </c>
      <c r="DA21" s="62">
        <f t="shared" si="18"/>
        <v>-0.1095598551485535</v>
      </c>
      <c r="DB21" s="62">
        <f t="shared" si="19"/>
        <v>-1.1899917406571654E-3</v>
      </c>
      <c r="DC21" s="62">
        <f t="shared" si="57"/>
        <v>4.2237184995618779E-2</v>
      </c>
      <c r="DD21" s="62">
        <f t="shared" si="20"/>
        <v>1.3136596708332875E-2</v>
      </c>
      <c r="DE21" s="62">
        <f t="shared" si="21"/>
        <v>4.2790789360132128E-2</v>
      </c>
      <c r="DF21" s="62">
        <f t="shared" si="22"/>
        <v>-7.3588255043928644E-2</v>
      </c>
      <c r="DG21" s="62">
        <f t="shared" si="23"/>
        <v>1.7167423999776426E-2</v>
      </c>
      <c r="DH21" s="62">
        <f t="shared" si="24"/>
        <v>1.5268990486240069E-2</v>
      </c>
      <c r="DI21" s="62">
        <f t="shared" si="25"/>
        <v>-3.5571598239801397E-2</v>
      </c>
      <c r="DJ21" s="62">
        <f t="shared" si="58"/>
        <v>-5.8719200321223526E-3</v>
      </c>
      <c r="DK21" s="62">
        <f t="shared" si="26"/>
        <v>-5.8221896500009654E-2</v>
      </c>
      <c r="DL21" s="62">
        <f t="shared" si="27"/>
        <v>9.5793084645891743E-2</v>
      </c>
      <c r="DM21" s="62">
        <f t="shared" si="28"/>
        <v>-2.9708321757677032E-2</v>
      </c>
      <c r="DN21" s="62">
        <f t="shared" si="29"/>
        <v>-1.4449112987797625E-2</v>
      </c>
      <c r="DO21" s="62">
        <f t="shared" si="30"/>
        <v>1.1445368111058545E-2</v>
      </c>
      <c r="DP21" s="62">
        <f t="shared" si="59"/>
        <v>-8.138609005897858E-2</v>
      </c>
      <c r="DQ21" s="62">
        <f t="shared" si="60"/>
        <v>-0.11137820903131347</v>
      </c>
      <c r="DR21" s="62">
        <f t="shared" si="31"/>
        <v>8.133400237662701E-2</v>
      </c>
      <c r="DS21" s="62">
        <f t="shared" si="61"/>
        <v>-8.2995954677020714E-2</v>
      </c>
      <c r="DT21" s="62">
        <f t="shared" si="61"/>
        <v>0.13506902987407896</v>
      </c>
      <c r="DU21" s="62">
        <f t="shared" si="61"/>
        <v>6.5191357179448337E-2</v>
      </c>
      <c r="DV21" s="62">
        <f t="shared" si="33"/>
        <v>-3.2542990146711484E-2</v>
      </c>
      <c r="DW21" s="62">
        <f t="shared" si="34"/>
        <v>8.746553549583079E-2</v>
      </c>
      <c r="DX21" s="62">
        <f t="shared" si="35"/>
        <v>-0.18553140397701942</v>
      </c>
      <c r="DY21" s="62">
        <f t="shared" si="36"/>
        <v>0.15144194989165646</v>
      </c>
      <c r="DZ21" s="62">
        <f t="shared" si="37"/>
        <v>2.3923562242210355E-2</v>
      </c>
      <c r="EA21" s="62">
        <f t="shared" si="38"/>
        <v>-8.1700974640485882E-2</v>
      </c>
      <c r="EB21" s="62">
        <f t="shared" si="39"/>
        <v>5.5677183670597638E-4</v>
      </c>
      <c r="EC21" s="62">
        <f t="shared" si="40"/>
        <v>-6.2388444124376066E-2</v>
      </c>
      <c r="ED21" s="62">
        <f t="shared" si="41"/>
        <v>4.252768322167931E-2</v>
      </c>
      <c r="EE21" s="62">
        <f t="shared" si="42"/>
        <v>3.5404276715367375E-2</v>
      </c>
      <c r="EF21" s="62">
        <f t="shared" si="43"/>
        <v>-9.3232088478705136E-2</v>
      </c>
      <c r="EG21" s="62">
        <f t="shared" si="44"/>
        <v>-2.3120823087899995E-2</v>
      </c>
      <c r="EH21" s="62">
        <f t="shared" si="45"/>
        <v>-0.19464273681997615</v>
      </c>
      <c r="EI21" s="62">
        <f t="shared" si="46"/>
        <v>0.20578937818838691</v>
      </c>
      <c r="EJ21" s="62">
        <f t="shared" si="47"/>
        <v>1.3823002461208139E-2</v>
      </c>
      <c r="EK21" s="62">
        <f t="shared" si="48"/>
        <v>6.9047481673313413E-2</v>
      </c>
      <c r="EL21" s="62">
        <f t="shared" si="49"/>
        <v>-8.0261934283212835E-2</v>
      </c>
      <c r="EM21" s="62">
        <f t="shared" si="50"/>
        <v>9.3253758954113183E-4</v>
      </c>
      <c r="EN21" s="62">
        <f t="shared" si="51"/>
        <v>-1.7940500688819267E-2</v>
      </c>
      <c r="EO21" s="62">
        <f t="shared" si="52"/>
        <v>-1.4094718500382748E-3</v>
      </c>
      <c r="EP21" s="62">
        <f t="shared" si="62"/>
        <v>0.15663113844082707</v>
      </c>
      <c r="EQ21" s="62">
        <f t="shared" si="63"/>
        <v>4.5451729507974034E-2</v>
      </c>
    </row>
    <row r="22" spans="1:147">
      <c r="A22" t="s">
        <v>382</v>
      </c>
      <c r="B22" s="9">
        <f>IF([1]PRICE!B22="NA","NA",([1]PRICE!C22/[1]PRICE!B22)-1)</f>
        <v>-9.6741069015834347E-3</v>
      </c>
      <c r="C22" s="9">
        <f>IF([1]PRICE!C22="NA","NA",([1]PRICE!D22/[1]PRICE!C22)-1)</f>
        <v>-1.5662519100633099E-2</v>
      </c>
      <c r="D22" s="9">
        <f>IF([1]PRICE!D22="NA","NA",([1]PRICE!E22/[1]PRICE!D22)-1)</f>
        <v>-3.9197205743748964E-2</v>
      </c>
      <c r="E22" s="9">
        <f>IF([1]PRICE!E22="NA","NA",([1]PRICE!F22/[1]PRICE!E22)-1)</f>
        <v>-2.3485285631852371E-2</v>
      </c>
      <c r="F22" s="9">
        <f>IF([1]PRICE!F22="NA","NA",([1]PRICE!G22/[1]PRICE!F22)-1)</f>
        <v>-3.1850144773385214E-2</v>
      </c>
      <c r="G22" s="9">
        <f>IF([1]PRICE!G22="NA","NA",([1]PRICE!H22/[1]PRICE!G22)-1)</f>
        <v>0.10333251953125</v>
      </c>
      <c r="H22" s="9">
        <f>IF([1]PRICE!H22="NA","NA",([1]PRICE!I22/[1]PRICE!H22)-1)</f>
        <v>9.2216628865408934E-2</v>
      </c>
      <c r="I22" s="9">
        <f>IF([1]PRICE!I22="NA","NA",([1]PRICE!J22/[1]PRICE!I22)-1)</f>
        <v>-0.12788695299837927</v>
      </c>
      <c r="J22" s="9">
        <f>IF([1]PRICE!J22="NA","NA",([1]PRICE!K22/[1]PRICE!J22)-1)</f>
        <v>-9.1759103316104373E-2</v>
      </c>
      <c r="K22" s="9">
        <f>IF([1]PRICE!K22="NA","NA",([1]PRICE!L22/[1]PRICE!K22)-1)</f>
        <v>0.12539164908242229</v>
      </c>
      <c r="L22" s="9">
        <f>IF([1]PRICE!L22="NA","NA",([1]PRICE!M22/[1]PRICE!L22)-1)</f>
        <v>1.3863636363636411E-2</v>
      </c>
      <c r="M22" s="9">
        <f>IF([1]PRICE!M22="NA","NA",([1]PRICE!N22/[1]PRICE!M22)-1)</f>
        <v>6.8986774265859641E-2</v>
      </c>
      <c r="N22" s="9">
        <f>IF([1]PRICE!N22="NA","NA",([1]PRICE!O22/[1]PRICE!N22)-1)</f>
        <v>-0.23496723460026214</v>
      </c>
      <c r="O22" s="9">
        <f>IF([1]PRICE!O22="NA","NA",([1]PRICE!P22/[1]PRICE!O22)-1)</f>
        <v>-3.5153840882614973E-2</v>
      </c>
      <c r="P22" s="9">
        <f>IF([1]PRICE!P22="NA","NA",([1]PRICE!Q22/[1]PRICE!P22)-1)</f>
        <v>-1.1221590909091028E-2</v>
      </c>
      <c r="Q22" s="9">
        <f>IF([1]PRICE!Q22="NA","NA",([1]PRICE!R22/[1]PRICE!Q22)-1)</f>
        <v>4.3097256141355622E-4</v>
      </c>
      <c r="R22" s="9">
        <f>IF([1]PRICE!R22="NA","NA",([1]PRICE!S22/[1]PRICE!R22)-1)</f>
        <v>8.3429063756461863E-2</v>
      </c>
      <c r="S22" s="9">
        <f>IF([1]PRICE!S22="NA","NA",([1]PRICE!T22/[1]PRICE!S22)-1)</f>
        <v>-0.22624254473161032</v>
      </c>
      <c r="T22" s="9">
        <f>IF([1]PRICE!T22="NA","NA",([1]PRICE!U22/[1]PRICE!T22)-1)</f>
        <v>0.10140459061322371</v>
      </c>
      <c r="U22" s="9">
        <f>IF([1]PRICE!U22="NA","NA",([1]PRICE!V22/[1]PRICE!U22)-1)</f>
        <v>-2.1306376360808676E-2</v>
      </c>
      <c r="V22" s="9">
        <f>IF([1]PRICE!V22="NA","NA",([1]PRICE!W22/[1]PRICE!V22)-1)</f>
        <v>-2.637851581121875E-2</v>
      </c>
      <c r="W22" s="9">
        <f>IF([1]PRICE!W22="NA","NA",([1]PRICE!X22/[1]PRICE!W22)-1)</f>
        <v>6.4958380936836813E-2</v>
      </c>
      <c r="X22" s="9">
        <f>IF([1]PRICE!X22="NA","NA",([1]PRICE!Y22/[1]PRICE!X22)-1)</f>
        <v>-6.061302681992331E-2</v>
      </c>
      <c r="Y22" s="9">
        <f>IF([1]PRICE!Y22="NA","NA",([1]PRICE!Z22/[1]PRICE!Y22)-1)</f>
        <v>-1.9577453299617353E-3</v>
      </c>
      <c r="Z22" s="9">
        <f>IF([1]PRICE!Z22="NA","NA",([1]PRICE!AA22/[1]PRICE!Z22)-1)</f>
        <v>6.8083367388639182E-2</v>
      </c>
      <c r="AA22" s="9">
        <f>IF([1]PRICE!AA22="NA","NA",([1]PRICE!AB22/[1]PRICE!AA22)-1)</f>
        <v>4.3617998163452132E-3</v>
      </c>
      <c r="AB22" s="9">
        <f>IF([1]PRICE!AB22="NA","NA",([1]PRICE!AC22/[1]PRICE!AB22)-1)</f>
        <v>-7.6266666666666705E-2</v>
      </c>
      <c r="AC22" s="9">
        <f>IF([1]PRICE!AC22="NA","NA",([1]PRICE!AD22/[1]PRICE!AC22)-1)</f>
        <v>5.3942593203563316E-2</v>
      </c>
      <c r="AD22" s="9">
        <f>IF([1]PRICE!AD22="NA","NA",([1]PRICE!AE22/[1]PRICE!AD22)-1)</f>
        <v>-0.23282203787760214</v>
      </c>
      <c r="AE22" s="9">
        <f>IF([1]PRICE!AE22="NA","NA",([1]PRICE!AF22/[1]PRICE!AE22)-1)</f>
        <v>0.24115066816280728</v>
      </c>
      <c r="AF22" s="9">
        <f>IF([1]PRICE!AF22="NA","NA",([1]PRICE!AG22/[1]PRICE!AF22)-1)</f>
        <v>0.12879099202761579</v>
      </c>
      <c r="AG22" s="9">
        <f>IF([1]PRICE!AG22="NA","NA",([1]PRICE!AH22/[1]PRICE!AG22)-1)</f>
        <v>3.6915683704674462E-2</v>
      </c>
      <c r="AH22" s="9">
        <f>IF([1]PRICE!AH22="NA","NA",([1]PRICE!AI22/[1]PRICE!AH22)-1)</f>
        <v>-1.488659504248302E-2</v>
      </c>
      <c r="AI22" s="9">
        <f>IF([1]PRICE!AI22="NA","NA",([1]PRICE!AJ22/[1]PRICE!AI22)-1)</f>
        <v>-0.14705253403663832</v>
      </c>
      <c r="AJ22" s="9">
        <f>IF([1]PRICE!AJ22="NA","NA",([1]PRICE!AK22/[1]PRICE!AJ22)-1)</f>
        <v>-8.2316563596857684E-2</v>
      </c>
      <c r="AK22" s="9">
        <f>IF([1]PRICE!AK22="NA","NA",([1]PRICE!AL22/[1]PRICE!AK22)-1)</f>
        <v>8.9062926873690884E-2</v>
      </c>
      <c r="AL22" s="9">
        <f>IF([1]PRICE!AL22="NA","NA",([1]PRICE!AM22/[1]PRICE!AL22)-1)</f>
        <v>-2.2577138556736376E-3</v>
      </c>
      <c r="AM22" s="9">
        <f>IF([1]PRICE!AM22="NA","NA",([1]PRICE!AN22/[1]PRICE!AM22)-1)</f>
        <v>-1.5672142138786427E-2</v>
      </c>
      <c r="AN22" s="9">
        <f>IF([1]PRICE!AN22="NA","NA",([1]PRICE!AO22/[1]PRICE!AN22)-1)</f>
        <v>-5.1000425713069508E-2</v>
      </c>
      <c r="AO22" s="9">
        <f>IF([1]PRICE!AO22="NA","NA",([1]PRICE!AP22/[1]PRICE!AO22)-1)</f>
        <v>5.535618158980804E-2</v>
      </c>
      <c r="AP22" s="9">
        <f>IF([1]PRICE!AP22="NA","NA",([1]PRICE!AQ22/[1]PRICE!AP22)-1)</f>
        <v>-1.2751849018107664E-2</v>
      </c>
      <c r="AQ22" s="9">
        <f>IF([1]PRICE!AQ22="NA","NA",([1]PRICE!AR22/[1]PRICE!AQ22)-1)</f>
        <v>6.9060535606647822E-2</v>
      </c>
      <c r="AR22" s="9">
        <f>IF([1]PRICE!AR22="NA","NA",([1]PRICE!AS22/[1]PRICE!AR22)-1)</f>
        <v>7.0962545308095093E-2</v>
      </c>
      <c r="AS22" s="9">
        <f>IF([1]PRICE!AS22="NA","NA",([1]PRICE!AT22/[1]PRICE!AS22)-1)</f>
        <v>-8.062575210589662E-2</v>
      </c>
      <c r="AT22" s="9">
        <f>IF([1]PRICE!AT22="NA","NA",([1]PRICE!AU22/[1]PRICE!AT22)-1)</f>
        <v>0.13718913612565453</v>
      </c>
      <c r="AU22" s="9">
        <f>IF([1]PRICE!AU22="NA","NA",([1]PRICE!AV22/[1]PRICE!AU22)-1)</f>
        <v>-0.19379900726566435</v>
      </c>
      <c r="AV22" s="9">
        <f>IF([1]PRICE!AV22="NA","NA",([1]PRICE!AW22/[1]PRICE!AV22)-1)</f>
        <v>9.8866779691264561E-2</v>
      </c>
      <c r="AW22" s="9">
        <f>IF([1]PRICE!AW22="NA","NA",([1]PRICE!AX22/[1]PRICE!AW22)-1)</f>
        <v>-0.20941940722695906</v>
      </c>
      <c r="AX22" s="9">
        <f>IF([1]PRICE!AX22="NA","NA",([1]PRICE!AY22/[1]PRICE!AX22)-1)</f>
        <v>0.26294165981922757</v>
      </c>
      <c r="AY22" s="9">
        <f>IF([1]PRICE!AY22="NA","NA",([1]PRICE!AZ22/[1]PRICE!AY22)-1)</f>
        <v>0.10060182173064436</v>
      </c>
      <c r="AZ22" s="9">
        <f>IF([1]PRICE!AZ22="NA","NA",([1]PRICE!BA22/[1]PRICE!AZ22)-1)</f>
        <v>-1.1084016847705547E-3</v>
      </c>
      <c r="BA22" s="9">
        <f>IF([1]PRICE!BA22="NA","NA",([1]PRICE!BB22/[1]PRICE!BA22)-1)</f>
        <v>7.027666814617417E-3</v>
      </c>
      <c r="BB22" s="9">
        <f>IF([1]PRICE!BB22="NA","NA",([1]PRICE!BC22/[1]PRICE!BB22)-1)</f>
        <v>-0.16491588922353628</v>
      </c>
      <c r="BC22" s="9">
        <f>IF([1]PRICE!BC22="NA","NA",([1]PRICE!BD22/[1]PRICE!BC22)-1)</f>
        <v>0.15218156228008439</v>
      </c>
      <c r="BD22" s="9">
        <f>IF([1]PRICE!BD22="NA","NA",([1]PRICE!BE22/[1]PRICE!BD22)-1)</f>
        <v>-0.13505878760116041</v>
      </c>
      <c r="BE22" s="9">
        <f>IF([1]PRICE!BE22="NA","NA",([1]PRICE!BF22/[1]PRICE!BE22)-1)</f>
        <v>-0.11060111218995494</v>
      </c>
      <c r="BF22" s="9">
        <f>IF([1]PRICE!BF22="NA","NA",([1]PRICE!BG22/[1]PRICE!BF22)-1)</f>
        <v>-2.7987296546248541E-2</v>
      </c>
      <c r="BG22" s="9">
        <f>IF([1]PRICE!BG22="NA","NA",([1]PRICE!BH22/[1]PRICE!BG22)-1)</f>
        <v>7.616908311210957E-2</v>
      </c>
      <c r="BH22" s="9">
        <f>IF([1]PRICE!BH22="NA","NA",([1]PRICE!BI22/[1]PRICE!BH22)-1)</f>
        <v>8.1024667931688832E-2</v>
      </c>
      <c r="BI22" s="9">
        <f>IF([1]PRICE!BI22="NA","NA",([1]PRICE!BJ22/[1]PRICE!BI22)-1)</f>
        <v>-5.0816219062664536E-2</v>
      </c>
      <c r="BJ22" s="9">
        <f>IF([1]PRICE!BJ22="NA","NA",([1]PRICE!BK22/[1]PRICE!BJ22)-1)</f>
        <v>-8.0998613037448042E-2</v>
      </c>
      <c r="BK22" s="9">
        <f>IF([1]PRICE!BK22="NA","NA",([1]PRICE!BL22/[1]PRICE!BK22)-1)</f>
        <v>-5.3928966696850766E-2</v>
      </c>
      <c r="BL22" s="9">
        <f>IF([1]PRICE!BL22="NA","NA",([1]PRICE!BM22/[1]PRICE!BL22)-1)</f>
        <v>-4.509199191747304E-2</v>
      </c>
      <c r="BM22" s="9">
        <f>IF([1]PRICE!BM22="NA","NA",([1]PRICE!BN22/[1]PRICE!BM22)-1)</f>
        <v>0.19690388684708759</v>
      </c>
      <c r="BN22" s="9">
        <f>IF([1]PRICE!BN22="NA","NA",([1]PRICE!BO22/[1]PRICE!BN22)-1)</f>
        <v>0.11566018423746161</v>
      </c>
      <c r="BO22" s="9">
        <f>IF([1]PRICE!BO22="NA","NA",([1]PRICE!BP22/[1]PRICE!BO22)-1)</f>
        <v>-6.3886572143452947E-2</v>
      </c>
      <c r="BP22" s="9">
        <f>IF([1]PRICE!BP22="NA","NA",([1]PRICE!BQ22/[1]PRICE!BP22)-1)</f>
        <v>-8.6867426942266568E-2</v>
      </c>
      <c r="BQ22" s="9">
        <f>IF([1]PRICE!BQ22="NA","NA",([1]PRICE!BR22/[1]PRICE!BQ22)-1)</f>
        <v>0.11445019026246461</v>
      </c>
      <c r="BR22" s="9">
        <f>IF([1]PRICE!BR22="NA","NA",([1]PRICE!BS22/[1]PRICE!BR22)-1)</f>
        <v>1.8385571703729564E-3</v>
      </c>
      <c r="BS22" s="9">
        <f>IF([1]PRICE!BS22="NA","NA",([1]PRICE!BT22/[1]PRICE!BS22)-1)</f>
        <v>6.2046666084067947E-3</v>
      </c>
      <c r="BT22" s="9">
        <f>IF([1]PRICE!BT22="NA","NA",([1]PRICE!BU22/[1]PRICE!BT22)-1)</f>
        <v>6.0535000868507938E-2</v>
      </c>
      <c r="BU22" s="9">
        <f>IF([1]PRICE!BU22="NA","NA",([1]PRICE!BV22/[1]PRICE!BU22)-1)</f>
        <v>0.27950208828105816</v>
      </c>
      <c r="BV22">
        <f t="shared" si="64"/>
        <v>3.6848652213561355E-3</v>
      </c>
      <c r="BW22" t="s">
        <v>382</v>
      </c>
      <c r="BX22" s="62">
        <f t="shared" si="55"/>
        <v>-1.335897212293957E-2</v>
      </c>
      <c r="BY22" s="62">
        <f t="shared" si="56"/>
        <v>-1.9347384321989236E-2</v>
      </c>
      <c r="BZ22" s="62">
        <f t="shared" si="56"/>
        <v>-4.2882070965105101E-2</v>
      </c>
      <c r="CA22" s="62">
        <f t="shared" si="56"/>
        <v>-2.7170150853208508E-2</v>
      </c>
      <c r="CB22" s="62">
        <f t="shared" si="56"/>
        <v>-3.5535009994741351E-2</v>
      </c>
      <c r="CC22" s="62">
        <f t="shared" si="56"/>
        <v>9.9647654309893863E-2</v>
      </c>
      <c r="CD22" s="62">
        <f t="shared" si="65"/>
        <v>8.8531763644052797E-2</v>
      </c>
      <c r="CE22" s="62">
        <f t="shared" si="65"/>
        <v>-0.1315718182197354</v>
      </c>
      <c r="CF22" s="62">
        <f t="shared" si="65"/>
        <v>-9.5443968537460511E-2</v>
      </c>
      <c r="CG22" s="62">
        <f t="shared" si="65"/>
        <v>0.12170678386106615</v>
      </c>
      <c r="CH22" s="62">
        <f t="shared" si="1"/>
        <v>1.0178771142280276E-2</v>
      </c>
      <c r="CI22" s="62">
        <f t="shared" si="2"/>
        <v>6.5301909044503503E-2</v>
      </c>
      <c r="CJ22" s="62">
        <f t="shared" si="3"/>
        <v>-0.23865209982161828</v>
      </c>
      <c r="CK22" s="62">
        <f t="shared" si="4"/>
        <v>-3.883870610397111E-2</v>
      </c>
      <c r="CL22" s="62">
        <f t="shared" si="5"/>
        <v>-1.4906456130447164E-2</v>
      </c>
      <c r="CM22" s="62">
        <f t="shared" si="6"/>
        <v>-3.2538926599425793E-3</v>
      </c>
      <c r="CN22" s="62">
        <f t="shared" si="6"/>
        <v>7.9744198535105726E-2</v>
      </c>
      <c r="CO22" s="62">
        <f t="shared" si="6"/>
        <v>-0.22992740995296646</v>
      </c>
      <c r="CP22" s="62">
        <f t="shared" si="8"/>
        <v>9.7719725391867573E-2</v>
      </c>
      <c r="CQ22" s="62">
        <f t="shared" si="9"/>
        <v>-2.4991241582164814E-2</v>
      </c>
      <c r="CR22" s="62">
        <f t="shared" si="10"/>
        <v>-3.0063381032574887E-2</v>
      </c>
      <c r="CS22" s="62">
        <f t="shared" si="11"/>
        <v>6.1273515715480675E-2</v>
      </c>
      <c r="CT22" s="62">
        <f t="shared" si="12"/>
        <v>-6.4297892041279447E-2</v>
      </c>
      <c r="CU22" s="62">
        <f t="shared" si="13"/>
        <v>-5.6426105513178709E-3</v>
      </c>
      <c r="CV22" s="62">
        <f t="shared" si="13"/>
        <v>6.4398502167283045E-2</v>
      </c>
      <c r="CW22" s="62">
        <f t="shared" si="13"/>
        <v>6.7693459498907767E-4</v>
      </c>
      <c r="CX22" s="62">
        <f t="shared" si="15"/>
        <v>-7.9951531888022842E-2</v>
      </c>
      <c r="CY22" s="62">
        <f t="shared" si="16"/>
        <v>5.0257727982207179E-2</v>
      </c>
      <c r="CZ22" s="62">
        <f t="shared" si="17"/>
        <v>-0.23650690309895828</v>
      </c>
      <c r="DA22" s="62">
        <f t="shared" si="18"/>
        <v>0.23746580294145114</v>
      </c>
      <c r="DB22" s="62">
        <f t="shared" si="19"/>
        <v>0.12510612680625965</v>
      </c>
      <c r="DC22" s="62">
        <f t="shared" si="57"/>
        <v>3.3230818483318325E-2</v>
      </c>
      <c r="DD22" s="62">
        <f t="shared" si="20"/>
        <v>-1.8571460263839157E-2</v>
      </c>
      <c r="DE22" s="62">
        <f t="shared" si="21"/>
        <v>-0.15073739925799445</v>
      </c>
      <c r="DF22" s="62">
        <f t="shared" si="22"/>
        <v>-8.6001428818213821E-2</v>
      </c>
      <c r="DG22" s="62">
        <f t="shared" si="23"/>
        <v>8.5378061652334747E-2</v>
      </c>
      <c r="DH22" s="62">
        <f t="shared" si="24"/>
        <v>-5.9425790770297731E-3</v>
      </c>
      <c r="DI22" s="62">
        <f t="shared" si="25"/>
        <v>-1.9357007360142564E-2</v>
      </c>
      <c r="DJ22" s="62">
        <f t="shared" si="58"/>
        <v>-5.4685290934425645E-2</v>
      </c>
      <c r="DK22" s="62">
        <f t="shared" si="26"/>
        <v>5.1671316368451903E-2</v>
      </c>
      <c r="DL22" s="62">
        <f t="shared" si="27"/>
        <v>-1.6436714239463801E-2</v>
      </c>
      <c r="DM22" s="62">
        <f t="shared" si="28"/>
        <v>6.5375670385291684E-2</v>
      </c>
      <c r="DN22" s="62">
        <f t="shared" si="29"/>
        <v>6.7277680086738956E-2</v>
      </c>
      <c r="DO22" s="62">
        <f t="shared" si="30"/>
        <v>-8.4310617327252757E-2</v>
      </c>
      <c r="DP22" s="62">
        <f t="shared" si="59"/>
        <v>0.13350427090429839</v>
      </c>
      <c r="DQ22" s="62">
        <f t="shared" si="60"/>
        <v>-0.19748387248702048</v>
      </c>
      <c r="DR22" s="62">
        <f t="shared" si="31"/>
        <v>9.5181914469908424E-2</v>
      </c>
      <c r="DS22" s="62">
        <f t="shared" si="61"/>
        <v>-0.2131042724483152</v>
      </c>
      <c r="DT22" s="62">
        <f t="shared" si="61"/>
        <v>0.25925679459787143</v>
      </c>
      <c r="DU22" s="62">
        <f t="shared" si="61"/>
        <v>9.6916956509288221E-2</v>
      </c>
      <c r="DV22" s="62">
        <f t="shared" si="33"/>
        <v>-4.7932669061266902E-3</v>
      </c>
      <c r="DW22" s="62">
        <f t="shared" si="34"/>
        <v>3.3428015932612815E-3</v>
      </c>
      <c r="DX22" s="62">
        <f t="shared" si="35"/>
        <v>-0.16860075444489242</v>
      </c>
      <c r="DY22" s="62">
        <f t="shared" si="36"/>
        <v>0.14849669705872826</v>
      </c>
      <c r="DZ22" s="62">
        <f t="shared" si="37"/>
        <v>-0.13874365282251655</v>
      </c>
      <c r="EA22" s="62">
        <f t="shared" si="38"/>
        <v>-0.11428597741131108</v>
      </c>
      <c r="EB22" s="62">
        <f t="shared" si="39"/>
        <v>-3.1672161767604678E-2</v>
      </c>
      <c r="EC22" s="62">
        <f t="shared" si="40"/>
        <v>7.2484217890753433E-2</v>
      </c>
      <c r="ED22" s="62">
        <f t="shared" si="41"/>
        <v>7.7339802710332695E-2</v>
      </c>
      <c r="EE22" s="62">
        <f t="shared" si="42"/>
        <v>-5.4501084284020673E-2</v>
      </c>
      <c r="EF22" s="62">
        <f t="shared" si="43"/>
        <v>-8.4683478258804179E-2</v>
      </c>
      <c r="EG22" s="62">
        <f t="shared" si="44"/>
        <v>-5.7613831918206904E-2</v>
      </c>
      <c r="EH22" s="62">
        <f t="shared" si="45"/>
        <v>-4.8776857138829177E-2</v>
      </c>
      <c r="EI22" s="62">
        <f t="shared" si="46"/>
        <v>0.19321902162573146</v>
      </c>
      <c r="EJ22" s="62">
        <f t="shared" si="47"/>
        <v>0.11197531901610547</v>
      </c>
      <c r="EK22" s="62">
        <f t="shared" si="48"/>
        <v>-6.7571437364809084E-2</v>
      </c>
      <c r="EL22" s="62">
        <f t="shared" si="49"/>
        <v>-9.0552292163622705E-2</v>
      </c>
      <c r="EM22" s="62">
        <f t="shared" si="50"/>
        <v>0.11076532504110848</v>
      </c>
      <c r="EN22" s="62">
        <f t="shared" si="51"/>
        <v>-1.8463080509831791E-3</v>
      </c>
      <c r="EO22" s="62">
        <f t="shared" si="52"/>
        <v>2.5198013870506592E-3</v>
      </c>
      <c r="EP22" s="62">
        <f t="shared" si="62"/>
        <v>5.68501356471518E-2</v>
      </c>
      <c r="EQ22" s="62">
        <f t="shared" si="63"/>
        <v>0.27581722305970202</v>
      </c>
    </row>
    <row r="23" spans="1:147">
      <c r="A23" t="s">
        <v>383</v>
      </c>
      <c r="B23" s="9">
        <f>IF([1]PRICE!B23="NA","NA",([1]PRICE!C23/[1]PRICE!B23)-1)</f>
        <v>6.8282828282828278E-2</v>
      </c>
      <c r="C23" s="9">
        <f>IF([1]PRICE!C23="NA","NA",([1]PRICE!D23/[1]PRICE!C23)-1)</f>
        <v>0.16660363086232977</v>
      </c>
      <c r="D23" s="9">
        <f>IF([1]PRICE!D23="NA","NA",([1]PRICE!E23/[1]PRICE!D23)-1)</f>
        <v>3.1285459555843831E-2</v>
      </c>
      <c r="E23" s="9">
        <f>IF([1]PRICE!E23="NA","NA",([1]PRICE!F23/[1]PRICE!E23)-1)</f>
        <v>-0.1056271612700409</v>
      </c>
      <c r="F23" s="9">
        <f>IF([1]PRICE!F23="NA","NA",([1]PRICE!G23/[1]PRICE!F23)-1)</f>
        <v>4.1124780316344589E-2</v>
      </c>
      <c r="G23" s="9">
        <f>IF([1]PRICE!G23="NA","NA",([1]PRICE!H23/[1]PRICE!G23)-1)</f>
        <v>5.6718433490884568E-2</v>
      </c>
      <c r="H23" s="9">
        <f>IF([1]PRICE!H23="NA","NA",([1]PRICE!I23/[1]PRICE!H23)-1)</f>
        <v>4.7923322683705916E-2</v>
      </c>
      <c r="I23" s="9">
        <f>IF([1]PRICE!I23="NA","NA",([1]PRICE!J23/[1]PRICE!I23)-1)</f>
        <v>-9.5426829268292601E-2</v>
      </c>
      <c r="J23" s="9">
        <f>IF([1]PRICE!J23="NA","NA",([1]PRICE!K23/[1]PRICE!J23)-1)</f>
        <v>1.2807549713515387E-2</v>
      </c>
      <c r="K23" s="9">
        <f>IF([1]PRICE!K23="NA","NA",([1]PRICE!L23/[1]PRICE!K23)-1)</f>
        <v>9.6838602329450962E-2</v>
      </c>
      <c r="L23" s="9">
        <f>IF([1]PRICE!L23="NA","NA",([1]PRICE!M23/[1]PRICE!L23)-1)</f>
        <v>9.010922330097082E-2</v>
      </c>
      <c r="M23" s="9">
        <f>IF([1]PRICE!M23="NA","NA",([1]PRICE!N23/[1]PRICE!M23)-1)</f>
        <v>-1.6003339827442287E-2</v>
      </c>
      <c r="N23" s="9">
        <f>IF([1]PRICE!N23="NA","NA",([1]PRICE!O23/[1]PRICE!N23)-1)</f>
        <v>-4.0164050346485514E-2</v>
      </c>
      <c r="O23" s="9">
        <f>IF([1]PRICE!O23="NA","NA",([1]PRICE!P23/[1]PRICE!O23)-1)</f>
        <v>-0.11477825254162377</v>
      </c>
      <c r="P23" s="9">
        <f>IF([1]PRICE!P23="NA","NA",([1]PRICE!Q23/[1]PRICE!P23)-1)</f>
        <v>6.7576564580559273E-2</v>
      </c>
      <c r="Q23" s="9">
        <f>IF([1]PRICE!Q23="NA","NA",([1]PRICE!R23/[1]PRICE!Q23)-1)</f>
        <v>-8.2164016214530733E-2</v>
      </c>
      <c r="R23" s="9">
        <f>IF([1]PRICE!R23="NA","NA",([1]PRICE!S23/[1]PRICE!R23)-1)</f>
        <v>-7.0834041107525003E-2</v>
      </c>
      <c r="S23" s="9">
        <f>IF([1]PRICE!S23="NA","NA",([1]PRICE!T23/[1]PRICE!S23)-1)</f>
        <v>-6.7641681901279727E-2</v>
      </c>
      <c r="T23" s="9">
        <f>IF([1]PRICE!T23="NA","NA",([1]PRICE!U23/[1]PRICE!T23)-1)</f>
        <v>2.5098039215686319E-2</v>
      </c>
      <c r="U23" s="9">
        <f>IF([1]PRICE!U23="NA","NA",([1]PRICE!V23/[1]PRICE!U23)-1)</f>
        <v>5.8722264728385598E-2</v>
      </c>
      <c r="V23" s="9">
        <f>IF([1]PRICE!V23="NA","NA",([1]PRICE!W23/[1]PRICE!V23)-1)</f>
        <v>-4.2457091237579014E-2</v>
      </c>
      <c r="W23" s="9">
        <f>IF([1]PRICE!W23="NA","NA",([1]PRICE!X23/[1]PRICE!W23)-1)</f>
        <v>0.11773584905660384</v>
      </c>
      <c r="X23" s="9">
        <f>IF([1]PRICE!X23="NA","NA",([1]PRICE!Y23/[1]PRICE!X23)-1)</f>
        <v>3.9162727886563165E-2</v>
      </c>
      <c r="Y23" s="9">
        <f>IF([1]PRICE!Y23="NA","NA",([1]PRICE!Z23/[1]PRICE!Y23)-1)</f>
        <v>0.10981156595191677</v>
      </c>
      <c r="Z23" s="9">
        <f>IF([1]PRICE!Z23="NA","NA",([1]PRICE!AA23/[1]PRICE!Z23)-1)</f>
        <v>-3.7470725995315979E-2</v>
      </c>
      <c r="AA23" s="9">
        <f>IF([1]PRICE!AA23="NA","NA",([1]PRICE!AB23/[1]PRICE!AA23)-1)</f>
        <v>3.3302919708029233E-2</v>
      </c>
      <c r="AB23" s="9">
        <f>IF([1]PRICE!AB23="NA","NA",([1]PRICE!AC23/[1]PRICE!AB23)-1)</f>
        <v>-2.4429727740985951E-2</v>
      </c>
      <c r="AC23" s="9">
        <f>IF([1]PRICE!AC23="NA","NA",([1]PRICE!AD23/[1]PRICE!AC23)-1)</f>
        <v>-2.5343189017951517E-2</v>
      </c>
      <c r="AD23" s="9">
        <f>IF([1]PRICE!AD23="NA","NA",([1]PRICE!AE23/[1]PRICE!AD23)-1)</f>
        <v>-4.8599288035907739E-2</v>
      </c>
      <c r="AE23" s="9">
        <f>IF([1]PRICE!AE23="NA","NA",([1]PRICE!AF23/[1]PRICE!AE23)-1)</f>
        <v>9.7445908573287721E-2</v>
      </c>
      <c r="AF23" s="9">
        <f>IF([1]PRICE!AF23="NA","NA",([1]PRICE!AG23/[1]PRICE!AF23)-1)</f>
        <v>2.2383634746516501E-2</v>
      </c>
      <c r="AG23" s="9">
        <f>IF([1]PRICE!AG23="NA","NA",([1]PRICE!AH23/[1]PRICE!AG23)-1)</f>
        <v>-1.2614180078294956E-2</v>
      </c>
      <c r="AH23" s="9">
        <f>IF([1]PRICE!AH23="NA","NA",([1]PRICE!AI23/[1]PRICE!AH23)-1)</f>
        <v>0.12966226138032333</v>
      </c>
      <c r="AI23" s="9">
        <f>IF([1]PRICE!AI23="NA","NA",([1]PRICE!AJ23/[1]PRICE!AI23)-1)</f>
        <v>2.5477707006369421E-2</v>
      </c>
      <c r="AJ23" s="9">
        <f>IF([1]PRICE!AJ23="NA","NA",([1]PRICE!AK23/[1]PRICE!AJ23)-1)</f>
        <v>8.530865762454054E-2</v>
      </c>
      <c r="AK23" s="9">
        <f>IF([1]PRICE!AK23="NA","NA",([1]PRICE!AL23/[1]PRICE!AK23)-1)</f>
        <v>7.3464143891613931E-2</v>
      </c>
      <c r="AL23" s="9">
        <f>IF([1]PRICE!AL23="NA","NA",([1]PRICE!AM23/[1]PRICE!AL23)-1)</f>
        <v>4.417364813404423E-2</v>
      </c>
      <c r="AM23" s="9">
        <f>IF([1]PRICE!AM23="NA","NA",([1]PRICE!AN23/[1]PRICE!AM23)-1)</f>
        <v>-5.7830572053766738E-2</v>
      </c>
      <c r="AN23" s="9">
        <f>IF([1]PRICE!AN23="NA","NA",([1]PRICE!AO23/[1]PRICE!AN23)-1)</f>
        <v>2.5989825259898236E-2</v>
      </c>
      <c r="AO23" s="9">
        <f>IF([1]PRICE!AO23="NA","NA",([1]PRICE!AP23/[1]PRICE!AO23)-1)</f>
        <v>0.19575293737199528</v>
      </c>
      <c r="AP23" s="9">
        <f>IF([1]PRICE!AP23="NA","NA",([1]PRICE!AQ23/[1]PRICE!AP23)-1)</f>
        <v>9.2580906878211522E-2</v>
      </c>
      <c r="AQ23" s="9">
        <f>IF([1]PRICE!AQ23="NA","NA",([1]PRICE!AR23/[1]PRICE!AQ23)-1)</f>
        <v>-8.55610561056106E-2</v>
      </c>
      <c r="AR23" s="9">
        <f>IF([1]PRICE!AR23="NA","NA",([1]PRICE!AS23/[1]PRICE!AR23)-1)</f>
        <v>6.7851664711720661E-2</v>
      </c>
      <c r="AS23" s="9">
        <f>IF([1]PRICE!AS23="NA","NA",([1]PRICE!AT23/[1]PRICE!AS23)-1)</f>
        <v>-3.9712716518800484E-3</v>
      </c>
      <c r="AT23" s="9">
        <f>IF([1]PRICE!AT23="NA","NA",([1]PRICE!AU23/[1]PRICE!AT23)-1)</f>
        <v>-3.503562945368166E-2</v>
      </c>
      <c r="AU23" s="9">
        <f>IF([1]PRICE!AU23="NA","NA",([1]PRICE!AV23/[1]PRICE!AU23)-1)</f>
        <v>-0.1992087912087912</v>
      </c>
      <c r="AV23" s="9">
        <f>IF([1]PRICE!AV23="NA","NA",([1]PRICE!AW23/[1]PRICE!AV23)-1)</f>
        <v>-0.12284553738061255</v>
      </c>
      <c r="AW23" s="9">
        <f>IF([1]PRICE!AW23="NA","NA",([1]PRICE!AX23/[1]PRICE!AW23)-1)</f>
        <v>-6.1702127659574502E-2</v>
      </c>
      <c r="AX23" s="9">
        <f>IF([1]PRICE!AX23="NA","NA",([1]PRICE!AY23/[1]PRICE!AX23)-1)</f>
        <v>0.17140189409096962</v>
      </c>
      <c r="AY23" s="9">
        <f>IF([1]PRICE!AY23="NA","NA",([1]PRICE!AZ23/[1]PRICE!AY23)-1)</f>
        <v>-7.1282168071054364E-2</v>
      </c>
      <c r="AZ23" s="9">
        <f>IF([1]PRICE!AZ23="NA","NA",([1]PRICE!BA23/[1]PRICE!AZ23)-1)</f>
        <v>4.0093182932810167E-2</v>
      </c>
      <c r="BA23" s="9">
        <f>IF([1]PRICE!BA23="NA","NA",([1]PRICE!BB23/[1]PRICE!BA23)-1)</f>
        <v>6.8725686667452601E-2</v>
      </c>
      <c r="BB23" s="9">
        <f>IF([1]PRICE!BB23="NA","NA",([1]PRICE!BC23/[1]PRICE!BB23)-1)</f>
        <v>-0.22347231414074553</v>
      </c>
      <c r="BC23" s="9">
        <f>IF([1]PRICE!BC23="NA","NA",([1]PRICE!BD23/[1]PRICE!BC23)-1)</f>
        <v>0.21605113636363615</v>
      </c>
      <c r="BD23" s="9">
        <f>IF([1]PRICE!BD23="NA","NA",([1]PRICE!BE23/[1]PRICE!BD23)-1)</f>
        <v>-4.2051162247400686E-3</v>
      </c>
      <c r="BE23" s="9">
        <f>IF([1]PRICE!BE23="NA","NA",([1]PRICE!BF23/[1]PRICE!BE23)-1)</f>
        <v>-0.11695014662756598</v>
      </c>
      <c r="BF23" s="9">
        <f>IF([1]PRICE!BF23="NA","NA",([1]PRICE!BG23/[1]PRICE!BF23)-1)</f>
        <v>0.13230605738575973</v>
      </c>
      <c r="BG23" s="9">
        <f>IF([1]PRICE!BG23="NA","NA",([1]PRICE!BH23/[1]PRICE!BG23)-1)</f>
        <v>0.13772876583763494</v>
      </c>
      <c r="BH23" s="9">
        <f>IF([1]PRICE!BH23="NA","NA",([1]PRICE!BI23/[1]PRICE!BH23)-1)</f>
        <v>-1.536399257578891E-2</v>
      </c>
      <c r="BI23" s="9">
        <f>IF([1]PRICE!BI23="NA","NA",([1]PRICE!BJ23/[1]PRICE!BI23)-1)</f>
        <v>-1.9269033406639324E-2</v>
      </c>
      <c r="BJ23" s="9">
        <f>IF([1]PRICE!BJ23="NA","NA",([1]PRICE!BK23/[1]PRICE!BJ23)-1)</f>
        <v>-9.9733048585157524E-2</v>
      </c>
      <c r="BK23" s="9">
        <f>IF([1]PRICE!BK23="NA","NA",([1]PRICE!BL23/[1]PRICE!BK23)-1)</f>
        <v>-0.21420946506938676</v>
      </c>
      <c r="BL23" s="9">
        <f>IF([1]PRICE!BL23="NA","NA",([1]PRICE!BM23/[1]PRICE!BL23)-1)</f>
        <v>-0.31532075471698118</v>
      </c>
      <c r="BM23" s="9">
        <f>IF([1]PRICE!BM23="NA","NA",([1]PRICE!BN23/[1]PRICE!BM23)-1)</f>
        <v>0.39660493827160503</v>
      </c>
      <c r="BN23" s="9">
        <f>IF([1]PRICE!BN23="NA","NA",([1]PRICE!BO23/[1]PRICE!BN23)-1)</f>
        <v>5.1933701657458586E-2</v>
      </c>
      <c r="BO23" s="9">
        <f>IF([1]PRICE!BO23="NA","NA",([1]PRICE!BP23/[1]PRICE!BO23)-1)</f>
        <v>-0.11734693877551017</v>
      </c>
      <c r="BP23" s="9">
        <f>IF([1]PRICE!BP23="NA","NA",([1]PRICE!BQ23/[1]PRICE!BP23)-1)</f>
        <v>-4.4032641958517527E-2</v>
      </c>
      <c r="BQ23" s="9">
        <f>IF([1]PRICE!BQ23="NA","NA",([1]PRICE!BR23/[1]PRICE!BQ23)-1)</f>
        <v>-6.4734127689845211E-2</v>
      </c>
      <c r="BR23" s="9">
        <f>IF([1]PRICE!BR23="NA","NA",([1]PRICE!BS23/[1]PRICE!BR23)-1)</f>
        <v>-0.17626925270964067</v>
      </c>
      <c r="BS23" s="9">
        <f>IF([1]PRICE!BS23="NA","NA",([1]PRICE!BT23/[1]PRICE!BS23)-1)</f>
        <v>-0.1087257617728532</v>
      </c>
      <c r="BT23" s="9">
        <f>IF([1]PRICE!BT23="NA","NA",([1]PRICE!BU23/[1]PRICE!BT23)-1)</f>
        <v>0.39264439264439277</v>
      </c>
      <c r="BU23" s="9">
        <f>IF([1]PRICE!BU23="NA","NA",([1]PRICE!BV23/[1]PRICE!BU23)-1)</f>
        <v>5.2073647015064006E-2</v>
      </c>
      <c r="BV23">
        <f t="shared" si="64"/>
        <v>8.9185435789906099E-3</v>
      </c>
      <c r="BW23" t="s">
        <v>383</v>
      </c>
      <c r="BX23" s="62">
        <f t="shared" si="55"/>
        <v>5.9364284703837672E-2</v>
      </c>
      <c r="BY23" s="62">
        <f t="shared" si="56"/>
        <v>0.15768508728333916</v>
      </c>
      <c r="BZ23" s="62">
        <f t="shared" si="56"/>
        <v>2.2366915976853221E-2</v>
      </c>
      <c r="CA23" s="62">
        <f t="shared" si="56"/>
        <v>-0.11454570484903151</v>
      </c>
      <c r="CB23" s="62">
        <f t="shared" si="56"/>
        <v>3.2206236737353983E-2</v>
      </c>
      <c r="CC23" s="62">
        <f t="shared" si="56"/>
        <v>4.7799889911893961E-2</v>
      </c>
      <c r="CD23" s="62">
        <f t="shared" si="65"/>
        <v>3.9004779104715309E-2</v>
      </c>
      <c r="CE23" s="62">
        <f t="shared" si="65"/>
        <v>-0.10434537284728321</v>
      </c>
      <c r="CF23" s="62">
        <f t="shared" si="65"/>
        <v>3.8890061345247771E-3</v>
      </c>
      <c r="CG23" s="62">
        <f t="shared" si="65"/>
        <v>8.7920058750460356E-2</v>
      </c>
      <c r="CH23" s="62">
        <f t="shared" si="1"/>
        <v>8.1190679721980213E-2</v>
      </c>
      <c r="CI23" s="62">
        <f t="shared" si="2"/>
        <v>-2.4921883406432897E-2</v>
      </c>
      <c r="CJ23" s="62">
        <f t="shared" si="3"/>
        <v>-4.908259392547612E-2</v>
      </c>
      <c r="CK23" s="62">
        <f t="shared" si="4"/>
        <v>-0.12369679612061438</v>
      </c>
      <c r="CL23" s="62">
        <f t="shared" si="5"/>
        <v>5.8658021001568666E-2</v>
      </c>
      <c r="CM23" s="62">
        <f t="shared" si="6"/>
        <v>-9.1082559793521339E-2</v>
      </c>
      <c r="CN23" s="62">
        <f t="shared" si="6"/>
        <v>-7.975258468651561E-2</v>
      </c>
      <c r="CO23" s="62">
        <f t="shared" si="6"/>
        <v>-7.6560225480270333E-2</v>
      </c>
      <c r="CP23" s="62">
        <f t="shared" si="8"/>
        <v>1.6179495636695709E-2</v>
      </c>
      <c r="CQ23" s="62">
        <f t="shared" si="9"/>
        <v>4.9803721149394992E-2</v>
      </c>
      <c r="CR23" s="62">
        <f t="shared" si="10"/>
        <v>-5.1375634816569621E-2</v>
      </c>
      <c r="CS23" s="62">
        <f t="shared" si="11"/>
        <v>0.10881730547761323</v>
      </c>
      <c r="CT23" s="62">
        <f t="shared" si="12"/>
        <v>3.0244184307572555E-2</v>
      </c>
      <c r="CU23" s="62">
        <f t="shared" si="13"/>
        <v>0.10089302237292616</v>
      </c>
      <c r="CV23" s="62">
        <f t="shared" si="13"/>
        <v>-4.6389269574306585E-2</v>
      </c>
      <c r="CW23" s="62">
        <f t="shared" si="13"/>
        <v>2.4384376129038623E-2</v>
      </c>
      <c r="CX23" s="62">
        <f t="shared" si="15"/>
        <v>-3.3348271319976558E-2</v>
      </c>
      <c r="CY23" s="62">
        <f t="shared" si="16"/>
        <v>-3.4261732596942124E-2</v>
      </c>
      <c r="CZ23" s="62">
        <f t="shared" si="17"/>
        <v>-5.7517831614898346E-2</v>
      </c>
      <c r="DA23" s="62">
        <f t="shared" si="18"/>
        <v>8.8527364994297114E-2</v>
      </c>
      <c r="DB23" s="62">
        <f t="shared" si="19"/>
        <v>1.3465091167525891E-2</v>
      </c>
      <c r="DC23" s="62">
        <f t="shared" si="57"/>
        <v>-2.1532723657285566E-2</v>
      </c>
      <c r="DD23" s="62">
        <f t="shared" si="20"/>
        <v>0.12074371780133272</v>
      </c>
      <c r="DE23" s="62">
        <f t="shared" si="21"/>
        <v>1.6559163427378811E-2</v>
      </c>
      <c r="DF23" s="62">
        <f t="shared" si="22"/>
        <v>7.6390114045549934E-2</v>
      </c>
      <c r="DG23" s="62">
        <f t="shared" si="23"/>
        <v>6.4545600312623325E-2</v>
      </c>
      <c r="DH23" s="62">
        <f t="shared" si="24"/>
        <v>3.5255104555053624E-2</v>
      </c>
      <c r="DI23" s="62">
        <f t="shared" si="25"/>
        <v>-6.6749115632757344E-2</v>
      </c>
      <c r="DJ23" s="62">
        <f t="shared" si="58"/>
        <v>1.7071281680907626E-2</v>
      </c>
      <c r="DK23" s="62">
        <f t="shared" si="26"/>
        <v>0.18683439379300468</v>
      </c>
      <c r="DL23" s="62">
        <f t="shared" si="27"/>
        <v>8.3662363299220915E-2</v>
      </c>
      <c r="DM23" s="62">
        <f t="shared" si="28"/>
        <v>-9.4479599684601206E-2</v>
      </c>
      <c r="DN23" s="62">
        <f t="shared" si="29"/>
        <v>5.8933121132730054E-2</v>
      </c>
      <c r="DO23" s="62">
        <f t="shared" si="30"/>
        <v>-1.2889815230870658E-2</v>
      </c>
      <c r="DP23" s="62">
        <f t="shared" si="59"/>
        <v>-4.3954173032672267E-2</v>
      </c>
      <c r="DQ23" s="62">
        <f t="shared" si="60"/>
        <v>-0.20812733478778181</v>
      </c>
      <c r="DR23" s="62">
        <f t="shared" si="31"/>
        <v>-0.13176408095960315</v>
      </c>
      <c r="DS23" s="62">
        <f t="shared" si="61"/>
        <v>-7.0620671238565108E-2</v>
      </c>
      <c r="DT23" s="62">
        <f t="shared" si="61"/>
        <v>0.16248335051197901</v>
      </c>
      <c r="DU23" s="62">
        <f t="shared" si="61"/>
        <v>-8.020071165004497E-2</v>
      </c>
      <c r="DV23" s="62">
        <f t="shared" si="33"/>
        <v>3.1174639353819558E-2</v>
      </c>
      <c r="DW23" s="62">
        <f t="shared" si="34"/>
        <v>5.9807143088461995E-2</v>
      </c>
      <c r="DX23" s="62">
        <f t="shared" si="35"/>
        <v>-0.23239085771973614</v>
      </c>
      <c r="DY23" s="62">
        <f t="shared" si="36"/>
        <v>0.20713259278464555</v>
      </c>
      <c r="DZ23" s="62">
        <f t="shared" si="37"/>
        <v>-1.3123659803730679E-2</v>
      </c>
      <c r="EA23" s="62">
        <f t="shared" si="38"/>
        <v>-0.12586869020655658</v>
      </c>
      <c r="EB23" s="62">
        <f t="shared" si="39"/>
        <v>0.12338751380676913</v>
      </c>
      <c r="EC23" s="62">
        <f t="shared" si="40"/>
        <v>0.12881022225864433</v>
      </c>
      <c r="ED23" s="62">
        <f t="shared" si="41"/>
        <v>-2.4282536154779519E-2</v>
      </c>
      <c r="EE23" s="62">
        <f t="shared" si="42"/>
        <v>-2.8187576985629934E-2</v>
      </c>
      <c r="EF23" s="62">
        <f t="shared" si="43"/>
        <v>-0.10865159216414813</v>
      </c>
      <c r="EG23" s="62">
        <f t="shared" si="44"/>
        <v>-0.22312800864837737</v>
      </c>
      <c r="EH23" s="62">
        <f t="shared" si="45"/>
        <v>-0.32423929829597181</v>
      </c>
      <c r="EI23" s="62">
        <f t="shared" si="46"/>
        <v>0.3876863946926144</v>
      </c>
      <c r="EJ23" s="62">
        <f t="shared" si="47"/>
        <v>4.301515807846798E-2</v>
      </c>
      <c r="EK23" s="62">
        <f t="shared" si="48"/>
        <v>-0.12626548235450077</v>
      </c>
      <c r="EL23" s="62">
        <f t="shared" si="49"/>
        <v>-5.2951185537508133E-2</v>
      </c>
      <c r="EM23" s="62">
        <f t="shared" si="50"/>
        <v>-7.3652671268835818E-2</v>
      </c>
      <c r="EN23" s="62">
        <f t="shared" si="51"/>
        <v>-0.18518779628863127</v>
      </c>
      <c r="EO23" s="62">
        <f t="shared" si="52"/>
        <v>-0.11764430535184381</v>
      </c>
      <c r="EP23" s="62">
        <f t="shared" si="62"/>
        <v>0.38372584906540214</v>
      </c>
      <c r="EQ23" s="62">
        <f t="shared" si="63"/>
        <v>4.31551034360734E-2</v>
      </c>
    </row>
    <row r="24" spans="1:147">
      <c r="A24" t="s">
        <v>384</v>
      </c>
      <c r="B24" s="9">
        <f>IF([1]PRICE!B24="NA","NA",([1]PRICE!C24/[1]PRICE!B24)-1)</f>
        <v>-1.5956598053294968E-3</v>
      </c>
      <c r="C24" s="9">
        <f>IF([1]PRICE!C24="NA","NA",([1]PRICE!D24/[1]PRICE!C24)-1)</f>
        <v>5.226146715678448E-2</v>
      </c>
      <c r="D24" s="9">
        <f>IF([1]PRICE!D24="NA","NA",([1]PRICE!E24/[1]PRICE!D24)-1)</f>
        <v>-8.3687727825030422E-2</v>
      </c>
      <c r="E24" s="9">
        <f>IF([1]PRICE!E24="NA","NA",([1]PRICE!F24/[1]PRICE!E24)-1)</f>
        <v>0.13376429636996523</v>
      </c>
      <c r="F24" s="9">
        <f>IF([1]PRICE!F24="NA","NA",([1]PRICE!G24/[1]PRICE!F24)-1)</f>
        <v>-0.12514619883040934</v>
      </c>
      <c r="G24" s="9">
        <f>IF([1]PRICE!G24="NA","NA",([1]PRICE!H24/[1]PRICE!G24)-1)</f>
        <v>-3.6931818181818232E-2</v>
      </c>
      <c r="H24" s="9">
        <f>IF([1]PRICE!H24="NA","NA",([1]PRICE!I24/[1]PRICE!H24)-1)</f>
        <v>-0.20423390595176127</v>
      </c>
      <c r="I24" s="9">
        <f>IF([1]PRICE!I24="NA","NA",([1]PRICE!J24/[1]PRICE!I24)-1)</f>
        <v>-1.3519406890536323E-2</v>
      </c>
      <c r="J24" s="9">
        <f>IF([1]PRICE!J24="NA","NA",([1]PRICE!K24/[1]PRICE!J24)-1)</f>
        <v>-0.13439434129089312</v>
      </c>
      <c r="K24" s="9">
        <f>IF([1]PRICE!K24="NA","NA",([1]PRICE!L24/[1]PRICE!K24)-1)</f>
        <v>0.20352400408580196</v>
      </c>
      <c r="L24" s="9">
        <f>IF([1]PRICE!L24="NA","NA",([1]PRICE!M24/[1]PRICE!L24)-1)</f>
        <v>4.3496711224273232E-2</v>
      </c>
      <c r="M24" s="9">
        <f>IF([1]PRICE!M24="NA","NA",([1]PRICE!N24/[1]PRICE!M24)-1)</f>
        <v>-9.5770638470923153E-2</v>
      </c>
      <c r="N24" s="9">
        <f>IF([1]PRICE!N24="NA","NA",([1]PRICE!O24/[1]PRICE!N24)-1)</f>
        <v>-4.3400044974139851E-2</v>
      </c>
      <c r="O24" s="9">
        <f>IF([1]PRICE!O24="NA","NA",([1]PRICE!P24/[1]PRICE!O24)-1)</f>
        <v>-0.10014104372355426</v>
      </c>
      <c r="P24" s="9">
        <f>IF([1]PRICE!P24="NA","NA",([1]PRICE!Q24/[1]PRICE!P24)-1)</f>
        <v>0.27507836990595624</v>
      </c>
      <c r="Q24" s="9">
        <f>IF([1]PRICE!Q24="NA","NA",([1]PRICE!R24/[1]PRICE!Q24)-1)</f>
        <v>0.11452571194427352</v>
      </c>
      <c r="R24" s="9">
        <f>IF([1]PRICE!R24="NA","NA",([1]PRICE!S24/[1]PRICE!R24)-1)</f>
        <v>5.0367647058823461E-2</v>
      </c>
      <c r="S24" s="9">
        <f>IF([1]PRICE!S24="NA","NA",([1]PRICE!T24/[1]PRICE!S24)-1)</f>
        <v>-2.5726286314315727E-2</v>
      </c>
      <c r="T24" s="9">
        <f>IF([1]PRICE!T24="NA","NA",([1]PRICE!U24/[1]PRICE!T24)-1)</f>
        <v>-5.6942698042033446E-2</v>
      </c>
      <c r="U24" s="9">
        <f>IF([1]PRICE!U24="NA","NA",([1]PRICE!V24/[1]PRICE!U24)-1)</f>
        <v>-5.3333333333333233E-2</v>
      </c>
      <c r="V24" s="9">
        <f>IF([1]PRICE!V24="NA","NA",([1]PRICE!W24/[1]PRICE!V24)-1)</f>
        <v>0.28511066398390339</v>
      </c>
      <c r="W24" s="9">
        <f>IF([1]PRICE!W24="NA","NA",([1]PRICE!X24/[1]PRICE!W24)-1)</f>
        <v>-6.8733364646939132E-2</v>
      </c>
      <c r="X24" s="9">
        <f>IF([1]PRICE!X24="NA","NA",([1]PRICE!Y24/[1]PRICE!X24)-1)</f>
        <v>0.10877605917955635</v>
      </c>
      <c r="Y24" s="9">
        <f>IF([1]PRICE!Y24="NA","NA",([1]PRICE!Z24/[1]PRICE!Y24)-1)</f>
        <v>-3.7604245640636913E-2</v>
      </c>
      <c r="Z24" s="9">
        <f>IF([1]PRICE!Z24="NA","NA",([1]PRICE!AA24/[1]PRICE!Z24)-1)</f>
        <v>-5.7507483850638086E-2</v>
      </c>
      <c r="AA24" s="9">
        <f>IF([1]PRICE!AA24="NA","NA",([1]PRICE!AB24/[1]PRICE!AA24)-1)</f>
        <v>-0.12086258776328984</v>
      </c>
      <c r="AB24" s="9">
        <f>IF([1]PRICE!AB24="NA","NA",([1]PRICE!AC24/[1]PRICE!AB24)-1)</f>
        <v>-2.281802624073026E-2</v>
      </c>
      <c r="AC24" s="9">
        <f>IF([1]PRICE!AC24="NA","NA",([1]PRICE!AD24/[1]PRICE!AC24)-1)</f>
        <v>-5.3512356489589408E-2</v>
      </c>
      <c r="AD24" s="9">
        <f>IF([1]PRICE!AD24="NA","NA",([1]PRICE!AE24/[1]PRICE!AD24)-1)</f>
        <v>-3.8651315789473784E-2</v>
      </c>
      <c r="AE24" s="9">
        <f>IF([1]PRICE!AE24="NA","NA",([1]PRICE!AF24/[1]PRICE!AE24)-1)</f>
        <v>2.5021385799828932E-2</v>
      </c>
      <c r="AF24" s="9">
        <f>IF([1]PRICE!AF24="NA","NA",([1]PRICE!AG24/[1]PRICE!AF24)-1)</f>
        <v>3.2338827456707575E-2</v>
      </c>
      <c r="AG24" s="9">
        <f>IF([1]PRICE!AG24="NA","NA",([1]PRICE!AH24/[1]PRICE!AG24)-1)</f>
        <v>-0.21503637833468059</v>
      </c>
      <c r="AH24" s="9">
        <f>IF([1]PRICE!AH24="NA","NA",([1]PRICE!AI24/[1]PRICE!AH24)-1)</f>
        <v>0.17919670442842417</v>
      </c>
      <c r="AI24" s="9">
        <f>IF([1]PRICE!AI24="NA","NA",([1]PRICE!AJ24/[1]PRICE!AI24)-1)</f>
        <v>-9.6724890829694377E-2</v>
      </c>
      <c r="AJ24" s="9">
        <f>IF([1]PRICE!AJ24="NA","NA",([1]PRICE!AK24/[1]PRICE!AJ24)-1)</f>
        <v>1.1119168479574615E-2</v>
      </c>
      <c r="AK24" s="9">
        <f>IF([1]PRICE!AK24="NA","NA",([1]PRICE!AL24/[1]PRICE!AK24)-1)</f>
        <v>9.3234520678939781E-3</v>
      </c>
      <c r="AL24" s="9">
        <f>IF([1]PRICE!AL24="NA","NA",([1]PRICE!AM24/[1]PRICE!AL24)-1)</f>
        <v>6.2766461392704809E-2</v>
      </c>
      <c r="AM24" s="9">
        <f>IF([1]PRICE!AM24="NA","NA",([1]PRICE!AN24/[1]PRICE!AM24)-1)</f>
        <v>-0.23891241363940274</v>
      </c>
      <c r="AN24" s="9">
        <f>IF([1]PRICE!AN24="NA","NA",([1]PRICE!AO24/[1]PRICE!AN24)-1)</f>
        <v>0.12679355783308921</v>
      </c>
      <c r="AO24" s="9">
        <f>IF([1]PRICE!AO24="NA","NA",([1]PRICE!AP24/[1]PRICE!AO24)-1)</f>
        <v>6.4189189189189255E-2</v>
      </c>
      <c r="AP24" s="9">
        <f>IF([1]PRICE!AP24="NA","NA",([1]PRICE!AQ24/[1]PRICE!AP24)-1)</f>
        <v>-2.3199023199023228E-2</v>
      </c>
      <c r="AQ24" s="9">
        <f>IF([1]PRICE!AQ24="NA","NA",([1]PRICE!AR24/[1]PRICE!AQ24)-1)</f>
        <v>0.16874999999999996</v>
      </c>
      <c r="AR24" s="9">
        <f>IF([1]PRICE!AR24="NA","NA",([1]PRICE!AS24/[1]PRICE!AR24)-1)</f>
        <v>-1.6042780748663055E-2</v>
      </c>
      <c r="AS24" s="9">
        <f>IF([1]PRICE!AS24="NA","NA",([1]PRICE!AT24/[1]PRICE!AS24)-1)</f>
        <v>-4.7173913043478288E-2</v>
      </c>
      <c r="AT24" s="9">
        <f>IF([1]PRICE!AT24="NA","NA",([1]PRICE!AU24/[1]PRICE!AT24)-1)</f>
        <v>8.7611225188227282E-2</v>
      </c>
      <c r="AU24" s="9">
        <f>IF([1]PRICE!AU24="NA","NA",([1]PRICE!AV24/[1]PRICE!AU24)-1)</f>
        <v>-0.20641913152926372</v>
      </c>
      <c r="AV24" s="9">
        <f>IF([1]PRICE!AV24="NA","NA",([1]PRICE!AW24/[1]PRICE!AV24)-1)</f>
        <v>-7.1371927042029992E-2</v>
      </c>
      <c r="AW24" s="9">
        <f>IF([1]PRICE!AW24="NA","NA",([1]PRICE!AX24/[1]PRICE!AW24)-1)</f>
        <v>-0.25277540563620837</v>
      </c>
      <c r="AX24" s="9">
        <f>IF([1]PRICE!AX24="NA","NA",([1]PRICE!AY24/[1]PRICE!AX24)-1)</f>
        <v>0.25028571428571422</v>
      </c>
      <c r="AY24" s="9">
        <f>IF([1]PRICE!AY24="NA","NA",([1]PRICE!AZ24/[1]PRICE!AY24)-1)</f>
        <v>1.0968921389396646E-2</v>
      </c>
      <c r="AZ24" s="9">
        <f>IF([1]PRICE!AZ24="NA","NA",([1]PRICE!BA24/[1]PRICE!AZ24)-1)</f>
        <v>4.4605183845690011E-2</v>
      </c>
      <c r="BA24" s="9">
        <f>IF([1]PRICE!BA24="NA","NA",([1]PRICE!BB24/[1]PRICE!BA24)-1)</f>
        <v>-5.049047893825731E-2</v>
      </c>
      <c r="BB24" s="9">
        <f>IF([1]PRICE!BB24="NA","NA",([1]PRICE!BC24/[1]PRICE!BB24)-1)</f>
        <v>-0.20783956244302637</v>
      </c>
      <c r="BC24" s="9">
        <f>IF([1]PRICE!BC24="NA","NA",([1]PRICE!BD24/[1]PRICE!BC24)-1)</f>
        <v>0.11123897199846566</v>
      </c>
      <c r="BD24" s="9">
        <f>IF([1]PRICE!BD24="NA","NA",([1]PRICE!BE24/[1]PRICE!BD24)-1)</f>
        <v>-0.15705902657921977</v>
      </c>
      <c r="BE24" s="9">
        <f>IF([1]PRICE!BE24="NA","NA",([1]PRICE!BF24/[1]PRICE!BE24)-1)</f>
        <v>-0.11670761670761676</v>
      </c>
      <c r="BF24" s="9">
        <f>IF([1]PRICE!BF24="NA","NA",([1]PRICE!BG24/[1]PRICE!BF24)-1)</f>
        <v>0.18683356513676408</v>
      </c>
      <c r="BG24" s="9">
        <f>IF([1]PRICE!BG24="NA","NA",([1]PRICE!BH24/[1]PRICE!BG24)-1)</f>
        <v>-0.15390625000000002</v>
      </c>
      <c r="BH24" s="9">
        <f>IF([1]PRICE!BH24="NA","NA",([1]PRICE!BI24/[1]PRICE!BH24)-1)</f>
        <v>2.8624192059095055E-2</v>
      </c>
      <c r="BI24" s="9">
        <f>IF([1]PRICE!BI24="NA","NA",([1]PRICE!BJ24/[1]PRICE!BI24)-1)</f>
        <v>0.14856373429084369</v>
      </c>
      <c r="BJ24" s="9">
        <f>IF([1]PRICE!BJ24="NA","NA",([1]PRICE!BK24/[1]PRICE!BJ24)-1)</f>
        <v>7.2293864790933915E-2</v>
      </c>
      <c r="BK24" s="9">
        <f>IF([1]PRICE!BK24="NA","NA",([1]PRICE!BL24/[1]PRICE!BK24)-1)</f>
        <v>-9.1836734693877542E-2</v>
      </c>
      <c r="BL24" s="9">
        <f>IF([1]PRICE!BL24="NA","NA",([1]PRICE!BM24/[1]PRICE!BL24)-1)</f>
        <v>-0.83226324237560201</v>
      </c>
      <c r="BM24" s="9">
        <f>IF([1]PRICE!BM24="NA","NA",([1]PRICE!BN24/[1]PRICE!BM24)-1)</f>
        <v>2.1291866028708135</v>
      </c>
      <c r="BN24" s="9">
        <f>IF([1]PRICE!BN24="NA","NA",([1]PRICE!BO24/[1]PRICE!BN24)-1)</f>
        <v>-0.17507645259938842</v>
      </c>
      <c r="BO24" s="9">
        <f>IF([1]PRICE!BO24="NA","NA",([1]PRICE!BP24/[1]PRICE!BO24)-1)</f>
        <v>0.25115848007414288</v>
      </c>
      <c r="BP24" s="9">
        <f>IF([1]PRICE!BP24="NA","NA",([1]PRICE!BQ24/[1]PRICE!BP24)-1)</f>
        <v>0.13703703703703707</v>
      </c>
      <c r="BQ24" s="9">
        <f>IF([1]PRICE!BQ24="NA","NA",([1]PRICE!BR24/[1]PRICE!BQ24)-1)</f>
        <v>-3.5830618892508048E-2</v>
      </c>
      <c r="BR24" s="9">
        <f>IF([1]PRICE!BR24="NA","NA",([1]PRICE!BS24/[1]PRICE!BR24)-1)</f>
        <v>-0.36013513513513518</v>
      </c>
      <c r="BS24" s="9">
        <f>IF([1]PRICE!BS24="NA","NA",([1]PRICE!BT24/[1]PRICE!BS24)-1)</f>
        <v>-0.12354804646251316</v>
      </c>
      <c r="BT24" s="9">
        <f>IF([1]PRICE!BT24="NA","NA",([1]PRICE!BU24/[1]PRICE!BT24)-1)</f>
        <v>0.55301204819277094</v>
      </c>
      <c r="BU24" s="9">
        <f>IF([1]PRICE!BU24="NA","NA",([1]PRICE!BV24/[1]PRICE!BU24)-1)</f>
        <v>0.10085337470907674</v>
      </c>
      <c r="BV24">
        <f t="shared" si="64"/>
        <v>1.6830765007510524E-2</v>
      </c>
      <c r="BW24" t="s">
        <v>384</v>
      </c>
      <c r="BX24" s="62">
        <f t="shared" si="55"/>
        <v>-1.8426424812840021E-2</v>
      </c>
      <c r="BY24" s="62">
        <f t="shared" si="56"/>
        <v>3.5430702149273956E-2</v>
      </c>
      <c r="BZ24" s="62">
        <f t="shared" si="56"/>
        <v>-0.10051849283254094</v>
      </c>
      <c r="CA24" s="62">
        <f t="shared" si="56"/>
        <v>0.11693353136245471</v>
      </c>
      <c r="CB24" s="62">
        <f t="shared" si="56"/>
        <v>-0.14197696383791986</v>
      </c>
      <c r="CC24" s="62">
        <f t="shared" si="56"/>
        <v>-5.3762583189328757E-2</v>
      </c>
      <c r="CD24" s="62">
        <f t="shared" si="65"/>
        <v>-0.22106467095927179</v>
      </c>
      <c r="CE24" s="62">
        <f t="shared" si="65"/>
        <v>-3.0350171898046847E-2</v>
      </c>
      <c r="CF24" s="62">
        <f t="shared" si="65"/>
        <v>-0.15122510629840363</v>
      </c>
      <c r="CG24" s="62">
        <f t="shared" si="65"/>
        <v>0.18669323907829144</v>
      </c>
      <c r="CH24" s="62">
        <f t="shared" si="1"/>
        <v>2.6665946216762708E-2</v>
      </c>
      <c r="CI24" s="62">
        <f t="shared" si="2"/>
        <v>-0.11260140347843367</v>
      </c>
      <c r="CJ24" s="62">
        <f t="shared" si="3"/>
        <v>-6.0230809981650375E-2</v>
      </c>
      <c r="CK24" s="62">
        <f t="shared" si="4"/>
        <v>-0.11697180873106477</v>
      </c>
      <c r="CL24" s="62">
        <f t="shared" si="5"/>
        <v>0.25824760489844573</v>
      </c>
      <c r="CM24" s="62">
        <f t="shared" si="6"/>
        <v>9.7694946936763005E-2</v>
      </c>
      <c r="CN24" s="62">
        <f t="shared" si="6"/>
        <v>3.3536882051312937E-2</v>
      </c>
      <c r="CO24" s="62">
        <f t="shared" si="6"/>
        <v>-4.2557051321826252E-2</v>
      </c>
      <c r="CP24" s="62">
        <f t="shared" si="8"/>
        <v>-7.3773463049543964E-2</v>
      </c>
      <c r="CQ24" s="62">
        <f t="shared" si="9"/>
        <v>-7.016409834084375E-2</v>
      </c>
      <c r="CR24" s="62">
        <f t="shared" si="10"/>
        <v>0.26827989897639287</v>
      </c>
      <c r="CS24" s="62">
        <f t="shared" si="11"/>
        <v>-8.556412965444965E-2</v>
      </c>
      <c r="CT24" s="62">
        <f t="shared" si="12"/>
        <v>9.1945294172045833E-2</v>
      </c>
      <c r="CU24" s="62">
        <f t="shared" si="13"/>
        <v>-5.4435010648147437E-2</v>
      </c>
      <c r="CV24" s="62">
        <f t="shared" si="13"/>
        <v>-7.4338248858148603E-2</v>
      </c>
      <c r="CW24" s="62">
        <f t="shared" si="13"/>
        <v>-0.13769335277080036</v>
      </c>
      <c r="CX24" s="62">
        <f t="shared" si="15"/>
        <v>-3.9648791248240785E-2</v>
      </c>
      <c r="CY24" s="62">
        <f t="shared" si="16"/>
        <v>-7.0343121497099925E-2</v>
      </c>
      <c r="CZ24" s="62">
        <f t="shared" si="17"/>
        <v>-5.5482080796984308E-2</v>
      </c>
      <c r="DA24" s="62">
        <f t="shared" si="18"/>
        <v>8.190620792318408E-3</v>
      </c>
      <c r="DB24" s="62">
        <f t="shared" si="19"/>
        <v>1.5508062449197051E-2</v>
      </c>
      <c r="DC24" s="62">
        <f t="shared" si="57"/>
        <v>-0.23186714334219111</v>
      </c>
      <c r="DD24" s="62">
        <f t="shared" si="20"/>
        <v>0.16236593942091365</v>
      </c>
      <c r="DE24" s="62">
        <f t="shared" si="21"/>
        <v>-0.11355565583720489</v>
      </c>
      <c r="DF24" s="62">
        <f t="shared" si="22"/>
        <v>-5.7115965279359096E-3</v>
      </c>
      <c r="DG24" s="62">
        <f t="shared" si="23"/>
        <v>-7.5073129396165464E-3</v>
      </c>
      <c r="DH24" s="62">
        <f t="shared" si="24"/>
        <v>4.5935696385194284E-2</v>
      </c>
      <c r="DI24" s="62">
        <f t="shared" si="25"/>
        <v>-0.25574317864691326</v>
      </c>
      <c r="DJ24" s="62">
        <f t="shared" si="58"/>
        <v>0.10996279282557869</v>
      </c>
      <c r="DK24" s="62">
        <f t="shared" si="26"/>
        <v>4.7358424181678731E-2</v>
      </c>
      <c r="DL24" s="62">
        <f t="shared" si="27"/>
        <v>-4.0029788206533752E-2</v>
      </c>
      <c r="DM24" s="62">
        <f t="shared" si="28"/>
        <v>0.15191923499248944</v>
      </c>
      <c r="DN24" s="62">
        <f t="shared" si="29"/>
        <v>-3.2873545756173579E-2</v>
      </c>
      <c r="DO24" s="62">
        <f t="shared" si="30"/>
        <v>-6.4004678050988806E-2</v>
      </c>
      <c r="DP24" s="62">
        <f t="shared" si="59"/>
        <v>7.0780460180716764E-2</v>
      </c>
      <c r="DQ24" s="62">
        <f t="shared" si="60"/>
        <v>-0.22324989653677424</v>
      </c>
      <c r="DR24" s="62">
        <f t="shared" si="31"/>
        <v>-8.820269204954051E-2</v>
      </c>
      <c r="DS24" s="62">
        <f t="shared" si="61"/>
        <v>-0.26960617064371889</v>
      </c>
      <c r="DT24" s="62">
        <f t="shared" si="61"/>
        <v>0.23345494927820371</v>
      </c>
      <c r="DU24" s="62">
        <f t="shared" si="61"/>
        <v>-5.8618436181138781E-3</v>
      </c>
      <c r="DV24" s="62">
        <f t="shared" si="33"/>
        <v>2.7774418838179486E-2</v>
      </c>
      <c r="DW24" s="62">
        <f t="shared" si="34"/>
        <v>-6.7321243945767828E-2</v>
      </c>
      <c r="DX24" s="62">
        <f t="shared" si="35"/>
        <v>-0.22467032745053689</v>
      </c>
      <c r="DY24" s="62">
        <f t="shared" si="36"/>
        <v>9.4408206990955146E-2</v>
      </c>
      <c r="DZ24" s="62">
        <f t="shared" si="37"/>
        <v>-0.17388979158673029</v>
      </c>
      <c r="EA24" s="62">
        <f t="shared" si="38"/>
        <v>-0.13353838171512727</v>
      </c>
      <c r="EB24" s="62">
        <f t="shared" si="39"/>
        <v>0.17000280012925356</v>
      </c>
      <c r="EC24" s="62">
        <f t="shared" si="40"/>
        <v>-0.17073701500751054</v>
      </c>
      <c r="ED24" s="62">
        <f t="shared" si="41"/>
        <v>1.179342705158453E-2</v>
      </c>
      <c r="EE24" s="62">
        <f t="shared" si="42"/>
        <v>0.13173296928333317</v>
      </c>
      <c r="EF24" s="62">
        <f t="shared" si="43"/>
        <v>5.546309978342339E-2</v>
      </c>
      <c r="EG24" s="62">
        <f t="shared" si="44"/>
        <v>-0.10866749970138806</v>
      </c>
      <c r="EH24" s="62">
        <f t="shared" si="45"/>
        <v>-0.84909400738311258</v>
      </c>
      <c r="EI24" s="62">
        <f t="shared" si="46"/>
        <v>2.1123558378633032</v>
      </c>
      <c r="EJ24" s="62">
        <f t="shared" si="47"/>
        <v>-0.19190721760689894</v>
      </c>
      <c r="EK24" s="62">
        <f t="shared" si="48"/>
        <v>0.23432771506663236</v>
      </c>
      <c r="EL24" s="62">
        <f t="shared" si="49"/>
        <v>0.12020627202952655</v>
      </c>
      <c r="EM24" s="62">
        <f t="shared" si="50"/>
        <v>-5.2661383900018573E-2</v>
      </c>
      <c r="EN24" s="62">
        <f t="shared" si="51"/>
        <v>-0.37696590014264569</v>
      </c>
      <c r="EO24" s="62">
        <f t="shared" si="52"/>
        <v>-0.14037881147002368</v>
      </c>
      <c r="EP24" s="62">
        <f t="shared" si="62"/>
        <v>0.53618128318526037</v>
      </c>
      <c r="EQ24" s="62">
        <f t="shared" si="63"/>
        <v>8.402260970156622E-2</v>
      </c>
    </row>
    <row r="25" spans="1:147">
      <c r="A25" t="s">
        <v>385</v>
      </c>
      <c r="B25" s="9">
        <f>IF([1]PRICE!B25="NA","NA",([1]PRICE!C25/[1]PRICE!B25)-1)</f>
        <v>-8.3864850887777842E-2</v>
      </c>
      <c r="C25" s="9">
        <f>IF([1]PRICE!C25="NA","NA",([1]PRICE!D25/[1]PRICE!C25)-1)</f>
        <v>0.11732053815034349</v>
      </c>
      <c r="D25" s="9">
        <f>IF([1]PRICE!D25="NA","NA",([1]PRICE!E25/[1]PRICE!D25)-1)</f>
        <v>-4.9006399461098082E-2</v>
      </c>
      <c r="E25" s="9">
        <f>IF([1]PRICE!E25="NA","NA",([1]PRICE!F25/[1]PRICE!E25)-1)</f>
        <v>2.2843987958207856E-2</v>
      </c>
      <c r="F25" s="9">
        <f>IF([1]PRICE!F25="NA","NA",([1]PRICE!G25/[1]PRICE!F25)-1)</f>
        <v>1.2119113573407336E-2</v>
      </c>
      <c r="G25" s="9">
        <f>IF([1]PRICE!G25="NA","NA",([1]PRICE!H25/[1]PRICE!G25)-1)</f>
        <v>2.8737598357851502E-2</v>
      </c>
      <c r="H25" s="9">
        <f>IF([1]PRICE!H25="NA","NA",([1]PRICE!I25/[1]PRICE!H25)-1)</f>
        <v>3.7745261057532398E-2</v>
      </c>
      <c r="I25" s="9">
        <f>IF([1]PRICE!I25="NA","NA",([1]PRICE!J25/[1]PRICE!I25)-1)</f>
        <v>-9.7420285210703339E-2</v>
      </c>
      <c r="J25" s="9">
        <f>IF([1]PRICE!J25="NA","NA",([1]PRICE!K25/[1]PRICE!J25)-1)</f>
        <v>9.7638913545181616E-3</v>
      </c>
      <c r="K25" s="9">
        <f>IF([1]PRICE!K25="NA","NA",([1]PRICE!L25/[1]PRICE!K25)-1)</f>
        <v>0.10091420534458506</v>
      </c>
      <c r="L25" s="9">
        <f>IF([1]PRICE!L25="NA","NA",([1]PRICE!M25/[1]PRICE!L25)-1)</f>
        <v>-2.8106036410092572E-2</v>
      </c>
      <c r="M25" s="9">
        <f>IF([1]PRICE!M25="NA","NA",([1]PRICE!N25/[1]PRICE!M25)-1)</f>
        <v>-7.2790009858692106E-2</v>
      </c>
      <c r="N25" s="9">
        <f>IF([1]PRICE!N25="NA","NA",([1]PRICE!O25/[1]PRICE!N25)-1)</f>
        <v>-1.2759170653907526E-2</v>
      </c>
      <c r="O25" s="9">
        <f>IF([1]PRICE!O25="NA","NA",([1]PRICE!P25/[1]PRICE!O25)-1)</f>
        <v>3.6259199425596744E-2</v>
      </c>
      <c r="P25" s="9">
        <f>IF([1]PRICE!P25="NA","NA",([1]PRICE!Q25/[1]PRICE!P25)-1)</f>
        <v>5.8028754547029271E-2</v>
      </c>
      <c r="Q25" s="9">
        <f>IF([1]PRICE!Q25="NA","NA",([1]PRICE!R25/[1]PRICE!Q25)-1)</f>
        <v>-5.2390307793058755E-3</v>
      </c>
      <c r="R25" s="9">
        <f>IF([1]PRICE!R25="NA","NA",([1]PRICE!S25/[1]PRICE!R25)-1)</f>
        <v>4.180381830151414E-2</v>
      </c>
      <c r="S25" s="9">
        <f>IF([1]PRICE!S25="NA","NA",([1]PRICE!T25/[1]PRICE!S25)-1)</f>
        <v>2.9857819905213301E-2</v>
      </c>
      <c r="T25" s="9">
        <f>IF([1]PRICE!T25="NA","NA",([1]PRICE!U25/[1]PRICE!T25)-1)</f>
        <v>3.159993864089583E-2</v>
      </c>
      <c r="U25" s="9">
        <f>IF([1]PRICE!U25="NA","NA",([1]PRICE!V25/[1]PRICE!U25)-1)</f>
        <v>-2.9591078066914411E-2</v>
      </c>
      <c r="V25" s="9">
        <f>IF([1]PRICE!V25="NA","NA",([1]PRICE!W25/[1]PRICE!V25)-1)</f>
        <v>1.6549187863928783E-2</v>
      </c>
      <c r="W25" s="9">
        <f>IF([1]PRICE!W25="NA","NA",([1]PRICE!X25/[1]PRICE!W25)-1)</f>
        <v>-6.8133855893880102E-2</v>
      </c>
      <c r="X25" s="9">
        <f>IF([1]PRICE!X25="NA","NA",([1]PRICE!Y25/[1]PRICE!X25)-1)</f>
        <v>0.12439340019411205</v>
      </c>
      <c r="Y25" s="9">
        <f>IF([1]PRICE!Y25="NA","NA",([1]PRICE!Z25/[1]PRICE!Y25)-1)</f>
        <v>-6.6177528413179365E-3</v>
      </c>
      <c r="Z25" s="9">
        <f>IF([1]PRICE!Z25="NA","NA",([1]PRICE!AA25/[1]PRICE!Z25)-1)</f>
        <v>9.2251991310644543E-2</v>
      </c>
      <c r="AA25" s="9">
        <f>IF([1]PRICE!AA25="NA","NA",([1]PRICE!AB25/[1]PRICE!AA25)-1)</f>
        <v>-7.6902678334659358E-3</v>
      </c>
      <c r="AB25" s="9">
        <f>IF([1]PRICE!AB25="NA","NA",([1]PRICE!AC25/[1]PRICE!AB25)-1)</f>
        <v>4.5430251202565053E-3</v>
      </c>
      <c r="AC25" s="9">
        <f>IF([1]PRICE!AC25="NA","NA",([1]PRICE!AD25/[1]PRICE!AC25)-1)</f>
        <v>4.2564511838254715E-2</v>
      </c>
      <c r="AD25" s="9">
        <f>IF([1]PRICE!AD25="NA","NA",([1]PRICE!AE25/[1]PRICE!AD25)-1)</f>
        <v>6.3791783618269982E-2</v>
      </c>
      <c r="AE25" s="9">
        <f>IF([1]PRICE!AE25="NA","NA",([1]PRICE!AF25/[1]PRICE!AE25)-1)</f>
        <v>-6.644279203645953E-2</v>
      </c>
      <c r="AF25" s="9">
        <f>IF([1]PRICE!AF25="NA","NA",([1]PRICE!AG25/[1]PRICE!AF25)-1)</f>
        <v>3.931140801644406E-2</v>
      </c>
      <c r="AG25" s="9">
        <f>IF([1]PRICE!AG25="NA","NA",([1]PRICE!AH25/[1]PRICE!AG25)-1)</f>
        <v>3.9555006180469476E-3</v>
      </c>
      <c r="AH25" s="9">
        <f>IF([1]PRICE!AH25="NA","NA",([1]PRICE!AI25/[1]PRICE!AH25)-1)</f>
        <v>-5.2450135434622069E-2</v>
      </c>
      <c r="AI25" s="9">
        <f>IF([1]PRICE!AI25="NA","NA",([1]PRICE!AJ25/[1]PRICE!AI25)-1)</f>
        <v>-6.3669438669438527E-2</v>
      </c>
      <c r="AJ25" s="9">
        <f>IF([1]PRICE!AJ25="NA","NA",([1]PRICE!AK25/[1]PRICE!AJ25)-1)</f>
        <v>4.1909519844573806E-2</v>
      </c>
      <c r="AK25" s="9">
        <f>IF([1]PRICE!AK25="NA","NA",([1]PRICE!AL25/[1]PRICE!AK25)-1)</f>
        <v>6.6862013851891167E-2</v>
      </c>
      <c r="AL25" s="9">
        <f>IF([1]PRICE!AL25="NA","NA",([1]PRICE!AM25/[1]PRICE!AL25)-1)</f>
        <v>6.1922596754057535E-2</v>
      </c>
      <c r="AM25" s="9">
        <f>IF([1]PRICE!AM25="NA","NA",([1]PRICE!AN25/[1]PRICE!AM25)-1)</f>
        <v>-0.14860098753820827</v>
      </c>
      <c r="AN25" s="9">
        <f>IF([1]PRICE!AN25="NA","NA",([1]PRICE!AO25/[1]PRICE!AN25)-1)</f>
        <v>-5.6338028169014009E-2</v>
      </c>
      <c r="AO25" s="9">
        <f>IF([1]PRICE!AO25="NA","NA",([1]PRICE!AP25/[1]PRICE!AO25)-1)</f>
        <v>-8.1357916300848765E-2</v>
      </c>
      <c r="AP25" s="9">
        <f>IF([1]PRICE!AP25="NA","NA",([1]PRICE!AQ25/[1]PRICE!AP25)-1)</f>
        <v>-6.6900286715514401E-3</v>
      </c>
      <c r="AQ25" s="9">
        <f>IF([1]PRICE!AQ25="NA","NA",([1]PRICE!AR25/[1]PRICE!AQ25)-1)</f>
        <v>5.227710070558067E-2</v>
      </c>
      <c r="AR25" s="9">
        <f>IF([1]PRICE!AR25="NA","NA",([1]PRICE!AS25/[1]PRICE!AR25)-1)</f>
        <v>9.0521182566290825E-2</v>
      </c>
      <c r="AS25" s="9">
        <f>IF([1]PRICE!AS25="NA","NA",([1]PRICE!AT25/[1]PRICE!AS25)-1)</f>
        <v>3.3817775293460084E-2</v>
      </c>
      <c r="AT25" s="9">
        <f>IF([1]PRICE!AT25="NA","NA",([1]PRICE!AU25/[1]PRICE!AT25)-1)</f>
        <v>-4.2714247093809332E-2</v>
      </c>
      <c r="AU25" s="9">
        <f>IF([1]PRICE!AU25="NA","NA",([1]PRICE!AV25/[1]PRICE!AU25)-1)</f>
        <v>7.709686529229054E-2</v>
      </c>
      <c r="AV25" s="9">
        <f>IF([1]PRICE!AV25="NA","NA",([1]PRICE!AW25/[1]PRICE!AV25)-1)</f>
        <v>2.2810697430519111E-2</v>
      </c>
      <c r="AW25" s="9">
        <f>IF([1]PRICE!AW25="NA","NA",([1]PRICE!AX25/[1]PRICE!AW25)-1)</f>
        <v>-0.12714688541399644</v>
      </c>
      <c r="AX25" s="9">
        <f>IF([1]PRICE!AX25="NA","NA",([1]PRICE!AY25/[1]PRICE!AX25)-1)</f>
        <v>7.4008810572687267E-2</v>
      </c>
      <c r="AY25" s="9">
        <f>IF([1]PRICE!AY25="NA","NA",([1]PRICE!AZ25/[1]PRICE!AY25)-1)</f>
        <v>5.7424118129614454E-2</v>
      </c>
      <c r="AZ25" s="9">
        <f>IF([1]PRICE!AZ25="NA","NA",([1]PRICE!BA25/[1]PRICE!AZ25)-1)</f>
        <v>3.3876389966382092E-2</v>
      </c>
      <c r="BA25" s="9">
        <f>IF([1]PRICE!BA25="NA","NA",([1]PRICE!BB25/[1]PRICE!BA25)-1)</f>
        <v>8.8794397198599384E-2</v>
      </c>
      <c r="BB25" s="9">
        <f>IF([1]PRICE!BB25="NA","NA",([1]PRICE!BC25/[1]PRICE!BB25)-1)</f>
        <v>-5.8120836204916149E-2</v>
      </c>
      <c r="BC25" s="9">
        <f>IF([1]PRICE!BC25="NA","NA",([1]PRICE!BD25/[1]PRICE!BC25)-1)</f>
        <v>3.1219512195121979E-2</v>
      </c>
      <c r="BD25" s="9">
        <f>IF([1]PRICE!BD25="NA","NA",([1]PRICE!BE25/[1]PRICE!BD25)-1)</f>
        <v>2.1050141911069131E-2</v>
      </c>
      <c r="BE25" s="9">
        <f>IF([1]PRICE!BE25="NA","NA",([1]PRICE!BF25/[1]PRICE!BE25)-1)</f>
        <v>2.5249015520036888E-2</v>
      </c>
      <c r="BF25" s="9">
        <f>IF([1]PRICE!BF25="NA","NA",([1]PRICE!BG25/[1]PRICE!BF25)-1)</f>
        <v>1.8526886579304014E-2</v>
      </c>
      <c r="BG25" s="9">
        <f>IF([1]PRICE!BG25="NA","NA",([1]PRICE!BH25/[1]PRICE!BG25)-1)</f>
        <v>-5.7675244010647608E-3</v>
      </c>
      <c r="BH25" s="9">
        <f>IF([1]PRICE!BH25="NA","NA",([1]PRICE!BI25/[1]PRICE!BH25)-1)</f>
        <v>-1.4948683623382419E-2</v>
      </c>
      <c r="BI25" s="9">
        <f>IF([1]PRICE!BI25="NA","NA",([1]PRICE!BJ25/[1]PRICE!BI25)-1)</f>
        <v>1.8573046432616147E-2</v>
      </c>
      <c r="BJ25" s="9">
        <f>IF([1]PRICE!BJ25="NA","NA",([1]PRICE!BK25/[1]PRICE!BJ25)-1)</f>
        <v>-3.9581943517900897E-2</v>
      </c>
      <c r="BK25" s="9">
        <f>IF([1]PRICE!BK25="NA","NA",([1]PRICE!BL25/[1]PRICE!BK25)-1)</f>
        <v>-6.3903681407733282E-2</v>
      </c>
      <c r="BL25" s="9">
        <f>IF([1]PRICE!BL25="NA","NA",([1]PRICE!BM25/[1]PRICE!BL25)-1)</f>
        <v>-0.1496413554291367</v>
      </c>
      <c r="BM25" s="9">
        <f>IF([1]PRICE!BM25="NA","NA",([1]PRICE!BN25/[1]PRICE!BM25)-1)</f>
        <v>9.4531704479348555E-2</v>
      </c>
      <c r="BN25" s="9">
        <f>IF([1]PRICE!BN25="NA","NA",([1]PRICE!BO25/[1]PRICE!BN25)-1)</f>
        <v>5.2351846930640322E-2</v>
      </c>
      <c r="BO25" s="9">
        <f>IF([1]PRICE!BO25="NA","NA",([1]PRICE!BP25/[1]PRICE!BO25)-1)</f>
        <v>-1.5656565656565813E-2</v>
      </c>
      <c r="BP25" s="9">
        <f>IF([1]PRICE!BP25="NA","NA",([1]PRICE!BQ25/[1]PRICE!BP25)-1)</f>
        <v>9.7998973832734704E-2</v>
      </c>
      <c r="BQ25" s="9">
        <f>IF([1]PRICE!BQ25="NA","NA",([1]PRICE!BR25/[1]PRICE!BQ25)-1)</f>
        <v>4.696261682242997E-2</v>
      </c>
      <c r="BR25" s="9">
        <f>IF([1]PRICE!BR25="NA","NA",([1]PRICE!BS25/[1]PRICE!BR25)-1)</f>
        <v>3.2358848471323309E-2</v>
      </c>
      <c r="BS25" s="9">
        <f>IF([1]PRICE!BS25="NA","NA",([1]PRICE!BT25/[1]PRICE!BS25)-1)</f>
        <v>-8.6900129701686035E-2</v>
      </c>
      <c r="BT25" s="9">
        <f>IF([1]PRICE!BT25="NA","NA",([1]PRICE!BU25/[1]PRICE!BT25)-1)</f>
        <v>0.18939393939393945</v>
      </c>
      <c r="BU25" s="9">
        <f>IF([1]PRICE!BU25="NA","NA",([1]PRICE!BV25/[1]PRICE!BU25)-1)</f>
        <v>4.2993630573248343E-2</v>
      </c>
      <c r="BV25">
        <f t="shared" si="64"/>
        <v>1.0357453455235031E-2</v>
      </c>
      <c r="BW25" t="s">
        <v>385</v>
      </c>
      <c r="BX25" s="62">
        <f t="shared" si="55"/>
        <v>-9.4222304343012875E-2</v>
      </c>
      <c r="BY25" s="62">
        <f t="shared" si="56"/>
        <v>0.10696308469510846</v>
      </c>
      <c r="BZ25" s="62">
        <f t="shared" si="56"/>
        <v>-5.9363852916333115E-2</v>
      </c>
      <c r="CA25" s="62">
        <f t="shared" si="56"/>
        <v>1.2486534502972825E-2</v>
      </c>
      <c r="CB25" s="62">
        <f t="shared" si="56"/>
        <v>1.7616601181723052E-3</v>
      </c>
      <c r="CC25" s="62">
        <f t="shared" si="56"/>
        <v>1.8380144902616469E-2</v>
      </c>
      <c r="CD25" s="62">
        <f t="shared" si="65"/>
        <v>2.7387807602297365E-2</v>
      </c>
      <c r="CE25" s="62">
        <f t="shared" si="65"/>
        <v>-0.10777773866593837</v>
      </c>
      <c r="CF25" s="62">
        <f t="shared" si="65"/>
        <v>-5.9356210071686948E-4</v>
      </c>
      <c r="CG25" s="62">
        <f t="shared" si="65"/>
        <v>9.0556751889350029E-2</v>
      </c>
      <c r="CH25" s="62">
        <f t="shared" si="1"/>
        <v>-3.8463489865327605E-2</v>
      </c>
      <c r="CI25" s="62">
        <f t="shared" si="2"/>
        <v>-8.3147463313927139E-2</v>
      </c>
      <c r="CJ25" s="62">
        <f t="shared" si="3"/>
        <v>-2.3116624109142558E-2</v>
      </c>
      <c r="CK25" s="62">
        <f t="shared" si="4"/>
        <v>2.5901745970361711E-2</v>
      </c>
      <c r="CL25" s="62">
        <f t="shared" si="5"/>
        <v>4.7671301091794238E-2</v>
      </c>
      <c r="CM25" s="62">
        <f t="shared" si="6"/>
        <v>-1.5596484234540907E-2</v>
      </c>
      <c r="CN25" s="62">
        <f t="shared" si="6"/>
        <v>3.1446364846279107E-2</v>
      </c>
      <c r="CO25" s="62">
        <f t="shared" si="6"/>
        <v>1.9500366449978268E-2</v>
      </c>
      <c r="CP25" s="62">
        <f t="shared" si="8"/>
        <v>2.1242485185660798E-2</v>
      </c>
      <c r="CQ25" s="62">
        <f t="shared" si="9"/>
        <v>-3.9948531522149444E-2</v>
      </c>
      <c r="CR25" s="62">
        <f t="shared" si="10"/>
        <v>6.1917344086937515E-3</v>
      </c>
      <c r="CS25" s="62">
        <f t="shared" si="11"/>
        <v>-7.8491309349115135E-2</v>
      </c>
      <c r="CT25" s="62">
        <f t="shared" si="12"/>
        <v>0.11403594673887701</v>
      </c>
      <c r="CU25" s="62">
        <f t="shared" si="13"/>
        <v>-1.6975206296552969E-2</v>
      </c>
      <c r="CV25" s="62">
        <f t="shared" si="13"/>
        <v>8.189453785540951E-2</v>
      </c>
      <c r="CW25" s="62">
        <f t="shared" si="13"/>
        <v>-1.8047721288700969E-2</v>
      </c>
      <c r="CX25" s="62">
        <f t="shared" si="15"/>
        <v>-5.8144283349785258E-3</v>
      </c>
      <c r="CY25" s="62">
        <f t="shared" si="16"/>
        <v>3.2207058383019682E-2</v>
      </c>
      <c r="CZ25" s="62">
        <f t="shared" si="17"/>
        <v>5.3434330163034949E-2</v>
      </c>
      <c r="DA25" s="62">
        <f t="shared" si="18"/>
        <v>-7.6800245491694563E-2</v>
      </c>
      <c r="DB25" s="62">
        <f t="shared" si="19"/>
        <v>2.8953954561209028E-2</v>
      </c>
      <c r="DC25" s="62">
        <f t="shared" si="57"/>
        <v>-6.4019528371880834E-3</v>
      </c>
      <c r="DD25" s="62">
        <f t="shared" si="20"/>
        <v>-6.2807588889857102E-2</v>
      </c>
      <c r="DE25" s="62">
        <f t="shared" si="21"/>
        <v>-7.402689212467356E-2</v>
      </c>
      <c r="DF25" s="62">
        <f t="shared" si="22"/>
        <v>3.1552066389338773E-2</v>
      </c>
      <c r="DG25" s="62">
        <f t="shared" si="23"/>
        <v>5.6504560396656134E-2</v>
      </c>
      <c r="DH25" s="62">
        <f t="shared" si="24"/>
        <v>5.1565143298822502E-2</v>
      </c>
      <c r="DI25" s="62">
        <f t="shared" si="25"/>
        <v>-0.15895844099344331</v>
      </c>
      <c r="DJ25" s="62">
        <f t="shared" si="58"/>
        <v>-6.6695481624249042E-2</v>
      </c>
      <c r="DK25" s="62">
        <f t="shared" si="26"/>
        <v>-9.1715369756083798E-2</v>
      </c>
      <c r="DL25" s="62">
        <f t="shared" si="27"/>
        <v>-1.7047482126786473E-2</v>
      </c>
      <c r="DM25" s="62">
        <f t="shared" si="28"/>
        <v>4.1919647250345637E-2</v>
      </c>
      <c r="DN25" s="62">
        <f t="shared" si="29"/>
        <v>8.0163729111055793E-2</v>
      </c>
      <c r="DO25" s="62">
        <f t="shared" si="30"/>
        <v>2.3460321838225051E-2</v>
      </c>
      <c r="DP25" s="62">
        <f t="shared" si="59"/>
        <v>-5.3071700549044365E-2</v>
      </c>
      <c r="DQ25" s="62">
        <f t="shared" si="60"/>
        <v>6.6739411837055507E-2</v>
      </c>
      <c r="DR25" s="62">
        <f t="shared" si="31"/>
        <v>1.245324397528408E-2</v>
      </c>
      <c r="DS25" s="62">
        <f t="shared" si="61"/>
        <v>-0.13750433886923147</v>
      </c>
      <c r="DT25" s="62">
        <f t="shared" si="61"/>
        <v>6.3651357117452234E-2</v>
      </c>
      <c r="DU25" s="62">
        <f t="shared" si="61"/>
        <v>4.7066664674379421E-2</v>
      </c>
      <c r="DV25" s="62">
        <f t="shared" si="33"/>
        <v>2.3518936511147059E-2</v>
      </c>
      <c r="DW25" s="62">
        <f t="shared" si="34"/>
        <v>7.8436943743364351E-2</v>
      </c>
      <c r="DX25" s="62">
        <f t="shared" si="35"/>
        <v>-6.8478289660151181E-2</v>
      </c>
      <c r="DY25" s="62">
        <f t="shared" si="36"/>
        <v>2.0862058739886946E-2</v>
      </c>
      <c r="DZ25" s="62">
        <f t="shared" si="37"/>
        <v>1.06926884558341E-2</v>
      </c>
      <c r="EA25" s="62">
        <f t="shared" si="38"/>
        <v>1.4891562064801857E-2</v>
      </c>
      <c r="EB25" s="62">
        <f t="shared" si="39"/>
        <v>8.1694331240689828E-3</v>
      </c>
      <c r="EC25" s="62">
        <f t="shared" si="40"/>
        <v>-1.6124977856299794E-2</v>
      </c>
      <c r="ED25" s="62">
        <f t="shared" si="41"/>
        <v>-2.5306137078617452E-2</v>
      </c>
      <c r="EE25" s="62">
        <f t="shared" si="42"/>
        <v>8.215592977381116E-3</v>
      </c>
      <c r="EF25" s="62">
        <f t="shared" si="43"/>
        <v>-4.993939697313593E-2</v>
      </c>
      <c r="EG25" s="62">
        <f t="shared" si="44"/>
        <v>-7.4261134862968314E-2</v>
      </c>
      <c r="EH25" s="62">
        <f t="shared" si="45"/>
        <v>-0.15999880888437173</v>
      </c>
      <c r="EI25" s="62">
        <f t="shared" si="46"/>
        <v>8.4174251024113522E-2</v>
      </c>
      <c r="EJ25" s="62">
        <f t="shared" si="47"/>
        <v>4.1994393475405289E-2</v>
      </c>
      <c r="EK25" s="62">
        <f t="shared" si="48"/>
        <v>-2.6014019111800846E-2</v>
      </c>
      <c r="EL25" s="62">
        <f t="shared" si="49"/>
        <v>8.7641520377499671E-2</v>
      </c>
      <c r="EM25" s="62">
        <f t="shared" si="50"/>
        <v>3.6605163367194937E-2</v>
      </c>
      <c r="EN25" s="62">
        <f t="shared" si="51"/>
        <v>2.2001395016088277E-2</v>
      </c>
      <c r="EO25" s="62">
        <f t="shared" si="52"/>
        <v>-9.7257583156921068E-2</v>
      </c>
      <c r="EP25" s="62">
        <f t="shared" si="62"/>
        <v>0.17903648593870441</v>
      </c>
      <c r="EQ25" s="62">
        <f t="shared" si="63"/>
        <v>3.263617711801331E-2</v>
      </c>
    </row>
    <row r="26" spans="1:147">
      <c r="A26" t="s">
        <v>386</v>
      </c>
      <c r="B26" s="9">
        <f>IF([1]PRICE!B26="NA","NA",([1]PRICE!C26/[1]PRICE!B26)-1)</f>
        <v>-1.6219512195121966E-2</v>
      </c>
      <c r="C26" s="9">
        <f>IF([1]PRICE!C26="NA","NA",([1]PRICE!D26/[1]PRICE!C26)-1)</f>
        <v>6.5699764472542332E-2</v>
      </c>
      <c r="D26" s="9">
        <f>IF([1]PRICE!D26="NA","NA",([1]PRICE!E26/[1]PRICE!D26)-1)</f>
        <v>2.5822961498197072E-2</v>
      </c>
      <c r="E26" s="9">
        <f>IF([1]PRICE!E26="NA","NA",([1]PRICE!F26/[1]PRICE!E26)-1)</f>
        <v>-2.6647012132894776E-2</v>
      </c>
      <c r="F26" s="9">
        <f>IF([1]PRICE!F26="NA","NA",([1]PRICE!G26/[1]PRICE!F26)-1)</f>
        <v>3.6812674743709195E-2</v>
      </c>
      <c r="G26" s="9">
        <f>IF([1]PRICE!G26="NA","NA",([1]PRICE!H26/[1]PRICE!G26)-1)</f>
        <v>2.5168539325842731E-2</v>
      </c>
      <c r="H26" s="9">
        <f>IF([1]PRICE!H26="NA","NA",([1]PRICE!I26/[1]PRICE!H26)-1)</f>
        <v>3.1893906181499565E-2</v>
      </c>
      <c r="I26" s="9">
        <f>IF([1]PRICE!I26="NA","NA",([1]PRICE!J26/[1]PRICE!I26)-1)</f>
        <v>-5.894848645778028E-2</v>
      </c>
      <c r="J26" s="9">
        <f>IF([1]PRICE!J26="NA","NA",([1]PRICE!K26/[1]PRICE!J26)-1)</f>
        <v>-5.1918735891647305E-3</v>
      </c>
      <c r="K26" s="9">
        <f>IF([1]PRICE!K26="NA","NA",([1]PRICE!L26/[1]PRICE!K26)-1)</f>
        <v>8.1347855684138937E-2</v>
      </c>
      <c r="L26" s="9">
        <f>IF([1]PRICE!L26="NA","NA",([1]PRICE!M26/[1]PRICE!L26)-1)</f>
        <v>-2.2033364809568856E-2</v>
      </c>
      <c r="M26" s="9">
        <f>IF([1]PRICE!M26="NA","NA",([1]PRICE!N26/[1]PRICE!M26)-1)</f>
        <v>-7.6172084540284679E-3</v>
      </c>
      <c r="N26" s="9">
        <f>IF([1]PRICE!N26="NA","NA",([1]PRICE!O26/[1]PRICE!N26)-1)</f>
        <v>-4.6594594594594585E-2</v>
      </c>
      <c r="O26" s="9">
        <f>IF([1]PRICE!O26="NA","NA",([1]PRICE!P26/[1]PRICE!O26)-1)</f>
        <v>-5.8623426692368752E-2</v>
      </c>
      <c r="P26" s="9">
        <f>IF([1]PRICE!P26="NA","NA",([1]PRICE!Q26/[1]PRICE!P26)-1)</f>
        <v>7.7571669477234373E-2</v>
      </c>
      <c r="Q26" s="9">
        <f>IF([1]PRICE!Q26="NA","NA",([1]PRICE!R26/[1]PRICE!Q26)-1)</f>
        <v>1.4643416051866698E-2</v>
      </c>
      <c r="R26" s="9">
        <f>IF([1]PRICE!R26="NA","NA",([1]PRICE!S26/[1]PRICE!R26)-1)</f>
        <v>-1.8398149168227462E-2</v>
      </c>
      <c r="S26" s="9">
        <f>IF([1]PRICE!S26="NA","NA",([1]PRICE!T26/[1]PRICE!S26)-1)</f>
        <v>1.8518518518518601E-2</v>
      </c>
      <c r="T26" s="9">
        <f>IF([1]PRICE!T26="NA","NA",([1]PRICE!U26/[1]PRICE!T26)-1)</f>
        <v>-1.5316804407713547E-2</v>
      </c>
      <c r="U26" s="9">
        <f>IF([1]PRICE!U26="NA","NA",([1]PRICE!V26/[1]PRICE!U26)-1)</f>
        <v>6.4122649955237199E-2</v>
      </c>
      <c r="V26" s="9">
        <f>IF([1]PRICE!V26="NA","NA",([1]PRICE!W26/[1]PRICE!V26)-1)</f>
        <v>-2.6080555263434668E-2</v>
      </c>
      <c r="W26" s="9">
        <f>IF([1]PRICE!W26="NA","NA",([1]PRICE!X26/[1]PRICE!W26)-1)</f>
        <v>-1.3605442176870763E-2</v>
      </c>
      <c r="X26" s="9">
        <f>IF([1]PRICE!X26="NA","NA",([1]PRICE!Y26/[1]PRICE!X26)-1)</f>
        <v>2.9337712096332957E-2</v>
      </c>
      <c r="Y26" s="9">
        <f>IF([1]PRICE!Y26="NA","NA",([1]PRICE!Z26/[1]PRICE!Y26)-1)</f>
        <v>-1.6377751781346483E-2</v>
      </c>
      <c r="Z26" s="9">
        <f>IF([1]PRICE!Z26="NA","NA",([1]PRICE!AA26/[1]PRICE!Z26)-1)</f>
        <v>8.3252243485782973E-3</v>
      </c>
      <c r="AA26" s="9">
        <f>IF([1]PRICE!AA26="NA","NA",([1]PRICE!AB26/[1]PRICE!AA26)-1)</f>
        <v>0.14475659446708122</v>
      </c>
      <c r="AB26" s="9">
        <f>IF([1]PRICE!AB26="NA","NA",([1]PRICE!AC26/[1]PRICE!AB26)-1)</f>
        <v>1.0303484451106293E-3</v>
      </c>
      <c r="AC26" s="9">
        <f>IF([1]PRICE!AC26="NA","NA",([1]PRICE!AD26/[1]PRICE!AC26)-1)</f>
        <v>3.078506596799846E-2</v>
      </c>
      <c r="AD26" s="9">
        <f>IF([1]PRICE!AD26="NA","NA",([1]PRICE!AE26/[1]PRICE!AD26)-1)</f>
        <v>0.14678649237472774</v>
      </c>
      <c r="AE26" s="9">
        <f>IF([1]PRICE!AE26="NA","NA",([1]PRICE!AF26/[1]PRICE!AE26)-1)</f>
        <v>-3.6808359059605777E-2</v>
      </c>
      <c r="AF26" s="9">
        <f>IF([1]PRICE!AF26="NA","NA",([1]PRICE!AG26/[1]PRICE!AF26)-1)</f>
        <v>6.4677843523997414E-2</v>
      </c>
      <c r="AG26" s="9">
        <f>IF([1]PRICE!AG26="NA","NA",([1]PRICE!AH26/[1]PRICE!AG26)-1)</f>
        <v>-5.6348900038596383E-3</v>
      </c>
      <c r="AH26" s="9">
        <f>IF([1]PRICE!AH26="NA","NA",([1]PRICE!AI26/[1]PRICE!AH26)-1)</f>
        <v>-4.7275267815556465E-2</v>
      </c>
      <c r="AI26" s="9">
        <f>IF([1]PRICE!AI26="NA","NA",([1]PRICE!AJ26/[1]PRICE!AI26)-1)</f>
        <v>0.11390857980933755</v>
      </c>
      <c r="AJ26" s="9">
        <f>IF([1]PRICE!AJ26="NA","NA",([1]PRICE!AK26/[1]PRICE!AJ26)-1)</f>
        <v>8.3973374295954972E-2</v>
      </c>
      <c r="AK26" s="9">
        <f>IF([1]PRICE!AK26="NA","NA",([1]PRICE!AL26/[1]PRICE!AK26)-1)</f>
        <v>-4.0488561981240068E-3</v>
      </c>
      <c r="AL26" s="9">
        <f>IF([1]PRICE!AL26="NA","NA",([1]PRICE!AM26/[1]PRICE!AL26)-1)</f>
        <v>9.5263906768751294E-2</v>
      </c>
      <c r="AM26" s="9">
        <f>IF([1]PRICE!AM26="NA","NA",([1]PRICE!AN26/[1]PRICE!AM26)-1)</f>
        <v>-1.0578410145375861E-2</v>
      </c>
      <c r="AN26" s="9">
        <f>IF([1]PRICE!AN26="NA","NA",([1]PRICE!AO26/[1]PRICE!AN26)-1)</f>
        <v>-2.0320120045016932E-2</v>
      </c>
      <c r="AO26" s="9">
        <f>IF([1]PRICE!AO26="NA","NA",([1]PRICE!AP26/[1]PRICE!AO26)-1)</f>
        <v>3.171868019656654E-2</v>
      </c>
      <c r="AP26" s="9">
        <f>IF([1]PRICE!AP26="NA","NA",([1]PRICE!AQ26/[1]PRICE!AP26)-1)</f>
        <v>7.0518371891625797E-3</v>
      </c>
      <c r="AQ26" s="9">
        <f>IF([1]PRICE!AQ26="NA","NA",([1]PRICE!AR26/[1]PRICE!AQ26)-1)</f>
        <v>6.9901719901719783E-2</v>
      </c>
      <c r="AR26" s="9">
        <f>IF([1]PRICE!AR26="NA","NA",([1]PRICE!AS26/[1]PRICE!AR26)-1)</f>
        <v>-3.0428292570903737E-2</v>
      </c>
      <c r="AS26" s="9">
        <f>IF([1]PRICE!AS26="NA","NA",([1]PRICE!AT26/[1]PRICE!AS26)-1)</f>
        <v>0.10125532922785396</v>
      </c>
      <c r="AT26" s="9">
        <f>IF([1]PRICE!AT26="NA","NA",([1]PRICE!AU26/[1]PRICE!AT26)-1)</f>
        <v>3.7638455747930344E-3</v>
      </c>
      <c r="AU26" s="9">
        <f>IF([1]PRICE!AU26="NA","NA",([1]PRICE!AV26/[1]PRICE!AU26)-1)</f>
        <v>-0.19889650739232911</v>
      </c>
      <c r="AV26" s="9">
        <f>IF([1]PRICE!AV26="NA","NA",([1]PRICE!AW26/[1]PRICE!AV26)-1)</f>
        <v>8.3383483784687407E-2</v>
      </c>
      <c r="AW26" s="9">
        <f>IF([1]PRICE!AW26="NA","NA",([1]PRICE!AX26/[1]PRICE!AW26)-1)</f>
        <v>-0.11776323910628328</v>
      </c>
      <c r="AX26" s="9">
        <f>IF([1]PRICE!AX26="NA","NA",([1]PRICE!AY26/[1]PRICE!AX26)-1)</f>
        <v>0.14978312578704345</v>
      </c>
      <c r="AY26" s="9">
        <f>IF([1]PRICE!AY26="NA","NA",([1]PRICE!AZ26/[1]PRICE!AY26)-1)</f>
        <v>7.8551871006997231E-2</v>
      </c>
      <c r="AZ26" s="9">
        <f>IF([1]PRICE!AZ26="NA","NA",([1]PRICE!BA26/[1]PRICE!AZ26)-1)</f>
        <v>3.0745797134153374E-2</v>
      </c>
      <c r="BA26" s="9">
        <f>IF([1]PRICE!BA26="NA","NA",([1]PRICE!BB26/[1]PRICE!BA26)-1)</f>
        <v>7.1643588199879593E-2</v>
      </c>
      <c r="BB26" s="9">
        <f>IF([1]PRICE!BB26="NA","NA",([1]PRICE!BC26/[1]PRICE!BB26)-1)</f>
        <v>-8.324821246169567E-2</v>
      </c>
      <c r="BC26" s="9">
        <f>IF([1]PRICE!BC26="NA","NA",([1]PRICE!BD26/[1]PRICE!BC26)-1)</f>
        <v>0.14105849582172691</v>
      </c>
      <c r="BD26" s="9">
        <f>IF([1]PRICE!BD26="NA","NA",([1]PRICE!BE26/[1]PRICE!BD26)-1)</f>
        <v>-8.2999707059856487E-3</v>
      </c>
      <c r="BE26" s="9">
        <f>IF([1]PRICE!BE26="NA","NA",([1]PRICE!BF26/[1]PRICE!BE26)-1)</f>
        <v>1.6935801496652303E-2</v>
      </c>
      <c r="BF26" s="9">
        <f>IF([1]PRICE!BF26="NA","NA",([1]PRICE!BG26/[1]PRICE!BF26)-1)</f>
        <v>7.1649883810999349E-2</v>
      </c>
      <c r="BG26" s="9">
        <f>IF([1]PRICE!BG26="NA","NA",([1]PRICE!BH26/[1]PRICE!BG26)-1)</f>
        <v>-5.4662088904952055E-3</v>
      </c>
      <c r="BH26" s="9">
        <f>IF([1]PRICE!BH26="NA","NA",([1]PRICE!BI26/[1]PRICE!BH26)-1)</f>
        <v>0.15689302748126277</v>
      </c>
      <c r="BI26" s="9">
        <f>IF([1]PRICE!BI26="NA","NA",([1]PRICE!BJ26/[1]PRICE!BI26)-1)</f>
        <v>1.0679257136126274E-2</v>
      </c>
      <c r="BJ26" s="9">
        <f>IF([1]PRICE!BJ26="NA","NA",([1]PRICE!BK26/[1]PRICE!BJ26)-1)</f>
        <v>6.573251456140583E-2</v>
      </c>
      <c r="BK26" s="9">
        <f>IF([1]PRICE!BK26="NA","NA",([1]PRICE!BL26/[1]PRICE!BK26)-1)</f>
        <v>-0.11715848898826642</v>
      </c>
      <c r="BL26" s="9">
        <f>IF([1]PRICE!BL26="NA","NA",([1]PRICE!BM26/[1]PRICE!BL26)-1)</f>
        <v>-4.013377926421402E-2</v>
      </c>
      <c r="BM26" s="9">
        <f>IF([1]PRICE!BM26="NA","NA",([1]PRICE!BN26/[1]PRICE!BM26)-1)</f>
        <v>0.12629629629629635</v>
      </c>
      <c r="BN26" s="9">
        <f>IF([1]PRICE!BN26="NA","NA",([1]PRICE!BO26/[1]PRICE!BN26)-1)</f>
        <v>8.0853576422267759E-2</v>
      </c>
      <c r="BO26" s="9">
        <f>IF([1]PRICE!BO26="NA","NA",([1]PRICE!BP26/[1]PRICE!BO26)-1)</f>
        <v>3.0848056537102542E-2</v>
      </c>
      <c r="BP26" s="9">
        <f>IF([1]PRICE!BP26="NA","NA",([1]PRICE!BQ26/[1]PRICE!BP26)-1)</f>
        <v>6.4683440167277784E-2</v>
      </c>
      <c r="BQ26" s="9">
        <f>IF([1]PRICE!BQ26="NA","NA",([1]PRICE!BR26/[1]PRICE!BQ26)-1)</f>
        <v>9.1467774801102797E-2</v>
      </c>
      <c r="BR26" s="9">
        <f>IF([1]PRICE!BR26="NA","NA",([1]PRICE!BS26/[1]PRICE!BR26)-1)</f>
        <v>-3.4748237515117464E-2</v>
      </c>
      <c r="BS26" s="9">
        <f>IF([1]PRICE!BS26="NA","NA",([1]PRICE!BT26/[1]PRICE!BS26)-1)</f>
        <v>-6.9858814900834343E-2</v>
      </c>
      <c r="BT26" s="9">
        <f>IF([1]PRICE!BT26="NA","NA",([1]PRICE!BU26/[1]PRICE!BT26)-1)</f>
        <v>0.11068761353365519</v>
      </c>
      <c r="BU26" s="9">
        <f>IF([1]PRICE!BU26="NA","NA",([1]PRICE!BV26/[1]PRICE!BU26)-1)</f>
        <v>7.6140011790802875E-2</v>
      </c>
      <c r="BV26">
        <f t="shared" si="64"/>
        <v>2.3192365126102971E-2</v>
      </c>
      <c r="BW26" t="s">
        <v>386</v>
      </c>
      <c r="BX26" s="62">
        <f t="shared" si="55"/>
        <v>-3.9411877321224933E-2</v>
      </c>
      <c r="BY26" s="62">
        <f t="shared" si="56"/>
        <v>4.2507399346439365E-2</v>
      </c>
      <c r="BZ26" s="62">
        <f t="shared" si="56"/>
        <v>2.630596372094101E-3</v>
      </c>
      <c r="CA26" s="62">
        <f t="shared" si="56"/>
        <v>-4.9839377258997744E-2</v>
      </c>
      <c r="CB26" s="62">
        <f t="shared" si="56"/>
        <v>1.3620309617606224E-2</v>
      </c>
      <c r="CC26" s="62">
        <f t="shared" si="56"/>
        <v>1.9761741997397601E-3</v>
      </c>
      <c r="CD26" s="62">
        <f t="shared" si="65"/>
        <v>8.7015410553965937E-3</v>
      </c>
      <c r="CE26" s="62">
        <f t="shared" si="65"/>
        <v>-8.2140851583883248E-2</v>
      </c>
      <c r="CF26" s="62">
        <f t="shared" si="65"/>
        <v>-2.8384238715267702E-2</v>
      </c>
      <c r="CG26" s="62">
        <f t="shared" si="65"/>
        <v>5.8155490558035969E-2</v>
      </c>
      <c r="CH26" s="62">
        <f t="shared" si="1"/>
        <v>-4.5225729935671824E-2</v>
      </c>
      <c r="CI26" s="62">
        <f t="shared" si="2"/>
        <v>-3.0809573580131439E-2</v>
      </c>
      <c r="CJ26" s="62">
        <f t="shared" si="3"/>
        <v>-6.9786959720697553E-2</v>
      </c>
      <c r="CK26" s="62">
        <f t="shared" si="4"/>
        <v>-8.181579181847172E-2</v>
      </c>
      <c r="CL26" s="62">
        <f t="shared" si="5"/>
        <v>5.4379304351131405E-2</v>
      </c>
      <c r="CM26" s="62">
        <f t="shared" si="6"/>
        <v>-8.5489490742362735E-3</v>
      </c>
      <c r="CN26" s="62">
        <f t="shared" si="6"/>
        <v>-4.159051429433043E-2</v>
      </c>
      <c r="CO26" s="62">
        <f t="shared" si="6"/>
        <v>-4.6738466075843706E-3</v>
      </c>
      <c r="CP26" s="62">
        <f t="shared" si="8"/>
        <v>-3.8509169533816515E-2</v>
      </c>
      <c r="CQ26" s="62">
        <f t="shared" si="9"/>
        <v>4.0930284829134231E-2</v>
      </c>
      <c r="CR26" s="62">
        <f t="shared" si="10"/>
        <v>-4.9272920389537636E-2</v>
      </c>
      <c r="CS26" s="62">
        <f t="shared" si="11"/>
        <v>-3.6797807302973731E-2</v>
      </c>
      <c r="CT26" s="62">
        <f t="shared" si="12"/>
        <v>6.1453469702299861E-3</v>
      </c>
      <c r="CU26" s="62">
        <f t="shared" si="13"/>
        <v>-3.9570116907449451E-2</v>
      </c>
      <c r="CV26" s="62">
        <f t="shared" si="13"/>
        <v>-1.4867140777524674E-2</v>
      </c>
      <c r="CW26" s="62">
        <f t="shared" si="13"/>
        <v>0.12156422934097826</v>
      </c>
      <c r="CX26" s="62">
        <f t="shared" si="15"/>
        <v>-2.2162016680992342E-2</v>
      </c>
      <c r="CY26" s="62">
        <f t="shared" si="16"/>
        <v>7.5927008418954882E-3</v>
      </c>
      <c r="CZ26" s="62">
        <f t="shared" si="17"/>
        <v>0.12359412724862477</v>
      </c>
      <c r="DA26" s="62">
        <f t="shared" si="18"/>
        <v>-6.0000724185708745E-2</v>
      </c>
      <c r="DB26" s="62">
        <f t="shared" si="19"/>
        <v>4.1485478397894446E-2</v>
      </c>
      <c r="DC26" s="62">
        <f t="shared" si="57"/>
        <v>-2.882725512996261E-2</v>
      </c>
      <c r="DD26" s="62">
        <f t="shared" si="20"/>
        <v>-7.0467632941659433E-2</v>
      </c>
      <c r="DE26" s="62">
        <f t="shared" si="21"/>
        <v>9.0716214683234583E-2</v>
      </c>
      <c r="DF26" s="62">
        <f t="shared" si="22"/>
        <v>6.0781009169852004E-2</v>
      </c>
      <c r="DG26" s="62">
        <f t="shared" si="23"/>
        <v>-2.7241221324226978E-2</v>
      </c>
      <c r="DH26" s="62">
        <f t="shared" si="24"/>
        <v>7.2071541642648326E-2</v>
      </c>
      <c r="DI26" s="62">
        <f t="shared" si="25"/>
        <v>-3.3770775271478828E-2</v>
      </c>
      <c r="DJ26" s="62">
        <f t="shared" si="58"/>
        <v>-4.35124851711199E-2</v>
      </c>
      <c r="DK26" s="62">
        <f t="shared" si="26"/>
        <v>8.5263150704635686E-3</v>
      </c>
      <c r="DL26" s="62">
        <f t="shared" si="27"/>
        <v>-1.6140527936940392E-2</v>
      </c>
      <c r="DM26" s="62">
        <f t="shared" si="28"/>
        <v>4.6709354775616815E-2</v>
      </c>
      <c r="DN26" s="62">
        <f t="shared" si="29"/>
        <v>-5.3620657697006704E-2</v>
      </c>
      <c r="DO26" s="62">
        <f t="shared" si="30"/>
        <v>7.8062964101750995E-2</v>
      </c>
      <c r="DP26" s="62">
        <f t="shared" si="59"/>
        <v>-1.9428519551309937E-2</v>
      </c>
      <c r="DQ26" s="62">
        <f t="shared" si="60"/>
        <v>-0.2220888725184321</v>
      </c>
      <c r="DR26" s="62">
        <f t="shared" si="31"/>
        <v>6.0191118658584439E-2</v>
      </c>
      <c r="DS26" s="62">
        <f t="shared" si="61"/>
        <v>-0.14095560423238626</v>
      </c>
      <c r="DT26" s="62">
        <f t="shared" si="61"/>
        <v>0.12659076066094047</v>
      </c>
      <c r="DU26" s="62">
        <f t="shared" si="61"/>
        <v>5.5359505880894264E-2</v>
      </c>
      <c r="DV26" s="62">
        <f t="shared" si="33"/>
        <v>7.5534320080504029E-3</v>
      </c>
      <c r="DW26" s="62">
        <f t="shared" si="34"/>
        <v>4.8451223073776625E-2</v>
      </c>
      <c r="DX26" s="62">
        <f t="shared" si="35"/>
        <v>-0.10644057758779864</v>
      </c>
      <c r="DY26" s="62">
        <f t="shared" si="36"/>
        <v>0.11786613069562395</v>
      </c>
      <c r="DZ26" s="62">
        <f t="shared" si="37"/>
        <v>-3.1492335832088617E-2</v>
      </c>
      <c r="EA26" s="62">
        <f t="shared" si="38"/>
        <v>-6.2565636294506684E-3</v>
      </c>
      <c r="EB26" s="62">
        <f t="shared" si="39"/>
        <v>4.8457518684896381E-2</v>
      </c>
      <c r="EC26" s="62">
        <f t="shared" si="40"/>
        <v>-2.8658574016598177E-2</v>
      </c>
      <c r="ED26" s="62">
        <f t="shared" si="41"/>
        <v>0.13370066235515979</v>
      </c>
      <c r="EE26" s="62">
        <f t="shared" si="42"/>
        <v>-1.2513107989976697E-2</v>
      </c>
      <c r="EF26" s="62">
        <f t="shared" si="43"/>
        <v>4.2540149435302863E-2</v>
      </c>
      <c r="EG26" s="62">
        <f t="shared" si="44"/>
        <v>-0.1403508541143694</v>
      </c>
      <c r="EH26" s="62">
        <f t="shared" si="45"/>
        <v>-6.3326144390316988E-2</v>
      </c>
      <c r="EI26" s="62">
        <f t="shared" si="46"/>
        <v>0.10310393117019338</v>
      </c>
      <c r="EJ26" s="62">
        <f t="shared" si="47"/>
        <v>5.7661211296164791E-2</v>
      </c>
      <c r="EK26" s="62">
        <f t="shared" si="48"/>
        <v>7.6556914109995704E-3</v>
      </c>
      <c r="EL26" s="62">
        <f t="shared" si="49"/>
        <v>4.1491075041174816E-2</v>
      </c>
      <c r="EM26" s="62">
        <f t="shared" si="50"/>
        <v>6.8275409674999829E-2</v>
      </c>
      <c r="EN26" s="62">
        <f t="shared" si="51"/>
        <v>-5.7940602641220432E-2</v>
      </c>
      <c r="EO26" s="62">
        <f t="shared" si="52"/>
        <v>-9.3051180026937311E-2</v>
      </c>
      <c r="EP26" s="62">
        <f t="shared" si="62"/>
        <v>8.7495248407552226E-2</v>
      </c>
      <c r="EQ26" s="62">
        <f t="shared" si="63"/>
        <v>5.2947646664699907E-2</v>
      </c>
    </row>
    <row r="27" spans="1:147">
      <c r="A27" t="s">
        <v>387</v>
      </c>
      <c r="B27" s="9">
        <f>IF([1]PRICE!B27="NA","NA",([1]PRICE!C27/[1]PRICE!B27)-1)</f>
        <v>6.1424171045479259E-2</v>
      </c>
      <c r="C27" s="9">
        <f>IF([1]PRICE!C27="NA","NA",([1]PRICE!D27/[1]PRICE!C27)-1)</f>
        <v>9.6449300102424029E-2</v>
      </c>
      <c r="D27" s="9">
        <f>IF([1]PRICE!D27="NA","NA",([1]PRICE!E27/[1]PRICE!D27)-1)</f>
        <v>-3.1371633193211901E-2</v>
      </c>
      <c r="E27" s="9">
        <f>IF([1]PRICE!E27="NA","NA",([1]PRICE!F27/[1]PRICE!E27)-1)</f>
        <v>5.7863859197941903E-3</v>
      </c>
      <c r="F27" s="9">
        <f>IF([1]PRICE!F27="NA","NA",([1]PRICE!G27/[1]PRICE!F27)-1)</f>
        <v>4.0990811026767826E-2</v>
      </c>
      <c r="G27" s="9">
        <f>IF([1]PRICE!G27="NA","NA",([1]PRICE!H27/[1]PRICE!G27)-1)</f>
        <v>-3.7267424009824968E-2</v>
      </c>
      <c r="H27" s="9">
        <f>IF([1]PRICE!H27="NA","NA",([1]PRICE!I27/[1]PRICE!H27)-1)</f>
        <v>-3.2886638049253514E-2</v>
      </c>
      <c r="I27" s="9">
        <f>IF([1]PRICE!I27="NA","NA",([1]PRICE!J27/[1]PRICE!I27)-1)</f>
        <v>-7.0403957131079942E-2</v>
      </c>
      <c r="J27" s="9">
        <f>IF([1]PRICE!J27="NA","NA",([1]PRICE!K27/[1]PRICE!J27)-1)</f>
        <v>-2.1816246896062541E-2</v>
      </c>
      <c r="K27" s="9">
        <f>IF([1]PRICE!K27="NA","NA",([1]PRICE!L27/[1]PRICE!K27)-1)</f>
        <v>8.3408884859474286E-2</v>
      </c>
      <c r="L27" s="9">
        <f>IF([1]PRICE!L27="NA","NA",([1]PRICE!M27/[1]PRICE!L27)-1)</f>
        <v>-1.0041841004184149E-2</v>
      </c>
      <c r="M27" s="9">
        <f>IF([1]PRICE!M27="NA","NA",([1]PRICE!N27/[1]PRICE!M27)-1)</f>
        <v>-0.1102282333051563</v>
      </c>
      <c r="N27" s="9">
        <f>IF([1]PRICE!N27="NA","NA",([1]PRICE!O27/[1]PRICE!N27)-1)</f>
        <v>-7.5242257267718049E-2</v>
      </c>
      <c r="O27" s="9">
        <f>IF([1]PRICE!O27="NA","NA",([1]PRICE!P27/[1]PRICE!O27)-1)</f>
        <v>-6.6776248202178312E-3</v>
      </c>
      <c r="P27" s="9">
        <f>IF([1]PRICE!P27="NA","NA",([1]PRICE!Q27/[1]PRICE!P27)-1)</f>
        <v>0.12721067328575852</v>
      </c>
      <c r="Q27" s="9">
        <f>IF([1]PRICE!Q27="NA","NA",([1]PRICE!R27/[1]PRICE!Q27)-1)</f>
        <v>-0.13992109367831906</v>
      </c>
      <c r="R27" s="9">
        <f>IF([1]PRICE!R27="NA","NA",([1]PRICE!S27/[1]PRICE!R27)-1)</f>
        <v>6.5286963942820631E-2</v>
      </c>
      <c r="S27" s="9">
        <f>IF([1]PRICE!S27="NA","NA",([1]PRICE!T27/[1]PRICE!S27)-1)</f>
        <v>-4.2659723613058365E-2</v>
      </c>
      <c r="T27" s="9">
        <f>IF([1]PRICE!T27="NA","NA",([1]PRICE!U27/[1]PRICE!T27)-1)</f>
        <v>9.0062761506276123E-2</v>
      </c>
      <c r="U27" s="9">
        <f>IF([1]PRICE!U27="NA","NA",([1]PRICE!V27/[1]PRICE!U27)-1)</f>
        <v>1.8136455234622373E-2</v>
      </c>
      <c r="V27" s="9">
        <f>IF([1]PRICE!V27="NA","NA",([1]PRICE!W27/[1]PRICE!V27)-1)</f>
        <v>6.550424128180965E-2</v>
      </c>
      <c r="W27" s="9">
        <f>IF([1]PRICE!W27="NA","NA",([1]PRICE!X27/[1]PRICE!W27)-1)</f>
        <v>4.3343653250775827E-3</v>
      </c>
      <c r="X27" s="9">
        <f>IF([1]PRICE!X27="NA","NA",([1]PRICE!Y27/[1]PRICE!X27)-1)</f>
        <v>-2.6598555575127802E-2</v>
      </c>
      <c r="Y27" s="9">
        <f>IF([1]PRICE!Y27="NA","NA",([1]PRICE!Z27/[1]PRICE!Y27)-1)</f>
        <v>4.7955121245023546E-2</v>
      </c>
      <c r="Z27" s="9">
        <f>IF([1]PRICE!Z27="NA","NA",([1]PRICE!AA27/[1]PRICE!Z27)-1)</f>
        <v>4.7746503194612266E-2</v>
      </c>
      <c r="AA27" s="9">
        <f>IF([1]PRICE!AA27="NA","NA",([1]PRICE!AB27/[1]PRICE!AA27)-1)</f>
        <v>0.1288833951380306</v>
      </c>
      <c r="AB27" s="9">
        <f>IF([1]PRICE!AB27="NA","NA",([1]PRICE!AC27/[1]PRICE!AB27)-1)</f>
        <v>4.8689685378494607E-2</v>
      </c>
      <c r="AC27" s="9">
        <f>IF([1]PRICE!AC27="NA","NA",([1]PRICE!AD27/[1]PRICE!AC27)-1)</f>
        <v>-6.9608798552112106E-5</v>
      </c>
      <c r="AD27" s="9">
        <f>IF([1]PRICE!AD27="NA","NA",([1]PRICE!AE27/[1]PRICE!AD27)-1)</f>
        <v>6.3418029933866915E-2</v>
      </c>
      <c r="AE27" s="9">
        <f>IF([1]PRICE!AE27="NA","NA",([1]PRICE!AF27/[1]PRICE!AE27)-1)</f>
        <v>-5.7213930348258613E-2</v>
      </c>
      <c r="AF27" s="9">
        <f>IF([1]PRICE!AF27="NA","NA",([1]PRICE!AG27/[1]PRICE!AF27)-1)</f>
        <v>3.2703791140119343E-2</v>
      </c>
      <c r="AG27" s="9">
        <f>IF([1]PRICE!AG27="NA","NA",([1]PRICE!AH27/[1]PRICE!AG27)-1)</f>
        <v>0.10266926645599406</v>
      </c>
      <c r="AH27" s="9">
        <f>IF([1]PRICE!AH27="NA","NA",([1]PRICE!AI27/[1]PRICE!AH27)-1)</f>
        <v>-6.0243902439024333E-2</v>
      </c>
      <c r="AI27" s="9">
        <f>IF([1]PRICE!AI27="NA","NA",([1]PRICE!AJ27/[1]PRICE!AI27)-1)</f>
        <v>9.6807682325460664E-2</v>
      </c>
      <c r="AJ27" s="9">
        <f>IF([1]PRICE!AJ27="NA","NA",([1]PRICE!AK27/[1]PRICE!AJ27)-1)</f>
        <v>1.6623284429720719E-2</v>
      </c>
      <c r="AK27" s="9">
        <f>IF([1]PRICE!AK27="NA","NA",([1]PRICE!AL27/[1]PRICE!AK27)-1)</f>
        <v>-1.5245853942391641E-2</v>
      </c>
      <c r="AL27" s="9">
        <f>IF([1]PRICE!AL27="NA","NA",([1]PRICE!AM27/[1]PRICE!AL27)-1)</f>
        <v>-1.0636411983690697E-2</v>
      </c>
      <c r="AM27" s="9">
        <f>IF([1]PRICE!AM27="NA","NA",([1]PRICE!AN27/[1]PRICE!AM27)-1)</f>
        <v>6.3847578092337098E-2</v>
      </c>
      <c r="AN27" s="9">
        <f>IF([1]PRICE!AN27="NA","NA",([1]PRICE!AO27/[1]PRICE!AN27)-1)</f>
        <v>-5.8050752301818997E-2</v>
      </c>
      <c r="AO27" s="9">
        <f>IF([1]PRICE!AO27="NA","NA",([1]PRICE!AP27/[1]PRICE!AO27)-1)</f>
        <v>-1.5019668613660775E-2</v>
      </c>
      <c r="AP27" s="9">
        <f>IF([1]PRICE!AP27="NA","NA",([1]PRICE!AQ27/[1]PRICE!AP27)-1)</f>
        <v>0.13076364516519434</v>
      </c>
      <c r="AQ27" s="9">
        <f>IF([1]PRICE!AQ27="NA","NA",([1]PRICE!AR27/[1]PRICE!AQ27)-1)</f>
        <v>-9.4183121956439297E-3</v>
      </c>
      <c r="AR27" s="9">
        <f>IF([1]PRICE!AR27="NA","NA",([1]PRICE!AS27/[1]PRICE!AR27)-1)</f>
        <v>2.7983361244665161E-2</v>
      </c>
      <c r="AS27" s="9">
        <f>IF([1]PRICE!AS27="NA","NA",([1]PRICE!AT27/[1]PRICE!AS27)-1)</f>
        <v>0.19622681170844514</v>
      </c>
      <c r="AT27" s="9">
        <f>IF([1]PRICE!AT27="NA","NA",([1]PRICE!AU27/[1]PRICE!AT27)-1)</f>
        <v>-8.3029477661116236E-3</v>
      </c>
      <c r="AU27" s="9">
        <f>IF([1]PRICE!AU27="NA","NA",([1]PRICE!AV27/[1]PRICE!AU27)-1)</f>
        <v>-3.0477540533356939E-2</v>
      </c>
      <c r="AV27" s="9">
        <f>IF([1]PRICE!AV27="NA","NA",([1]PRICE!AW27/[1]PRICE!AV27)-1)</f>
        <v>-0.18404459471808465</v>
      </c>
      <c r="AW27" s="9">
        <f>IF([1]PRICE!AW27="NA","NA",([1]PRICE!AX27/[1]PRICE!AW27)-1)</f>
        <v>-0.11669839847687313</v>
      </c>
      <c r="AX27" s="9">
        <f>IF([1]PRICE!AX27="NA","NA",([1]PRICE!AY27/[1]PRICE!AX27)-1)</f>
        <v>5.5154050969950408E-2</v>
      </c>
      <c r="AY27" s="9">
        <f>IF([1]PRICE!AY27="NA","NA",([1]PRICE!AZ27/[1]PRICE!AY27)-1)</f>
        <v>4.031482816630616E-2</v>
      </c>
      <c r="AZ27" s="9">
        <f>IF([1]PRICE!AZ27="NA","NA",([1]PRICE!BA27/[1]PRICE!AZ27)-1)</f>
        <v>9.7025700259890213E-2</v>
      </c>
      <c r="BA27" s="9">
        <f>IF([1]PRICE!BA27="NA","NA",([1]PRICE!BB27/[1]PRICE!BA27)-1)</f>
        <v>5.6435904185311969E-2</v>
      </c>
      <c r="BB27" s="9">
        <f>IF([1]PRICE!BB27="NA","NA",([1]PRICE!BC27/[1]PRICE!BB27)-1)</f>
        <v>-0.12757263168385902</v>
      </c>
      <c r="BC27" s="9">
        <f>IF([1]PRICE!BC27="NA","NA",([1]PRICE!BD27/[1]PRICE!BC27)-1)</f>
        <v>0.13051922088307522</v>
      </c>
      <c r="BD27" s="9">
        <f>IF([1]PRICE!BD27="NA","NA",([1]PRICE!BE27/[1]PRICE!BD27)-1)</f>
        <v>7.6394502829425948E-2</v>
      </c>
      <c r="BE27" s="9">
        <f>IF([1]PRICE!BE27="NA","NA",([1]PRICE!BF27/[1]PRICE!BE27)-1)</f>
        <v>-2.0184003004130591E-2</v>
      </c>
      <c r="BF27" s="9">
        <f>IF([1]PRICE!BF27="NA","NA",([1]PRICE!BG27/[1]PRICE!BF27)-1)</f>
        <v>7.2961578997796206E-2</v>
      </c>
      <c r="BG27" s="9">
        <f>IF([1]PRICE!BG27="NA","NA",([1]PRICE!BH27/[1]PRICE!BG27)-1)</f>
        <v>0.11068446666964316</v>
      </c>
      <c r="BH27" s="9">
        <f>IF([1]PRICE!BH27="NA","NA",([1]PRICE!BI27/[1]PRICE!BH27)-1)</f>
        <v>7.4328670204212965E-2</v>
      </c>
      <c r="BI27" s="9">
        <f>IF([1]PRICE!BI27="NA","NA",([1]PRICE!BJ27/[1]PRICE!BI27)-1)</f>
        <v>9.8783910196445168E-2</v>
      </c>
      <c r="BJ27" s="9">
        <f>IF([1]PRICE!BJ27="NA","NA",([1]PRICE!BK27/[1]PRICE!BJ27)-1)</f>
        <v>5.4009875702366816E-2</v>
      </c>
      <c r="BK27" s="9">
        <f>IF([1]PRICE!BK27="NA","NA",([1]PRICE!BL27/[1]PRICE!BK27)-1)</f>
        <v>-0.11679751865852472</v>
      </c>
      <c r="BL27" s="9">
        <f>IF([1]PRICE!BL27="NA","NA",([1]PRICE!BM27/[1]PRICE!BL27)-1)</f>
        <v>-6.9761486684225993E-2</v>
      </c>
      <c r="BM27" s="9">
        <f>IF([1]PRICE!BM27="NA","NA",([1]PRICE!BN27/[1]PRICE!BM27)-1)</f>
        <v>0.15537378583507033</v>
      </c>
      <c r="BN27" s="9">
        <f>IF([1]PRICE!BN27="NA","NA",([1]PRICE!BO27/[1]PRICE!BN27)-1)</f>
        <v>8.2164737916950337E-2</v>
      </c>
      <c r="BO27" s="9">
        <f>IF([1]PRICE!BO27="NA","NA",([1]PRICE!BP27/[1]PRICE!BO27)-1)</f>
        <v>0.14738629930175517</v>
      </c>
      <c r="BP27" s="9">
        <f>IF([1]PRICE!BP27="NA","NA",([1]PRICE!BQ27/[1]PRICE!BP27)-1)</f>
        <v>0.16513157894736841</v>
      </c>
      <c r="BQ27" s="9">
        <f>IF([1]PRICE!BQ27="NA","NA",([1]PRICE!BR27/[1]PRICE!BQ27)-1)</f>
        <v>0.21437982307547521</v>
      </c>
      <c r="BR27" s="9">
        <f>IF([1]PRICE!BR27="NA","NA",([1]PRICE!BS27/[1]PRICE!BR27)-1)</f>
        <v>-0.1025263484190948</v>
      </c>
      <c r="BS27" s="9">
        <f>IF([1]PRICE!BS27="NA","NA",([1]PRICE!BT27/[1]PRICE!BS27)-1)</f>
        <v>-6.0012088766082439E-2</v>
      </c>
      <c r="BT27" s="9">
        <f>IF([1]PRICE!BT27="NA","NA",([1]PRICE!BU27/[1]PRICE!BT27)-1)</f>
        <v>9.3606467021862816E-2</v>
      </c>
      <c r="BU27" s="9">
        <f>IF([1]PRICE!BU27="NA","NA",([1]PRICE!BV27/[1]PRICE!BU27)-1)</f>
        <v>0.1145737085258296</v>
      </c>
      <c r="BV27">
        <f t="shared" si="64"/>
        <v>2.5482653483255634E-2</v>
      </c>
      <c r="BW27" t="s">
        <v>387</v>
      </c>
      <c r="BX27" s="62">
        <f t="shared" si="55"/>
        <v>3.5941517562223621E-2</v>
      </c>
      <c r="BY27" s="62">
        <f t="shared" si="56"/>
        <v>7.0966646619168391E-2</v>
      </c>
      <c r="BZ27" s="62">
        <f t="shared" si="56"/>
        <v>-5.6854286676467539E-2</v>
      </c>
      <c r="CA27" s="62">
        <f t="shared" si="56"/>
        <v>-1.9696267563461444E-2</v>
      </c>
      <c r="CB27" s="62">
        <f t="shared" si="56"/>
        <v>1.5508157543512192E-2</v>
      </c>
      <c r="CC27" s="62">
        <f t="shared" si="56"/>
        <v>-6.2750077493080605E-2</v>
      </c>
      <c r="CD27" s="62">
        <f t="shared" si="65"/>
        <v>-5.8369291532509152E-2</v>
      </c>
      <c r="CE27" s="62">
        <f t="shared" si="65"/>
        <v>-9.588661061433558E-2</v>
      </c>
      <c r="CF27" s="62">
        <f t="shared" si="65"/>
        <v>-4.7298900379318179E-2</v>
      </c>
      <c r="CG27" s="62">
        <f t="shared" si="65"/>
        <v>5.7926231376218648E-2</v>
      </c>
      <c r="CH27" s="62">
        <f t="shared" si="1"/>
        <v>-3.5524494487439787E-2</v>
      </c>
      <c r="CI27" s="62">
        <f t="shared" si="2"/>
        <v>-0.13571088678841192</v>
      </c>
      <c r="CJ27" s="62">
        <f t="shared" si="3"/>
        <v>-0.10072491075097369</v>
      </c>
      <c r="CK27" s="62">
        <f t="shared" si="4"/>
        <v>-3.2160278303473469E-2</v>
      </c>
      <c r="CL27" s="62">
        <f t="shared" si="5"/>
        <v>0.10172801980250289</v>
      </c>
      <c r="CM27" s="62">
        <f t="shared" si="6"/>
        <v>-0.16540374716157469</v>
      </c>
      <c r="CN27" s="62">
        <f t="shared" si="6"/>
        <v>3.9804310459564993E-2</v>
      </c>
      <c r="CO27" s="62">
        <f t="shared" si="6"/>
        <v>-6.8142377096314002E-2</v>
      </c>
      <c r="CP27" s="62">
        <f t="shared" si="8"/>
        <v>6.4580108023020485E-2</v>
      </c>
      <c r="CQ27" s="62">
        <f t="shared" si="9"/>
        <v>-7.3461982486332615E-3</v>
      </c>
      <c r="CR27" s="62">
        <f t="shared" si="10"/>
        <v>4.0021587798554012E-2</v>
      </c>
      <c r="CS27" s="62">
        <f t="shared" si="11"/>
        <v>-2.1148288158178052E-2</v>
      </c>
      <c r="CT27" s="62">
        <f t="shared" si="12"/>
        <v>-5.208120905838344E-2</v>
      </c>
      <c r="CU27" s="62">
        <f t="shared" si="13"/>
        <v>2.2472467761767912E-2</v>
      </c>
      <c r="CV27" s="62">
        <f t="shared" si="13"/>
        <v>2.2263849711356632E-2</v>
      </c>
      <c r="CW27" s="62">
        <f t="shared" si="13"/>
        <v>0.10340074165477496</v>
      </c>
      <c r="CX27" s="62">
        <f t="shared" si="15"/>
        <v>2.3207031895238973E-2</v>
      </c>
      <c r="CY27" s="62">
        <f t="shared" si="16"/>
        <v>-2.5552262281807746E-2</v>
      </c>
      <c r="CZ27" s="62">
        <f t="shared" si="17"/>
        <v>3.7935376450611277E-2</v>
      </c>
      <c r="DA27" s="62">
        <f t="shared" si="18"/>
        <v>-8.269658383151425E-2</v>
      </c>
      <c r="DB27" s="62">
        <f t="shared" si="19"/>
        <v>7.2211376568637083E-3</v>
      </c>
      <c r="DC27" s="62">
        <f t="shared" si="57"/>
        <v>7.7186612972738419E-2</v>
      </c>
      <c r="DD27" s="62">
        <f t="shared" si="20"/>
        <v>-8.5726555922279971E-2</v>
      </c>
      <c r="DE27" s="62">
        <f t="shared" si="21"/>
        <v>7.1325028842205027E-2</v>
      </c>
      <c r="DF27" s="62">
        <f t="shared" si="22"/>
        <v>-8.859369053534915E-3</v>
      </c>
      <c r="DG27" s="62">
        <f t="shared" si="23"/>
        <v>-4.0728507425647278E-2</v>
      </c>
      <c r="DH27" s="62">
        <f t="shared" si="24"/>
        <v>-3.6119065466946335E-2</v>
      </c>
      <c r="DI27" s="62">
        <f t="shared" si="25"/>
        <v>3.8364924609081461E-2</v>
      </c>
      <c r="DJ27" s="62">
        <f t="shared" si="58"/>
        <v>-8.3533405785074635E-2</v>
      </c>
      <c r="DK27" s="62">
        <f t="shared" si="26"/>
        <v>-4.0502322096916413E-2</v>
      </c>
      <c r="DL27" s="62">
        <f t="shared" si="27"/>
        <v>0.1052809916819387</v>
      </c>
      <c r="DM27" s="62">
        <f t="shared" si="28"/>
        <v>-3.4900965678899568E-2</v>
      </c>
      <c r="DN27" s="62">
        <f t="shared" si="29"/>
        <v>2.500707761409527E-3</v>
      </c>
      <c r="DO27" s="62">
        <f t="shared" si="30"/>
        <v>0.17074415822518951</v>
      </c>
      <c r="DP27" s="62">
        <f t="shared" si="59"/>
        <v>-3.3785601249367261E-2</v>
      </c>
      <c r="DQ27" s="62">
        <f t="shared" si="60"/>
        <v>-5.5960194016612577E-2</v>
      </c>
      <c r="DR27" s="62">
        <f t="shared" si="31"/>
        <v>-0.20952724820134028</v>
      </c>
      <c r="DS27" s="62">
        <f t="shared" si="61"/>
        <v>-0.14218105196012876</v>
      </c>
      <c r="DT27" s="62">
        <f t="shared" si="61"/>
        <v>2.9671397486694773E-2</v>
      </c>
      <c r="DU27" s="62">
        <f t="shared" si="61"/>
        <v>1.4832174683050526E-2</v>
      </c>
      <c r="DV27" s="62">
        <f t="shared" si="33"/>
        <v>7.1543046776634575E-2</v>
      </c>
      <c r="DW27" s="62">
        <f t="shared" si="34"/>
        <v>3.0953250702056335E-2</v>
      </c>
      <c r="DX27" s="62">
        <f t="shared" si="35"/>
        <v>-0.15305528516711464</v>
      </c>
      <c r="DY27" s="62">
        <f t="shared" si="36"/>
        <v>0.10503656739981958</v>
      </c>
      <c r="DZ27" s="62">
        <f t="shared" si="37"/>
        <v>5.091184934617031E-2</v>
      </c>
      <c r="EA27" s="62">
        <f t="shared" si="38"/>
        <v>-4.5666656487386229E-2</v>
      </c>
      <c r="EB27" s="62">
        <f t="shared" si="39"/>
        <v>4.7478925514540568E-2</v>
      </c>
      <c r="EC27" s="62">
        <f t="shared" si="40"/>
        <v>8.5201813186387518E-2</v>
      </c>
      <c r="ED27" s="62">
        <f t="shared" si="41"/>
        <v>4.8846016720957328E-2</v>
      </c>
      <c r="EE27" s="62">
        <f t="shared" si="42"/>
        <v>7.330125671318953E-2</v>
      </c>
      <c r="EF27" s="62">
        <f t="shared" si="43"/>
        <v>2.8527222219111182E-2</v>
      </c>
      <c r="EG27" s="62">
        <f t="shared" si="44"/>
        <v>-0.14228017214178035</v>
      </c>
      <c r="EH27" s="62">
        <f t="shared" si="45"/>
        <v>-9.5244140167481631E-2</v>
      </c>
      <c r="EI27" s="62">
        <f t="shared" si="46"/>
        <v>0.12989113235181471</v>
      </c>
      <c r="EJ27" s="62">
        <f t="shared" si="47"/>
        <v>5.6682084433694699E-2</v>
      </c>
      <c r="EK27" s="62">
        <f t="shared" si="48"/>
        <v>0.12190364581849954</v>
      </c>
      <c r="EL27" s="62">
        <f t="shared" si="49"/>
        <v>0.13964892546411278</v>
      </c>
      <c r="EM27" s="62">
        <f t="shared" si="50"/>
        <v>0.18889716959221958</v>
      </c>
      <c r="EN27" s="62">
        <f t="shared" si="51"/>
        <v>-0.12800900190235043</v>
      </c>
      <c r="EO27" s="62">
        <f t="shared" si="52"/>
        <v>-8.5494742249338077E-2</v>
      </c>
      <c r="EP27" s="62">
        <f t="shared" si="62"/>
        <v>6.8123813538607178E-2</v>
      </c>
      <c r="EQ27" s="62">
        <f t="shared" si="63"/>
        <v>8.9091055042573961E-2</v>
      </c>
    </row>
    <row r="28" spans="1:147">
      <c r="A28" t="s">
        <v>388</v>
      </c>
      <c r="B28" s="9">
        <f>IF([1]PRICE!B28="NA","NA",([1]PRICE!C28/[1]PRICE!B28)-1)</f>
        <v>-8.3467094703049804E-2</v>
      </c>
      <c r="C28" s="9">
        <f>IF([1]PRICE!C28="NA","NA",([1]PRICE!D28/[1]PRICE!C28)-1)</f>
        <v>9.6760070052539504E-2</v>
      </c>
      <c r="D28" s="9">
        <f>IF([1]PRICE!D28="NA","NA",([1]PRICE!E28/[1]PRICE!D28)-1)</f>
        <v>-9.9401197604790492E-2</v>
      </c>
      <c r="E28" s="9">
        <f>IF([1]PRICE!E28="NA","NA",([1]PRICE!F28/[1]PRICE!E28)-1)</f>
        <v>-0.12278368794326244</v>
      </c>
      <c r="F28" s="9">
        <f>IF([1]PRICE!F28="NA","NA",([1]PRICE!G28/[1]PRICE!F28)-1)</f>
        <v>1.7180394138453847E-2</v>
      </c>
      <c r="G28" s="9">
        <f>IF([1]PRICE!G28="NA","NA",([1]PRICE!H28/[1]PRICE!G28)-1)</f>
        <v>-4.5206159960258341E-2</v>
      </c>
      <c r="H28" s="9">
        <f>IF([1]PRICE!H28="NA","NA",([1]PRICE!I28/[1]PRICE!H28)-1)</f>
        <v>-9.6774193548387122E-2</v>
      </c>
      <c r="I28" s="9">
        <f>IF([1]PRICE!I28="NA","NA",([1]PRICE!J28/[1]PRICE!I28)-1)</f>
        <v>-7.3444700460829404E-2</v>
      </c>
      <c r="J28" s="9">
        <f>IF([1]PRICE!J28="NA","NA",([1]PRICE!K28/[1]PRICE!J28)-1)</f>
        <v>-8.6726764065899964E-2</v>
      </c>
      <c r="K28" s="9">
        <f>IF([1]PRICE!K28="NA","NA",([1]PRICE!L28/[1]PRICE!K28)-1)</f>
        <v>0.1415929203539823</v>
      </c>
      <c r="L28" s="9">
        <f>IF([1]PRICE!L28="NA","NA",([1]PRICE!M28/[1]PRICE!L28)-1)</f>
        <v>0.11926058437686349</v>
      </c>
      <c r="M28" s="9">
        <f>IF([1]PRICE!M28="NA","NA",([1]PRICE!N28/[1]PRICE!M28)-1)</f>
        <v>-5.3276505061267132E-3</v>
      </c>
      <c r="N28" s="9">
        <f>IF([1]PRICE!N28="NA","NA",([1]PRICE!O28/[1]PRICE!N28)-1)</f>
        <v>-5.4633101231922998E-2</v>
      </c>
      <c r="O28" s="9">
        <f>IF([1]PRICE!O28="NA","NA",([1]PRICE!P28/[1]PRICE!O28)-1)</f>
        <v>6.9121813031161716E-2</v>
      </c>
      <c r="P28" s="9">
        <f>IF([1]PRICE!P28="NA","NA",([1]PRICE!Q28/[1]PRICE!P28)-1)</f>
        <v>0.12241653418123999</v>
      </c>
      <c r="Q28" s="9">
        <f>IF([1]PRICE!Q28="NA","NA",([1]PRICE!R28/[1]PRICE!Q28)-1)</f>
        <v>-3.3522190745986835E-2</v>
      </c>
      <c r="R28" s="9">
        <f>IF([1]PRICE!R28="NA","NA",([1]PRICE!S28/[1]PRICE!R28)-1)</f>
        <v>0.19296531509526149</v>
      </c>
      <c r="S28" s="9">
        <f>IF([1]PRICE!S28="NA","NA",([1]PRICE!T28/[1]PRICE!S28)-1)</f>
        <v>-1.8427518427518552E-2</v>
      </c>
      <c r="T28" s="9">
        <f>IF([1]PRICE!T28="NA","NA",([1]PRICE!U28/[1]PRICE!T28)-1)</f>
        <v>9.6787651230705096E-2</v>
      </c>
      <c r="U28" s="9">
        <f>IF([1]PRICE!U28="NA","NA",([1]PRICE!V28/[1]PRICE!U28)-1)</f>
        <v>0.13503233168505147</v>
      </c>
      <c r="V28" s="9">
        <f>IF([1]PRICE!V28="NA","NA",([1]PRICE!W28/[1]PRICE!V28)-1)</f>
        <v>1.0388739946380676E-2</v>
      </c>
      <c r="W28" s="9">
        <f>IF([1]PRICE!W28="NA","NA",([1]PRICE!X28/[1]PRICE!W28)-1)</f>
        <v>-3.5489220563847401E-2</v>
      </c>
      <c r="X28" s="9">
        <f>IF([1]PRICE!X28="NA","NA",([1]PRICE!Y28/[1]PRICE!X28)-1)</f>
        <v>0.10729023383768932</v>
      </c>
      <c r="Y28" s="9">
        <f>IF([1]PRICE!Y28="NA","NA",([1]PRICE!Z28/[1]PRICE!Y28)-1)</f>
        <v>2.1739130434783593E-3</v>
      </c>
      <c r="Z28" s="9">
        <f>IF([1]PRICE!Z28="NA","NA",([1]PRICE!AA28/[1]PRICE!Z28)-1)</f>
        <v>6.1357297799814026E-2</v>
      </c>
      <c r="AA28" s="9">
        <f>IF([1]PRICE!AA28="NA","NA",([1]PRICE!AB28/[1]PRICE!AA28)-1)</f>
        <v>5.7518248175182363E-2</v>
      </c>
      <c r="AB28" s="9">
        <f>IF([1]PRICE!AB28="NA","NA",([1]PRICE!AC28/[1]PRICE!AB28)-1)</f>
        <v>7.3992269464384419E-2</v>
      </c>
      <c r="AC28" s="9">
        <f>IF([1]PRICE!AC28="NA","NA",([1]PRICE!AD28/[1]PRICE!AC28)-1)</f>
        <v>4.3958868894601544E-2</v>
      </c>
      <c r="AD28" s="9">
        <f>IF([1]PRICE!AD28="NA","NA",([1]PRICE!AE28/[1]PRICE!AD28)-1)</f>
        <v>0.12977099236641232</v>
      </c>
      <c r="AE28" s="9">
        <f>IF([1]PRICE!AE28="NA","NA",([1]PRICE!AF28/[1]PRICE!AE28)-1)</f>
        <v>-9.9607672188317342E-2</v>
      </c>
      <c r="AF28" s="9">
        <f>IF([1]PRICE!AF28="NA","NA",([1]PRICE!AG28/[1]PRICE!AF28)-1)</f>
        <v>7.2621641249092317E-2</v>
      </c>
      <c r="AG28" s="9">
        <f>IF([1]PRICE!AG28="NA","NA",([1]PRICE!AH28/[1]PRICE!AG28)-1)</f>
        <v>1.8280297901150933E-2</v>
      </c>
      <c r="AH28" s="9">
        <f>IF([1]PRICE!AH28="NA","NA",([1]PRICE!AI28/[1]PRICE!AH28)-1)</f>
        <v>0.15447695035461018</v>
      </c>
      <c r="AI28" s="9">
        <f>IF([1]PRICE!AI28="NA","NA",([1]PRICE!AJ28/[1]PRICE!AI28)-1)</f>
        <v>8.3317335381071222E-2</v>
      </c>
      <c r="AJ28" s="9">
        <f>IF([1]PRICE!AJ28="NA","NA",([1]PRICE!AK28/[1]PRICE!AJ28)-1)</f>
        <v>-6.4859117490696394E-2</v>
      </c>
      <c r="AK28" s="9">
        <f>IF([1]PRICE!AK28="NA","NA",([1]PRICE!AL28/[1]PRICE!AK28)-1)</f>
        <v>-3.1267765776009204E-2</v>
      </c>
      <c r="AL28" s="9">
        <f>IF([1]PRICE!AL28="NA","NA",([1]PRICE!AM28/[1]PRICE!AL28)-1)</f>
        <v>4.9100156494522817E-2</v>
      </c>
      <c r="AM28" s="9">
        <f>IF([1]PRICE!AM28="NA","NA",([1]PRICE!AN28/[1]PRICE!AM28)-1)</f>
        <v>7.3839269065821389E-2</v>
      </c>
      <c r="AN28" s="9">
        <f>IF([1]PRICE!AN28="NA","NA",([1]PRICE!AO28/[1]PRICE!AN28)-1)</f>
        <v>-3.4380968918215071E-2</v>
      </c>
      <c r="AO28" s="9">
        <f>IF([1]PRICE!AO28="NA","NA",([1]PRICE!AP28/[1]PRICE!AO28)-1)</f>
        <v>-0.10681532098543423</v>
      </c>
      <c r="AP28" s="9">
        <f>IF([1]PRICE!AP28="NA","NA",([1]PRICE!AQ28/[1]PRICE!AP28)-1)</f>
        <v>2.234749345681486E-2</v>
      </c>
      <c r="AQ28" s="9">
        <f>IF([1]PRICE!AQ28="NA","NA",([1]PRICE!AR28/[1]PRICE!AQ28)-1)</f>
        <v>-9.0389917290271793E-2</v>
      </c>
      <c r="AR28" s="9">
        <f>IF([1]PRICE!AR28="NA","NA",([1]PRICE!AS28/[1]PRICE!AR28)-1)</f>
        <v>5.2825286858627418E-2</v>
      </c>
      <c r="AS28" s="9">
        <f>IF([1]PRICE!AS28="NA","NA",([1]PRICE!AT28/[1]PRICE!AS28)-1)</f>
        <v>-0.11536088834053049</v>
      </c>
      <c r="AT28" s="9">
        <f>IF([1]PRICE!AT28="NA","NA",([1]PRICE!AU28/[1]PRICE!AT28)-1)</f>
        <v>-0.10158066015806611</v>
      </c>
      <c r="AU28" s="9">
        <f>IF([1]PRICE!AU28="NA","NA",([1]PRICE!AV28/[1]PRICE!AU28)-1)</f>
        <v>-0.14928848641655879</v>
      </c>
      <c r="AV28" s="9">
        <f>IF([1]PRICE!AV28="NA","NA",([1]PRICE!AW28/[1]PRICE!AV28)-1)</f>
        <v>0.13381995133819946</v>
      </c>
      <c r="AW28" s="9">
        <f>IF([1]PRICE!AW28="NA","NA",([1]PRICE!AX28/[1]PRICE!AW28)-1)</f>
        <v>-0.12178111587982832</v>
      </c>
      <c r="AX28" s="9">
        <f>IF([1]PRICE!AX28="NA","NA",([1]PRICE!AY28/[1]PRICE!AX28)-1)</f>
        <v>0.19364691508857645</v>
      </c>
      <c r="AY28" s="9">
        <f>IF([1]PRICE!AY28="NA","NA",([1]PRICE!AZ28/[1]PRICE!AY28)-1)</f>
        <v>-1.8935516888433868E-2</v>
      </c>
      <c r="AZ28" s="9">
        <f>IF([1]PRICE!AZ28="NA","NA",([1]PRICE!BA28/[1]PRICE!AZ28)-1)</f>
        <v>3.4428794992175105E-2</v>
      </c>
      <c r="BA28" s="9">
        <f>IF([1]PRICE!BA28="NA","NA",([1]PRICE!BB28/[1]PRICE!BA28)-1)</f>
        <v>0.11119515885022713</v>
      </c>
      <c r="BB28" s="9">
        <f>IF([1]PRICE!BB28="NA","NA",([1]PRICE!BC28/[1]PRICE!BB28)-1)</f>
        <v>-0.12207851145904247</v>
      </c>
      <c r="BC28" s="9">
        <f>IF([1]PRICE!BC28="NA","NA",([1]PRICE!BD28/[1]PRICE!BC28)-1)</f>
        <v>0.16076505556991472</v>
      </c>
      <c r="BD28" s="9">
        <f>IF([1]PRICE!BD28="NA","NA",([1]PRICE!BE28/[1]PRICE!BD28)-1)</f>
        <v>9.9309730572255672E-2</v>
      </c>
      <c r="BE28" s="9">
        <f>IF([1]PRICE!BE28="NA","NA",([1]PRICE!BF28/[1]PRICE!BE28)-1)</f>
        <v>-2.7344541219363916E-2</v>
      </c>
      <c r="BF28" s="9">
        <f>IF([1]PRICE!BF28="NA","NA",([1]PRICE!BG28/[1]PRICE!BF28)-1)</f>
        <v>3.9150354019158673E-2</v>
      </c>
      <c r="BG28" s="9">
        <f>IF([1]PRICE!BG28="NA","NA",([1]PRICE!BH28/[1]PRICE!BG28)-1)</f>
        <v>8.7374749498998039E-2</v>
      </c>
      <c r="BH28" s="9">
        <f>IF([1]PRICE!BH28="NA","NA",([1]PRICE!BI28/[1]PRICE!BH28)-1)</f>
        <v>6.7084408403980778E-2</v>
      </c>
      <c r="BI28" s="9">
        <f>IF([1]PRICE!BI28="NA","NA",([1]PRICE!BJ28/[1]PRICE!BI28)-1)</f>
        <v>5.4231433506044979E-2</v>
      </c>
      <c r="BJ28" s="9">
        <f>IF([1]PRICE!BJ28="NA","NA",([1]PRICE!BK28/[1]PRICE!BJ28)-1)</f>
        <v>-4.9967234600262089E-2</v>
      </c>
      <c r="BK28" s="9">
        <f>IF([1]PRICE!BK28="NA","NA",([1]PRICE!BL28/[1]PRICE!BK28)-1)</f>
        <v>2.2417658216933312E-3</v>
      </c>
      <c r="BL28" s="9">
        <f>IF([1]PRICE!BL28="NA","NA",([1]PRICE!BM28/[1]PRICE!BL28)-1)</f>
        <v>-0.21163110805230556</v>
      </c>
      <c r="BM28" s="9">
        <f>IF([1]PRICE!BM28="NA","NA",([1]PRICE!BN28/[1]PRICE!BM28)-1)</f>
        <v>8.4242688782191211E-2</v>
      </c>
      <c r="BN28" s="9">
        <f>IF([1]PRICE!BN28="NA","NA",([1]PRICE!BO28/[1]PRICE!BN28)-1)</f>
        <v>0.13083735909822858</v>
      </c>
      <c r="BO28" s="9">
        <f>IF([1]PRICE!BO28="NA","NA",([1]PRICE!BP28/[1]PRICE!BO28)-1)</f>
        <v>7.6005695977216181E-2</v>
      </c>
      <c r="BP28" s="9">
        <f>IF([1]PRICE!BP28="NA","NA",([1]PRICE!BQ28/[1]PRICE!BP28)-1)</f>
        <v>6.4185277088502746E-2</v>
      </c>
      <c r="BQ28" s="9">
        <f>IF([1]PRICE!BQ28="NA","NA",([1]PRICE!BR28/[1]PRICE!BQ28)-1)</f>
        <v>-4.2437431991294794E-2</v>
      </c>
      <c r="BR28" s="9">
        <f>IF([1]PRICE!BR28="NA","NA",([1]PRICE!BS28/[1]PRICE!BR28)-1)</f>
        <v>-3.490259740259738E-2</v>
      </c>
      <c r="BS28" s="9">
        <f>IF([1]PRICE!BS28="NA","NA",([1]PRICE!BT28/[1]PRICE!BS28)-1)</f>
        <v>-3.7005887300253226E-3</v>
      </c>
      <c r="BT28" s="9">
        <f>IF([1]PRICE!BT28="NA","NA",([1]PRICE!BU28/[1]PRICE!BT28)-1)</f>
        <v>0.39253756542292773</v>
      </c>
      <c r="BU28" s="9">
        <f>IF([1]PRICE!BU28="NA","NA",([1]PRICE!BV28/[1]PRICE!BU28)-1)</f>
        <v>4.6314258001939779E-2</v>
      </c>
      <c r="BV28">
        <f t="shared" si="64"/>
        <v>2.2225206207194592E-2</v>
      </c>
      <c r="BW28" t="s">
        <v>388</v>
      </c>
      <c r="BX28" s="62">
        <f t="shared" si="55"/>
        <v>-0.1056923009102444</v>
      </c>
      <c r="BY28" s="62">
        <f t="shared" si="56"/>
        <v>7.4534863845344912E-2</v>
      </c>
      <c r="BZ28" s="62">
        <f t="shared" si="56"/>
        <v>-0.12162640381198508</v>
      </c>
      <c r="CA28" s="62">
        <f t="shared" si="56"/>
        <v>-0.14500889415045704</v>
      </c>
      <c r="CB28" s="62">
        <f t="shared" si="56"/>
        <v>-5.0448120687407449E-3</v>
      </c>
      <c r="CC28" s="62">
        <f t="shared" si="56"/>
        <v>-6.7431366167452933E-2</v>
      </c>
      <c r="CD28" s="62">
        <f t="shared" si="65"/>
        <v>-0.11899939975558171</v>
      </c>
      <c r="CE28" s="62">
        <f t="shared" si="65"/>
        <v>-9.5669906668023996E-2</v>
      </c>
      <c r="CF28" s="62">
        <f t="shared" si="65"/>
        <v>-0.10895197027309456</v>
      </c>
      <c r="CG28" s="62">
        <f t="shared" si="65"/>
        <v>0.11936771414678771</v>
      </c>
      <c r="CH28" s="62">
        <f t="shared" si="1"/>
        <v>9.7035378169668896E-2</v>
      </c>
      <c r="CI28" s="62">
        <f t="shared" si="2"/>
        <v>-2.7552856713321305E-2</v>
      </c>
      <c r="CJ28" s="62">
        <f t="shared" si="3"/>
        <v>-7.685830743911759E-2</v>
      </c>
      <c r="CK28" s="62">
        <f t="shared" si="4"/>
        <v>4.6896606823967124E-2</v>
      </c>
      <c r="CL28" s="62">
        <f t="shared" si="5"/>
        <v>0.1001913279740454</v>
      </c>
      <c r="CM28" s="62">
        <f t="shared" si="6"/>
        <v>-5.5747396953181427E-2</v>
      </c>
      <c r="CN28" s="62">
        <f t="shared" si="6"/>
        <v>0.1707401088880669</v>
      </c>
      <c r="CO28" s="62">
        <f t="shared" si="6"/>
        <v>-4.0652724634713144E-2</v>
      </c>
      <c r="CP28" s="62">
        <f t="shared" si="8"/>
        <v>7.4562445023510504E-2</v>
      </c>
      <c r="CQ28" s="62">
        <f t="shared" si="9"/>
        <v>0.11280712547785687</v>
      </c>
      <c r="CR28" s="62">
        <f t="shared" si="10"/>
        <v>-1.1836466260813916E-2</v>
      </c>
      <c r="CS28" s="62">
        <f t="shared" si="11"/>
        <v>-5.7714426771041993E-2</v>
      </c>
      <c r="CT28" s="62">
        <f t="shared" si="12"/>
        <v>8.5065027630494727E-2</v>
      </c>
      <c r="CU28" s="62">
        <f t="shared" si="13"/>
        <v>-2.0051293163716233E-2</v>
      </c>
      <c r="CV28" s="62">
        <f t="shared" si="13"/>
        <v>3.9132091592619433E-2</v>
      </c>
      <c r="CW28" s="62">
        <f t="shared" si="13"/>
        <v>3.529304196798777E-2</v>
      </c>
      <c r="CX28" s="62">
        <f t="shared" si="15"/>
        <v>5.1767063257189827E-2</v>
      </c>
      <c r="CY28" s="62">
        <f t="shared" si="16"/>
        <v>2.1733662687406952E-2</v>
      </c>
      <c r="CZ28" s="62">
        <f t="shared" si="17"/>
        <v>0.10754578615921773</v>
      </c>
      <c r="DA28" s="62">
        <f t="shared" si="18"/>
        <v>-0.12183287839551193</v>
      </c>
      <c r="DB28" s="62">
        <f t="shared" si="19"/>
        <v>5.0396435041897725E-2</v>
      </c>
      <c r="DC28" s="62">
        <f t="shared" si="57"/>
        <v>-3.9449083060436596E-3</v>
      </c>
      <c r="DD28" s="62">
        <f t="shared" si="20"/>
        <v>0.13225174414741558</v>
      </c>
      <c r="DE28" s="62">
        <f t="shared" si="21"/>
        <v>6.109212917387663E-2</v>
      </c>
      <c r="DF28" s="62">
        <f t="shared" si="22"/>
        <v>-8.7084323697890986E-2</v>
      </c>
      <c r="DG28" s="62">
        <f t="shared" si="23"/>
        <v>-5.3492971983203796E-2</v>
      </c>
      <c r="DH28" s="62">
        <f t="shared" si="24"/>
        <v>2.6874950287328225E-2</v>
      </c>
      <c r="DI28" s="62">
        <f t="shared" si="25"/>
        <v>5.1614062858626797E-2</v>
      </c>
      <c r="DJ28" s="62">
        <f t="shared" si="58"/>
        <v>-5.6606175125409663E-2</v>
      </c>
      <c r="DK28" s="62">
        <f t="shared" si="26"/>
        <v>-0.12904052719262882</v>
      </c>
      <c r="DL28" s="62">
        <f t="shared" si="27"/>
        <v>1.222872496202676E-4</v>
      </c>
      <c r="DM28" s="62">
        <f t="shared" si="28"/>
        <v>-0.11261512349746639</v>
      </c>
      <c r="DN28" s="62">
        <f t="shared" si="29"/>
        <v>3.0600080651432826E-2</v>
      </c>
      <c r="DO28" s="62">
        <f t="shared" si="30"/>
        <v>-0.13758609454772508</v>
      </c>
      <c r="DP28" s="62">
        <f t="shared" si="59"/>
        <v>-0.1238058663652607</v>
      </c>
      <c r="DQ28" s="62">
        <f t="shared" si="60"/>
        <v>-0.17151369262375338</v>
      </c>
      <c r="DR28" s="62">
        <f t="shared" si="31"/>
        <v>0.11159474513100487</v>
      </c>
      <c r="DS28" s="62">
        <f t="shared" si="61"/>
        <v>-0.14400632208702291</v>
      </c>
      <c r="DT28" s="62">
        <f t="shared" si="61"/>
        <v>0.17142170888138186</v>
      </c>
      <c r="DU28" s="62">
        <f t="shared" si="61"/>
        <v>-4.116072309562846E-2</v>
      </c>
      <c r="DV28" s="62">
        <f t="shared" si="33"/>
        <v>1.2203588784980512E-2</v>
      </c>
      <c r="DW28" s="62">
        <f t="shared" si="34"/>
        <v>8.8969952643032535E-2</v>
      </c>
      <c r="DX28" s="62">
        <f t="shared" si="35"/>
        <v>-0.14430371766623706</v>
      </c>
      <c r="DY28" s="62">
        <f t="shared" si="36"/>
        <v>0.13853984936272012</v>
      </c>
      <c r="DZ28" s="62">
        <f t="shared" si="37"/>
        <v>7.708452436506108E-2</v>
      </c>
      <c r="EA28" s="62">
        <f t="shared" si="38"/>
        <v>-4.9569747426558508E-2</v>
      </c>
      <c r="EB28" s="62">
        <f t="shared" si="39"/>
        <v>1.6925147811964081E-2</v>
      </c>
      <c r="EC28" s="62">
        <f t="shared" si="40"/>
        <v>6.5149543291803447E-2</v>
      </c>
      <c r="ED28" s="62">
        <f t="shared" si="41"/>
        <v>4.4859202196786185E-2</v>
      </c>
      <c r="EE28" s="62">
        <f t="shared" si="42"/>
        <v>3.2006227298850387E-2</v>
      </c>
      <c r="EF28" s="62">
        <f t="shared" si="43"/>
        <v>-7.2192440807456681E-2</v>
      </c>
      <c r="EG28" s="62">
        <f t="shared" si="44"/>
        <v>-1.9983440385501261E-2</v>
      </c>
      <c r="EH28" s="62">
        <f t="shared" si="45"/>
        <v>-0.23385631425950015</v>
      </c>
      <c r="EI28" s="62">
        <f t="shared" si="46"/>
        <v>6.2017482574996619E-2</v>
      </c>
      <c r="EJ28" s="62">
        <f t="shared" si="47"/>
        <v>0.10861215289103399</v>
      </c>
      <c r="EK28" s="62">
        <f t="shared" si="48"/>
        <v>5.3780489770021589E-2</v>
      </c>
      <c r="EL28" s="62">
        <f t="shared" si="49"/>
        <v>4.1960070881308154E-2</v>
      </c>
      <c r="EM28" s="62">
        <f t="shared" si="50"/>
        <v>-6.4662638198489386E-2</v>
      </c>
      <c r="EN28" s="62">
        <f t="shared" si="51"/>
        <v>-5.7127803609791972E-2</v>
      </c>
      <c r="EO28" s="62">
        <f t="shared" si="52"/>
        <v>-2.5925794937219915E-2</v>
      </c>
      <c r="EP28" s="62">
        <f t="shared" si="62"/>
        <v>0.37031235921573313</v>
      </c>
      <c r="EQ28" s="62">
        <f t="shared" si="63"/>
        <v>2.4089051794745187E-2</v>
      </c>
    </row>
    <row r="29" spans="1:147">
      <c r="A29" t="s">
        <v>108</v>
      </c>
      <c r="B29" s="9">
        <f>IF([1]PRICE!B29="NA","NA",([1]PRICE!C29/[1]PRICE!B29)-1)</f>
        <v>-0.19740562115416604</v>
      </c>
      <c r="C29" s="9">
        <f>IF([1]PRICE!C29="NA","NA",([1]PRICE!D29/[1]PRICE!C29)-1)</f>
        <v>0.17219229175300454</v>
      </c>
      <c r="D29" s="9">
        <f>IF([1]PRICE!D29="NA","NA",([1]PRICE!E29/[1]PRICE!D29)-1)</f>
        <v>-6.5936008485062647E-2</v>
      </c>
      <c r="E29" s="9">
        <f>IF([1]PRICE!E29="NA","NA",([1]PRICE!F29/[1]PRICE!E29)-1)</f>
        <v>0.12982588947766849</v>
      </c>
      <c r="F29" s="9">
        <f>IF([1]PRICE!F29="NA","NA",([1]PRICE!G29/[1]PRICE!F29)-1)</f>
        <v>7.5376884422109214E-3</v>
      </c>
      <c r="G29" s="9">
        <f>IF([1]PRICE!G29="NA","NA",([1]PRICE!H29/[1]PRICE!G29)-1)</f>
        <v>-8.1130507065669044E-2</v>
      </c>
      <c r="H29" s="9">
        <f>IF([1]PRICE!H29="NA","NA",([1]PRICE!I29/[1]PRICE!H29)-1)</f>
        <v>-1.9359507870454151E-2</v>
      </c>
      <c r="I29" s="9">
        <f>IF([1]PRICE!I29="NA","NA",([1]PRICE!J29/[1]PRICE!I29)-1)</f>
        <v>-0.16586715867158675</v>
      </c>
      <c r="J29" s="9">
        <f>IF([1]PRICE!J29="NA","NA",([1]PRICE!K29/[1]PRICE!J29)-1)</f>
        <v>-2.4552090245520852E-2</v>
      </c>
      <c r="K29" s="9">
        <f>IF([1]PRICE!K29="NA","NA",([1]PRICE!L29/[1]PRICE!K29)-1)</f>
        <v>0.21360544217687072</v>
      </c>
      <c r="L29" s="9">
        <f>IF([1]PRICE!L29="NA","NA",([1]PRICE!M29/[1]PRICE!L29)-1)</f>
        <v>7.473841554559435E-4</v>
      </c>
      <c r="M29" s="9">
        <f>IF([1]PRICE!M29="NA","NA",([1]PRICE!N29/[1]PRICE!M29)-1)</f>
        <v>4.5743091859596685E-2</v>
      </c>
      <c r="N29" s="9">
        <f>IF([1]PRICE!N29="NA","NA",([1]PRICE!O29/[1]PRICE!N29)-1)</f>
        <v>-6.0167827173718935E-2</v>
      </c>
      <c r="O29" s="9">
        <f>IF([1]PRICE!O29="NA","NA",([1]PRICE!P29/[1]PRICE!O29)-1)</f>
        <v>6.800911854103342E-2</v>
      </c>
      <c r="P29" s="9">
        <f>IF([1]PRICE!P29="NA","NA",([1]PRICE!Q29/[1]PRICE!P29)-1)</f>
        <v>0.13713980789754543</v>
      </c>
      <c r="Q29" s="9">
        <f>IF([1]PRICE!Q29="NA","NA",([1]PRICE!R29/[1]PRICE!Q29)-1)</f>
        <v>3.4881902080400318E-2</v>
      </c>
      <c r="R29" s="9">
        <f>IF([1]PRICE!R29="NA","NA",([1]PRICE!S29/[1]PRICE!R29)-1)</f>
        <v>0.18651753325272069</v>
      </c>
      <c r="S29" s="9">
        <f>IF([1]PRICE!S29="NA","NA",([1]PRICE!T29/[1]PRICE!S29)-1)</f>
        <v>1.0318471337579682E-2</v>
      </c>
      <c r="T29" s="9">
        <f>IF([1]PRICE!T29="NA","NA",([1]PRICE!U29/[1]PRICE!T29)-1)</f>
        <v>6.1278527297944807E-2</v>
      </c>
      <c r="U29" s="9">
        <f>IF([1]PRICE!U29="NA","NA",([1]PRICE!V29/[1]PRICE!U29)-1)</f>
        <v>-4.9899013900439604E-2</v>
      </c>
      <c r="V29" s="9">
        <f>IF([1]PRICE!V29="NA","NA",([1]PRICE!W29/[1]PRICE!V29)-1)</f>
        <v>6.9025884706765073E-2</v>
      </c>
      <c r="W29" s="9">
        <f>IF([1]PRICE!W29="NA","NA",([1]PRICE!X29/[1]PRICE!W29)-1)</f>
        <v>-2.2692712597964682E-2</v>
      </c>
      <c r="X29" s="9">
        <f>IF([1]PRICE!X29="NA","NA",([1]PRICE!Y29/[1]PRICE!X29)-1)</f>
        <v>5.0628366247755796E-2</v>
      </c>
      <c r="Y29" s="9">
        <f>IF([1]PRICE!Y29="NA","NA",([1]PRICE!Z29/[1]PRICE!Y29)-1)</f>
        <v>-1.936659831396681E-2</v>
      </c>
      <c r="Z29" s="9">
        <f>IF([1]PRICE!Z29="NA","NA",([1]PRICE!AA29/[1]PRICE!Z29)-1)</f>
        <v>7.6208178438661678E-2</v>
      </c>
      <c r="AA29" s="9">
        <f>IF([1]PRICE!AA29="NA","NA",([1]PRICE!AB29/[1]PRICE!AA29)-1)</f>
        <v>9.5746977547495726E-2</v>
      </c>
      <c r="AB29" s="9">
        <f>IF([1]PRICE!AB29="NA","NA",([1]PRICE!AC29/[1]PRICE!AB29)-1)</f>
        <v>4.0685646734311742E-2</v>
      </c>
      <c r="AC29" s="9">
        <f>IF([1]PRICE!AC29="NA","NA",([1]PRICE!AD29/[1]PRICE!AC29)-1)</f>
        <v>3.0954184021203979E-2</v>
      </c>
      <c r="AD29" s="9">
        <f>IF([1]PRICE!AD29="NA","NA",([1]PRICE!AE29/[1]PRICE!AD29)-1)</f>
        <v>4.3063079607015053E-2</v>
      </c>
      <c r="AE29" s="9">
        <f>IF([1]PRICE!AE29="NA","NA",([1]PRICE!AF29/[1]PRICE!AE29)-1)</f>
        <v>-7.095070422535199E-2</v>
      </c>
      <c r="AF29" s="9">
        <f>IF([1]PRICE!AF29="NA","NA",([1]PRICE!AG29/[1]PRICE!AF29)-1)</f>
        <v>9.7214326321773736E-2</v>
      </c>
      <c r="AG29" s="9">
        <f>IF([1]PRICE!AG29="NA","NA",([1]PRICE!AH29/[1]PRICE!AG29)-1)</f>
        <v>3.972366148532025E-3</v>
      </c>
      <c r="AH29" s="9">
        <f>IF([1]PRICE!AH29="NA","NA",([1]PRICE!AI29/[1]PRICE!AH29)-1)</f>
        <v>0.17245828315843803</v>
      </c>
      <c r="AI29" s="9">
        <f>IF([1]PRICE!AI29="NA","NA",([1]PRICE!AJ29/[1]PRICE!AI29)-1)</f>
        <v>3.359988262049729E-2</v>
      </c>
      <c r="AJ29" s="9">
        <f>IF([1]PRICE!AJ29="NA","NA",([1]PRICE!AK29/[1]PRICE!AJ29)-1)</f>
        <v>-4.663212435233155E-2</v>
      </c>
      <c r="AK29" s="9">
        <f>IF([1]PRICE!AK29="NA","NA",([1]PRICE!AL29/[1]PRICE!AK29)-1)</f>
        <v>-4.7870756402620507E-2</v>
      </c>
      <c r="AL29" s="9">
        <f>IF([1]PRICE!AL29="NA","NA",([1]PRICE!AM29/[1]PRICE!AL29)-1)</f>
        <v>-0.12745328016263979</v>
      </c>
      <c r="AM29" s="9">
        <f>IF([1]PRICE!AM29="NA","NA",([1]PRICE!AN29/[1]PRICE!AM29)-1)</f>
        <v>-0.10000896137646742</v>
      </c>
      <c r="AN29" s="9">
        <f>IF([1]PRICE!AN29="NA","NA",([1]PRICE!AO29/[1]PRICE!AN29)-1)</f>
        <v>-7.6570745793089867E-2</v>
      </c>
      <c r="AO29" s="9">
        <f>IF([1]PRICE!AO29="NA","NA",([1]PRICE!AP29/[1]PRICE!AO29)-1)</f>
        <v>4.5503558335130423E-2</v>
      </c>
      <c r="AP29" s="9">
        <f>IF([1]PRICE!AP29="NA","NA",([1]PRICE!AQ29/[1]PRICE!AP29)-1)</f>
        <v>-3.5994224422442156E-2</v>
      </c>
      <c r="AQ29" s="9">
        <f>IF([1]PRICE!AQ29="NA","NA",([1]PRICE!AR29/[1]PRICE!AQ29)-1)</f>
        <v>9.2008130951106715E-3</v>
      </c>
      <c r="AR29" s="9">
        <f>IF([1]PRICE!AR29="NA","NA",([1]PRICE!AS29/[1]PRICE!AR29)-1)</f>
        <v>-1.3781405703381377E-3</v>
      </c>
      <c r="AS29" s="9">
        <f>IF([1]PRICE!AS29="NA","NA",([1]PRICE!AT29/[1]PRICE!AS29)-1)</f>
        <v>1.4012738853503182E-2</v>
      </c>
      <c r="AT29" s="9">
        <f>IF([1]PRICE!AT29="NA","NA",([1]PRICE!AU29/[1]PRICE!AT29)-1)</f>
        <v>4.459798994974884E-2</v>
      </c>
      <c r="AU29" s="9">
        <f>IF([1]PRICE!AU29="NA","NA",([1]PRICE!AV29/[1]PRICE!AU29)-1)</f>
        <v>-5.6123471637602451E-3</v>
      </c>
      <c r="AV29" s="9">
        <f>IF([1]PRICE!AV29="NA","NA",([1]PRICE!AW29/[1]PRICE!AV29)-1)</f>
        <v>-2.9227978230195628E-2</v>
      </c>
      <c r="AW29" s="9">
        <f>IF([1]PRICE!AW29="NA","NA",([1]PRICE!AX29/[1]PRICE!AW29)-1)</f>
        <v>-0.19985465116279066</v>
      </c>
      <c r="AX29" s="9">
        <f>IF([1]PRICE!AX29="NA","NA",([1]PRICE!AY29/[1]PRICE!AX29)-1)</f>
        <v>4.7489295445698909E-2</v>
      </c>
      <c r="AY29" s="9">
        <f>IF([1]PRICE!AY29="NA","NA",([1]PRICE!AZ29/[1]PRICE!AY29)-1)</f>
        <v>0.13080639167595698</v>
      </c>
      <c r="AZ29" s="9">
        <f>IF([1]PRICE!AZ29="NA","NA",([1]PRICE!BA29/[1]PRICE!AZ29)-1)</f>
        <v>-0.10198269251834813</v>
      </c>
      <c r="BA29" s="9">
        <f>IF([1]PRICE!BA29="NA","NA",([1]PRICE!BB29/[1]PRICE!BA29)-1)</f>
        <v>-8.4410831910222028E-2</v>
      </c>
      <c r="BB29" s="9">
        <f>IF([1]PRICE!BB29="NA","NA",([1]PRICE!BC29/[1]PRICE!BB29)-1)</f>
        <v>-0.15667466027178267</v>
      </c>
      <c r="BC29" s="9">
        <f>IF([1]PRICE!BC29="NA","NA",([1]PRICE!BD29/[1]PRICE!BC29)-1)</f>
        <v>0.11232227488151669</v>
      </c>
      <c r="BD29" s="9">
        <f>IF([1]PRICE!BD29="NA","NA",([1]PRICE!BE29/[1]PRICE!BD29)-1)</f>
        <v>3.6216446527481905E-2</v>
      </c>
      <c r="BE29" s="9">
        <f>IF([1]PRICE!BE29="NA","NA",([1]PRICE!BF29/[1]PRICE!BE29)-1)</f>
        <v>-0.15391995614035081</v>
      </c>
      <c r="BF29" s="9">
        <f>IF([1]PRICE!BF29="NA","NA",([1]PRICE!BG29/[1]PRICE!BF29)-1)</f>
        <v>0.1261947189373076</v>
      </c>
      <c r="BG29" s="9">
        <f>IF([1]PRICE!BG29="NA","NA",([1]PRICE!BH29/[1]PRICE!BG29)-1)</f>
        <v>-0.12629459148446487</v>
      </c>
      <c r="BH29" s="9">
        <f>IF([1]PRICE!BH29="NA","NA",([1]PRICE!BI29/[1]PRICE!BH29)-1)</f>
        <v>7.6391175502140252E-2</v>
      </c>
      <c r="BI29" s="9">
        <f>IF([1]PRICE!BI29="NA","NA",([1]PRICE!BJ29/[1]PRICE!BI29)-1)</f>
        <v>0.11716121137962698</v>
      </c>
      <c r="BJ29" s="9">
        <f>IF([1]PRICE!BJ29="NA","NA",([1]PRICE!BK29/[1]PRICE!BJ29)-1)</f>
        <v>9.9123767798466433E-2</v>
      </c>
      <c r="BK29" s="9">
        <f>IF([1]PRICE!BK29="NA","NA",([1]PRICE!BL29/[1]PRICE!BK29)-1)</f>
        <v>1.9556552067762745E-2</v>
      </c>
      <c r="BL29" s="9">
        <f>IF([1]PRICE!BL29="NA","NA",([1]PRICE!BM29/[1]PRICE!BL29)-1)</f>
        <v>-0.31130116065974345</v>
      </c>
      <c r="BM29" s="9">
        <f>IF([1]PRICE!BM29="NA","NA",([1]PRICE!BN29/[1]PRICE!BM29)-1)</f>
        <v>8.9764058896576238E-2</v>
      </c>
      <c r="BN29" s="9">
        <f>IF([1]PRICE!BN29="NA","NA",([1]PRICE!BO29/[1]PRICE!BN29)-1)</f>
        <v>0.2456454501058114</v>
      </c>
      <c r="BO29" s="9">
        <f>IF([1]PRICE!BO29="NA","NA",([1]PRICE!BP29/[1]PRICE!BO29)-1)</f>
        <v>9.0172503920542546E-3</v>
      </c>
      <c r="BP29" s="9">
        <f>IF([1]PRICE!BP29="NA","NA",([1]PRICE!BQ29/[1]PRICE!BP29)-1)</f>
        <v>6.7996373526745257E-2</v>
      </c>
      <c r="BQ29" s="9">
        <f>IF([1]PRICE!BQ29="NA","NA",([1]PRICE!BR29/[1]PRICE!BQ29)-1)</f>
        <v>0.10368663594470062</v>
      </c>
      <c r="BR29" s="9">
        <f>IF([1]PRICE!BR29="NA","NA",([1]PRICE!BS29/[1]PRICE!BR29)-1)</f>
        <v>-1.9008900120865868E-2</v>
      </c>
      <c r="BS29" s="9">
        <f>IF([1]PRICE!BS29="NA","NA",([1]PRICE!BT29/[1]PRICE!BS29)-1)</f>
        <v>4.4018817204301008E-2</v>
      </c>
      <c r="BT29" s="9">
        <f>IF([1]PRICE!BT29="NA","NA",([1]PRICE!BU29/[1]PRICE!BT29)-1)</f>
        <v>0.45874906125952153</v>
      </c>
      <c r="BU29" s="9">
        <f>IF([1]PRICE!BU29="NA","NA",([1]PRICE!BV29/[1]PRICE!BU29)-1)</f>
        <v>8.4945208501875591E-2</v>
      </c>
      <c r="BV29">
        <f t="shared" si="64"/>
        <v>1.8919866134155056E-2</v>
      </c>
      <c r="BW29" t="s">
        <v>108</v>
      </c>
      <c r="BX29" s="62">
        <f t="shared" si="55"/>
        <v>-0.2163254872883211</v>
      </c>
      <c r="BY29" s="62">
        <f t="shared" si="56"/>
        <v>0.15327242561884949</v>
      </c>
      <c r="BZ29" s="62">
        <f t="shared" si="56"/>
        <v>-8.4855874619217703E-2</v>
      </c>
      <c r="CA29" s="62">
        <f t="shared" si="56"/>
        <v>0.11090602334351343</v>
      </c>
      <c r="CB29" s="62">
        <f t="shared" si="56"/>
        <v>-1.1382177691944134E-2</v>
      </c>
      <c r="CC29" s="62">
        <f t="shared" si="56"/>
        <v>-0.1000503731998241</v>
      </c>
      <c r="CD29" s="62">
        <f t="shared" si="65"/>
        <v>-3.8279374004609207E-2</v>
      </c>
      <c r="CE29" s="62">
        <f t="shared" si="65"/>
        <v>-0.1847870248057418</v>
      </c>
      <c r="CF29" s="62">
        <f t="shared" si="65"/>
        <v>-4.3471956379675908E-2</v>
      </c>
      <c r="CG29" s="62">
        <f t="shared" si="65"/>
        <v>0.19468557604271566</v>
      </c>
      <c r="CH29" s="62">
        <f t="shared" si="1"/>
        <v>-1.8172481978699112E-2</v>
      </c>
      <c r="CI29" s="62">
        <f t="shared" si="2"/>
        <v>2.682322572544163E-2</v>
      </c>
      <c r="CJ29" s="62">
        <f t="shared" si="3"/>
        <v>-7.9087693307873991E-2</v>
      </c>
      <c r="CK29" s="62">
        <f t="shared" si="4"/>
        <v>4.9089252406878364E-2</v>
      </c>
      <c r="CL29" s="62">
        <f t="shared" si="5"/>
        <v>0.11821994176339037</v>
      </c>
      <c r="CM29" s="62">
        <f t="shared" si="6"/>
        <v>1.5962035946245262E-2</v>
      </c>
      <c r="CN29" s="62">
        <f t="shared" si="6"/>
        <v>0.16759766711856564</v>
      </c>
      <c r="CO29" s="62">
        <f t="shared" si="6"/>
        <v>-8.6013947965753734E-3</v>
      </c>
      <c r="CP29" s="62">
        <f t="shared" si="8"/>
        <v>4.2358661163789751E-2</v>
      </c>
      <c r="CQ29" s="62">
        <f t="shared" si="9"/>
        <v>-6.8818880034594659E-2</v>
      </c>
      <c r="CR29" s="62">
        <f t="shared" si="10"/>
        <v>5.0106018572610017E-2</v>
      </c>
      <c r="CS29" s="62">
        <f t="shared" si="11"/>
        <v>-4.1612578732119737E-2</v>
      </c>
      <c r="CT29" s="62">
        <f t="shared" si="12"/>
        <v>3.170850011360074E-2</v>
      </c>
      <c r="CU29" s="62">
        <f t="shared" si="13"/>
        <v>-3.8286464448121865E-2</v>
      </c>
      <c r="CV29" s="62">
        <f t="shared" si="13"/>
        <v>5.7288312304506622E-2</v>
      </c>
      <c r="CW29" s="62">
        <f t="shared" si="13"/>
        <v>7.6827111413340671E-2</v>
      </c>
      <c r="CX29" s="62">
        <f t="shared" si="15"/>
        <v>2.1765780600156687E-2</v>
      </c>
      <c r="CY29" s="62">
        <f t="shared" si="16"/>
        <v>1.2034317887048923E-2</v>
      </c>
      <c r="CZ29" s="62">
        <f t="shared" si="17"/>
        <v>2.4143213472859998E-2</v>
      </c>
      <c r="DA29" s="62">
        <f t="shared" si="18"/>
        <v>-8.9870570359507046E-2</v>
      </c>
      <c r="DB29" s="62">
        <f t="shared" si="19"/>
        <v>7.8294460187618681E-2</v>
      </c>
      <c r="DC29" s="62">
        <f t="shared" si="57"/>
        <v>-1.4947499985623031E-2</v>
      </c>
      <c r="DD29" s="62">
        <f t="shared" si="20"/>
        <v>0.15353841702428297</v>
      </c>
      <c r="DE29" s="62">
        <f t="shared" si="21"/>
        <v>1.4680016486342234E-2</v>
      </c>
      <c r="DF29" s="62">
        <f t="shared" si="22"/>
        <v>-6.5551990486486605E-2</v>
      </c>
      <c r="DG29" s="62">
        <f t="shared" si="23"/>
        <v>-6.6790622536775562E-2</v>
      </c>
      <c r="DH29" s="62">
        <f t="shared" si="24"/>
        <v>-0.14637314629679485</v>
      </c>
      <c r="DI29" s="62">
        <f t="shared" si="25"/>
        <v>-0.11892882751062248</v>
      </c>
      <c r="DJ29" s="62">
        <f t="shared" si="58"/>
        <v>-9.5490611927244923E-2</v>
      </c>
      <c r="DK29" s="62">
        <f t="shared" si="26"/>
        <v>2.6583692200975367E-2</v>
      </c>
      <c r="DL29" s="62">
        <f t="shared" si="27"/>
        <v>-5.4914090556597212E-2</v>
      </c>
      <c r="DM29" s="62">
        <f t="shared" si="28"/>
        <v>-9.7190530390443841E-3</v>
      </c>
      <c r="DN29" s="62">
        <f t="shared" si="29"/>
        <v>-2.0298006704493193E-2</v>
      </c>
      <c r="DO29" s="62">
        <f t="shared" si="30"/>
        <v>-4.907127280651874E-3</v>
      </c>
      <c r="DP29" s="62">
        <f t="shared" si="59"/>
        <v>2.5678123815593784E-2</v>
      </c>
      <c r="DQ29" s="62">
        <f t="shared" si="60"/>
        <v>-2.4532213297915301E-2</v>
      </c>
      <c r="DR29" s="62">
        <f t="shared" si="31"/>
        <v>-4.8147844364350684E-2</v>
      </c>
      <c r="DS29" s="62">
        <f t="shared" si="61"/>
        <v>-0.21877451729694572</v>
      </c>
      <c r="DT29" s="62">
        <f t="shared" si="61"/>
        <v>2.8569429311543854E-2</v>
      </c>
      <c r="DU29" s="62">
        <f t="shared" si="61"/>
        <v>0.11188652554180192</v>
      </c>
      <c r="DV29" s="62">
        <f t="shared" si="33"/>
        <v>-0.12090255865250318</v>
      </c>
      <c r="DW29" s="62">
        <f t="shared" si="34"/>
        <v>-0.10333069804437708</v>
      </c>
      <c r="DX29" s="62">
        <f t="shared" si="35"/>
        <v>-0.17559452640593773</v>
      </c>
      <c r="DY29" s="62">
        <f t="shared" si="36"/>
        <v>9.3402408747361637E-2</v>
      </c>
      <c r="DZ29" s="62">
        <f t="shared" si="37"/>
        <v>1.7296580393326849E-2</v>
      </c>
      <c r="EA29" s="62">
        <f t="shared" si="38"/>
        <v>-0.17283982227450587</v>
      </c>
      <c r="EB29" s="62">
        <f t="shared" si="39"/>
        <v>0.10727485280315255</v>
      </c>
      <c r="EC29" s="62">
        <f t="shared" si="40"/>
        <v>-0.14521445761861992</v>
      </c>
      <c r="ED29" s="62">
        <f t="shared" si="41"/>
        <v>5.7471309367985196E-2</v>
      </c>
      <c r="EE29" s="62">
        <f t="shared" si="42"/>
        <v>9.8241345245471928E-2</v>
      </c>
      <c r="EF29" s="62">
        <f t="shared" si="43"/>
        <v>8.0203901664311378E-2</v>
      </c>
      <c r="EG29" s="62">
        <f t="shared" si="44"/>
        <v>6.366859336076891E-4</v>
      </c>
      <c r="EH29" s="62">
        <f t="shared" si="45"/>
        <v>-0.33022102679389853</v>
      </c>
      <c r="EI29" s="62">
        <f t="shared" si="46"/>
        <v>7.0844192762421182E-2</v>
      </c>
      <c r="EJ29" s="62">
        <f t="shared" si="47"/>
        <v>0.22672558397165635</v>
      </c>
      <c r="EK29" s="62">
        <f t="shared" si="48"/>
        <v>-9.902615742100801E-3</v>
      </c>
      <c r="EL29" s="62">
        <f t="shared" si="49"/>
        <v>4.9076507392590202E-2</v>
      </c>
      <c r="EM29" s="62">
        <f t="shared" si="50"/>
        <v>8.4766769810545567E-2</v>
      </c>
      <c r="EN29" s="62">
        <f t="shared" si="51"/>
        <v>-3.7928766255020924E-2</v>
      </c>
      <c r="EO29" s="62">
        <f t="shared" si="52"/>
        <v>2.5098951070145953E-2</v>
      </c>
      <c r="EP29" s="62">
        <f t="shared" si="62"/>
        <v>0.43982919512536645</v>
      </c>
      <c r="EQ29" s="62">
        <f t="shared" si="63"/>
        <v>6.6025342367720535E-2</v>
      </c>
    </row>
    <row r="30" spans="1:147">
      <c r="A30" t="s">
        <v>389</v>
      </c>
      <c r="B30" s="9">
        <f>IF([1]PRICE!B30="NA","NA",([1]PRICE!C30/[1]PRICE!B30)-1)</f>
        <v>-0.10326923076923067</v>
      </c>
      <c r="C30" s="9">
        <f>IF([1]PRICE!C30="NA","NA",([1]PRICE!D30/[1]PRICE!C30)-1)</f>
        <v>2.6806776753163231E-2</v>
      </c>
      <c r="D30" s="9">
        <f>IF([1]PRICE!D30="NA","NA",([1]PRICE!E30/[1]PRICE!D30)-1)</f>
        <v>-1.0025062656641714E-2</v>
      </c>
      <c r="E30" s="9">
        <f>IF([1]PRICE!E30="NA","NA",([1]PRICE!F30/[1]PRICE!E30)-1)</f>
        <v>3.1223628691983141E-2</v>
      </c>
      <c r="F30" s="9">
        <f>IF([1]PRICE!F30="NA","NA",([1]PRICE!G30/[1]PRICE!F30)-1)</f>
        <v>8.1219312602291316E-2</v>
      </c>
      <c r="G30" s="9">
        <f>IF([1]PRICE!G30="NA","NA",([1]PRICE!H30/[1]PRICE!G30)-1)</f>
        <v>-8.7606433301797626E-2</v>
      </c>
      <c r="H30" s="9">
        <f>IF([1]PRICE!H30="NA","NA",([1]PRICE!I30/[1]PRICE!H30)-1)</f>
        <v>-1.6590626296142608E-2</v>
      </c>
      <c r="I30" s="9">
        <f>IF([1]PRICE!I30="NA","NA",([1]PRICE!J30/[1]PRICE!I30)-1)</f>
        <v>-5.1244200759173353E-2</v>
      </c>
      <c r="J30" s="9">
        <f>IF([1]PRICE!J30="NA","NA",([1]PRICE!K30/[1]PRICE!J30)-1)</f>
        <v>-7.8684152033785315E-2</v>
      </c>
      <c r="K30" s="9">
        <f>IF([1]PRICE!K30="NA","NA",([1]PRICE!L30/[1]PRICE!K30)-1)</f>
        <v>0.10156815440289479</v>
      </c>
      <c r="L30" s="9">
        <f>IF([1]PRICE!L30="NA","NA",([1]PRICE!M30/[1]PRICE!L30)-1)</f>
        <v>-0.20083223828296093</v>
      </c>
      <c r="M30" s="9">
        <f>IF([1]PRICE!M30="NA","NA",([1]PRICE!N30/[1]PRICE!M30)-1)</f>
        <v>5.2069060016441959E-3</v>
      </c>
      <c r="N30" s="9">
        <f>IF([1]PRICE!N30="NA","NA",([1]PRICE!O30/[1]PRICE!N30)-1)</f>
        <v>-3.6259541984732802E-2</v>
      </c>
      <c r="O30" s="9">
        <f>IF([1]PRICE!O30="NA","NA",([1]PRICE!P30/[1]PRICE!O30)-1)</f>
        <v>-1.1032531824611058E-2</v>
      </c>
      <c r="P30" s="9">
        <f>IF([1]PRICE!P30="NA","NA",([1]PRICE!Q30/[1]PRICE!P30)-1)</f>
        <v>3.8615560640732349E-2</v>
      </c>
      <c r="Q30" s="9">
        <f>IF([1]PRICE!Q30="NA","NA",([1]PRICE!R30/[1]PRICE!Q30)-1)</f>
        <v>9.9972459377581702E-2</v>
      </c>
      <c r="R30" s="9">
        <f>IF([1]PRICE!R30="NA","NA",([1]PRICE!S30/[1]PRICE!R30)-1)</f>
        <v>7.0856284426640048E-2</v>
      </c>
      <c r="S30" s="9">
        <f>IF([1]PRICE!S30="NA","NA",([1]PRICE!T30/[1]PRICE!S30)-1)</f>
        <v>2.8057049333645168E-3</v>
      </c>
      <c r="T30" s="9">
        <f>IF([1]PRICE!T30="NA","NA",([1]PRICE!U30/[1]PRICE!T30)-1)</f>
        <v>5.1060853345768153E-2</v>
      </c>
      <c r="U30" s="9">
        <f>IF([1]PRICE!U30="NA","NA",([1]PRICE!V30/[1]PRICE!U30)-1)</f>
        <v>-2.9281277728482658E-2</v>
      </c>
      <c r="V30" s="9">
        <f>IF([1]PRICE!V30="NA","NA",([1]PRICE!W30/[1]PRICE!V30)-1)</f>
        <v>-3.6334552102376572E-2</v>
      </c>
      <c r="W30" s="9">
        <f>IF([1]PRICE!W30="NA","NA",([1]PRICE!X30/[1]PRICE!W30)-1)</f>
        <v>3.3198956604221008E-2</v>
      </c>
      <c r="X30" s="9">
        <f>IF([1]PRICE!X30="NA","NA",([1]PRICE!Y30/[1]PRICE!X30)-1)</f>
        <v>-7.8035345421162416E-3</v>
      </c>
      <c r="Y30" s="9">
        <f>IF([1]PRICE!Y30="NA","NA",([1]PRICE!Z30/[1]PRICE!Y30)-1)</f>
        <v>5.5979643765903253E-2</v>
      </c>
      <c r="Z30" s="9">
        <f>IF([1]PRICE!Z30="NA","NA",([1]PRICE!AA30/[1]PRICE!Z30)-1)</f>
        <v>-3.0449069003285922E-2</v>
      </c>
      <c r="AA30" s="9">
        <f>IF([1]PRICE!AA30="NA","NA",([1]PRICE!AB30/[1]PRICE!AA30)-1)</f>
        <v>6.1229100768187994E-2</v>
      </c>
      <c r="AB30" s="9">
        <f>IF([1]PRICE!AB30="NA","NA",([1]PRICE!AC30/[1]PRICE!AB30)-1)</f>
        <v>-1.9799872258888684E-2</v>
      </c>
      <c r="AC30" s="9">
        <f>IF([1]PRICE!AC30="NA","NA",([1]PRICE!AD30/[1]PRICE!AC30)-1)</f>
        <v>-6.2988705473501216E-3</v>
      </c>
      <c r="AD30" s="9">
        <f>IF([1]PRICE!AD30="NA","NA",([1]PRICE!AE30/[1]PRICE!AD30)-1)</f>
        <v>-9.1147540983606556E-2</v>
      </c>
      <c r="AE30" s="9">
        <f>IF([1]PRICE!AE30="NA","NA",([1]PRICE!AF30/[1]PRICE!AE30)-1)</f>
        <v>-4.8100048100047088E-3</v>
      </c>
      <c r="AF30" s="9">
        <f>IF([1]PRICE!AF30="NA","NA",([1]PRICE!AG30/[1]PRICE!AF30)-1)</f>
        <v>1.9333011116481336E-2</v>
      </c>
      <c r="AG30" s="9">
        <f>IF([1]PRICE!AG30="NA","NA",([1]PRICE!AH30/[1]PRICE!AG30)-1)</f>
        <v>-2.0388809862494028E-2</v>
      </c>
      <c r="AH30" s="9">
        <f>IF([1]PRICE!AH30="NA","NA",([1]PRICE!AI30/[1]PRICE!AH30)-1)</f>
        <v>2.8799612778315442E-2</v>
      </c>
      <c r="AI30" s="9">
        <f>IF([1]PRICE!AI30="NA","NA",([1]PRICE!AJ30/[1]PRICE!AI30)-1)</f>
        <v>-3.857915784521293E-2</v>
      </c>
      <c r="AJ30" s="9">
        <f>IF([1]PRICE!AJ30="NA","NA",([1]PRICE!AK30/[1]PRICE!AJ30)-1)</f>
        <v>-2.4223146562270537E-2</v>
      </c>
      <c r="AK30" s="9">
        <f>IF([1]PRICE!AK30="NA","NA",([1]PRICE!AL30/[1]PRICE!AK30)-1)</f>
        <v>5.015045135406071E-3</v>
      </c>
      <c r="AL30" s="9">
        <f>IF([1]PRICE!AL30="NA","NA",([1]PRICE!AM30/[1]PRICE!AL30)-1)</f>
        <v>7.1606786427145908E-2</v>
      </c>
      <c r="AM30" s="9">
        <f>IF([1]PRICE!AM30="NA","NA",([1]PRICE!AN30/[1]PRICE!AM30)-1)</f>
        <v>-3.3294528521536693E-2</v>
      </c>
      <c r="AN30" s="9">
        <f>IF([1]PRICE!AN30="NA","NA",([1]PRICE!AO30/[1]PRICE!AN30)-1)</f>
        <v>4.4556840077071058E-2</v>
      </c>
      <c r="AO30" s="9">
        <f>IF([1]PRICE!AO30="NA","NA",([1]PRICE!AP30/[1]PRICE!AO30)-1)</f>
        <v>4.6345400046114982E-2</v>
      </c>
      <c r="AP30" s="9">
        <f>IF([1]PRICE!AP30="NA","NA",([1]PRICE!AQ30/[1]PRICE!AP30)-1)</f>
        <v>-3.6579991185544336E-2</v>
      </c>
      <c r="AQ30" s="9">
        <f>IF([1]PRICE!AQ30="NA","NA",([1]PRICE!AR30/[1]PRICE!AQ30)-1)</f>
        <v>4.8261665141811516E-2</v>
      </c>
      <c r="AR30" s="9">
        <f>IF([1]PRICE!AR30="NA","NA",([1]PRICE!AS30/[1]PRICE!AR30)-1)</f>
        <v>5.3022037966397484E-2</v>
      </c>
      <c r="AS30" s="9">
        <f>IF([1]PRICE!AS30="NA","NA",([1]PRICE!AT30/[1]PRICE!AS30)-1)</f>
        <v>4.4343141317861656E-2</v>
      </c>
      <c r="AT30" s="9">
        <f>IF([1]PRICE!AT30="NA","NA",([1]PRICE!AU30/[1]PRICE!AT30)-1)</f>
        <v>-2.5793650793649592E-3</v>
      </c>
      <c r="AU30" s="9">
        <f>IF([1]PRICE!AU30="NA","NA",([1]PRICE!AV30/[1]PRICE!AU30)-1)</f>
        <v>-6.0075591804257034E-2</v>
      </c>
      <c r="AV30" s="9">
        <f>IF([1]PRICE!AV30="NA","NA",([1]PRICE!AW30/[1]PRICE!AV30)-1)</f>
        <v>-2.6031746031745961E-2</v>
      </c>
      <c r="AW30" s="9">
        <f>IF([1]PRICE!AW30="NA","NA",([1]PRICE!AX30/[1]PRICE!AW30)-1)</f>
        <v>-0.10973489787049118</v>
      </c>
      <c r="AX30" s="9">
        <f>IF([1]PRICE!AX30="NA","NA",([1]PRICE!AY30/[1]PRICE!AX30)-1)</f>
        <v>9.5923846717110184E-2</v>
      </c>
      <c r="AY30" s="9">
        <f>IF([1]PRICE!AY30="NA","NA",([1]PRICE!AZ30/[1]PRICE!AY30)-1)</f>
        <v>-5.3452115812917533E-2</v>
      </c>
      <c r="AZ30" s="9">
        <f>IF([1]PRICE!AZ30="NA","NA",([1]PRICE!BA30/[1]PRICE!AZ30)-1)</f>
        <v>1.482352941176468E-2</v>
      </c>
      <c r="BA30" s="9">
        <f>IF([1]PRICE!BA30="NA","NA",([1]PRICE!BB30/[1]PRICE!BA30)-1)</f>
        <v>3.4083004869000622E-2</v>
      </c>
      <c r="BB30" s="9">
        <f>IF([1]PRICE!BB30="NA","NA",([1]PRICE!BC30/[1]PRICE!BB30)-1)</f>
        <v>-0.14080717488789241</v>
      </c>
      <c r="BC30" s="9">
        <f>IF([1]PRICE!BC30="NA","NA",([1]PRICE!BD30/[1]PRICE!BC30)-1)</f>
        <v>6.4718162839248361E-2</v>
      </c>
      <c r="BD30" s="9">
        <f>IF([1]PRICE!BD30="NA","NA",([1]PRICE!BE30/[1]PRICE!BD30)-1)</f>
        <v>6.8627450980391913E-3</v>
      </c>
      <c r="BE30" s="9">
        <f>IF([1]PRICE!BE30="NA","NA",([1]PRICE!BF30/[1]PRICE!BE30)-1)</f>
        <v>-7.375851996105165E-2</v>
      </c>
      <c r="BF30" s="9">
        <f>IF([1]PRICE!BF30="NA","NA",([1]PRICE!BG30/[1]PRICE!BF30)-1)</f>
        <v>7.9369250985545481E-2</v>
      </c>
      <c r="BG30" s="9">
        <f>IF([1]PRICE!BG30="NA","NA",([1]PRICE!BH30/[1]PRICE!BG30)-1)</f>
        <v>2.3618212807402061E-2</v>
      </c>
      <c r="BH30" s="9">
        <f>IF([1]PRICE!BH30="NA","NA",([1]PRICE!BI30/[1]PRICE!BH30)-1)</f>
        <v>2.1170313986679457E-2</v>
      </c>
      <c r="BI30" s="9">
        <f>IF([1]PRICE!BI30="NA","NA",([1]PRICE!BJ30/[1]PRICE!BI30)-1)</f>
        <v>7.9664570230608023E-2</v>
      </c>
      <c r="BJ30" s="9">
        <f>IF([1]PRICE!BJ30="NA","NA",([1]PRICE!BK30/[1]PRICE!BJ30)-1)</f>
        <v>-3.4304207119741137E-2</v>
      </c>
      <c r="BK30" s="9">
        <f>IF([1]PRICE!BK30="NA","NA",([1]PRICE!BL30/[1]PRICE!BK30)-1)</f>
        <v>-0.15884718498659511</v>
      </c>
      <c r="BL30" s="9">
        <f>IF([1]PRICE!BL30="NA","NA",([1]PRICE!BM30/[1]PRICE!BL30)-1)</f>
        <v>-6.5604249667994607E-2</v>
      </c>
      <c r="BM30" s="9">
        <f>IF([1]PRICE!BM30="NA","NA",([1]PRICE!BN30/[1]PRICE!BM30)-1)</f>
        <v>5.5713473564525273E-2</v>
      </c>
      <c r="BN30" s="9">
        <f>IF([1]PRICE!BN30="NA","NA",([1]PRICE!BO30/[1]PRICE!BN30)-1)</f>
        <v>5.8427571351642449E-2</v>
      </c>
      <c r="BO30" s="9">
        <f>IF([1]PRICE!BO30="NA","NA",([1]PRICE!BP30/[1]PRICE!BO30)-1)</f>
        <v>1.5008903586873457E-2</v>
      </c>
      <c r="BP30" s="9">
        <f>IF([1]PRICE!BP30="NA","NA",([1]PRICE!BQ30/[1]PRICE!BP30)-1)</f>
        <v>7.3433583959899851E-2</v>
      </c>
      <c r="BQ30" s="9">
        <f>IF([1]PRICE!BQ30="NA","NA",([1]PRICE!BR30/[1]PRICE!BQ30)-1)</f>
        <v>4.5061872519262192E-2</v>
      </c>
      <c r="BR30" s="9">
        <f>IF([1]PRICE!BR30="NA","NA",([1]PRICE!BS30/[1]PRICE!BR30)-1)</f>
        <v>3.8650580875781992E-2</v>
      </c>
      <c r="BS30" s="9">
        <f>IF([1]PRICE!BS30="NA","NA",([1]PRICE!BT30/[1]PRICE!BS30)-1)</f>
        <v>-5.3775005377501017E-3</v>
      </c>
      <c r="BT30" s="9">
        <f>IF([1]PRICE!BT30="NA","NA",([1]PRICE!BU30/[1]PRICE!BT30)-1)</f>
        <v>7.634083044982698E-2</v>
      </c>
      <c r="BU30" s="9">
        <f>IF([1]PRICE!BU30="NA","NA",([1]PRICE!BV30/[1]PRICE!BU30)-1)</f>
        <v>1.2859152099658377E-2</v>
      </c>
      <c r="BV30">
        <f t="shared" si="64"/>
        <v>1.5506883340528062E-3</v>
      </c>
      <c r="BW30" t="s">
        <v>389</v>
      </c>
      <c r="BX30" s="62">
        <f t="shared" si="55"/>
        <v>-0.10481991910328348</v>
      </c>
      <c r="BY30" s="62">
        <f t="shared" si="56"/>
        <v>2.5256088419110423E-2</v>
      </c>
      <c r="BZ30" s="62">
        <f t="shared" si="56"/>
        <v>-1.157575099069452E-2</v>
      </c>
      <c r="CA30" s="62">
        <f t="shared" si="56"/>
        <v>2.9672940357930333E-2</v>
      </c>
      <c r="CB30" s="62">
        <f t="shared" si="56"/>
        <v>7.9668624268238508E-2</v>
      </c>
      <c r="CC30" s="62">
        <f t="shared" si="56"/>
        <v>-8.9157121635850434E-2</v>
      </c>
      <c r="CD30" s="62">
        <f t="shared" si="65"/>
        <v>-1.8141314630195415E-2</v>
      </c>
      <c r="CE30" s="62">
        <f t="shared" si="65"/>
        <v>-5.2794889093226161E-2</v>
      </c>
      <c r="CF30" s="62">
        <f t="shared" si="65"/>
        <v>-8.0234840367838123E-2</v>
      </c>
      <c r="CG30" s="62">
        <f t="shared" si="65"/>
        <v>0.10001746606884199</v>
      </c>
      <c r="CH30" s="62">
        <f t="shared" si="1"/>
        <v>-0.20238292661701374</v>
      </c>
      <c r="CI30" s="62">
        <f t="shared" si="2"/>
        <v>3.65621766759139E-3</v>
      </c>
      <c r="CJ30" s="62">
        <f t="shared" si="3"/>
        <v>-3.7810230318785609E-2</v>
      </c>
      <c r="CK30" s="62">
        <f t="shared" si="4"/>
        <v>-1.2583220158663864E-2</v>
      </c>
      <c r="CL30" s="62">
        <f t="shared" si="5"/>
        <v>3.7064872306679542E-2</v>
      </c>
      <c r="CM30" s="62">
        <f t="shared" si="6"/>
        <v>9.8421771043528894E-2</v>
      </c>
      <c r="CN30" s="62">
        <f t="shared" si="6"/>
        <v>6.9305596092587241E-2</v>
      </c>
      <c r="CO30" s="62">
        <f t="shared" si="6"/>
        <v>1.2550165993117106E-3</v>
      </c>
      <c r="CP30" s="62">
        <f t="shared" si="8"/>
        <v>4.9510165011715346E-2</v>
      </c>
      <c r="CQ30" s="62">
        <f t="shared" si="9"/>
        <v>-3.0831966062535465E-2</v>
      </c>
      <c r="CR30" s="62">
        <f t="shared" si="10"/>
        <v>-3.7885240436429379E-2</v>
      </c>
      <c r="CS30" s="62">
        <f t="shared" si="11"/>
        <v>3.1648268270168201E-2</v>
      </c>
      <c r="CT30" s="62">
        <f t="shared" si="12"/>
        <v>-9.3542228761690476E-3</v>
      </c>
      <c r="CU30" s="62">
        <f t="shared" si="13"/>
        <v>5.4428955431850445E-2</v>
      </c>
      <c r="CV30" s="62">
        <f t="shared" si="13"/>
        <v>-3.199975733733873E-2</v>
      </c>
      <c r="CW30" s="62">
        <f t="shared" si="13"/>
        <v>5.9678412434135186E-2</v>
      </c>
      <c r="CX30" s="62">
        <f t="shared" si="15"/>
        <v>-2.1350560592941492E-2</v>
      </c>
      <c r="CY30" s="62">
        <f t="shared" si="16"/>
        <v>-7.8495588814029276E-3</v>
      </c>
      <c r="CZ30" s="62">
        <f t="shared" si="17"/>
        <v>-9.2698229317659364E-2</v>
      </c>
      <c r="DA30" s="62">
        <f t="shared" si="18"/>
        <v>-6.3606931440575148E-3</v>
      </c>
      <c r="DB30" s="62">
        <f t="shared" si="19"/>
        <v>1.7782322782428528E-2</v>
      </c>
      <c r="DC30" s="62">
        <f t="shared" si="57"/>
        <v>-2.1939498196546836E-2</v>
      </c>
      <c r="DD30" s="62">
        <f t="shared" si="20"/>
        <v>2.7248924444262634E-2</v>
      </c>
      <c r="DE30" s="62">
        <f t="shared" si="21"/>
        <v>-4.0129846179265738E-2</v>
      </c>
      <c r="DF30" s="62">
        <f t="shared" si="22"/>
        <v>-2.5773834896323344E-2</v>
      </c>
      <c r="DG30" s="62">
        <f t="shared" si="23"/>
        <v>3.464356801353265E-3</v>
      </c>
      <c r="DH30" s="62">
        <f t="shared" si="24"/>
        <v>7.00560980930931E-2</v>
      </c>
      <c r="DI30" s="62">
        <f t="shared" si="25"/>
        <v>-3.48452168555895E-2</v>
      </c>
      <c r="DJ30" s="62">
        <f t="shared" si="58"/>
        <v>4.300615174301825E-2</v>
      </c>
      <c r="DK30" s="62">
        <f t="shared" si="26"/>
        <v>4.4794711712062174E-2</v>
      </c>
      <c r="DL30" s="62">
        <f t="shared" si="27"/>
        <v>-3.8130679519597144E-2</v>
      </c>
      <c r="DM30" s="62">
        <f t="shared" si="28"/>
        <v>4.6710976807758708E-2</v>
      </c>
      <c r="DN30" s="62">
        <f t="shared" si="29"/>
        <v>5.1471349632344676E-2</v>
      </c>
      <c r="DO30" s="62">
        <f t="shared" si="30"/>
        <v>4.2792452983808849E-2</v>
      </c>
      <c r="DP30" s="62">
        <f t="shared" si="59"/>
        <v>-4.1300534134177651E-3</v>
      </c>
      <c r="DQ30" s="62">
        <f t="shared" si="60"/>
        <v>-6.1626280138309841E-2</v>
      </c>
      <c r="DR30" s="62">
        <f t="shared" si="31"/>
        <v>-2.7582434365798769E-2</v>
      </c>
      <c r="DS30" s="62">
        <f t="shared" si="61"/>
        <v>-0.11128558620454398</v>
      </c>
      <c r="DT30" s="62">
        <f t="shared" si="61"/>
        <v>9.4373158383057376E-2</v>
      </c>
      <c r="DU30" s="62">
        <f t="shared" si="61"/>
        <v>-5.5002804146970341E-2</v>
      </c>
      <c r="DV30" s="62">
        <f t="shared" si="33"/>
        <v>1.3272841077711874E-2</v>
      </c>
      <c r="DW30" s="62">
        <f t="shared" si="34"/>
        <v>3.2532316534947814E-2</v>
      </c>
      <c r="DX30" s="62">
        <f t="shared" si="35"/>
        <v>-0.14235786322194521</v>
      </c>
      <c r="DY30" s="62">
        <f t="shared" si="36"/>
        <v>6.3167474505195553E-2</v>
      </c>
      <c r="DZ30" s="62">
        <f t="shared" si="37"/>
        <v>5.3120567639863853E-3</v>
      </c>
      <c r="EA30" s="62">
        <f t="shared" si="38"/>
        <v>-7.5309208295104457E-2</v>
      </c>
      <c r="EB30" s="62">
        <f t="shared" si="39"/>
        <v>7.7818562651492673E-2</v>
      </c>
      <c r="EC30" s="62">
        <f t="shared" si="40"/>
        <v>2.2067524473349254E-2</v>
      </c>
      <c r="ED30" s="62">
        <f t="shared" si="41"/>
        <v>1.9619625652626649E-2</v>
      </c>
      <c r="EE30" s="62">
        <f t="shared" si="42"/>
        <v>7.8113881896555215E-2</v>
      </c>
      <c r="EF30" s="62">
        <f t="shared" si="43"/>
        <v>-3.5854895453793945E-2</v>
      </c>
      <c r="EG30" s="62">
        <f t="shared" si="44"/>
        <v>-0.16039787332064792</v>
      </c>
      <c r="EH30" s="62">
        <f t="shared" si="45"/>
        <v>-6.7154938002047415E-2</v>
      </c>
      <c r="EI30" s="62">
        <f t="shared" si="46"/>
        <v>5.4162785230472466E-2</v>
      </c>
      <c r="EJ30" s="62">
        <f t="shared" si="47"/>
        <v>5.6876883017589641E-2</v>
      </c>
      <c r="EK30" s="62">
        <f t="shared" si="48"/>
        <v>1.3458215252820651E-2</v>
      </c>
      <c r="EL30" s="62">
        <f t="shared" si="49"/>
        <v>7.1882895625847043E-2</v>
      </c>
      <c r="EM30" s="62">
        <f t="shared" si="50"/>
        <v>4.3511184185209384E-2</v>
      </c>
      <c r="EN30" s="62">
        <f t="shared" si="51"/>
        <v>3.7099892541729185E-2</v>
      </c>
      <c r="EO30" s="62">
        <f t="shared" si="52"/>
        <v>-6.9281888718029077E-3</v>
      </c>
      <c r="EP30" s="62">
        <f t="shared" si="62"/>
        <v>7.4790142115774172E-2</v>
      </c>
      <c r="EQ30" s="62">
        <f t="shared" si="63"/>
        <v>1.1308463765605571E-2</v>
      </c>
    </row>
    <row r="31" spans="1:147">
      <c r="A31" t="s">
        <v>390</v>
      </c>
      <c r="B31" s="9">
        <f>IF([1]PRICE!B31="NA","NA",([1]PRICE!C31/[1]PRICE!B31)-1)</f>
        <v>2.7375201288244888E-2</v>
      </c>
      <c r="C31" s="9">
        <f>IF([1]PRICE!C31="NA","NA",([1]PRICE!D31/[1]PRICE!C31)-1)</f>
        <v>-8.6919350242234406E-2</v>
      </c>
      <c r="D31" s="9">
        <f>IF([1]PRICE!D31="NA","NA",([1]PRICE!E31/[1]PRICE!D31)-1)</f>
        <v>-5.1498127340823263E-3</v>
      </c>
      <c r="E31" s="9">
        <f>IF([1]PRICE!E31="NA","NA",([1]PRICE!F31/[1]PRICE!E31)-1)</f>
        <v>-3.9999999999999925E-2</v>
      </c>
      <c r="F31" s="9">
        <f>IF([1]PRICE!F31="NA","NA",([1]PRICE!G31/[1]PRICE!F31)-1)</f>
        <v>-4.5751633986927942E-3</v>
      </c>
      <c r="G31" s="9">
        <f>IF([1]PRICE!G31="NA","NA",([1]PRICE!H31/[1]PRICE!G31)-1)</f>
        <v>-6.6152330925804304E-2</v>
      </c>
      <c r="H31" s="9">
        <f>IF([1]PRICE!H31="NA","NA",([1]PRICE!I31/[1]PRICE!H31)-1)</f>
        <v>8.4724907716646092E-2</v>
      </c>
      <c r="I31" s="9">
        <f>IF([1]PRICE!I31="NA","NA",([1]PRICE!J31/[1]PRICE!I31)-1)</f>
        <v>-3.5326527305136968E-2</v>
      </c>
      <c r="J31" s="9">
        <f>IF([1]PRICE!J31="NA","NA",([1]PRICE!K31/[1]PRICE!J31)-1)</f>
        <v>7.7439946245590363E-2</v>
      </c>
      <c r="K31" s="9">
        <f>IF([1]PRICE!K31="NA","NA",([1]PRICE!L31/[1]PRICE!K31)-1)</f>
        <v>-9.8222637979420435E-3</v>
      </c>
      <c r="L31" s="9">
        <f>IF([1]PRICE!L31="NA","NA",([1]PRICE!M31/[1]PRICE!L31)-1)</f>
        <v>-2.3618327822390039E-3</v>
      </c>
      <c r="M31" s="9">
        <f>IF([1]PRICE!M31="NA","NA",([1]PRICE!N31/[1]PRICE!M31)-1)</f>
        <v>1.7676767676767735E-2</v>
      </c>
      <c r="N31" s="9">
        <f>IF([1]PRICE!N31="NA","NA",([1]PRICE!O31/[1]PRICE!N31)-1)</f>
        <v>2.8380893300248067E-2</v>
      </c>
      <c r="O31" s="9">
        <f>IF([1]PRICE!O31="NA","NA",([1]PRICE!P31/[1]PRICE!O31)-1)</f>
        <v>3.8003317749962129E-2</v>
      </c>
      <c r="P31" s="9">
        <f>IF([1]PRICE!P31="NA","NA",([1]PRICE!Q31/[1]PRICE!P31)-1)</f>
        <v>9.0658143251489021E-2</v>
      </c>
      <c r="Q31" s="9">
        <f>IF([1]PRICE!Q31="NA","NA",([1]PRICE!R31/[1]PRICE!Q31)-1)</f>
        <v>-3.2236579192753245E-2</v>
      </c>
      <c r="R31" s="9">
        <f>IF([1]PRICE!R31="NA","NA",([1]PRICE!S31/[1]PRICE!R31)-1)</f>
        <v>1.2938747419132701E-2</v>
      </c>
      <c r="S31" s="9">
        <f>IF([1]PRICE!S31="NA","NA",([1]PRICE!T31/[1]PRICE!S31)-1)</f>
        <v>0.10150835711373829</v>
      </c>
      <c r="T31" s="9">
        <f>IF([1]PRICE!T31="NA","NA",([1]PRICE!U31/[1]PRICE!T31)-1)</f>
        <v>-2.7017024426350789E-2</v>
      </c>
      <c r="U31" s="9">
        <f>IF([1]PRICE!U31="NA","NA",([1]PRICE!V31/[1]PRICE!U31)-1)</f>
        <v>-4.8560923037910486E-2</v>
      </c>
      <c r="V31" s="9">
        <f>IF([1]PRICE!V31="NA","NA",([1]PRICE!W31/[1]PRICE!V31)-1)</f>
        <v>1.2659914712153331E-2</v>
      </c>
      <c r="W31" s="9">
        <f>IF([1]PRICE!W31="NA","NA",([1]PRICE!X31/[1]PRICE!W31)-1)</f>
        <v>1.8423476773259395E-3</v>
      </c>
      <c r="X31" s="9">
        <f>IF([1]PRICE!X31="NA","NA",([1]PRICE!Y31/[1]PRICE!X31)-1)</f>
        <v>-2.8897937738079471E-2</v>
      </c>
      <c r="Y31" s="9">
        <f>IF([1]PRICE!Y31="NA","NA",([1]PRICE!Z31/[1]PRICE!Y31)-1)</f>
        <v>5.5457865548491636E-2</v>
      </c>
      <c r="Z31" s="9">
        <f>IF([1]PRICE!Z31="NA","NA",([1]PRICE!AA31/[1]PRICE!Z31)-1)</f>
        <v>-5.1262334999360171E-3</v>
      </c>
      <c r="AA31" s="9">
        <f>IF([1]PRICE!AA31="NA","NA",([1]PRICE!AB31/[1]PRICE!AA31)-1)</f>
        <v>5.874017776632745E-2</v>
      </c>
      <c r="AB31" s="9">
        <f>IF([1]PRICE!AB31="NA","NA",([1]PRICE!AC31/[1]PRICE!AB31)-1)</f>
        <v>1.4478647037352355E-2</v>
      </c>
      <c r="AC31" s="9">
        <f>IF([1]PRICE!AC31="NA","NA",([1]PRICE!AD31/[1]PRICE!AC31)-1)</f>
        <v>2.050851523147057E-2</v>
      </c>
      <c r="AD31" s="9">
        <f>IF([1]PRICE!AD31="NA","NA",([1]PRICE!AE31/[1]PRICE!AD31)-1)</f>
        <v>3.831237513221275E-2</v>
      </c>
      <c r="AE31" s="9">
        <f>IF([1]PRICE!AE31="NA","NA",([1]PRICE!AF31/[1]PRICE!AE31)-1)</f>
        <v>-3.6106395019807613E-2</v>
      </c>
      <c r="AF31" s="9">
        <f>IF([1]PRICE!AF31="NA","NA",([1]PRICE!AG31/[1]PRICE!AF31)-1)</f>
        <v>1.8435885392203089E-2</v>
      </c>
      <c r="AG31" s="9">
        <f>IF([1]PRICE!AG31="NA","NA",([1]PRICE!AH31/[1]PRICE!AG31)-1)</f>
        <v>3.7357315807678981E-2</v>
      </c>
      <c r="AH31" s="9">
        <f>IF([1]PRICE!AH31="NA","NA",([1]PRICE!AI31/[1]PRICE!AH31)-1)</f>
        <v>-6.0131154829387579E-2</v>
      </c>
      <c r="AI31" s="9">
        <f>IF([1]PRICE!AI31="NA","NA",([1]PRICE!AJ31/[1]PRICE!AI31)-1)</f>
        <v>3.7251655629138902E-2</v>
      </c>
      <c r="AJ31" s="9">
        <f>IF([1]PRICE!AJ31="NA","NA",([1]PRICE!AK31/[1]PRICE!AJ31)-1)</f>
        <v>4.6744954965226349E-2</v>
      </c>
      <c r="AK31" s="9">
        <f>IF([1]PRICE!AK31="NA","NA",([1]PRICE!AL31/[1]PRICE!AK31)-1)</f>
        <v>-7.2214355734669389E-2</v>
      </c>
      <c r="AL31" s="9">
        <f>IF([1]PRICE!AL31="NA","NA",([1]PRICE!AM31/[1]PRICE!AL31)-1)</f>
        <v>-6.1399389528058235E-2</v>
      </c>
      <c r="AM31" s="9">
        <f>IF([1]PRICE!AM31="NA","NA",([1]PRICE!AN31/[1]PRICE!AM31)-1)</f>
        <v>-3.7398373983739908E-2</v>
      </c>
      <c r="AN31" s="9">
        <f>IF([1]PRICE!AN31="NA","NA",([1]PRICE!AO31/[1]PRICE!AN31)-1)</f>
        <v>3.6902286902287029E-2</v>
      </c>
      <c r="AO31" s="9">
        <f>IF([1]PRICE!AO31="NA","NA",([1]PRICE!AP31/[1]PRICE!AO31)-1)</f>
        <v>8.7719298245614308E-3</v>
      </c>
      <c r="AP31" s="9">
        <f>IF([1]PRICE!AP31="NA","NA",([1]PRICE!AQ31/[1]PRICE!AP31)-1)</f>
        <v>-1.1055900621118053E-2</v>
      </c>
      <c r="AQ31" s="9">
        <f>IF([1]PRICE!AQ31="NA","NA",([1]PRICE!AR31/[1]PRICE!AQ31)-1)</f>
        <v>1.1933174224343812E-2</v>
      </c>
      <c r="AR31" s="9">
        <f>IF([1]PRICE!AR31="NA","NA",([1]PRICE!AS31/[1]PRICE!AR31)-1)</f>
        <v>-1.6137040714994111E-3</v>
      </c>
      <c r="AS31" s="9">
        <f>IF([1]PRICE!AS31="NA","NA",([1]PRICE!AT31/[1]PRICE!AS31)-1)</f>
        <v>-2.3374362799950421E-2</v>
      </c>
      <c r="AT31" s="9">
        <f>IF([1]PRICE!AT31="NA","NA",([1]PRICE!AU31/[1]PRICE!AT31)-1)</f>
        <v>8.0203691915978759E-3</v>
      </c>
      <c r="AU31" s="9">
        <f>IF([1]PRICE!AU31="NA","NA",([1]PRICE!AV31/[1]PRICE!AU31)-1)</f>
        <v>3.8772417277090021E-2</v>
      </c>
      <c r="AV31" s="9">
        <f>IF([1]PRICE!AV31="NA","NA",([1]PRICE!AW31/[1]PRICE!AV31)-1)</f>
        <v>8.644376899696038E-2</v>
      </c>
      <c r="AW31" s="9">
        <f>IF([1]PRICE!AW31="NA","NA",([1]PRICE!AX31/[1]PRICE!AW31)-1)</f>
        <v>-4.655326768128909E-2</v>
      </c>
      <c r="AX31" s="9">
        <f>IF([1]PRICE!AX31="NA","NA",([1]PRICE!AY31/[1]PRICE!AX31)-1)</f>
        <v>3.4272300469483596E-2</v>
      </c>
      <c r="AY31" s="9">
        <f>IF([1]PRICE!AY31="NA","NA",([1]PRICE!AZ31/[1]PRICE!AY31)-1)</f>
        <v>6.3776668179754692E-2</v>
      </c>
      <c r="AZ31" s="9">
        <f>IF([1]PRICE!AZ31="NA","NA",([1]PRICE!BA31/[1]PRICE!AZ31)-1)</f>
        <v>1.9628760401109391E-2</v>
      </c>
      <c r="BA31" s="9">
        <f>IF([1]PRICE!BA31="NA","NA",([1]PRICE!BB31/[1]PRICE!BA31)-1)</f>
        <v>-3.2433563507010543E-3</v>
      </c>
      <c r="BB31" s="9">
        <f>IF([1]PRICE!BB31="NA","NA",([1]PRICE!BC31/[1]PRICE!BB31)-1)</f>
        <v>-1.4275217802036333E-2</v>
      </c>
      <c r="BC31" s="9">
        <f>IF([1]PRICE!BC31="NA","NA",([1]PRICE!BD31/[1]PRICE!BC31)-1)</f>
        <v>1.9167287828771862E-3</v>
      </c>
      <c r="BD31" s="9">
        <f>IF([1]PRICE!BD31="NA","NA",([1]PRICE!BE31/[1]PRICE!BD31)-1)</f>
        <v>-3.0502710171112835E-2</v>
      </c>
      <c r="BE31" s="9">
        <f>IF([1]PRICE!BE31="NA","NA",([1]PRICE!BF31/[1]PRICE!BE31)-1)</f>
        <v>4.4836658627493975E-2</v>
      </c>
      <c r="BF31" s="9">
        <f>IF([1]PRICE!BF31="NA","NA",([1]PRICE!BG31/[1]PRICE!BF31)-1)</f>
        <v>1.8466058126114682E-2</v>
      </c>
      <c r="BG31" s="9">
        <f>IF([1]PRICE!BG31="NA","NA",([1]PRICE!BH31/[1]PRICE!BG31)-1)</f>
        <v>-3.0390439888740017E-2</v>
      </c>
      <c r="BH31" s="9">
        <f>IF([1]PRICE!BH31="NA","NA",([1]PRICE!BI31/[1]PRICE!BH31)-1)</f>
        <v>-7.1504462388440326E-2</v>
      </c>
      <c r="BI31" s="9">
        <f>IF([1]PRICE!BI31="NA","NA",([1]PRICE!BJ31/[1]PRICE!BI31)-1)</f>
        <v>2.9065110424533858E-2</v>
      </c>
      <c r="BJ31" s="9">
        <f>IF([1]PRICE!BJ31="NA","NA",([1]PRICE!BK31/[1]PRICE!BJ31)-1)</f>
        <v>8.6289336150338958E-2</v>
      </c>
      <c r="BK31" s="9">
        <f>IF([1]PRICE!BK31="NA","NA",([1]PRICE!BL31/[1]PRICE!BK31)-1)</f>
        <v>-8.3938990684819359E-2</v>
      </c>
      <c r="BL31" s="9">
        <f>IF([1]PRICE!BL31="NA","NA",([1]PRICE!BM31/[1]PRICE!BL31)-1)</f>
        <v>-0.15308973069616705</v>
      </c>
      <c r="BM31" s="9">
        <f>IF([1]PRICE!BM31="NA","NA",([1]PRICE!BN31/[1]PRICE!BM31)-1)</f>
        <v>1.5833223380393058E-2</v>
      </c>
      <c r="BN31" s="9">
        <f>IF([1]PRICE!BN31="NA","NA",([1]PRICE!BO31/[1]PRICE!BN31)-1)</f>
        <v>1.1819716846343864E-2</v>
      </c>
      <c r="BO31" s="9">
        <f>IF([1]PRICE!BO31="NA","NA",([1]PRICE!BP31/[1]PRICE!BO31)-1)</f>
        <v>-5.9178433889602089E-2</v>
      </c>
      <c r="BP31" s="9">
        <f>IF([1]PRICE!BP31="NA","NA",([1]PRICE!BQ31/[1]PRICE!BP31)-1)</f>
        <v>0.13357893300586698</v>
      </c>
      <c r="BQ31" s="9">
        <f>IF([1]PRICE!BQ31="NA","NA",([1]PRICE!BR31/[1]PRICE!BQ31)-1)</f>
        <v>-0.1171160327395282</v>
      </c>
      <c r="BR31" s="9">
        <f>IF([1]PRICE!BR31="NA","NA",([1]PRICE!BS31/[1]PRICE!BR31)-1)</f>
        <v>1.6359918200409052E-2</v>
      </c>
      <c r="BS31" s="9">
        <f>IF([1]PRICE!BS31="NA","NA",([1]PRICE!BT31/[1]PRICE!BS31)-1)</f>
        <v>9.4164989939637733E-2</v>
      </c>
      <c r="BT31" s="9">
        <f>IF([1]PRICE!BT31="NA","NA",([1]PRICE!BU31/[1]PRICE!BT31)-1)</f>
        <v>3.4326345470148123E-3</v>
      </c>
      <c r="BU31" s="9">
        <f>IF([1]PRICE!BU31="NA","NA",([1]PRICE!BV31/[1]PRICE!BU31)-1)</f>
        <v>-2.3213194868662135E-2</v>
      </c>
      <c r="BV31">
        <f t="shared" si="64"/>
        <v>3.5602148240155857E-3</v>
      </c>
      <c r="BW31" t="s">
        <v>390</v>
      </c>
      <c r="BX31" s="62">
        <f t="shared" si="55"/>
        <v>2.3814986464229304E-2</v>
      </c>
      <c r="BY31" s="62">
        <f t="shared" si="56"/>
        <v>-9.047956506624999E-2</v>
      </c>
      <c r="BZ31" s="62">
        <f t="shared" si="56"/>
        <v>-8.710027558097912E-3</v>
      </c>
      <c r="CA31" s="62">
        <f t="shared" si="56"/>
        <v>-4.3560214824015508E-2</v>
      </c>
      <c r="CB31" s="62">
        <f t="shared" si="56"/>
        <v>-8.1353782227083799E-3</v>
      </c>
      <c r="CC31" s="62">
        <f t="shared" si="56"/>
        <v>-6.9712545749819887E-2</v>
      </c>
      <c r="CD31" s="62">
        <f t="shared" si="65"/>
        <v>8.1164692892630508E-2</v>
      </c>
      <c r="CE31" s="62">
        <f t="shared" si="65"/>
        <v>-3.8886742129152552E-2</v>
      </c>
      <c r="CF31" s="62">
        <f t="shared" si="65"/>
        <v>7.3879731421574779E-2</v>
      </c>
      <c r="CG31" s="62">
        <f t="shared" si="65"/>
        <v>-1.3382478621957629E-2</v>
      </c>
      <c r="CH31" s="62">
        <f t="shared" si="1"/>
        <v>-5.9220476062545897E-3</v>
      </c>
      <c r="CI31" s="62">
        <f t="shared" si="2"/>
        <v>1.4116552852752149E-2</v>
      </c>
      <c r="CJ31" s="62">
        <f t="shared" si="3"/>
        <v>2.4820678476232483E-2</v>
      </c>
      <c r="CK31" s="62">
        <f t="shared" si="4"/>
        <v>3.4443102925946545E-2</v>
      </c>
      <c r="CL31" s="62">
        <f t="shared" si="5"/>
        <v>8.7097928427473437E-2</v>
      </c>
      <c r="CM31" s="62">
        <f t="shared" si="6"/>
        <v>-3.5796794016768829E-2</v>
      </c>
      <c r="CN31" s="62">
        <f t="shared" si="6"/>
        <v>9.3785325951171155E-3</v>
      </c>
      <c r="CO31" s="62">
        <f t="shared" si="6"/>
        <v>9.7948142289722706E-2</v>
      </c>
      <c r="CP31" s="62">
        <f t="shared" si="8"/>
        <v>-3.0577239250366373E-2</v>
      </c>
      <c r="CQ31" s="62">
        <f t="shared" si="9"/>
        <v>-5.212113786192607E-2</v>
      </c>
      <c r="CR31" s="62">
        <f t="shared" si="10"/>
        <v>9.0996998881377449E-3</v>
      </c>
      <c r="CS31" s="62">
        <f t="shared" si="11"/>
        <v>-1.7178671466896462E-3</v>
      </c>
      <c r="CT31" s="62">
        <f t="shared" si="12"/>
        <v>-3.2458152562095055E-2</v>
      </c>
      <c r="CU31" s="62">
        <f t="shared" si="13"/>
        <v>5.1897650724476052E-2</v>
      </c>
      <c r="CV31" s="62">
        <f t="shared" si="13"/>
        <v>-8.6864483239516028E-3</v>
      </c>
      <c r="CW31" s="62">
        <f t="shared" si="13"/>
        <v>5.5179962942311866E-2</v>
      </c>
      <c r="CX31" s="62">
        <f t="shared" si="15"/>
        <v>1.0918432213336769E-2</v>
      </c>
      <c r="CY31" s="62">
        <f t="shared" si="16"/>
        <v>1.6948300407454986E-2</v>
      </c>
      <c r="CZ31" s="62">
        <f t="shared" si="17"/>
        <v>3.4752160308197166E-2</v>
      </c>
      <c r="DA31" s="62">
        <f t="shared" si="18"/>
        <v>-3.9666609843823197E-2</v>
      </c>
      <c r="DB31" s="62">
        <f t="shared" si="19"/>
        <v>1.4875670568187503E-2</v>
      </c>
      <c r="DC31" s="62">
        <f t="shared" si="57"/>
        <v>3.3797100983663397E-2</v>
      </c>
      <c r="DD31" s="62">
        <f t="shared" si="20"/>
        <v>-6.3691369653403163E-2</v>
      </c>
      <c r="DE31" s="62">
        <f t="shared" si="21"/>
        <v>3.3691440805123318E-2</v>
      </c>
      <c r="DF31" s="62">
        <f t="shared" si="22"/>
        <v>4.3184740141210765E-2</v>
      </c>
      <c r="DG31" s="62">
        <f t="shared" si="23"/>
        <v>-7.5774570558684973E-2</v>
      </c>
      <c r="DH31" s="62">
        <f t="shared" si="24"/>
        <v>-6.4959604352073819E-2</v>
      </c>
      <c r="DI31" s="62">
        <f t="shared" si="25"/>
        <v>-4.0958588807755492E-2</v>
      </c>
      <c r="DJ31" s="62">
        <f t="shared" si="58"/>
        <v>3.3342072078271445E-2</v>
      </c>
      <c r="DK31" s="62">
        <f t="shared" si="26"/>
        <v>5.2117150005458451E-3</v>
      </c>
      <c r="DL31" s="62">
        <f t="shared" si="27"/>
        <v>-1.4616115445133639E-2</v>
      </c>
      <c r="DM31" s="62">
        <f t="shared" si="28"/>
        <v>8.3729594003282264E-3</v>
      </c>
      <c r="DN31" s="62">
        <f t="shared" si="29"/>
        <v>-5.1739188955149968E-3</v>
      </c>
      <c r="DO31" s="62">
        <f t="shared" si="30"/>
        <v>-2.6934577623966005E-2</v>
      </c>
      <c r="DP31" s="62">
        <f t="shared" si="59"/>
        <v>4.4601543675822902E-3</v>
      </c>
      <c r="DQ31" s="62">
        <f t="shared" si="60"/>
        <v>3.5212202453074437E-2</v>
      </c>
      <c r="DR31" s="62">
        <f t="shared" si="31"/>
        <v>8.2883554172944796E-2</v>
      </c>
      <c r="DS31" s="62">
        <f t="shared" si="61"/>
        <v>-5.0113482505304674E-2</v>
      </c>
      <c r="DT31" s="62">
        <f t="shared" si="61"/>
        <v>3.0712085645468012E-2</v>
      </c>
      <c r="DU31" s="62">
        <f t="shared" si="61"/>
        <v>6.0216453355739108E-2</v>
      </c>
      <c r="DV31" s="62">
        <f t="shared" si="33"/>
        <v>1.6068545577093807E-2</v>
      </c>
      <c r="DW31" s="62">
        <f t="shared" si="34"/>
        <v>-6.80357117471664E-3</v>
      </c>
      <c r="DX31" s="62">
        <f t="shared" si="35"/>
        <v>-1.7835432626051917E-2</v>
      </c>
      <c r="DY31" s="62">
        <f t="shared" si="36"/>
        <v>-1.6434860411383995E-3</v>
      </c>
      <c r="DZ31" s="62">
        <f t="shared" si="37"/>
        <v>-3.4062924995128419E-2</v>
      </c>
      <c r="EA31" s="62">
        <f t="shared" si="38"/>
        <v>4.1276443803478391E-2</v>
      </c>
      <c r="EB31" s="62">
        <f t="shared" si="39"/>
        <v>1.4905843302099096E-2</v>
      </c>
      <c r="EC31" s="62">
        <f t="shared" si="40"/>
        <v>-3.3950654712755601E-2</v>
      </c>
      <c r="ED31" s="62">
        <f t="shared" si="41"/>
        <v>-7.506467721245591E-2</v>
      </c>
      <c r="EE31" s="62">
        <f t="shared" si="42"/>
        <v>2.5504895600518274E-2</v>
      </c>
      <c r="EF31" s="62">
        <f t="shared" si="43"/>
        <v>8.2729121326323374E-2</v>
      </c>
      <c r="EG31" s="62">
        <f t="shared" si="44"/>
        <v>-8.7499205508834943E-2</v>
      </c>
      <c r="EH31" s="62">
        <f t="shared" si="45"/>
        <v>-0.15664994552018263</v>
      </c>
      <c r="EI31" s="62">
        <f t="shared" si="46"/>
        <v>1.2273008556377472E-2</v>
      </c>
      <c r="EJ31" s="62">
        <f t="shared" si="47"/>
        <v>8.2595020223282783E-3</v>
      </c>
      <c r="EK31" s="62">
        <f t="shared" si="48"/>
        <v>-6.2738648713617673E-2</v>
      </c>
      <c r="EL31" s="62">
        <f t="shared" si="49"/>
        <v>0.1300187181818514</v>
      </c>
      <c r="EM31" s="62">
        <f t="shared" si="50"/>
        <v>-0.12067624756354378</v>
      </c>
      <c r="EN31" s="62">
        <f t="shared" si="51"/>
        <v>1.2799703376393466E-2</v>
      </c>
      <c r="EO31" s="62">
        <f t="shared" si="52"/>
        <v>9.0604775115622149E-2</v>
      </c>
      <c r="EP31" s="62">
        <f t="shared" si="62"/>
        <v>-1.2758027700077341E-4</v>
      </c>
      <c r="EQ31" s="62">
        <f t="shared" si="63"/>
        <v>-2.6773409692677719E-2</v>
      </c>
    </row>
    <row r="32" spans="1:147">
      <c r="A32" t="s">
        <v>391</v>
      </c>
      <c r="B32" s="9">
        <f>IF([1]PRICE!B32="NA","NA",([1]PRICE!C32/[1]PRICE!B32)-1)</f>
        <v>-1.8426186863212735E-2</v>
      </c>
      <c r="C32" s="9">
        <f>IF([1]PRICE!C32="NA","NA",([1]PRICE!D32/[1]PRICE!C32)-1)</f>
        <v>-6.3383392226148527E-2</v>
      </c>
      <c r="D32" s="9">
        <f>IF([1]PRICE!D32="NA","NA",([1]PRICE!E32/[1]PRICE!D32)-1)</f>
        <v>-4.9516623437867446E-3</v>
      </c>
      <c r="E32" s="9">
        <f>IF([1]PRICE!E32="NA","NA",([1]PRICE!F32/[1]PRICE!E32)-1)</f>
        <v>-2.9857819905213412E-2</v>
      </c>
      <c r="F32" s="9">
        <f>IF([1]PRICE!F32="NA","NA",([1]PRICE!G32/[1]PRICE!F32)-1)</f>
        <v>-1.7342452369320971E-2</v>
      </c>
      <c r="G32" s="9">
        <f>IF([1]PRICE!G32="NA","NA",([1]PRICE!H32/[1]PRICE!G32)-1)</f>
        <v>-6.3385533184190823E-2</v>
      </c>
      <c r="H32" s="9">
        <f>IF([1]PRICE!H32="NA","NA",([1]PRICE!I32/[1]PRICE!H32)-1)</f>
        <v>9.0233545647558255E-2</v>
      </c>
      <c r="I32" s="9">
        <f>IF([1]PRICE!I32="NA","NA",([1]PRICE!J32/[1]PRICE!I32)-1)</f>
        <v>-1.9230769230769162E-2</v>
      </c>
      <c r="J32" s="9">
        <f>IF([1]PRICE!J32="NA","NA",([1]PRICE!K32/[1]PRICE!J32)-1)</f>
        <v>4.9143708116157869E-2</v>
      </c>
      <c r="K32" s="9">
        <f>IF([1]PRICE!K32="NA","NA",([1]PRICE!L32/[1]PRICE!K32)-1)</f>
        <v>3.3356990773598216E-2</v>
      </c>
      <c r="L32" s="9">
        <f>IF([1]PRICE!L32="NA","NA",([1]PRICE!M32/[1]PRICE!L32)-1)</f>
        <v>1.831501831501825E-3</v>
      </c>
      <c r="M32" s="9">
        <f>IF([1]PRICE!M32="NA","NA",([1]PRICE!N32/[1]PRICE!M32)-1)</f>
        <v>-1.2111517367458857E-2</v>
      </c>
      <c r="N32" s="9">
        <f>IF([1]PRICE!N32="NA","NA",([1]PRICE!O32/[1]PRICE!N32)-1)</f>
        <v>3.9093222299329211E-2</v>
      </c>
      <c r="O32" s="9">
        <f>IF([1]PRICE!O32="NA","NA",([1]PRICE!P32/[1]PRICE!O32)-1)</f>
        <v>4.5191451469278832E-2</v>
      </c>
      <c r="P32" s="9">
        <f>IF([1]PRICE!P32="NA","NA",([1]PRICE!Q32/[1]PRICE!P32)-1)</f>
        <v>6.7092651757188371E-2</v>
      </c>
      <c r="Q32" s="9">
        <f>IF([1]PRICE!Q32="NA","NA",([1]PRICE!R32/[1]PRICE!Q32)-1)</f>
        <v>-4.1916167664670656E-2</v>
      </c>
      <c r="R32" s="9">
        <f>IF([1]PRICE!R32="NA","NA",([1]PRICE!S32/[1]PRICE!R32)-1)</f>
        <v>3.2291666666666607E-2</v>
      </c>
      <c r="S32" s="9">
        <f>IF([1]PRICE!S32="NA","NA",([1]PRICE!T32/[1]PRICE!S32)-1)</f>
        <v>8.1331987891019253E-2</v>
      </c>
      <c r="T32" s="9">
        <f>IF([1]PRICE!T32="NA","NA",([1]PRICE!U32/[1]PRICE!T32)-1)</f>
        <v>-2.1276595744680882E-2</v>
      </c>
      <c r="U32" s="9">
        <f>IF([1]PRICE!U32="NA","NA",([1]PRICE!V32/[1]PRICE!U32)-1)</f>
        <v>-5.7589626239511804E-2</v>
      </c>
      <c r="V32" s="9">
        <f>IF([1]PRICE!V32="NA","NA",([1]PRICE!W32/[1]PRICE!V32)-1)</f>
        <v>-4.8563334682315551E-3</v>
      </c>
      <c r="W32" s="9">
        <f>IF([1]PRICE!W32="NA","NA",([1]PRICE!X32/[1]PRICE!W32)-1)</f>
        <v>1.5656771045140294E-2</v>
      </c>
      <c r="X32" s="9">
        <f>IF([1]PRICE!X32="NA","NA",([1]PRICE!Y32/[1]PRICE!X32)-1)</f>
        <v>-1.6616616616616731E-2</v>
      </c>
      <c r="Y32" s="9">
        <f>IF([1]PRICE!Y32="NA","NA",([1]PRICE!Z32/[1]PRICE!Y32)-1)</f>
        <v>6.7996742671009747E-2</v>
      </c>
      <c r="Z32" s="9">
        <f>IF([1]PRICE!Z32="NA","NA",([1]PRICE!AA32/[1]PRICE!Z32)-1)</f>
        <v>3.6218070911169242E-3</v>
      </c>
      <c r="AA32" s="9">
        <f>IF([1]PRICE!AA32="NA","NA",([1]PRICE!AB32/[1]PRICE!AA32)-1)</f>
        <v>3.8746438746438683E-2</v>
      </c>
      <c r="AB32" s="9">
        <f>IF([1]PRICE!AB32="NA","NA",([1]PRICE!AC32/[1]PRICE!AB32)-1)</f>
        <v>-1.8284878405557814E-3</v>
      </c>
      <c r="AC32" s="9">
        <f>IF([1]PRICE!AC32="NA","NA",([1]PRICE!AD32/[1]PRICE!AC32)-1)</f>
        <v>1.8318373328447546E-3</v>
      </c>
      <c r="AD32" s="9">
        <f>IF([1]PRICE!AD32="NA","NA",([1]PRICE!AE32/[1]PRICE!AD32)-1)</f>
        <v>3.7666849515450851E-2</v>
      </c>
      <c r="AE32" s="9">
        <f>IF([1]PRICE!AE32="NA","NA",([1]PRICE!AF32/[1]PRICE!AE32)-1)</f>
        <v>-3.6651982378854586E-2</v>
      </c>
      <c r="AF32" s="9">
        <f>IF([1]PRICE!AF32="NA","NA",([1]PRICE!AG32/[1]PRICE!AF32)-1)</f>
        <v>2.6156941649899457E-2</v>
      </c>
      <c r="AG32" s="9">
        <f>IF([1]PRICE!AG32="NA","NA",([1]PRICE!AH32/[1]PRICE!AG32)-1)</f>
        <v>6.9340463458110513E-2</v>
      </c>
      <c r="AH32" s="9">
        <f>IF([1]PRICE!AH32="NA","NA",([1]PRICE!AI32/[1]PRICE!AH32)-1)</f>
        <v>-3.5839306551091799E-2</v>
      </c>
      <c r="AI32" s="9">
        <f>IF([1]PRICE!AI32="NA","NA",([1]PRICE!AJ32/[1]PRICE!AI32)-1)</f>
        <v>7.1749654218533854E-2</v>
      </c>
      <c r="AJ32" s="9">
        <f>IF([1]PRICE!AJ32="NA","NA",([1]PRICE!AK32/[1]PRICE!AJ32)-1)</f>
        <v>3.1779319245039517E-2</v>
      </c>
      <c r="AK32" s="9">
        <f>IF([1]PRICE!AK32="NA","NA",([1]PRICE!AL32/[1]PRICE!AK32)-1)</f>
        <v>-7.7704815509693548E-2</v>
      </c>
      <c r="AL32" s="9">
        <f>IF([1]PRICE!AL32="NA","NA",([1]PRICE!AM32/[1]PRICE!AL32)-1)</f>
        <v>-4.0006780810306841E-2</v>
      </c>
      <c r="AM32" s="9">
        <f>IF([1]PRICE!AM32="NA","NA",([1]PRICE!AN32/[1]PRICE!AM32)-1)</f>
        <v>-4.1144269821649426E-2</v>
      </c>
      <c r="AN32" s="9">
        <f>IF([1]PRICE!AN32="NA","NA",([1]PRICE!AO32/[1]PRICE!AN32)-1)</f>
        <v>4.2909760589318724E-2</v>
      </c>
      <c r="AO32" s="9">
        <f>IF([1]PRICE!AO32="NA","NA",([1]PRICE!AP32/[1]PRICE!AO32)-1)</f>
        <v>3.5140384954970738E-2</v>
      </c>
      <c r="AP32" s="9">
        <f>IF([1]PRICE!AP32="NA","NA",([1]PRICE!AQ32/[1]PRICE!AP32)-1)</f>
        <v>9.7236438075742893E-3</v>
      </c>
      <c r="AQ32" s="9">
        <f>IF([1]PRICE!AQ32="NA","NA",([1]PRICE!AR32/[1]PRICE!AQ32)-1)</f>
        <v>2.8045277918567368E-2</v>
      </c>
      <c r="AR32" s="9">
        <f>IF([1]PRICE!AR32="NA","NA",([1]PRICE!AS32/[1]PRICE!AR32)-1)</f>
        <v>1.9884963023829139E-2</v>
      </c>
      <c r="AS32" s="9">
        <f>IF([1]PRICE!AS32="NA","NA",([1]PRICE!AT32/[1]PRICE!AS32)-1)</f>
        <v>1.885272317112463E-2</v>
      </c>
      <c r="AT32" s="9">
        <f>IF([1]PRICE!AT32="NA","NA",([1]PRICE!AU32/[1]PRICE!AT32)-1)</f>
        <v>-1.5815277558117735E-4</v>
      </c>
      <c r="AU32" s="9">
        <f>IF([1]PRICE!AU32="NA","NA",([1]PRICE!AV32/[1]PRICE!AU32)-1)</f>
        <v>2.1512179689971545E-2</v>
      </c>
      <c r="AV32" s="9">
        <f>IF([1]PRICE!AV32="NA","NA",([1]PRICE!AW32/[1]PRICE!AV32)-1)</f>
        <v>6.2558067513162063E-2</v>
      </c>
      <c r="AW32" s="9">
        <f>IF([1]PRICE!AW32="NA","NA",([1]PRICE!AX32/[1]PRICE!AW32)-1)</f>
        <v>-4.9402506557854831E-2</v>
      </c>
      <c r="AX32" s="9">
        <f>IF([1]PRICE!AX32="NA","NA",([1]PRICE!AY32/[1]PRICE!AX32)-1)</f>
        <v>6.3007818488425515E-2</v>
      </c>
      <c r="AY32" s="9">
        <f>IF([1]PRICE!AY32="NA","NA",([1]PRICE!AZ32/[1]PRICE!AY32)-1)</f>
        <v>2.74012114219786E-2</v>
      </c>
      <c r="AZ32" s="9">
        <f>IF([1]PRICE!AZ32="NA","NA",([1]PRICE!BA32/[1]PRICE!AZ32)-1)</f>
        <v>3.2425603593486896E-2</v>
      </c>
      <c r="BA32" s="9">
        <f>IF([1]PRICE!BA32="NA","NA",([1]PRICE!BB32/[1]PRICE!BA32)-1)</f>
        <v>-1.0605030591434361E-2</v>
      </c>
      <c r="BB32" s="9">
        <f>IF([1]PRICE!BB32="NA","NA",([1]PRICE!BC32/[1]PRICE!BB32)-1)</f>
        <v>7.8328981723239099E-3</v>
      </c>
      <c r="BC32" s="9">
        <f>IF([1]PRICE!BC32="NA","NA",([1]PRICE!BD32/[1]PRICE!BC32)-1)</f>
        <v>2.4134169620943391E-2</v>
      </c>
      <c r="BD32" s="9">
        <f>IF([1]PRICE!BD32="NA","NA",([1]PRICE!BE32/[1]PRICE!BD32)-1)</f>
        <v>7.7220077220077066E-3</v>
      </c>
      <c r="BE32" s="9">
        <f>IF([1]PRICE!BE32="NA","NA",([1]PRICE!BF32/[1]PRICE!BE32)-1)</f>
        <v>1.9289205971726897E-2</v>
      </c>
      <c r="BF32" s="9">
        <f>IF([1]PRICE!BF32="NA","NA",([1]PRICE!BG32/[1]PRICE!BF32)-1)</f>
        <v>3.7589112119248203E-2</v>
      </c>
      <c r="BG32" s="9">
        <f>IF([1]PRICE!BG32="NA","NA",([1]PRICE!BH32/[1]PRICE!BG32)-1)</f>
        <v>-2.9356652092442204E-2</v>
      </c>
      <c r="BH32" s="9">
        <f>IF([1]PRICE!BH32="NA","NA",([1]PRICE!BI32/[1]PRICE!BH32)-1)</f>
        <v>-4.3371943371943389E-2</v>
      </c>
      <c r="BI32" s="9">
        <f>IF([1]PRICE!BI32="NA","NA",([1]PRICE!BJ32/[1]PRICE!BI32)-1)</f>
        <v>3.3230189694605228E-2</v>
      </c>
      <c r="BJ32" s="9">
        <f>IF([1]PRICE!BJ32="NA","NA",([1]PRICE!BK32/[1]PRICE!BJ32)-1)</f>
        <v>6.8359375E-2</v>
      </c>
      <c r="BK32" s="9">
        <f>IF([1]PRICE!BK32="NA","NA",([1]PRICE!BL32/[1]PRICE!BK32)-1)</f>
        <v>-3.7172455819622141E-2</v>
      </c>
      <c r="BL32" s="9">
        <f>IF([1]PRICE!BL32="NA","NA",([1]PRICE!BM32/[1]PRICE!BL32)-1)</f>
        <v>-7.8101265822784871E-2</v>
      </c>
      <c r="BM32" s="9">
        <f>IF([1]PRICE!BM32="NA","NA",([1]PRICE!BN32/[1]PRICE!BM32)-1)</f>
        <v>-1.0984484415762497E-3</v>
      </c>
      <c r="BN32" s="9">
        <f>IF([1]PRICE!BN32="NA","NA",([1]PRICE!BO32/[1]PRICE!BN32)-1)</f>
        <v>2.7216494845360817E-2</v>
      </c>
      <c r="BO32" s="9">
        <f>IF([1]PRICE!BO32="NA","NA",([1]PRICE!BP32/[1]PRICE!BO32)-1)</f>
        <v>-5.8477184530978277E-2</v>
      </c>
      <c r="BP32" s="9">
        <f>IF([1]PRICE!BP32="NA","NA",([1]PRICE!BQ32/[1]PRICE!BP32)-1)</f>
        <v>0.14042069357589537</v>
      </c>
      <c r="BQ32" s="9">
        <f>IF([1]PRICE!BQ32="NA","NA",([1]PRICE!BR32/[1]PRICE!BQ32)-1)</f>
        <v>-1.4082751744765698E-2</v>
      </c>
      <c r="BR32" s="9">
        <f>IF([1]PRICE!BR32="NA","NA",([1]PRICE!BS32/[1]PRICE!BR32)-1)</f>
        <v>-3.7921880925295692E-4</v>
      </c>
      <c r="BS32" s="9">
        <f>IF([1]PRICE!BS32="NA","NA",([1]PRICE!BT32/[1]PRICE!BS32)-1)</f>
        <v>2.5796661608497695E-2</v>
      </c>
      <c r="BT32" s="9">
        <f>IF([1]PRICE!BT32="NA","NA",([1]PRICE!BU32/[1]PRICE!BT32)-1)</f>
        <v>-4.1173570019723882E-2</v>
      </c>
      <c r="BU32" s="9">
        <f>IF([1]PRICE!BU32="NA","NA",([1]PRICE!BV32/[1]PRICE!BU32)-1)</f>
        <v>3.5998971457957829E-3</v>
      </c>
      <c r="BV32">
        <f t="shared" si="64"/>
        <v>8.2398110327885094E-3</v>
      </c>
      <c r="BW32" t="s">
        <v>391</v>
      </c>
      <c r="BX32" s="62">
        <f t="shared" si="55"/>
        <v>-2.6665997896001242E-2</v>
      </c>
      <c r="BY32" s="62">
        <f t="shared" si="56"/>
        <v>-7.1623203258937035E-2</v>
      </c>
      <c r="BZ32" s="62">
        <f t="shared" si="56"/>
        <v>-1.3191473376575254E-2</v>
      </c>
      <c r="CA32" s="62">
        <f t="shared" si="56"/>
        <v>-3.809763093800192E-2</v>
      </c>
      <c r="CB32" s="62">
        <f t="shared" si="56"/>
        <v>-2.5582263402109479E-2</v>
      </c>
      <c r="CC32" s="62">
        <f t="shared" si="56"/>
        <v>-7.1625344216979331E-2</v>
      </c>
      <c r="CD32" s="62">
        <f t="shared" si="65"/>
        <v>8.1993734614769748E-2</v>
      </c>
      <c r="CE32" s="62">
        <f t="shared" si="65"/>
        <v>-2.747058026355767E-2</v>
      </c>
      <c r="CF32" s="62">
        <f t="shared" si="65"/>
        <v>4.0903897083369362E-2</v>
      </c>
      <c r="CG32" s="62">
        <f t="shared" si="65"/>
        <v>2.5117179740809709E-2</v>
      </c>
      <c r="CH32" s="62">
        <f t="shared" si="1"/>
        <v>-6.4083092012866844E-3</v>
      </c>
      <c r="CI32" s="62">
        <f t="shared" si="2"/>
        <v>-2.0351328400247365E-2</v>
      </c>
      <c r="CJ32" s="62">
        <f t="shared" si="3"/>
        <v>3.0853411266540703E-2</v>
      </c>
      <c r="CK32" s="62">
        <f t="shared" si="4"/>
        <v>3.6951640436490324E-2</v>
      </c>
      <c r="CL32" s="62">
        <f t="shared" si="5"/>
        <v>5.8852840724399863E-2</v>
      </c>
      <c r="CM32" s="62">
        <f t="shared" si="6"/>
        <v>-5.0155978697459164E-2</v>
      </c>
      <c r="CN32" s="62">
        <f t="shared" si="6"/>
        <v>2.40518556338781E-2</v>
      </c>
      <c r="CO32" s="62">
        <f t="shared" si="6"/>
        <v>7.3092176858230745E-2</v>
      </c>
      <c r="CP32" s="62">
        <f t="shared" si="8"/>
        <v>-2.9516406777469389E-2</v>
      </c>
      <c r="CQ32" s="62">
        <f t="shared" si="9"/>
        <v>-6.5829437272300312E-2</v>
      </c>
      <c r="CR32" s="62">
        <f t="shared" si="10"/>
        <v>-1.3096144501020065E-2</v>
      </c>
      <c r="CS32" s="62">
        <f t="shared" si="11"/>
        <v>7.4169600123517847E-3</v>
      </c>
      <c r="CT32" s="62">
        <f t="shared" si="12"/>
        <v>-2.4856427649405238E-2</v>
      </c>
      <c r="CU32" s="62">
        <f t="shared" si="13"/>
        <v>5.9756931638221239E-2</v>
      </c>
      <c r="CV32" s="62">
        <f t="shared" si="13"/>
        <v>-4.6180039416715852E-3</v>
      </c>
      <c r="CW32" s="62">
        <f t="shared" si="13"/>
        <v>3.0506627713650175E-2</v>
      </c>
      <c r="CX32" s="62">
        <f t="shared" si="15"/>
        <v>-1.0068298873344291E-2</v>
      </c>
      <c r="CY32" s="62">
        <f t="shared" si="16"/>
        <v>-6.4079736999437548E-3</v>
      </c>
      <c r="CZ32" s="62">
        <f t="shared" si="17"/>
        <v>2.9427038482662343E-2</v>
      </c>
      <c r="DA32" s="62">
        <f t="shared" si="18"/>
        <v>-4.4891793411643094E-2</v>
      </c>
      <c r="DB32" s="62">
        <f t="shared" si="19"/>
        <v>1.7917130617110949E-2</v>
      </c>
      <c r="DC32" s="62">
        <f t="shared" si="57"/>
        <v>6.1100652425322005E-2</v>
      </c>
      <c r="DD32" s="62">
        <f t="shared" si="20"/>
        <v>-4.4079117583880306E-2</v>
      </c>
      <c r="DE32" s="62">
        <f t="shared" si="21"/>
        <v>6.3509843185745346E-2</v>
      </c>
      <c r="DF32" s="62">
        <f t="shared" si="22"/>
        <v>2.3539508212251009E-2</v>
      </c>
      <c r="DG32" s="62">
        <f t="shared" si="23"/>
        <v>-8.5944626542482055E-2</v>
      </c>
      <c r="DH32" s="62">
        <f t="shared" si="24"/>
        <v>-4.8246591843095349E-2</v>
      </c>
      <c r="DI32" s="62">
        <f t="shared" si="25"/>
        <v>-4.9384080854437934E-2</v>
      </c>
      <c r="DJ32" s="62">
        <f t="shared" si="58"/>
        <v>3.4669949556530216E-2</v>
      </c>
      <c r="DK32" s="62">
        <f t="shared" si="26"/>
        <v>2.690057392218223E-2</v>
      </c>
      <c r="DL32" s="62">
        <f t="shared" si="27"/>
        <v>1.4838327747857798E-3</v>
      </c>
      <c r="DM32" s="62">
        <f t="shared" si="28"/>
        <v>1.9805466885778861E-2</v>
      </c>
      <c r="DN32" s="62">
        <f t="shared" si="29"/>
        <v>1.1645151991040629E-2</v>
      </c>
      <c r="DO32" s="62">
        <f t="shared" si="30"/>
        <v>1.0612912138336121E-2</v>
      </c>
      <c r="DP32" s="62">
        <f t="shared" si="59"/>
        <v>-8.3979638083696868E-3</v>
      </c>
      <c r="DQ32" s="62">
        <f t="shared" si="60"/>
        <v>1.3272368657183035E-2</v>
      </c>
      <c r="DR32" s="62">
        <f t="shared" si="31"/>
        <v>5.4318256480373556E-2</v>
      </c>
      <c r="DS32" s="62">
        <f t="shared" si="61"/>
        <v>-5.7642317590643338E-2</v>
      </c>
      <c r="DT32" s="62">
        <f t="shared" si="61"/>
        <v>5.4768007455637008E-2</v>
      </c>
      <c r="DU32" s="62">
        <f t="shared" si="61"/>
        <v>1.9161400389190092E-2</v>
      </c>
      <c r="DV32" s="62">
        <f t="shared" si="33"/>
        <v>2.4185792560698388E-2</v>
      </c>
      <c r="DW32" s="62">
        <f t="shared" si="34"/>
        <v>-1.8844841624222869E-2</v>
      </c>
      <c r="DX32" s="62">
        <f t="shared" si="35"/>
        <v>-4.0691286046459947E-4</v>
      </c>
      <c r="DY32" s="62">
        <f t="shared" si="36"/>
        <v>1.5894358588154883E-2</v>
      </c>
      <c r="DZ32" s="62">
        <f t="shared" si="37"/>
        <v>-5.1780331078080284E-4</v>
      </c>
      <c r="EA32" s="62">
        <f t="shared" si="38"/>
        <v>1.1049394938938388E-2</v>
      </c>
      <c r="EB32" s="62">
        <f t="shared" si="39"/>
        <v>2.9349301086459695E-2</v>
      </c>
      <c r="EC32" s="62">
        <f t="shared" si="40"/>
        <v>-3.7596463125230711E-2</v>
      </c>
      <c r="ED32" s="62">
        <f t="shared" si="41"/>
        <v>-5.1611754404731897E-2</v>
      </c>
      <c r="EE32" s="62">
        <f t="shared" si="42"/>
        <v>2.499037866181672E-2</v>
      </c>
      <c r="EF32" s="62">
        <f t="shared" si="43"/>
        <v>6.0119563967211492E-2</v>
      </c>
      <c r="EG32" s="62">
        <f t="shared" si="44"/>
        <v>-4.5412266852410649E-2</v>
      </c>
      <c r="EH32" s="62">
        <f t="shared" si="45"/>
        <v>-8.6341076855573379E-2</v>
      </c>
      <c r="EI32" s="62">
        <f t="shared" si="46"/>
        <v>-9.3382594743647591E-3</v>
      </c>
      <c r="EJ32" s="62">
        <f t="shared" si="47"/>
        <v>1.8976683812572309E-2</v>
      </c>
      <c r="EK32" s="62">
        <f t="shared" si="48"/>
        <v>-6.6716995563766784E-2</v>
      </c>
      <c r="EL32" s="62">
        <f t="shared" si="49"/>
        <v>0.13218088254310686</v>
      </c>
      <c r="EM32" s="62">
        <f t="shared" si="50"/>
        <v>-2.2322562777554206E-2</v>
      </c>
      <c r="EN32" s="62">
        <f t="shared" si="51"/>
        <v>-8.6190298420414663E-3</v>
      </c>
      <c r="EO32" s="62">
        <f t="shared" si="52"/>
        <v>1.7556850575709188E-2</v>
      </c>
      <c r="EP32" s="62">
        <f t="shared" si="62"/>
        <v>-4.941338105251239E-2</v>
      </c>
      <c r="EQ32" s="62">
        <f t="shared" si="63"/>
        <v>-4.6399138869927265E-3</v>
      </c>
    </row>
    <row r="33" spans="1:147">
      <c r="A33" t="s">
        <v>392</v>
      </c>
      <c r="B33" s="9">
        <f>IF([1]PRICE!B33="NA","NA",([1]PRICE!C33/[1]PRICE!B33)-1)</f>
        <v>-0.10081585081585076</v>
      </c>
      <c r="C33" s="9">
        <f>IF([1]PRICE!C33="NA","NA",([1]PRICE!D33/[1]PRICE!C33)-1)</f>
        <v>0.18951948893620951</v>
      </c>
      <c r="D33" s="9">
        <f>IF([1]PRICE!D33="NA","NA",([1]PRICE!E33/[1]PRICE!D33)-1)</f>
        <v>-8.7173100871730913E-2</v>
      </c>
      <c r="E33" s="9">
        <f>IF([1]PRICE!E33="NA","NA",([1]PRICE!F33/[1]PRICE!E33)-1)</f>
        <v>-3.0866302864938633E-2</v>
      </c>
      <c r="F33" s="9">
        <f>IF([1]PRICE!F33="NA","NA",([1]PRICE!G33/[1]PRICE!F33)-1)</f>
        <v>-4.7158191096251967E-2</v>
      </c>
      <c r="G33" s="9">
        <f>IF([1]PRICE!G33="NA","NA",([1]PRICE!H33/[1]PRICE!G33)-1)</f>
        <v>-7.5253924284395146E-2</v>
      </c>
      <c r="H33" s="9">
        <f>IF([1]PRICE!H33="NA","NA",([1]PRICE!I33/[1]PRICE!H33)-1)</f>
        <v>1.0084872690963476E-2</v>
      </c>
      <c r="I33" s="9">
        <f>IF([1]PRICE!I33="NA","NA",([1]PRICE!J33/[1]PRICE!I33)-1)</f>
        <v>-7.572162910241198E-2</v>
      </c>
      <c r="J33" s="9">
        <f>IF([1]PRICE!J33="NA","NA",([1]PRICE!K33/[1]PRICE!J33)-1)</f>
        <v>-5.5828877005347555E-2</v>
      </c>
      <c r="K33" s="9">
        <f>IF([1]PRICE!K33="NA","NA",([1]PRICE!L33/[1]PRICE!K33)-1)</f>
        <v>0.25033982782057085</v>
      </c>
      <c r="L33" s="9">
        <f>IF([1]PRICE!L33="NA","NA",([1]PRICE!M33/[1]PRICE!L33)-1)</f>
        <v>0.15002717883674577</v>
      </c>
      <c r="M33" s="9">
        <f>IF([1]PRICE!M33="NA","NA",([1]PRICE!N33/[1]PRICE!M33)-1)</f>
        <v>-4.0018906570033042E-2</v>
      </c>
      <c r="N33" s="9">
        <f>IF([1]PRICE!N33="NA","NA",([1]PRICE!O33/[1]PRICE!N33)-1)</f>
        <v>-0.2315772197603807</v>
      </c>
      <c r="O33" s="9">
        <f>IF([1]PRICE!O33="NA","NA",([1]PRICE!P33/[1]PRICE!O33)-1)</f>
        <v>0.10508329773601033</v>
      </c>
      <c r="P33" s="9">
        <f>IF([1]PRICE!P33="NA","NA",([1]PRICE!Q33/[1]PRICE!P33)-1)</f>
        <v>0.1269810591418632</v>
      </c>
      <c r="Q33" s="9">
        <f>IF([1]PRICE!Q33="NA","NA",([1]PRICE!R33/[1]PRICE!Q33)-1)</f>
        <v>2.58960727148001E-2</v>
      </c>
      <c r="R33" s="9">
        <f>IF([1]PRICE!R33="NA","NA",([1]PRICE!S33/[1]PRICE!R33)-1)</f>
        <v>-2.591106653293207E-2</v>
      </c>
      <c r="S33" s="9">
        <f>IF([1]PRICE!S33="NA","NA",([1]PRICE!T33/[1]PRICE!S33)-1)</f>
        <v>-7.0876952119444003E-2</v>
      </c>
      <c r="T33" s="9">
        <f>IF([1]PRICE!T33="NA","NA",([1]PRICE!U33/[1]PRICE!T33)-1)</f>
        <v>9.8079054303657154E-2</v>
      </c>
      <c r="U33" s="9">
        <f>IF([1]PRICE!U33="NA","NA",([1]PRICE!V33/[1]PRICE!U33)-1)</f>
        <v>0.13372582001682098</v>
      </c>
      <c r="V33" s="9">
        <f>IF([1]PRICE!V33="NA","NA",([1]PRICE!W33/[1]PRICE!V33)-1)</f>
        <v>7.3145400593471743E-2</v>
      </c>
      <c r="W33" s="9">
        <f>IF([1]PRICE!W33="NA","NA",([1]PRICE!X33/[1]PRICE!W33)-1)</f>
        <v>-6.9127609567254389E-4</v>
      </c>
      <c r="X33" s="9">
        <f>IF([1]PRICE!X33="NA","NA",([1]PRICE!Y33/[1]PRICE!X33)-1)</f>
        <v>4.5655783065854383E-3</v>
      </c>
      <c r="Y33" s="9">
        <f>IF([1]PRICE!Y33="NA","NA",([1]PRICE!Z33/[1]PRICE!Y33)-1)</f>
        <v>1.9281090758848762E-2</v>
      </c>
      <c r="Z33" s="9">
        <f>IF([1]PRICE!Z33="NA","NA",([1]PRICE!AA33/[1]PRICE!Z33)-1)</f>
        <v>9.9040670179705526E-2</v>
      </c>
      <c r="AA33" s="9">
        <f>IF([1]PRICE!AA33="NA","NA",([1]PRICE!AB33/[1]PRICE!AA33)-1)</f>
        <v>6.0978608310794158E-2</v>
      </c>
      <c r="AB33" s="9">
        <f>IF([1]PRICE!AB33="NA","NA",([1]PRICE!AC33/[1]PRICE!AB33)-1)</f>
        <v>1.9698725376593451E-3</v>
      </c>
      <c r="AC33" s="9">
        <f>IF([1]PRICE!AC33="NA","NA",([1]PRICE!AD33/[1]PRICE!AC33)-1)</f>
        <v>4.1632936278477972E-2</v>
      </c>
      <c r="AD33" s="9">
        <f>IF([1]PRICE!AD33="NA","NA",([1]PRICE!AE33/[1]PRICE!AD33)-1)</f>
        <v>0.24092372599089606</v>
      </c>
      <c r="AE33" s="9">
        <f>IF([1]PRICE!AE33="NA","NA",([1]PRICE!AF33/[1]PRICE!AE33)-1)</f>
        <v>-9.7969043571620285E-2</v>
      </c>
      <c r="AF33" s="9">
        <f>IF([1]PRICE!AF33="NA","NA",([1]PRICE!AG33/[1]PRICE!AF33)-1)</f>
        <v>9.8889109303709644E-2</v>
      </c>
      <c r="AG33" s="9">
        <f>IF([1]PRICE!AG33="NA","NA",([1]PRICE!AH33/[1]PRICE!AG33)-1)</f>
        <v>3.3125733369437471E-2</v>
      </c>
      <c r="AH33" s="9">
        <f>IF([1]PRICE!AH33="NA","NA",([1]PRICE!AI33/[1]PRICE!AH33)-1)</f>
        <v>-1.9220688450113488E-2</v>
      </c>
      <c r="AI33" s="9">
        <f>IF([1]PRICE!AI33="NA","NA",([1]PRICE!AJ33/[1]PRICE!AI33)-1)</f>
        <v>0.11313023338678052</v>
      </c>
      <c r="AJ33" s="9">
        <f>IF([1]PRICE!AJ33="NA","NA",([1]PRICE!AK33/[1]PRICE!AJ33)-1)</f>
        <v>-0.12211907810499356</v>
      </c>
      <c r="AK33" s="9">
        <f>IF([1]PRICE!AK33="NA","NA",([1]PRICE!AL33/[1]PRICE!AK33)-1)</f>
        <v>-4.4393801276207845E-2</v>
      </c>
      <c r="AL33" s="9">
        <f>IF([1]PRICE!AL33="NA","NA",([1]PRICE!AM33/[1]PRICE!AL33)-1)</f>
        <v>0.10292855098731279</v>
      </c>
      <c r="AM33" s="9">
        <f>IF([1]PRICE!AM33="NA","NA",([1]PRICE!AN33/[1]PRICE!AM33)-1)</f>
        <v>1.6000691921812749E-2</v>
      </c>
      <c r="AN33" s="9">
        <f>IF([1]PRICE!AN33="NA","NA",([1]PRICE!AO33/[1]PRICE!AN33)-1)</f>
        <v>6.9038903549842434E-2</v>
      </c>
      <c r="AO33" s="9">
        <f>IF([1]PRICE!AO33="NA","NA",([1]PRICE!AP33/[1]PRICE!AO33)-1)</f>
        <v>2.5481764612200752E-3</v>
      </c>
      <c r="AP33" s="9">
        <f>IF([1]PRICE!AP33="NA","NA",([1]PRICE!AQ33/[1]PRICE!AP33)-1)</f>
        <v>2.5416997617156323E-2</v>
      </c>
      <c r="AQ33" s="9">
        <f>IF([1]PRICE!AQ33="NA","NA",([1]PRICE!AR33/[1]PRICE!AQ33)-1)</f>
        <v>1.5414407436096011E-2</v>
      </c>
      <c r="AR33" s="9">
        <f>IF([1]PRICE!AR33="NA","NA",([1]PRICE!AS33/[1]PRICE!AR33)-1)</f>
        <v>-2.0215119383629632E-2</v>
      </c>
      <c r="AS33" s="9">
        <f>IF([1]PRICE!AS33="NA","NA",([1]PRICE!AT33/[1]PRICE!AS33)-1)</f>
        <v>0.20172843350980996</v>
      </c>
      <c r="AT33" s="9">
        <f>IF([1]PRICE!AT33="NA","NA",([1]PRICE!AU33/[1]PRICE!AT33)-1)</f>
        <v>1.1402656300615543E-2</v>
      </c>
      <c r="AU33" s="9">
        <f>IF([1]PRICE!AU33="NA","NA",([1]PRICE!AV33/[1]PRICE!AU33)-1)</f>
        <v>-0.17205816411504715</v>
      </c>
      <c r="AV33" s="9">
        <f>IF([1]PRICE!AV33="NA","NA",([1]PRICE!AW33/[1]PRICE!AV33)-1)</f>
        <v>0.11798839458413934</v>
      </c>
      <c r="AW33" s="9">
        <f>IF([1]PRICE!AW33="NA","NA",([1]PRICE!AX33/[1]PRICE!AW33)-1)</f>
        <v>-0.10996539792387539</v>
      </c>
      <c r="AX33" s="9">
        <f>IF([1]PRICE!AX33="NA","NA",([1]PRICE!AY33/[1]PRICE!AX33)-1)</f>
        <v>0.14454552523131925</v>
      </c>
      <c r="AY33" s="9">
        <f>IF([1]PRICE!AY33="NA","NA",([1]PRICE!AZ33/[1]PRICE!AY33)-1)</f>
        <v>0.10740489130434794</v>
      </c>
      <c r="AZ33" s="9">
        <f>IF([1]PRICE!AZ33="NA","NA",([1]PRICE!BA33/[1]PRICE!AZ33)-1)</f>
        <v>-4.4107723452548875E-2</v>
      </c>
      <c r="BA33" s="9">
        <f>IF([1]PRICE!BA33="NA","NA",([1]PRICE!BB33/[1]PRICE!BA33)-1)</f>
        <v>0.14369143883968682</v>
      </c>
      <c r="BB33" s="9">
        <f>IF([1]PRICE!BB33="NA","NA",([1]PRICE!BC33/[1]PRICE!BB33)-1)</f>
        <v>-9.7076482801189634E-2</v>
      </c>
      <c r="BC33" s="9">
        <f>IF([1]PRICE!BC33="NA","NA",([1]PRICE!BD33/[1]PRICE!BC33)-1)</f>
        <v>1.2367161767447676E-2</v>
      </c>
      <c r="BD33" s="9">
        <f>IF([1]PRICE!BD33="NA","NA",([1]PRICE!BE33/[1]PRICE!BD33)-1)</f>
        <v>-4.1313689379987806E-2</v>
      </c>
      <c r="BE33" s="9">
        <f>IF([1]PRICE!BE33="NA","NA",([1]PRICE!BF33/[1]PRICE!BE33)-1)</f>
        <v>-8.5483767689056744E-2</v>
      </c>
      <c r="BF33" s="9">
        <f>IF([1]PRICE!BF33="NA","NA",([1]PRICE!BG33/[1]PRICE!BF33)-1)</f>
        <v>3.4168883909816428E-2</v>
      </c>
      <c r="BG33" s="9">
        <f>IF([1]PRICE!BG33="NA","NA",([1]PRICE!BH33/[1]PRICE!BG33)-1)</f>
        <v>-2.3019634394040311E-3</v>
      </c>
      <c r="BH33" s="9">
        <f>IF([1]PRICE!BH33="NA","NA",([1]PRICE!BI33/[1]PRICE!BH33)-1)</f>
        <v>0.22760586319218223</v>
      </c>
      <c r="BI33" s="9">
        <f>IF([1]PRICE!BI33="NA","NA",([1]PRICE!BJ33/[1]PRICE!BI33)-1)</f>
        <v>1.4151464897733668E-2</v>
      </c>
      <c r="BJ33" s="9">
        <f>IF([1]PRICE!BJ33="NA","NA",([1]PRICE!BK33/[1]PRICE!BJ33)-1)</f>
        <v>7.2985936988989364E-2</v>
      </c>
      <c r="BK33" s="9">
        <f>IF([1]PRICE!BK33="NA","NA",([1]PRICE!BL33/[1]PRICE!BK33)-1)</f>
        <v>-3.0327660655321331E-2</v>
      </c>
      <c r="BL33" s="9">
        <f>IF([1]PRICE!BL33="NA","NA",([1]PRICE!BM33/[1]PRICE!BL33)-1)</f>
        <v>-0.18220871751886003</v>
      </c>
      <c r="BM33" s="9">
        <f>IF([1]PRICE!BM33="NA","NA",([1]PRICE!BN33/[1]PRICE!BM33)-1)</f>
        <v>0.1987828315182576</v>
      </c>
      <c r="BN33" s="9">
        <f>IF([1]PRICE!BN33="NA","NA",([1]PRICE!BO33/[1]PRICE!BN33)-1)</f>
        <v>0.12424517714957517</v>
      </c>
      <c r="BO33" s="9">
        <f>IF([1]PRICE!BO33="NA","NA",([1]PRICE!BP33/[1]PRICE!BO33)-1)</f>
        <v>0.13694267515923575</v>
      </c>
      <c r="BP33" s="9">
        <f>IF([1]PRICE!BP33="NA","NA",([1]PRICE!BQ33/[1]PRICE!BP33)-1)</f>
        <v>-1.1538943935783252E-2</v>
      </c>
      <c r="BQ33" s="9">
        <f>IF([1]PRICE!BQ33="NA","NA",([1]PRICE!BR33/[1]PRICE!BQ33)-1)</f>
        <v>3.9208222306813756E-2</v>
      </c>
      <c r="BR33" s="9">
        <f>IF([1]PRICE!BR33="NA","NA",([1]PRICE!BS33/[1]PRICE!BR33)-1)</f>
        <v>-5.9788359788359835E-2</v>
      </c>
      <c r="BS33" s="9">
        <f>IF([1]PRICE!BS33="NA","NA",([1]PRICE!BT33/[1]PRICE!BS33)-1)</f>
        <v>1.9609540712523188E-2</v>
      </c>
      <c r="BT33" s="9">
        <f>IF([1]PRICE!BT33="NA","NA",([1]PRICE!BU33/[1]PRICE!BT33)-1)</f>
        <v>0.1897342277320202</v>
      </c>
      <c r="BU33" s="9">
        <f>IF([1]PRICE!BU33="NA","NA",([1]PRICE!BV33/[1]PRICE!BU33)-1)</f>
        <v>8.9605324197980174E-2</v>
      </c>
      <c r="BV33">
        <f t="shared" si="64"/>
        <v>2.7943807081729919E-2</v>
      </c>
      <c r="BW33" t="s">
        <v>392</v>
      </c>
      <c r="BX33" s="62">
        <f t="shared" si="55"/>
        <v>-0.12875965789758068</v>
      </c>
      <c r="BY33" s="62">
        <f t="shared" si="56"/>
        <v>0.1615756818544796</v>
      </c>
      <c r="BZ33" s="62">
        <f t="shared" si="56"/>
        <v>-0.11511690795346083</v>
      </c>
      <c r="CA33" s="62">
        <f t="shared" si="56"/>
        <v>-5.8810109946668548E-2</v>
      </c>
      <c r="CB33" s="62">
        <f t="shared" si="56"/>
        <v>-7.5101998177981882E-2</v>
      </c>
      <c r="CC33" s="62">
        <f t="shared" si="56"/>
        <v>-0.10319773136612506</v>
      </c>
      <c r="CD33" s="62">
        <f t="shared" si="65"/>
        <v>-1.7858934390766443E-2</v>
      </c>
      <c r="CE33" s="62">
        <f t="shared" si="65"/>
        <v>-0.1036654361841419</v>
      </c>
      <c r="CF33" s="62">
        <f t="shared" si="65"/>
        <v>-8.377268408707747E-2</v>
      </c>
      <c r="CG33" s="62">
        <f t="shared" si="65"/>
        <v>0.22239602073884093</v>
      </c>
      <c r="CH33" s="62">
        <f t="shared" si="1"/>
        <v>0.12208337175501585</v>
      </c>
      <c r="CI33" s="62">
        <f t="shared" si="2"/>
        <v>-6.7962713651762957E-2</v>
      </c>
      <c r="CJ33" s="62">
        <f t="shared" si="3"/>
        <v>-0.25952102684211065</v>
      </c>
      <c r="CK33" s="62">
        <f t="shared" si="4"/>
        <v>7.7139490654280413E-2</v>
      </c>
      <c r="CL33" s="62">
        <f t="shared" si="5"/>
        <v>9.903725206013328E-2</v>
      </c>
      <c r="CM33" s="62">
        <f t="shared" si="6"/>
        <v>-2.0477343669298188E-3</v>
      </c>
      <c r="CN33" s="62">
        <f t="shared" si="6"/>
        <v>-5.3854873614661986E-2</v>
      </c>
      <c r="CO33" s="62">
        <f t="shared" si="6"/>
        <v>-9.8820759201173919E-2</v>
      </c>
      <c r="CP33" s="62">
        <f t="shared" si="8"/>
        <v>7.0135247221927238E-2</v>
      </c>
      <c r="CQ33" s="62">
        <f t="shared" si="9"/>
        <v>0.10578201293509107</v>
      </c>
      <c r="CR33" s="62">
        <f t="shared" si="10"/>
        <v>4.5201593511741828E-2</v>
      </c>
      <c r="CS33" s="62">
        <f t="shared" si="11"/>
        <v>-2.8635083177402463E-2</v>
      </c>
      <c r="CT33" s="62">
        <f t="shared" si="12"/>
        <v>-2.3378228775144481E-2</v>
      </c>
      <c r="CU33" s="62">
        <f t="shared" si="13"/>
        <v>-8.6627163228811567E-3</v>
      </c>
      <c r="CV33" s="62">
        <f t="shared" si="13"/>
        <v>7.109686309797561E-2</v>
      </c>
      <c r="CW33" s="62">
        <f t="shared" si="13"/>
        <v>3.3034801229064242E-2</v>
      </c>
      <c r="CX33" s="62">
        <f t="shared" si="15"/>
        <v>-2.5973934544070574E-2</v>
      </c>
      <c r="CY33" s="62">
        <f t="shared" si="16"/>
        <v>1.3689129196748053E-2</v>
      </c>
      <c r="CZ33" s="62">
        <f t="shared" si="17"/>
        <v>0.21297991890916615</v>
      </c>
      <c r="DA33" s="62">
        <f t="shared" si="18"/>
        <v>-0.1259128506533502</v>
      </c>
      <c r="DB33" s="62">
        <f t="shared" si="19"/>
        <v>7.0945302221979728E-2</v>
      </c>
      <c r="DC33" s="62">
        <f t="shared" si="57"/>
        <v>5.1819262877075521E-3</v>
      </c>
      <c r="DD33" s="62">
        <f t="shared" si="20"/>
        <v>-4.7164495531843403E-2</v>
      </c>
      <c r="DE33" s="62">
        <f t="shared" si="21"/>
        <v>8.5186426305050605E-2</v>
      </c>
      <c r="DF33" s="62">
        <f t="shared" si="22"/>
        <v>-0.15006288518672348</v>
      </c>
      <c r="DG33" s="62">
        <f t="shared" si="23"/>
        <v>-7.233760835793776E-2</v>
      </c>
      <c r="DH33" s="62">
        <f t="shared" si="24"/>
        <v>7.4984743905582879E-2</v>
      </c>
      <c r="DI33" s="62">
        <f t="shared" si="25"/>
        <v>-1.194311515991717E-2</v>
      </c>
      <c r="DJ33" s="62">
        <f t="shared" si="58"/>
        <v>4.1095096468112519E-2</v>
      </c>
      <c r="DK33" s="62">
        <f t="shared" si="26"/>
        <v>-2.5395630620509844E-2</v>
      </c>
      <c r="DL33" s="62">
        <f t="shared" si="27"/>
        <v>-2.5268094645735963E-3</v>
      </c>
      <c r="DM33" s="62">
        <f t="shared" si="28"/>
        <v>-1.2529399645633908E-2</v>
      </c>
      <c r="DN33" s="62">
        <f t="shared" si="29"/>
        <v>-4.8158926465359547E-2</v>
      </c>
      <c r="DO33" s="62">
        <f t="shared" si="30"/>
        <v>0.17378462642808004</v>
      </c>
      <c r="DP33" s="62">
        <f t="shared" si="59"/>
        <v>-1.6541150781114376E-2</v>
      </c>
      <c r="DQ33" s="62">
        <f t="shared" si="60"/>
        <v>-0.20000197119677707</v>
      </c>
      <c r="DR33" s="62">
        <f t="shared" si="31"/>
        <v>9.0044587502409429E-2</v>
      </c>
      <c r="DS33" s="62">
        <f t="shared" si="61"/>
        <v>-0.1379092050056053</v>
      </c>
      <c r="DT33" s="62">
        <f t="shared" si="61"/>
        <v>0.11660171814958933</v>
      </c>
      <c r="DU33" s="62">
        <f t="shared" si="61"/>
        <v>7.9461084222618023E-2</v>
      </c>
      <c r="DV33" s="62">
        <f t="shared" si="33"/>
        <v>-7.205153053427879E-2</v>
      </c>
      <c r="DW33" s="62">
        <f t="shared" si="34"/>
        <v>0.11574763175795691</v>
      </c>
      <c r="DX33" s="62">
        <f t="shared" si="35"/>
        <v>-0.12502028988291955</v>
      </c>
      <c r="DY33" s="62">
        <f t="shared" si="36"/>
        <v>-1.5576645314282243E-2</v>
      </c>
      <c r="DZ33" s="62">
        <f t="shared" si="37"/>
        <v>-6.9257496461717721E-2</v>
      </c>
      <c r="EA33" s="62">
        <f t="shared" si="38"/>
        <v>-0.11342757477078666</v>
      </c>
      <c r="EB33" s="62">
        <f t="shared" si="39"/>
        <v>6.2250768280865086E-3</v>
      </c>
      <c r="EC33" s="62">
        <f t="shared" si="40"/>
        <v>-3.024577052113395E-2</v>
      </c>
      <c r="ED33" s="62">
        <f t="shared" si="41"/>
        <v>0.19966205611045232</v>
      </c>
      <c r="EE33" s="62">
        <f t="shared" si="42"/>
        <v>-1.3792342183996251E-2</v>
      </c>
      <c r="EF33" s="62">
        <f t="shared" si="43"/>
        <v>4.5042129907259448E-2</v>
      </c>
      <c r="EG33" s="62">
        <f t="shared" si="44"/>
        <v>-5.8271467737051247E-2</v>
      </c>
      <c r="EH33" s="62">
        <f t="shared" si="45"/>
        <v>-0.21015252460058995</v>
      </c>
      <c r="EI33" s="62">
        <f t="shared" si="46"/>
        <v>0.17083902443652768</v>
      </c>
      <c r="EJ33" s="62">
        <f t="shared" si="47"/>
        <v>9.6301370067845254E-2</v>
      </c>
      <c r="EK33" s="62">
        <f t="shared" si="48"/>
        <v>0.10899886807750583</v>
      </c>
      <c r="EL33" s="62">
        <f t="shared" si="49"/>
        <v>-3.9482751017513168E-2</v>
      </c>
      <c r="EM33" s="62">
        <f t="shared" si="50"/>
        <v>1.1264415225083837E-2</v>
      </c>
      <c r="EN33" s="62">
        <f t="shared" si="51"/>
        <v>-8.7732166870089751E-2</v>
      </c>
      <c r="EO33" s="62">
        <f t="shared" si="52"/>
        <v>-8.3342663692067311E-3</v>
      </c>
      <c r="EP33" s="62">
        <f t="shared" si="62"/>
        <v>0.16179042065029028</v>
      </c>
      <c r="EQ33" s="62">
        <f t="shared" si="63"/>
        <v>6.1661517116250258E-2</v>
      </c>
    </row>
    <row r="34" spans="1:147">
      <c r="A34" t="s">
        <v>393</v>
      </c>
      <c r="B34" s="9">
        <f>IF([1]PRICE!B34="NA","NA",([1]PRICE!C34/[1]PRICE!B34)-1)</f>
        <v>-1.0075566750629816E-2</v>
      </c>
      <c r="C34" s="9">
        <f>IF([1]PRICE!C34="NA","NA",([1]PRICE!D34/[1]PRICE!C34)-1)</f>
        <v>7.6457045922694755E-2</v>
      </c>
      <c r="D34" s="9">
        <f>IF([1]PRICE!D34="NA","NA",([1]PRICE!E34/[1]PRICE!D34)-1)</f>
        <v>-3.6019810895992821E-2</v>
      </c>
      <c r="E34" s="9">
        <f>IF([1]PRICE!E34="NA","NA",([1]PRICE!F34/[1]PRICE!E34)-1)</f>
        <v>-1.2844465203176059E-2</v>
      </c>
      <c r="F34" s="9">
        <f>IF([1]PRICE!F34="NA","NA",([1]PRICE!G34/[1]PRICE!F34)-1)</f>
        <v>1.1473858528507241E-2</v>
      </c>
      <c r="G34" s="9">
        <f>IF([1]PRICE!G34="NA","NA",([1]PRICE!H34/[1]PRICE!G34)-1)</f>
        <v>-6.1747164074377303E-2</v>
      </c>
      <c r="H34" s="9">
        <f>IF([1]PRICE!H34="NA","NA",([1]PRICE!I34/[1]PRICE!H34)-1)</f>
        <v>-5.733516141094408E-3</v>
      </c>
      <c r="I34" s="9">
        <f>IF([1]PRICE!I34="NA","NA",([1]PRICE!J34/[1]PRICE!I34)-1)</f>
        <v>-3.0713300739626415E-2</v>
      </c>
      <c r="J34" s="9">
        <f>IF([1]PRICE!J34="NA","NA",([1]PRICE!K34/[1]PRICE!J34)-1)</f>
        <v>3.9317123642007346E-2</v>
      </c>
      <c r="K34" s="9">
        <f>IF([1]PRICE!K34="NA","NA",([1]PRICE!L34/[1]PRICE!K34)-1)</f>
        <v>8.250373320059734E-2</v>
      </c>
      <c r="L34" s="9">
        <f>IF([1]PRICE!L34="NA","NA",([1]PRICE!M34/[1]PRICE!L34)-1)</f>
        <v>-8.3917691688698559E-3</v>
      </c>
      <c r="M34" s="9">
        <f>IF([1]PRICE!M34="NA","NA",([1]PRICE!N34/[1]PRICE!M34)-1)</f>
        <v>-1.7853002550428987E-2</v>
      </c>
      <c r="N34" s="9">
        <f>IF([1]PRICE!N34="NA","NA",([1]PRICE!O34/[1]PRICE!N34)-1)</f>
        <v>-1.9239848914069824E-2</v>
      </c>
      <c r="O34" s="9">
        <f>IF([1]PRICE!O34="NA","NA",([1]PRICE!P34/[1]PRICE!O34)-1)</f>
        <v>1.9256228186304014E-2</v>
      </c>
      <c r="P34" s="9">
        <f>IF([1]PRICE!P34="NA","NA",([1]PRICE!Q34/[1]PRICE!P34)-1)</f>
        <v>5.9275002951942435E-2</v>
      </c>
      <c r="Q34" s="9">
        <f>IF([1]PRICE!Q34="NA","NA",([1]PRICE!R34/[1]PRICE!Q34)-1)</f>
        <v>-1.4156727232192523E-2</v>
      </c>
      <c r="R34" s="9">
        <f>IF([1]PRICE!R34="NA","NA",([1]PRICE!S34/[1]PRICE!R34)-1)</f>
        <v>-6.7842605156037683E-3</v>
      </c>
      <c r="S34" s="9">
        <f>IF([1]PRICE!S34="NA","NA",([1]PRICE!T34/[1]PRICE!S34)-1)</f>
        <v>4.5878870673952576E-2</v>
      </c>
      <c r="T34" s="9">
        <f>IF([1]PRICE!T34="NA","NA",([1]PRICE!U34/[1]PRICE!T34)-1)</f>
        <v>-3.1784042668988821E-2</v>
      </c>
      <c r="U34" s="9">
        <f>IF([1]PRICE!U34="NA","NA",([1]PRICE!V34/[1]PRICE!U34)-1)</f>
        <v>9.6683530073073953E-3</v>
      </c>
      <c r="V34" s="9">
        <f>IF([1]PRICE!V34="NA","NA",([1]PRICE!W34/[1]PRICE!V34)-1)</f>
        <v>-1.7926734216679674E-2</v>
      </c>
      <c r="W34" s="9">
        <f>IF([1]PRICE!W34="NA","NA",([1]PRICE!X34/[1]PRICE!W34)-1)</f>
        <v>-1.2925170068027181E-2</v>
      </c>
      <c r="X34" s="9">
        <f>IF([1]PRICE!X34="NA","NA",([1]PRICE!Y34/[1]PRICE!X34)-1)</f>
        <v>0.10291752814151156</v>
      </c>
      <c r="Y34" s="9">
        <f>IF([1]PRICE!Y34="NA","NA",([1]PRICE!Z34/[1]PRICE!Y34)-1)</f>
        <v>7.0401999583420194E-2</v>
      </c>
      <c r="Z34" s="9">
        <f>IF([1]PRICE!Z34="NA","NA",([1]PRICE!AA34/[1]PRICE!Z34)-1)</f>
        <v>-1.7415839657521026E-2</v>
      </c>
      <c r="AA34" s="9">
        <f>IF([1]PRICE!AA34="NA","NA",([1]PRICE!AB34/[1]PRICE!AA34)-1)</f>
        <v>1.6140211902168522E-2</v>
      </c>
      <c r="AB34" s="9">
        <f>IF([1]PRICE!AB34="NA","NA",([1]PRICE!AC34/[1]PRICE!AB34)-1)</f>
        <v>-2.2412785032157601E-3</v>
      </c>
      <c r="AC34" s="9">
        <f>IF([1]PRICE!AC34="NA","NA",([1]PRICE!AD34/[1]PRICE!AC34)-1)</f>
        <v>2.0509815411661192E-2</v>
      </c>
      <c r="AD34" s="9">
        <f>IF([1]PRICE!AD34="NA","NA",([1]PRICE!AE34/[1]PRICE!AD34)-1)</f>
        <v>-2.028902287300216E-2</v>
      </c>
      <c r="AE34" s="9">
        <f>IF([1]PRICE!AE34="NA","NA",([1]PRICE!AF34/[1]PRICE!AE34)-1)</f>
        <v>8.7916381752450867E-4</v>
      </c>
      <c r="AF34" s="9">
        <f>IF([1]PRICE!AF34="NA","NA",([1]PRICE!AG34/[1]PRICE!AF34)-1)</f>
        <v>0.16055045871559637</v>
      </c>
      <c r="AG34" s="9">
        <f>IF([1]PRICE!AG34="NA","NA",([1]PRICE!AH34/[1]PRICE!AG34)-1)</f>
        <v>-0.10461693717937937</v>
      </c>
      <c r="AH34" s="9">
        <f>IF([1]PRICE!AH34="NA","NA",([1]PRICE!AI34/[1]PRICE!AH34)-1)</f>
        <v>2.6768103691180656E-2</v>
      </c>
      <c r="AI34" s="9">
        <f>IF([1]PRICE!AI34="NA","NA",([1]PRICE!AJ34/[1]PRICE!AI34)-1)</f>
        <v>6.3483351628247364E-2</v>
      </c>
      <c r="AJ34" s="9">
        <f>IF([1]PRICE!AJ34="NA","NA",([1]PRICE!AK34/[1]PRICE!AJ34)-1)</f>
        <v>-1.5482539136418505E-2</v>
      </c>
      <c r="AK34" s="9">
        <f>IF([1]PRICE!AK34="NA","NA",([1]PRICE!AL34/[1]PRICE!AK34)-1)</f>
        <v>2.3851127031277342E-2</v>
      </c>
      <c r="AL34" s="9">
        <f>IF([1]PRICE!AL34="NA","NA",([1]PRICE!AM34/[1]PRICE!AL34)-1)</f>
        <v>5.4953494325454377E-2</v>
      </c>
      <c r="AM34" s="9">
        <f>IF([1]PRICE!AM34="NA","NA",([1]PRICE!AN34/[1]PRICE!AM34)-1)</f>
        <v>-6.7216694976947378E-2</v>
      </c>
      <c r="AN34" s="9">
        <f>IF([1]PRICE!AN34="NA","NA",([1]PRICE!AO34/[1]PRICE!AN34)-1)</f>
        <v>-1.5955601803676611E-2</v>
      </c>
      <c r="AO34" s="9">
        <f>IF([1]PRICE!AO34="NA","NA",([1]PRICE!AP34/[1]PRICE!AO34)-1)</f>
        <v>4.0535777229467662E-2</v>
      </c>
      <c r="AP34" s="9">
        <f>IF([1]PRICE!AP34="NA","NA",([1]PRICE!AQ34/[1]PRICE!AP34)-1)</f>
        <v>0.10111788617886197</v>
      </c>
      <c r="AQ34" s="9">
        <f>IF([1]PRICE!AQ34="NA","NA",([1]PRICE!AR34/[1]PRICE!AQ34)-1)</f>
        <v>3.1687432702660834E-2</v>
      </c>
      <c r="AR34" s="9">
        <f>IF([1]PRICE!AR34="NA","NA",([1]PRICE!AS34/[1]PRICE!AR34)-1)</f>
        <v>6.3366631877144197E-3</v>
      </c>
      <c r="AS34" s="9">
        <f>IF([1]PRICE!AS34="NA","NA",([1]PRICE!AT34/[1]PRICE!AS34)-1)</f>
        <v>8.7117564264019398E-2</v>
      </c>
      <c r="AT34" s="9">
        <f>IF([1]PRICE!AT34="NA","NA",([1]PRICE!AU34/[1]PRICE!AT34)-1)</f>
        <v>2.6643952299829632E-2</v>
      </c>
      <c r="AU34" s="9">
        <f>IF([1]PRICE!AU34="NA","NA",([1]PRICE!AV34/[1]PRICE!AU34)-1)</f>
        <v>-4.3674498871631329E-2</v>
      </c>
      <c r="AV34" s="9">
        <f>IF([1]PRICE!AV34="NA","NA",([1]PRICE!AW34/[1]PRICE!AV34)-1)</f>
        <v>2.3181565796779324E-2</v>
      </c>
      <c r="AW34" s="9">
        <f>IF([1]PRICE!AW34="NA","NA",([1]PRICE!AX34/[1]PRICE!AW34)-1)</f>
        <v>-0.11056844390177711</v>
      </c>
      <c r="AX34" s="9">
        <f>IF([1]PRICE!AX34="NA","NA",([1]PRICE!AY34/[1]PRICE!AX34)-1)</f>
        <v>6.6503965832824807E-2</v>
      </c>
      <c r="AY34" s="9">
        <f>IF([1]PRICE!AY34="NA","NA",([1]PRICE!AZ34/[1]PRICE!AY34)-1)</f>
        <v>9.4322082379862726E-2</v>
      </c>
      <c r="AZ34" s="9">
        <f>IF([1]PRICE!AZ34="NA","NA",([1]PRICE!BA34/[1]PRICE!AZ34)-1)</f>
        <v>4.3847611579428847E-2</v>
      </c>
      <c r="BA34" s="9">
        <f>IF([1]PRICE!BA34="NA","NA",([1]PRICE!BB34/[1]PRICE!BA34)-1)</f>
        <v>2.9109803430574566E-2</v>
      </c>
      <c r="BB34" s="9">
        <f>IF([1]PRICE!BB34="NA","NA",([1]PRICE!BC34/[1]PRICE!BB34)-1)</f>
        <v>-2.5974815986373745E-2</v>
      </c>
      <c r="BC34" s="9">
        <f>IF([1]PRICE!BC34="NA","NA",([1]PRICE!BD34/[1]PRICE!BC34)-1)</f>
        <v>3.2538096427679353E-2</v>
      </c>
      <c r="BD34" s="9">
        <f>IF([1]PRICE!BD34="NA","NA",([1]PRICE!BE34/[1]PRICE!BD34)-1)</f>
        <v>7.1977257605999601E-3</v>
      </c>
      <c r="BE34" s="9">
        <f>IF([1]PRICE!BE34="NA","NA",([1]PRICE!BF34/[1]PRICE!BE34)-1)</f>
        <v>1.9937545039634852E-2</v>
      </c>
      <c r="BF34" s="9">
        <f>IF([1]PRICE!BF34="NA","NA",([1]PRICE!BG34/[1]PRICE!BF34)-1)</f>
        <v>-4.9576071596797111E-2</v>
      </c>
      <c r="BG34" s="9">
        <f>IF([1]PRICE!BG34="NA","NA",([1]PRICE!BH34/[1]PRICE!BG34)-1)</f>
        <v>5.0179655556932268E-3</v>
      </c>
      <c r="BH34" s="9">
        <f>IF([1]PRICE!BH34="NA","NA",([1]PRICE!BI34/[1]PRICE!BH34)-1)</f>
        <v>5.2702952598163266E-2</v>
      </c>
      <c r="BI34" s="9">
        <f>IF([1]PRICE!BI34="NA","NA",([1]PRICE!BJ34/[1]PRICE!BI34)-1)</f>
        <v>-1.6395362454619811E-3</v>
      </c>
      <c r="BJ34" s="9">
        <f>IF([1]PRICE!BJ34="NA","NA",([1]PRICE!BK34/[1]PRICE!BJ34)-1)</f>
        <v>5.2199413489735225E-3</v>
      </c>
      <c r="BK34" s="9">
        <f>IF([1]PRICE!BK34="NA","NA",([1]PRICE!BL34/[1]PRICE!BK34)-1)</f>
        <v>-9.7146858043059559E-2</v>
      </c>
      <c r="BL34" s="9">
        <f>IF([1]PRICE!BL34="NA","NA",([1]PRICE!BM34/[1]PRICE!BL34)-1)</f>
        <v>-0.11671190383869723</v>
      </c>
      <c r="BM34" s="9">
        <f>IF([1]PRICE!BM34="NA","NA",([1]PRICE!BN34/[1]PRICE!BM34)-1)</f>
        <v>7.3236757389522955E-2</v>
      </c>
      <c r="BN34" s="9">
        <f>IF([1]PRICE!BN34="NA","NA",([1]PRICE!BO34/[1]PRICE!BN34)-1)</f>
        <v>-1.363419455995607E-3</v>
      </c>
      <c r="BO34" s="9">
        <f>IF([1]PRICE!BO34="NA","NA",([1]PRICE!BP34/[1]PRICE!BO34)-1)</f>
        <v>1.6383370878558123E-2</v>
      </c>
      <c r="BP34" s="9">
        <f>IF([1]PRICE!BP34="NA","NA",([1]PRICE!BQ34/[1]PRICE!BP34)-1)</f>
        <v>-0.10732755725703536</v>
      </c>
      <c r="BQ34" s="9">
        <f>IF([1]PRICE!BQ34="NA","NA",([1]PRICE!BR34/[1]PRICE!BQ34)-1)</f>
        <v>4.6497629975171151E-2</v>
      </c>
      <c r="BR34" s="9">
        <f>IF([1]PRICE!BR34="NA","NA",([1]PRICE!BS34/[1]PRICE!BR34)-1)</f>
        <v>2.8758357897764597E-3</v>
      </c>
      <c r="BS34" s="9">
        <f>IF([1]PRICE!BS34="NA","NA",([1]PRICE!BT34/[1]PRICE!BS34)-1)</f>
        <v>0.13241092551437372</v>
      </c>
      <c r="BT34" s="9">
        <f>IF([1]PRICE!BT34="NA","NA",([1]PRICE!BU34/[1]PRICE!BT34)-1)</f>
        <v>0.10078500886300312</v>
      </c>
      <c r="BU34" s="9">
        <f>IF([1]PRICE!BU34="NA","NA",([1]PRICE!BV34/[1]PRICE!BU34)-1)</f>
        <v>1.3342535081665385E-2</v>
      </c>
      <c r="BV34">
        <f t="shared" si="64"/>
        <v>1.1936662041658989E-2</v>
      </c>
      <c r="BW34" t="s">
        <v>393</v>
      </c>
      <c r="BX34" s="62">
        <f t="shared" si="55"/>
        <v>-2.2012228792288806E-2</v>
      </c>
      <c r="BY34" s="62">
        <f t="shared" si="56"/>
        <v>6.4520383881035759E-2</v>
      </c>
      <c r="BZ34" s="62">
        <f t="shared" si="56"/>
        <v>-4.795647293765181E-2</v>
      </c>
      <c r="CA34" s="62">
        <f t="shared" si="56"/>
        <v>-2.4781127244835048E-2</v>
      </c>
      <c r="CB34" s="62">
        <f t="shared" si="56"/>
        <v>-4.62803513151748E-4</v>
      </c>
      <c r="CC34" s="62">
        <f t="shared" si="56"/>
        <v>-7.36838261160363E-2</v>
      </c>
      <c r="CD34" s="62">
        <f t="shared" si="65"/>
        <v>-1.7670178182753397E-2</v>
      </c>
      <c r="CE34" s="62">
        <f t="shared" si="65"/>
        <v>-4.2649962781285404E-2</v>
      </c>
      <c r="CF34" s="62">
        <f t="shared" si="65"/>
        <v>2.7380461600348356E-2</v>
      </c>
      <c r="CG34" s="62">
        <f t="shared" si="65"/>
        <v>7.0567071158938344E-2</v>
      </c>
      <c r="CH34" s="62">
        <f t="shared" si="1"/>
        <v>-2.0328431210528845E-2</v>
      </c>
      <c r="CI34" s="62">
        <f t="shared" si="2"/>
        <v>-2.9789664592087976E-2</v>
      </c>
      <c r="CJ34" s="62">
        <f t="shared" si="3"/>
        <v>-3.1176510955728813E-2</v>
      </c>
      <c r="CK34" s="62">
        <f t="shared" si="4"/>
        <v>7.3195661446450247E-3</v>
      </c>
      <c r="CL34" s="62">
        <f t="shared" si="5"/>
        <v>4.7338340910283445E-2</v>
      </c>
      <c r="CM34" s="62">
        <f t="shared" si="6"/>
        <v>-2.6093389273851512E-2</v>
      </c>
      <c r="CN34" s="62">
        <f t="shared" si="6"/>
        <v>-1.8720922557262758E-2</v>
      </c>
      <c r="CO34" s="62">
        <f t="shared" si="6"/>
        <v>3.3942208632293587E-2</v>
      </c>
      <c r="CP34" s="62">
        <f t="shared" si="8"/>
        <v>-4.3720704710647811E-2</v>
      </c>
      <c r="CQ34" s="62">
        <f t="shared" si="9"/>
        <v>-2.2683090343515941E-3</v>
      </c>
      <c r="CR34" s="62">
        <f t="shared" si="10"/>
        <v>-2.9863396258338663E-2</v>
      </c>
      <c r="CS34" s="62">
        <f t="shared" si="11"/>
        <v>-2.486183210968617E-2</v>
      </c>
      <c r="CT34" s="62">
        <f t="shared" si="12"/>
        <v>9.0980866099852564E-2</v>
      </c>
      <c r="CU34" s="62">
        <f t="shared" si="13"/>
        <v>5.8465337541761205E-2</v>
      </c>
      <c r="CV34" s="62">
        <f t="shared" si="13"/>
        <v>-2.9352501699180016E-2</v>
      </c>
      <c r="CW34" s="62">
        <f t="shared" si="13"/>
        <v>4.2035498605095326E-3</v>
      </c>
      <c r="CX34" s="62">
        <f t="shared" si="15"/>
        <v>-1.4177940544874749E-2</v>
      </c>
      <c r="CY34" s="62">
        <f t="shared" si="16"/>
        <v>8.5731533700022025E-3</v>
      </c>
      <c r="CZ34" s="62">
        <f t="shared" si="17"/>
        <v>-3.222568491466115E-2</v>
      </c>
      <c r="DA34" s="62">
        <f t="shared" si="18"/>
        <v>-1.1057498224134481E-2</v>
      </c>
      <c r="DB34" s="62">
        <f t="shared" si="19"/>
        <v>0.14861379667393737</v>
      </c>
      <c r="DC34" s="62">
        <f t="shared" si="57"/>
        <v>-0.11655359922103836</v>
      </c>
      <c r="DD34" s="62">
        <f t="shared" si="20"/>
        <v>1.4831441649521666E-2</v>
      </c>
      <c r="DE34" s="62">
        <f t="shared" si="21"/>
        <v>5.1546689586588375E-2</v>
      </c>
      <c r="DF34" s="62">
        <f t="shared" si="22"/>
        <v>-2.7419201178077494E-2</v>
      </c>
      <c r="DG34" s="62">
        <f t="shared" si="23"/>
        <v>1.1914464989618352E-2</v>
      </c>
      <c r="DH34" s="62">
        <f t="shared" si="24"/>
        <v>4.3016832283795388E-2</v>
      </c>
      <c r="DI34" s="62">
        <f t="shared" si="25"/>
        <v>-7.9153357018606374E-2</v>
      </c>
      <c r="DJ34" s="62">
        <f t="shared" si="58"/>
        <v>-2.7892263845335601E-2</v>
      </c>
      <c r="DK34" s="62">
        <f t="shared" si="26"/>
        <v>2.8599115187808673E-2</v>
      </c>
      <c r="DL34" s="62">
        <f t="shared" si="27"/>
        <v>8.9181224137202975E-2</v>
      </c>
      <c r="DM34" s="62">
        <f t="shared" si="28"/>
        <v>1.9750770661001844E-2</v>
      </c>
      <c r="DN34" s="62">
        <f t="shared" si="29"/>
        <v>-5.5999988539445697E-3</v>
      </c>
      <c r="DO34" s="62">
        <f t="shared" si="30"/>
        <v>7.5180902222360402E-2</v>
      </c>
      <c r="DP34" s="62">
        <f t="shared" si="59"/>
        <v>1.4707290258170642E-2</v>
      </c>
      <c r="DQ34" s="62">
        <f t="shared" si="60"/>
        <v>-5.5611160913290318E-2</v>
      </c>
      <c r="DR34" s="62">
        <f t="shared" si="31"/>
        <v>1.1244903755120335E-2</v>
      </c>
      <c r="DS34" s="62">
        <f t="shared" si="61"/>
        <v>-0.12250510594343611</v>
      </c>
      <c r="DT34" s="62">
        <f t="shared" si="61"/>
        <v>5.4567303791165818E-2</v>
      </c>
      <c r="DU34" s="62">
        <f t="shared" si="61"/>
        <v>8.238542033820373E-2</v>
      </c>
      <c r="DV34" s="62">
        <f t="shared" si="33"/>
        <v>3.1910949537769857E-2</v>
      </c>
      <c r="DW34" s="62">
        <f t="shared" si="34"/>
        <v>1.7173141388915576E-2</v>
      </c>
      <c r="DX34" s="62">
        <f t="shared" si="35"/>
        <v>-3.7911478028032734E-2</v>
      </c>
      <c r="DY34" s="62">
        <f t="shared" si="36"/>
        <v>2.0601434386020363E-2</v>
      </c>
      <c r="DZ34" s="62">
        <f t="shared" si="37"/>
        <v>-4.7389362810590294E-3</v>
      </c>
      <c r="EA34" s="62">
        <f t="shared" si="38"/>
        <v>8.0008829979758625E-3</v>
      </c>
      <c r="EB34" s="62">
        <f t="shared" si="39"/>
        <v>-6.15127336384561E-2</v>
      </c>
      <c r="EC34" s="62">
        <f t="shared" si="40"/>
        <v>-6.9186964859657626E-3</v>
      </c>
      <c r="ED34" s="62">
        <f t="shared" si="41"/>
        <v>4.0766290556504277E-2</v>
      </c>
      <c r="EE34" s="62">
        <f t="shared" si="42"/>
        <v>-1.357619828712097E-2</v>
      </c>
      <c r="EF34" s="62">
        <f t="shared" si="43"/>
        <v>-6.716720692685467E-3</v>
      </c>
      <c r="EG34" s="62">
        <f t="shared" si="44"/>
        <v>-0.10908352008471855</v>
      </c>
      <c r="EH34" s="62">
        <f t="shared" si="45"/>
        <v>-0.12864856588035622</v>
      </c>
      <c r="EI34" s="62">
        <f t="shared" si="46"/>
        <v>6.1300095347863966E-2</v>
      </c>
      <c r="EJ34" s="62">
        <f t="shared" si="47"/>
        <v>-1.3300081497654596E-2</v>
      </c>
      <c r="EK34" s="62">
        <f t="shared" si="48"/>
        <v>4.4467088368991339E-3</v>
      </c>
      <c r="EL34" s="62">
        <f t="shared" si="49"/>
        <v>-0.11926421929869435</v>
      </c>
      <c r="EM34" s="62">
        <f t="shared" si="50"/>
        <v>3.4560967933512161E-2</v>
      </c>
      <c r="EN34" s="62">
        <f t="shared" si="51"/>
        <v>-9.0608262518825297E-3</v>
      </c>
      <c r="EO34" s="62">
        <f t="shared" si="52"/>
        <v>0.12047426347271473</v>
      </c>
      <c r="EP34" s="62">
        <f t="shared" si="62"/>
        <v>8.8848346821344126E-2</v>
      </c>
      <c r="EQ34" s="62">
        <f t="shared" si="63"/>
        <v>1.405873040006396E-3</v>
      </c>
    </row>
    <row r="35" spans="1:147">
      <c r="A35" t="s">
        <v>394</v>
      </c>
      <c r="B35" s="9">
        <f>IF([1]PRICE!B35="NA","NA",([1]PRICE!C35/[1]PRICE!B35)-1)</f>
        <v>-3.5777319736828628E-2</v>
      </c>
      <c r="C35" s="9">
        <f>IF([1]PRICE!C35="NA","NA",([1]PRICE!D35/[1]PRICE!C35)-1)</f>
        <v>7.6587878584829738E-2</v>
      </c>
      <c r="D35" s="9">
        <f>IF([1]PRICE!D35="NA","NA",([1]PRICE!E35/[1]PRICE!D35)-1)</f>
        <v>6.1430270341425119E-2</v>
      </c>
      <c r="E35" s="9">
        <f>IF([1]PRICE!E35="NA","NA",([1]PRICE!F35/[1]PRICE!E35)-1)</f>
        <v>-1.392635363057837E-2</v>
      </c>
      <c r="F35" s="9">
        <f>IF([1]PRICE!F35="NA","NA",([1]PRICE!G35/[1]PRICE!F35)-1)</f>
        <v>1.4274672832437219E-3</v>
      </c>
      <c r="G35" s="9">
        <f>IF([1]PRICE!G35="NA","NA",([1]PRICE!H35/[1]PRICE!G35)-1)</f>
        <v>-9.9762462551220565E-3</v>
      </c>
      <c r="H35" s="9">
        <f>IF([1]PRICE!H35="NA","NA",([1]PRICE!I35/[1]PRICE!H35)-1)</f>
        <v>5.1042142906304155E-2</v>
      </c>
      <c r="I35" s="9">
        <f>IF([1]PRICE!I35="NA","NA",([1]PRICE!J35/[1]PRICE!I35)-1)</f>
        <v>2.1471313018420091E-2</v>
      </c>
      <c r="J35" s="9">
        <f>IF([1]PRICE!J35="NA","NA",([1]PRICE!K35/[1]PRICE!J35)-1)</f>
        <v>1.0950013268341774E-2</v>
      </c>
      <c r="K35" s="9">
        <f>IF([1]PRICE!K35="NA","NA",([1]PRICE!L35/[1]PRICE!K35)-1)</f>
        <v>8.3693397110730761E-2</v>
      </c>
      <c r="L35" s="9">
        <f>IF([1]PRICE!L35="NA","NA",([1]PRICE!M35/[1]PRICE!L35)-1)</f>
        <v>-8.1577246794051206E-4</v>
      </c>
      <c r="M35" s="9">
        <f>IF([1]PRICE!M35="NA","NA",([1]PRICE!N35/[1]PRICE!M35)-1)</f>
        <v>-5.3408653048725996E-2</v>
      </c>
      <c r="N35" s="9">
        <f>IF([1]PRICE!N35="NA","NA",([1]PRICE!O35/[1]PRICE!N35)-1)</f>
        <v>3.434379295922585E-2</v>
      </c>
      <c r="O35" s="9">
        <f>IF([1]PRICE!O35="NA","NA",([1]PRICE!P35/[1]PRICE!O35)-1)</f>
        <v>9.3566516838441416E-3</v>
      </c>
      <c r="P35" s="9">
        <f>IF([1]PRICE!P35="NA","NA",([1]PRICE!Q35/[1]PRICE!P35)-1)</f>
        <v>2.8557518551258321E-2</v>
      </c>
      <c r="Q35" s="9">
        <f>IF([1]PRICE!Q35="NA","NA",([1]PRICE!R35/[1]PRICE!Q35)-1)</f>
        <v>-3.9488262622633941E-2</v>
      </c>
      <c r="R35" s="9">
        <f>IF([1]PRICE!R35="NA","NA",([1]PRICE!S35/[1]PRICE!R35)-1)</f>
        <v>-3.9595938476013615E-3</v>
      </c>
      <c r="S35" s="9">
        <f>IF([1]PRICE!S35="NA","NA",([1]PRICE!T35/[1]PRICE!S35)-1)</f>
        <v>4.1511545526108584E-2</v>
      </c>
      <c r="T35" s="9">
        <f>IF([1]PRICE!T35="NA","NA",([1]PRICE!U35/[1]PRICE!T35)-1)</f>
        <v>2.5357625547008711E-2</v>
      </c>
      <c r="U35" s="9">
        <f>IF([1]PRICE!U35="NA","NA",([1]PRICE!V35/[1]PRICE!U35)-1)</f>
        <v>-8.8664201383343411E-2</v>
      </c>
      <c r="V35" s="9">
        <f>IF([1]PRICE!V35="NA","NA",([1]PRICE!W35/[1]PRICE!V35)-1)</f>
        <v>3.5777972499326127E-2</v>
      </c>
      <c r="W35" s="9">
        <f>IF([1]PRICE!W35="NA","NA",([1]PRICE!X35/[1]PRICE!W35)-1)</f>
        <v>-3.4073712929990285E-2</v>
      </c>
      <c r="X35" s="9">
        <f>IF([1]PRICE!X35="NA","NA",([1]PRICE!Y35/[1]PRICE!X35)-1)</f>
        <v>5.5271108018635884E-2</v>
      </c>
      <c r="Y35" s="9">
        <f>IF([1]PRICE!Y35="NA","NA",([1]PRICE!Z35/[1]PRICE!Y35)-1)</f>
        <v>8.4400787098850572E-3</v>
      </c>
      <c r="Z35" s="9">
        <f>IF([1]PRICE!Z35="NA","NA",([1]PRICE!AA35/[1]PRICE!Z35)-1)</f>
        <v>-8.205978804492331E-2</v>
      </c>
      <c r="AA35" s="9">
        <f>IF([1]PRICE!AA35="NA","NA",([1]PRICE!AB35/[1]PRICE!AA35)-1)</f>
        <v>1.595906093961208E-2</v>
      </c>
      <c r="AB35" s="9">
        <f>IF([1]PRICE!AB35="NA","NA",([1]PRICE!AC35/[1]PRICE!AB35)-1)</f>
        <v>-1.8328694589640926E-2</v>
      </c>
      <c r="AC35" s="9">
        <f>IF([1]PRICE!AC35="NA","NA",([1]PRICE!AD35/[1]PRICE!AC35)-1)</f>
        <v>-4.2680450867851438E-2</v>
      </c>
      <c r="AD35" s="9">
        <f>IF([1]PRICE!AD35="NA","NA",([1]PRICE!AE35/[1]PRICE!AD35)-1)</f>
        <v>-0.1246334279075727</v>
      </c>
      <c r="AE35" s="9">
        <f>IF([1]PRICE!AE35="NA","NA",([1]PRICE!AF35/[1]PRICE!AE35)-1)</f>
        <v>-5.852242185807055E-2</v>
      </c>
      <c r="AF35" s="9">
        <f>IF([1]PRICE!AF35="NA","NA",([1]PRICE!AG35/[1]PRICE!AF35)-1)</f>
        <v>-5.3710864916032719E-2</v>
      </c>
      <c r="AG35" s="9">
        <f>IF([1]PRICE!AG35="NA","NA",([1]PRICE!AH35/[1]PRICE!AG35)-1)</f>
        <v>-2.1081467696367873E-2</v>
      </c>
      <c r="AH35" s="9">
        <f>IF([1]PRICE!AH35="NA","NA",([1]PRICE!AI35/[1]PRICE!AH35)-1)</f>
        <v>0.12616420523885497</v>
      </c>
      <c r="AI35" s="9">
        <f>IF([1]PRICE!AI35="NA","NA",([1]PRICE!AJ35/[1]PRICE!AI35)-1)</f>
        <v>-9.4269951056115131E-3</v>
      </c>
      <c r="AJ35" s="9">
        <f>IF([1]PRICE!AJ35="NA","NA",([1]PRICE!AK35/[1]PRICE!AJ35)-1)</f>
        <v>0.16498727735368957</v>
      </c>
      <c r="AK35" s="9">
        <f>IF([1]PRICE!AK35="NA","NA",([1]PRICE!AL35/[1]PRICE!AK35)-1)</f>
        <v>3.5835080668646935E-2</v>
      </c>
      <c r="AL35" s="9">
        <f>IF([1]PRICE!AL35="NA","NA",([1]PRICE!AM35/[1]PRICE!AL35)-1)</f>
        <v>7.6007973908377657E-2</v>
      </c>
      <c r="AM35" s="9">
        <f>IF([1]PRICE!AM35="NA","NA",([1]PRICE!AN35/[1]PRICE!AM35)-1)</f>
        <v>-0.1315843347074015</v>
      </c>
      <c r="AN35" s="9">
        <f>IF([1]PRICE!AN35="NA","NA",([1]PRICE!AO35/[1]PRICE!AN35)-1)</f>
        <v>-2.4115567456974407E-2</v>
      </c>
      <c r="AO35" s="9">
        <f>IF([1]PRICE!AO35="NA","NA",([1]PRICE!AP35/[1]PRICE!AO35)-1)</f>
        <v>-3.7259559613923354E-2</v>
      </c>
      <c r="AP35" s="9">
        <f>IF([1]PRICE!AP35="NA","NA",([1]PRICE!AQ35/[1]PRICE!AP35)-1)</f>
        <v>3.9710657785179126E-2</v>
      </c>
      <c r="AQ35" s="9">
        <f>IF([1]PRICE!AQ35="NA","NA",([1]PRICE!AR35/[1]PRICE!AQ35)-1)</f>
        <v>3.3280657721823204E-2</v>
      </c>
      <c r="AR35" s="9">
        <f>IF([1]PRICE!AR35="NA","NA",([1]PRICE!AS35/[1]PRICE!AR35)-1)</f>
        <v>5.1570365249782535E-2</v>
      </c>
      <c r="AS35" s="9">
        <f>IF([1]PRICE!AS35="NA","NA",([1]PRICE!AT35/[1]PRICE!AS35)-1)</f>
        <v>8.6955763752073034E-2</v>
      </c>
      <c r="AT35" s="9">
        <f>IF([1]PRICE!AT35="NA","NA",([1]PRICE!AU35/[1]PRICE!AT35)-1)</f>
        <v>1.1501279405028209E-2</v>
      </c>
      <c r="AU35" s="9">
        <f>IF([1]PRICE!AU35="NA","NA",([1]PRICE!AV35/[1]PRICE!AU35)-1)</f>
        <v>-5.4441149929096322E-2</v>
      </c>
      <c r="AV35" s="9">
        <f>IF([1]PRICE!AV35="NA","NA",([1]PRICE!AW35/[1]PRICE!AV35)-1)</f>
        <v>0.1030718366122676</v>
      </c>
      <c r="AW35" s="9">
        <f>IF([1]PRICE!AW35="NA","NA",([1]PRICE!AX35/[1]PRICE!AW35)-1)</f>
        <v>3.6177334942917749E-2</v>
      </c>
      <c r="AX35" s="9">
        <f>IF([1]PRICE!AX35="NA","NA",([1]PRICE!AY35/[1]PRICE!AX35)-1)</f>
        <v>1.0735499828768758E-2</v>
      </c>
      <c r="AY35" s="9">
        <f>IF([1]PRICE!AY35="NA","NA",([1]PRICE!AZ35/[1]PRICE!AY35)-1)</f>
        <v>0.10813827883278515</v>
      </c>
      <c r="AZ35" s="9">
        <f>IF([1]PRICE!AZ35="NA","NA",([1]PRICE!BA35/[1]PRICE!AZ35)-1)</f>
        <v>9.068447341235597E-2</v>
      </c>
      <c r="BA35" s="9">
        <f>IF([1]PRICE!BA35="NA","NA",([1]PRICE!BB35/[1]PRICE!BA35)-1)</f>
        <v>4.0913174237393601E-3</v>
      </c>
      <c r="BB35" s="9">
        <f>IF([1]PRICE!BB35="NA","NA",([1]PRICE!BC35/[1]PRICE!BB35)-1)</f>
        <v>-1.1669632698311228E-3</v>
      </c>
      <c r="BC35" s="9">
        <f>IF([1]PRICE!BC35="NA","NA",([1]PRICE!BD35/[1]PRICE!BC35)-1)</f>
        <v>7.0450097847358339E-2</v>
      </c>
      <c r="BD35" s="9">
        <f>IF([1]PRICE!BD35="NA","NA",([1]PRICE!BE35/[1]PRICE!BD35)-1)</f>
        <v>2.1437601753572011E-2</v>
      </c>
      <c r="BE35" s="9">
        <f>IF([1]PRICE!BE35="NA","NA",([1]PRICE!BF35/[1]PRICE!BE35)-1)</f>
        <v>-1.9010898988459868E-2</v>
      </c>
      <c r="BF35" s="9">
        <f>IF([1]PRICE!BF35="NA","NA",([1]PRICE!BG35/[1]PRICE!BF35)-1)</f>
        <v>-1.5494376821065914E-2</v>
      </c>
      <c r="BG35" s="9">
        <f>IF([1]PRICE!BG35="NA","NA",([1]PRICE!BH35/[1]PRICE!BG35)-1)</f>
        <v>5.5097637882392192E-2</v>
      </c>
      <c r="BH35" s="9">
        <f>IF([1]PRICE!BH35="NA","NA",([1]PRICE!BI35/[1]PRICE!BH35)-1)</f>
        <v>2.9308446495045271E-2</v>
      </c>
      <c r="BI35" s="9">
        <f>IF([1]PRICE!BI35="NA","NA",([1]PRICE!BJ35/[1]PRICE!BI35)-1)</f>
        <v>1.1367495245856896E-2</v>
      </c>
      <c r="BJ35" s="9">
        <f>IF([1]PRICE!BJ35="NA","NA",([1]PRICE!BK35/[1]PRICE!BJ35)-1)</f>
        <v>-0.11193560030554595</v>
      </c>
      <c r="BK35" s="9">
        <f>IF([1]PRICE!BK35="NA","NA",([1]PRICE!BL35/[1]PRICE!BK35)-1)</f>
        <v>-2.4055729895270161E-2</v>
      </c>
      <c r="BL35" s="9">
        <f>IF([1]PRICE!BL35="NA","NA",([1]PRICE!BM35/[1]PRICE!BL35)-1)</f>
        <v>-0.18063747566609523</v>
      </c>
      <c r="BM35" s="9">
        <f>IF([1]PRICE!BM35="NA","NA",([1]PRICE!BN35/[1]PRICE!BM35)-1)</f>
        <v>0.20605200945626478</v>
      </c>
      <c r="BN35" s="9">
        <f>IF([1]PRICE!BN35="NA","NA",([1]PRICE!BO35/[1]PRICE!BN35)-1)</f>
        <v>0.12499999999999978</v>
      </c>
      <c r="BO35" s="9">
        <f>IF([1]PRICE!BO35="NA","NA",([1]PRICE!BP35/[1]PRICE!BO35)-1)</f>
        <v>-1.7197219173069933E-2</v>
      </c>
      <c r="BP35" s="9">
        <f>IF([1]PRICE!BP35="NA","NA",([1]PRICE!BQ35/[1]PRICE!BP35)-1)</f>
        <v>7.0293940360954599E-2</v>
      </c>
      <c r="BQ35" s="9">
        <f>IF([1]PRICE!BQ35="NA","NA",([1]PRICE!BR35/[1]PRICE!BQ35)-1)</f>
        <v>-9.2014377764159105E-3</v>
      </c>
      <c r="BR35" s="9">
        <f>IF([1]PRICE!BR35="NA","NA",([1]PRICE!BS35/[1]PRICE!BR35)-1)</f>
        <v>-1.5606322775869041E-2</v>
      </c>
      <c r="BS35" s="9">
        <f>IF([1]PRICE!BS35="NA","NA",([1]PRICE!BT35/[1]PRICE!BS35)-1)</f>
        <v>-4.1319927991576466E-2</v>
      </c>
      <c r="BT35" s="9">
        <f>IF([1]PRICE!BT35="NA","NA",([1]PRICE!BU35/[1]PRICE!BT35)-1)</f>
        <v>7.6794983082075774E-3</v>
      </c>
      <c r="BU35" s="9">
        <f>IF([1]PRICE!BU35="NA","NA",([1]PRICE!BV35/[1]PRICE!BU35)-1)</f>
        <v>4.2007647343207388E-2</v>
      </c>
      <c r="BV35">
        <f t="shared" si="64"/>
        <v>1.1183658645804416E-2</v>
      </c>
      <c r="BW35" t="s">
        <v>394</v>
      </c>
      <c r="BX35" s="62">
        <f t="shared" si="55"/>
        <v>-4.6960978382633044E-2</v>
      </c>
      <c r="BY35" s="62">
        <f t="shared" si="56"/>
        <v>6.5404219939025315E-2</v>
      </c>
      <c r="BZ35" s="62">
        <f t="shared" si="56"/>
        <v>5.0246611695620703E-2</v>
      </c>
      <c r="CA35" s="62">
        <f t="shared" si="56"/>
        <v>-2.5110012276382786E-2</v>
      </c>
      <c r="CB35" s="62">
        <f t="shared" si="56"/>
        <v>-9.7561913625606941E-3</v>
      </c>
      <c r="CC35" s="62">
        <f t="shared" si="56"/>
        <v>-2.1159904900926473E-2</v>
      </c>
      <c r="CD35" s="62">
        <f t="shared" si="65"/>
        <v>3.9858484260499739E-2</v>
      </c>
      <c r="CE35" s="62">
        <f t="shared" si="65"/>
        <v>1.0287654372615675E-2</v>
      </c>
      <c r="CF35" s="62">
        <f t="shared" si="65"/>
        <v>-2.3364537746264208E-4</v>
      </c>
      <c r="CG35" s="62">
        <f t="shared" si="65"/>
        <v>7.2509738464926338E-2</v>
      </c>
      <c r="CH35" s="62">
        <f t="shared" si="1"/>
        <v>-1.1999431113744928E-2</v>
      </c>
      <c r="CI35" s="62">
        <f t="shared" si="2"/>
        <v>-6.4592311694530419E-2</v>
      </c>
      <c r="CJ35" s="62">
        <f t="shared" si="3"/>
        <v>2.3160134313421434E-2</v>
      </c>
      <c r="CK35" s="62">
        <f t="shared" si="4"/>
        <v>-1.8270069619602744E-3</v>
      </c>
      <c r="CL35" s="62">
        <f t="shared" si="5"/>
        <v>1.7373859905453905E-2</v>
      </c>
      <c r="CM35" s="62">
        <f t="shared" si="6"/>
        <v>-5.0671921268438357E-2</v>
      </c>
      <c r="CN35" s="62">
        <f t="shared" si="6"/>
        <v>-1.5143252493405777E-2</v>
      </c>
      <c r="CO35" s="62">
        <f t="shared" si="6"/>
        <v>3.0327886880304168E-2</v>
      </c>
      <c r="CP35" s="62">
        <f t="shared" si="8"/>
        <v>1.4173966901204295E-2</v>
      </c>
      <c r="CQ35" s="62">
        <f t="shared" si="9"/>
        <v>-9.9847860029147834E-2</v>
      </c>
      <c r="CR35" s="62">
        <f t="shared" si="10"/>
        <v>2.4594313853521711E-2</v>
      </c>
      <c r="CS35" s="62">
        <f t="shared" si="11"/>
        <v>-4.5257371575794701E-2</v>
      </c>
      <c r="CT35" s="62">
        <f t="shared" si="12"/>
        <v>4.4087449372831468E-2</v>
      </c>
      <c r="CU35" s="62">
        <f t="shared" si="13"/>
        <v>-2.7435799359193588E-3</v>
      </c>
      <c r="CV35" s="62">
        <f t="shared" si="13"/>
        <v>-9.3243446690727733E-2</v>
      </c>
      <c r="CW35" s="62">
        <f t="shared" si="13"/>
        <v>4.7754022938076637E-3</v>
      </c>
      <c r="CX35" s="62">
        <f t="shared" si="15"/>
        <v>-2.9512353235445342E-2</v>
      </c>
      <c r="CY35" s="62">
        <f t="shared" si="16"/>
        <v>-5.3864109513655854E-2</v>
      </c>
      <c r="CZ35" s="62">
        <f t="shared" si="17"/>
        <v>-0.13581708655337713</v>
      </c>
      <c r="DA35" s="62">
        <f t="shared" si="18"/>
        <v>-6.9706080503874973E-2</v>
      </c>
      <c r="DB35" s="62">
        <f t="shared" si="19"/>
        <v>-6.4894523561837142E-2</v>
      </c>
      <c r="DC35" s="62">
        <f t="shared" si="57"/>
        <v>-3.2265126342172289E-2</v>
      </c>
      <c r="DD35" s="62">
        <f t="shared" si="20"/>
        <v>0.11498054659305054</v>
      </c>
      <c r="DE35" s="62">
        <f t="shared" si="21"/>
        <v>-2.0610653751415929E-2</v>
      </c>
      <c r="DF35" s="62">
        <f t="shared" si="22"/>
        <v>0.15380361870788514</v>
      </c>
      <c r="DG35" s="62">
        <f t="shared" si="23"/>
        <v>2.4651422022842519E-2</v>
      </c>
      <c r="DH35" s="62">
        <f t="shared" si="24"/>
        <v>6.4824315262573234E-2</v>
      </c>
      <c r="DI35" s="62">
        <f t="shared" si="25"/>
        <v>-0.14276799335320592</v>
      </c>
      <c r="DJ35" s="62">
        <f t="shared" si="58"/>
        <v>-3.5299226102778823E-2</v>
      </c>
      <c r="DK35" s="62">
        <f t="shared" si="26"/>
        <v>-4.844321825972777E-2</v>
      </c>
      <c r="DL35" s="62">
        <f t="shared" si="27"/>
        <v>2.852699913937471E-2</v>
      </c>
      <c r="DM35" s="62">
        <f t="shared" si="28"/>
        <v>2.2096999076018788E-2</v>
      </c>
      <c r="DN35" s="62">
        <f t="shared" si="29"/>
        <v>4.0386706603978119E-2</v>
      </c>
      <c r="DO35" s="62">
        <f t="shared" si="30"/>
        <v>7.5772105106268611E-2</v>
      </c>
      <c r="DP35" s="62">
        <f t="shared" si="59"/>
        <v>3.1762075922379257E-4</v>
      </c>
      <c r="DQ35" s="62">
        <f t="shared" si="60"/>
        <v>-6.5624808574900745E-2</v>
      </c>
      <c r="DR35" s="62">
        <f t="shared" si="31"/>
        <v>9.1888177966463175E-2</v>
      </c>
      <c r="DS35" s="62">
        <f t="shared" si="61"/>
        <v>2.4993676297113333E-2</v>
      </c>
      <c r="DT35" s="62">
        <f t="shared" si="61"/>
        <v>-4.4815881703565846E-4</v>
      </c>
      <c r="DU35" s="62">
        <f t="shared" si="61"/>
        <v>9.6954620186980728E-2</v>
      </c>
      <c r="DV35" s="62">
        <f t="shared" si="33"/>
        <v>7.9500814766551547E-2</v>
      </c>
      <c r="DW35" s="62">
        <f t="shared" si="34"/>
        <v>-7.0923412220650559E-3</v>
      </c>
      <c r="DX35" s="62">
        <f t="shared" si="35"/>
        <v>-1.2350621915635539E-2</v>
      </c>
      <c r="DY35" s="62">
        <f t="shared" si="36"/>
        <v>5.9266439201553923E-2</v>
      </c>
      <c r="DZ35" s="62">
        <f t="shared" si="37"/>
        <v>1.0253943107767595E-2</v>
      </c>
      <c r="EA35" s="62">
        <f t="shared" si="38"/>
        <v>-3.0194557634264284E-2</v>
      </c>
      <c r="EB35" s="62">
        <f t="shared" si="39"/>
        <v>-2.667803546687033E-2</v>
      </c>
      <c r="EC35" s="62">
        <f t="shared" si="40"/>
        <v>4.3913979236587776E-2</v>
      </c>
      <c r="ED35" s="62">
        <f t="shared" si="41"/>
        <v>1.8124787849240855E-2</v>
      </c>
      <c r="EE35" s="62">
        <f t="shared" si="42"/>
        <v>1.8383660005247965E-4</v>
      </c>
      <c r="EF35" s="62">
        <f t="shared" si="43"/>
        <v>-0.12311925895135037</v>
      </c>
      <c r="EG35" s="62">
        <f t="shared" si="44"/>
        <v>-3.5239388541074577E-2</v>
      </c>
      <c r="EH35" s="62">
        <f t="shared" si="45"/>
        <v>-0.19182113431189965</v>
      </c>
      <c r="EI35" s="62">
        <f t="shared" si="46"/>
        <v>0.19486835081046036</v>
      </c>
      <c r="EJ35" s="62">
        <f t="shared" si="47"/>
        <v>0.11381634135419536</v>
      </c>
      <c r="EK35" s="62">
        <f t="shared" si="48"/>
        <v>-2.8380877818874349E-2</v>
      </c>
      <c r="EL35" s="62">
        <f t="shared" si="49"/>
        <v>5.9110281715150183E-2</v>
      </c>
      <c r="EM35" s="62">
        <f t="shared" si="50"/>
        <v>-2.0385096422220327E-2</v>
      </c>
      <c r="EN35" s="62">
        <f t="shared" si="51"/>
        <v>-2.6789981421673457E-2</v>
      </c>
      <c r="EO35" s="62">
        <f t="shared" si="52"/>
        <v>-5.2503586637380882E-2</v>
      </c>
      <c r="EP35" s="62">
        <f t="shared" si="62"/>
        <v>-3.5041603375968386E-3</v>
      </c>
      <c r="EQ35" s="62">
        <f t="shared" si="63"/>
        <v>3.0823988697402972E-2</v>
      </c>
    </row>
    <row r="36" spans="1:147">
      <c r="A36" t="s">
        <v>395</v>
      </c>
      <c r="B36" s="9">
        <f>IF([1]PRICE!B36="NA","NA",([1]PRICE!C36/[1]PRICE!B36)-1)</f>
        <v>7.5173477255203736E-3</v>
      </c>
      <c r="C36" s="9">
        <f>IF([1]PRICE!C36="NA","NA",([1]PRICE!D36/[1]PRICE!C36)-1)</f>
        <v>2.4488234168739131E-2</v>
      </c>
      <c r="D36" s="9">
        <f>IF([1]PRICE!D36="NA","NA",([1]PRICE!E36/[1]PRICE!D36)-1)</f>
        <v>-1.195144724556485E-2</v>
      </c>
      <c r="E36" s="9">
        <f>IF([1]PRICE!E36="NA","NA",([1]PRICE!F36/[1]PRICE!E36)-1)</f>
        <v>5.0652050652050695E-2</v>
      </c>
      <c r="F36" s="9">
        <f>IF([1]PRICE!F36="NA","NA",([1]PRICE!G36/[1]PRICE!F36)-1)</f>
        <v>0.11368951250224857</v>
      </c>
      <c r="G36" s="9">
        <f>IF([1]PRICE!G36="NA","NA",([1]PRICE!H36/[1]PRICE!G36)-1)</f>
        <v>-1.566790502342108E-2</v>
      </c>
      <c r="H36" s="9">
        <f>IF([1]PRICE!H36="NA","NA",([1]PRICE!I36/[1]PRICE!H36)-1)</f>
        <v>-1.4768624876927428E-3</v>
      </c>
      <c r="I36" s="9">
        <f>IF([1]PRICE!I36="NA","NA",([1]PRICE!J36/[1]PRICE!I36)-1)</f>
        <v>-4.5521774856203789E-2</v>
      </c>
      <c r="J36" s="9">
        <f>IF([1]PRICE!J36="NA","NA",([1]PRICE!K36/[1]PRICE!J36)-1)</f>
        <v>-2.5998622589531672E-2</v>
      </c>
      <c r="K36" s="9">
        <f>IF([1]PRICE!K36="NA","NA",([1]PRICE!L36/[1]PRICE!K36)-1)</f>
        <v>0.14848859819692417</v>
      </c>
      <c r="L36" s="9">
        <f>IF([1]PRICE!L36="NA","NA",([1]PRICE!M36/[1]PRICE!L36)-1)</f>
        <v>1.5237802062490369E-2</v>
      </c>
      <c r="M36" s="9">
        <f>IF([1]PRICE!M36="NA","NA",([1]PRICE!N36/[1]PRICE!M36)-1)</f>
        <v>-5.0030321406913214E-2</v>
      </c>
      <c r="N36" s="9">
        <f>IF([1]PRICE!N36="NA","NA",([1]PRICE!O36/[1]PRICE!N36)-1)</f>
        <v>-2.8247685924034371E-2</v>
      </c>
      <c r="O36" s="9">
        <f>IF([1]PRICE!O36="NA","NA",([1]PRICE!P36/[1]PRICE!O36)-1)</f>
        <v>6.9469535227459467E-2</v>
      </c>
      <c r="P36" s="9">
        <f>IF([1]PRICE!P36="NA","NA",([1]PRICE!Q36/[1]PRICE!P36)-1)</f>
        <v>0.10734029484029484</v>
      </c>
      <c r="Q36" s="9">
        <f>IF([1]PRICE!Q36="NA","NA",([1]PRICE!R36/[1]PRICE!Q36)-1)</f>
        <v>6.9338510608791815E-3</v>
      </c>
      <c r="R36" s="9">
        <f>IF([1]PRICE!R36="NA","NA",([1]PRICE!S36/[1]PRICE!R36)-1)</f>
        <v>2.4376807602258577E-2</v>
      </c>
      <c r="S36" s="9">
        <f>IF([1]PRICE!S36="NA","NA",([1]PRICE!T36/[1]PRICE!S36)-1)</f>
        <v>4.9744554987900536E-3</v>
      </c>
      <c r="T36" s="9">
        <f>IF([1]PRICE!T36="NA","NA",([1]PRICE!U36/[1]PRICE!T36)-1)</f>
        <v>4.2006688963210692E-2</v>
      </c>
      <c r="U36" s="9">
        <f>IF([1]PRICE!U36="NA","NA",([1]PRICE!V36/[1]PRICE!U36)-1)</f>
        <v>-5.7773783540890911E-3</v>
      </c>
      <c r="V36" s="9">
        <f>IF([1]PRICE!V36="NA","NA",([1]PRICE!W36/[1]PRICE!V36)-1)</f>
        <v>4.5196280991737225E-3</v>
      </c>
      <c r="W36" s="9">
        <f>IF([1]PRICE!W36="NA","NA",([1]PRICE!X36/[1]PRICE!W36)-1)</f>
        <v>-0.10284098213137938</v>
      </c>
      <c r="X36" s="9">
        <f>IF([1]PRICE!X36="NA","NA",([1]PRICE!Y36/[1]PRICE!X36)-1)</f>
        <v>3.2526149878205901E-2</v>
      </c>
      <c r="Y36" s="9">
        <f>IF([1]PRICE!Y36="NA","NA",([1]PRICE!Z36/[1]PRICE!Y36)-1)</f>
        <v>-2.5534276991396099E-2</v>
      </c>
      <c r="Z36" s="9">
        <f>IF([1]PRICE!Z36="NA","NA",([1]PRICE!AA36/[1]PRICE!Z36)-1)</f>
        <v>3.9874679578467687E-2</v>
      </c>
      <c r="AA36" s="9">
        <f>IF([1]PRICE!AA36="NA","NA",([1]PRICE!AB36/[1]PRICE!AA36)-1)</f>
        <v>0.10531361270884676</v>
      </c>
      <c r="AB36" s="9">
        <f>IF([1]PRICE!AB36="NA","NA",([1]PRICE!AC36/[1]PRICE!AB36)-1)</f>
        <v>-1.3629042250030698E-3</v>
      </c>
      <c r="AC36" s="9">
        <f>IF([1]PRICE!AC36="NA","NA",([1]PRICE!AD36/[1]PRICE!AC36)-1)</f>
        <v>3.2382133995037199E-2</v>
      </c>
      <c r="AD36" s="9">
        <f>IF([1]PRICE!AD36="NA","NA",([1]PRICE!AE36/[1]PRICE!AD36)-1)</f>
        <v>1.2618675639947341E-2</v>
      </c>
      <c r="AE36" s="9">
        <f>IF([1]PRICE!AE36="NA","NA",([1]PRICE!AF36/[1]PRICE!AE36)-1)</f>
        <v>4.8777593164016197E-2</v>
      </c>
      <c r="AF36" s="9">
        <f>IF([1]PRICE!AF36="NA","NA",([1]PRICE!AG36/[1]PRICE!AF36)-1)</f>
        <v>5.1601222134208369E-2</v>
      </c>
      <c r="AG36" s="9">
        <f>IF([1]PRICE!AG36="NA","NA",([1]PRICE!AH36/[1]PRICE!AG36)-1)</f>
        <v>1.4311847627246355E-2</v>
      </c>
      <c r="AH36" s="9">
        <f>IF([1]PRICE!AH36="NA","NA",([1]PRICE!AI36/[1]PRICE!AH36)-1)</f>
        <v>4.3284532145130505E-2</v>
      </c>
      <c r="AI36" s="9">
        <f>IF([1]PRICE!AI36="NA","NA",([1]PRICE!AJ36/[1]PRICE!AI36)-1)</f>
        <v>7.9621720561317888E-2</v>
      </c>
      <c r="AJ36" s="9">
        <f>IF([1]PRICE!AJ36="NA","NA",([1]PRICE!AK36/[1]PRICE!AJ36)-1)</f>
        <v>7.4879909578977166E-2</v>
      </c>
      <c r="AK36" s="9">
        <f>IF([1]PRICE!AK36="NA","NA",([1]PRICE!AL36/[1]PRICE!AK36)-1)</f>
        <v>6.4844023834560449E-3</v>
      </c>
      <c r="AL36" s="9">
        <f>IF([1]PRICE!AL36="NA","NA",([1]PRICE!AM36/[1]PRICE!AL36)-1)</f>
        <v>6.8082883510360404E-2</v>
      </c>
      <c r="AM36" s="9">
        <f>IF([1]PRICE!AM36="NA","NA",([1]PRICE!AN36/[1]PRICE!AM36)-1)</f>
        <v>-3.6925334202804083E-2</v>
      </c>
      <c r="AN36" s="9">
        <f>IF([1]PRICE!AN36="NA","NA",([1]PRICE!AO36/[1]PRICE!AN36)-1)</f>
        <v>-0.10071942446043169</v>
      </c>
      <c r="AO36" s="9">
        <f>IF([1]PRICE!AO36="NA","NA",([1]PRICE!AP36/[1]PRICE!AO36)-1)</f>
        <v>-1.3552941176470545E-2</v>
      </c>
      <c r="AP36" s="9">
        <f>IF([1]PRICE!AP36="NA","NA",([1]PRICE!AQ36/[1]PRICE!AP36)-1)</f>
        <v>2.099036351493222E-3</v>
      </c>
      <c r="AQ36" s="9">
        <f>IF([1]PRICE!AQ36="NA","NA",([1]PRICE!AR36/[1]PRICE!AQ36)-1)</f>
        <v>-2.7896791392935438E-2</v>
      </c>
      <c r="AR36" s="9">
        <f>IF([1]PRICE!AR36="NA","NA",([1]PRICE!AS36/[1]PRICE!AR36)-1)</f>
        <v>0.12321253672869759</v>
      </c>
      <c r="AS36" s="9">
        <f>IF([1]PRICE!AS36="NA","NA",([1]PRICE!AT36/[1]PRICE!AS36)-1)</f>
        <v>-8.2839204743634487E-2</v>
      </c>
      <c r="AT36" s="9">
        <f>IF([1]PRICE!AT36="NA","NA",([1]PRICE!AU36/[1]PRICE!AT36)-1)</f>
        <v>3.0138809659630894E-2</v>
      </c>
      <c r="AU36" s="9">
        <f>IF([1]PRICE!AU36="NA","NA",([1]PRICE!AV36/[1]PRICE!AU36)-1)</f>
        <v>-0.16271342870327643</v>
      </c>
      <c r="AV36" s="9">
        <f>IF([1]PRICE!AV36="NA","NA",([1]PRICE!AW36/[1]PRICE!AV36)-1)</f>
        <v>6.2610229276895968E-2</v>
      </c>
      <c r="AW36" s="9">
        <f>IF([1]PRICE!AW36="NA","NA",([1]PRICE!AX36/[1]PRICE!AW36)-1)</f>
        <v>-6.8153526970954448E-2</v>
      </c>
      <c r="AX36" s="9">
        <f>IF([1]PRICE!AX36="NA","NA",([1]PRICE!AY36/[1]PRICE!AX36)-1)</f>
        <v>0.16275186463319602</v>
      </c>
      <c r="AY36" s="9">
        <f>IF([1]PRICE!AY36="NA","NA",([1]PRICE!AZ36/[1]PRICE!AY36)-1)</f>
        <v>3.4370512206797432E-2</v>
      </c>
      <c r="AZ36" s="9">
        <f>IF([1]PRICE!AZ36="NA","NA",([1]PRICE!BA36/[1]PRICE!AZ36)-1)</f>
        <v>4.5908922621251236E-2</v>
      </c>
      <c r="BA36" s="9">
        <f>IF([1]PRICE!BA36="NA","NA",([1]PRICE!BB36/[1]PRICE!BA36)-1)</f>
        <v>-2.0796460176991105E-2</v>
      </c>
      <c r="BB36" s="9">
        <f>IF([1]PRICE!BB36="NA","NA",([1]PRICE!BC36/[1]PRICE!BB36)-1)</f>
        <v>-5.9557162223226379E-2</v>
      </c>
      <c r="BC36" s="9">
        <f>IF([1]PRICE!BC36="NA","NA",([1]PRICE!BD36/[1]PRICE!BC36)-1)</f>
        <v>0.11166634633865091</v>
      </c>
      <c r="BD36" s="9">
        <f>IF([1]PRICE!BD36="NA","NA",([1]PRICE!BE36/[1]PRICE!BD36)-1)</f>
        <v>-7.0020746887966556E-3</v>
      </c>
      <c r="BE36" s="9">
        <f>IF([1]PRICE!BE36="NA","NA",([1]PRICE!BF36/[1]PRICE!BE36)-1)</f>
        <v>6.0938452163314949E-3</v>
      </c>
      <c r="BF36" s="9">
        <f>IF([1]PRICE!BF36="NA","NA",([1]PRICE!BG36/[1]PRICE!BF36)-1)</f>
        <v>-1.7305529116552698E-2</v>
      </c>
      <c r="BG36" s="9">
        <f>IF([1]PRICE!BG36="NA","NA",([1]PRICE!BH36/[1]PRICE!BG36)-1)</f>
        <v>0.12582548208153566</v>
      </c>
      <c r="BH36" s="9">
        <f>IF([1]PRICE!BH36="NA","NA",([1]PRICE!BI36/[1]PRICE!BH36)-1)</f>
        <v>1.9630846238072985E-2</v>
      </c>
      <c r="BI36" s="9">
        <f>IF([1]PRICE!BI36="NA","NA",([1]PRICE!BJ36/[1]PRICE!BI36)-1)</f>
        <v>3.4517143514611881E-3</v>
      </c>
      <c r="BJ36" s="9">
        <f>IF([1]PRICE!BJ36="NA","NA",([1]PRICE!BK36/[1]PRICE!BJ36)-1)</f>
        <v>3.2105182693777934E-3</v>
      </c>
      <c r="BK36" s="9">
        <f>IF([1]PRICE!BK36="NA","NA",([1]PRICE!BL36/[1]PRICE!BK36)-1)</f>
        <v>-0.12762877171594034</v>
      </c>
      <c r="BL36" s="9">
        <f>IF([1]PRICE!BL36="NA","NA",([1]PRICE!BM36/[1]PRICE!BL36)-1)</f>
        <v>-0.11022796750807928</v>
      </c>
      <c r="BM36" s="9">
        <f>IF([1]PRICE!BM36="NA","NA",([1]PRICE!BN36/[1]PRICE!BM36)-1)</f>
        <v>8.3636006675174235E-2</v>
      </c>
      <c r="BN36" s="9">
        <f>IF([1]PRICE!BN36="NA","NA",([1]PRICE!BO36/[1]PRICE!BN36)-1)</f>
        <v>2.5364616360177283E-3</v>
      </c>
      <c r="BO36" s="9">
        <f>IF([1]PRICE!BO36="NA","NA",([1]PRICE!BP36/[1]PRICE!BO36)-1)</f>
        <v>3.0902683654106866E-2</v>
      </c>
      <c r="BP36" s="9">
        <f>IF([1]PRICE!BP36="NA","NA",([1]PRICE!BQ36/[1]PRICE!BP36)-1)</f>
        <v>-6.5737575598211473E-3</v>
      </c>
      <c r="BQ36" s="9">
        <f>IF([1]PRICE!BQ36="NA","NA",([1]PRICE!BR36/[1]PRICE!BQ36)-1)</f>
        <v>1.8087171342862085E-2</v>
      </c>
      <c r="BR36" s="9">
        <f>IF([1]PRICE!BR36="NA","NA",([1]PRICE!BS36/[1]PRICE!BR36)-1)</f>
        <v>0.10789496490163786</v>
      </c>
      <c r="BS36" s="9">
        <f>IF([1]PRICE!BS36="NA","NA",([1]PRICE!BT36/[1]PRICE!BS36)-1)</f>
        <v>8.2525031289111261E-2</v>
      </c>
      <c r="BT36" s="9">
        <f>IF([1]PRICE!BT36="NA","NA",([1]PRICE!BU36/[1]PRICE!BT36)-1)</f>
        <v>7.9124214177325181E-2</v>
      </c>
      <c r="BU36" s="9">
        <f>IF([1]PRICE!BU36="NA","NA",([1]PRICE!BV36/[1]PRICE!BU36)-1)</f>
        <v>3.8636668005892716E-2</v>
      </c>
      <c r="BV36">
        <f t="shared" si="64"/>
        <v>1.7325909712300473E-2</v>
      </c>
      <c r="BW36" t="s">
        <v>395</v>
      </c>
      <c r="BX36" s="62">
        <f t="shared" si="55"/>
        <v>-9.808561986780099E-3</v>
      </c>
      <c r="BY36" s="62">
        <f t="shared" si="56"/>
        <v>7.1623244564386589E-3</v>
      </c>
      <c r="BZ36" s="62">
        <f t="shared" si="56"/>
        <v>-2.9277356957865323E-2</v>
      </c>
      <c r="CA36" s="62">
        <f t="shared" si="56"/>
        <v>3.3326140939750226E-2</v>
      </c>
      <c r="CB36" s="62">
        <f t="shared" si="56"/>
        <v>9.63636027899481E-2</v>
      </c>
      <c r="CC36" s="62">
        <f t="shared" si="56"/>
        <v>-3.2993814735721549E-2</v>
      </c>
      <c r="CD36" s="62">
        <f t="shared" si="65"/>
        <v>-1.8802772199993215E-2</v>
      </c>
      <c r="CE36" s="62">
        <f t="shared" si="65"/>
        <v>-6.2847684568504258E-2</v>
      </c>
      <c r="CF36" s="62">
        <f t="shared" si="65"/>
        <v>-4.3324532301832142E-2</v>
      </c>
      <c r="CG36" s="62">
        <f t="shared" si="65"/>
        <v>0.1311626884846237</v>
      </c>
      <c r="CH36" s="62">
        <f t="shared" si="1"/>
        <v>-2.0881076498101038E-3</v>
      </c>
      <c r="CI36" s="62">
        <f t="shared" si="2"/>
        <v>-6.7356231119213683E-2</v>
      </c>
      <c r="CJ36" s="62">
        <f t="shared" si="3"/>
        <v>-4.557359563633484E-2</v>
      </c>
      <c r="CK36" s="62">
        <f t="shared" si="4"/>
        <v>5.2143625515158998E-2</v>
      </c>
      <c r="CL36" s="62">
        <f t="shared" si="5"/>
        <v>9.0014385127994367E-2</v>
      </c>
      <c r="CM36" s="62">
        <f t="shared" si="6"/>
        <v>-1.0392058651421291E-2</v>
      </c>
      <c r="CN36" s="62">
        <f t="shared" si="6"/>
        <v>7.0508978899581042E-3</v>
      </c>
      <c r="CO36" s="62">
        <f t="shared" si="6"/>
        <v>-1.2351454213510419E-2</v>
      </c>
      <c r="CP36" s="62">
        <f t="shared" si="8"/>
        <v>2.468077925091022E-2</v>
      </c>
      <c r="CQ36" s="62">
        <f t="shared" si="9"/>
        <v>-2.3103288066389564E-2</v>
      </c>
      <c r="CR36" s="62">
        <f t="shared" si="10"/>
        <v>-1.280628161312675E-2</v>
      </c>
      <c r="CS36" s="62">
        <f t="shared" si="11"/>
        <v>-0.12016689184367985</v>
      </c>
      <c r="CT36" s="62">
        <f t="shared" si="12"/>
        <v>1.5200240165905429E-2</v>
      </c>
      <c r="CU36" s="62">
        <f t="shared" si="13"/>
        <v>-4.2860186703696568E-2</v>
      </c>
      <c r="CV36" s="62">
        <f t="shared" si="13"/>
        <v>2.2548769866167214E-2</v>
      </c>
      <c r="CW36" s="62">
        <f t="shared" si="13"/>
        <v>8.7987702996546291E-2</v>
      </c>
      <c r="CX36" s="62">
        <f t="shared" si="15"/>
        <v>-1.8688813937303542E-2</v>
      </c>
      <c r="CY36" s="62">
        <f t="shared" si="16"/>
        <v>1.5056224282736726E-2</v>
      </c>
      <c r="CZ36" s="62">
        <f t="shared" si="17"/>
        <v>-4.7072340723531315E-3</v>
      </c>
      <c r="DA36" s="62">
        <f t="shared" si="18"/>
        <v>3.1451683451715728E-2</v>
      </c>
      <c r="DB36" s="62">
        <f t="shared" si="19"/>
        <v>3.42753124219079E-2</v>
      </c>
      <c r="DC36" s="62">
        <f t="shared" si="57"/>
        <v>-3.0140620850541179E-3</v>
      </c>
      <c r="DD36" s="62">
        <f t="shared" si="20"/>
        <v>2.5958622432830033E-2</v>
      </c>
      <c r="DE36" s="62">
        <f t="shared" si="21"/>
        <v>6.2295810849017419E-2</v>
      </c>
      <c r="DF36" s="62">
        <f t="shared" si="22"/>
        <v>5.7553999866676697E-2</v>
      </c>
      <c r="DG36" s="62">
        <f t="shared" si="23"/>
        <v>-1.0841507328844428E-2</v>
      </c>
      <c r="DH36" s="62">
        <f t="shared" si="24"/>
        <v>5.0756973798059934E-2</v>
      </c>
      <c r="DI36" s="62">
        <f t="shared" si="25"/>
        <v>-5.4251243915104552E-2</v>
      </c>
      <c r="DJ36" s="62">
        <f t="shared" si="58"/>
        <v>-0.11804533417273216</v>
      </c>
      <c r="DK36" s="62">
        <f t="shared" si="26"/>
        <v>-3.0878850888771018E-2</v>
      </c>
      <c r="DL36" s="62">
        <f t="shared" si="27"/>
        <v>-1.5226873360807251E-2</v>
      </c>
      <c r="DM36" s="62">
        <f t="shared" si="28"/>
        <v>-4.5222701105235907E-2</v>
      </c>
      <c r="DN36" s="62">
        <f t="shared" si="29"/>
        <v>0.10588662701639712</v>
      </c>
      <c r="DO36" s="62">
        <f t="shared" si="30"/>
        <v>-0.10016511445593496</v>
      </c>
      <c r="DP36" s="62">
        <f t="shared" si="59"/>
        <v>1.2812899947330422E-2</v>
      </c>
      <c r="DQ36" s="62">
        <f t="shared" si="60"/>
        <v>-0.1800393384155769</v>
      </c>
      <c r="DR36" s="62">
        <f t="shared" si="31"/>
        <v>4.5284319564595499E-2</v>
      </c>
      <c r="DS36" s="62">
        <f t="shared" si="61"/>
        <v>-8.5479436683254917E-2</v>
      </c>
      <c r="DT36" s="62">
        <f t="shared" si="61"/>
        <v>0.14542595492089555</v>
      </c>
      <c r="DU36" s="62">
        <f t="shared" si="61"/>
        <v>1.704460249449696E-2</v>
      </c>
      <c r="DV36" s="62">
        <f t="shared" si="33"/>
        <v>2.8583012908950763E-2</v>
      </c>
      <c r="DW36" s="62">
        <f t="shared" si="34"/>
        <v>-3.8122369889291574E-2</v>
      </c>
      <c r="DX36" s="62">
        <f t="shared" si="35"/>
        <v>-7.6883071935526848E-2</v>
      </c>
      <c r="DY36" s="62">
        <f t="shared" si="36"/>
        <v>9.4340436626350443E-2</v>
      </c>
      <c r="DZ36" s="62">
        <f t="shared" si="37"/>
        <v>-2.4327984401097128E-2</v>
      </c>
      <c r="EA36" s="62">
        <f t="shared" si="38"/>
        <v>-1.1232064495968978E-2</v>
      </c>
      <c r="EB36" s="62">
        <f t="shared" si="39"/>
        <v>-3.4631438828853167E-2</v>
      </c>
      <c r="EC36" s="62">
        <f t="shared" si="40"/>
        <v>0.10849957236923519</v>
      </c>
      <c r="ED36" s="62">
        <f t="shared" si="41"/>
        <v>2.3049365257725128E-3</v>
      </c>
      <c r="EE36" s="62">
        <f t="shared" si="42"/>
        <v>-1.3874195360839284E-2</v>
      </c>
      <c r="EF36" s="62">
        <f t="shared" si="43"/>
        <v>-1.4115391442922679E-2</v>
      </c>
      <c r="EG36" s="62">
        <f t="shared" si="44"/>
        <v>-0.14495468142824081</v>
      </c>
      <c r="EH36" s="62">
        <f t="shared" si="45"/>
        <v>-0.12755387722037975</v>
      </c>
      <c r="EI36" s="62">
        <f t="shared" si="46"/>
        <v>6.6310096962873766E-2</v>
      </c>
      <c r="EJ36" s="62">
        <f t="shared" si="47"/>
        <v>-1.4789448076282744E-2</v>
      </c>
      <c r="EK36" s="62">
        <f t="shared" si="48"/>
        <v>1.3576773941806394E-2</v>
      </c>
      <c r="EL36" s="62">
        <f t="shared" si="49"/>
        <v>-2.389966727212162E-2</v>
      </c>
      <c r="EM36" s="62">
        <f t="shared" si="50"/>
        <v>7.6126163056161253E-4</v>
      </c>
      <c r="EN36" s="62">
        <f t="shared" si="51"/>
        <v>9.0569055189337389E-2</v>
      </c>
      <c r="EO36" s="62">
        <f t="shared" si="52"/>
        <v>6.5199121576810792E-2</v>
      </c>
      <c r="EP36" s="62">
        <f t="shared" si="62"/>
        <v>6.1798304465024712E-2</v>
      </c>
      <c r="EQ36" s="62">
        <f t="shared" si="63"/>
        <v>2.1310758293592243E-2</v>
      </c>
    </row>
    <row r="37" spans="1:147">
      <c r="A37" t="s">
        <v>396</v>
      </c>
      <c r="B37" s="9">
        <f>IF([1]PRICE!B37="NA","NA",([1]PRICE!C37/[1]PRICE!B37)-1)</f>
        <v>-7.0998973155346978E-2</v>
      </c>
      <c r="C37" s="9">
        <f>IF([1]PRICE!C37="NA","NA",([1]PRICE!D37/[1]PRICE!C37)-1)</f>
        <v>0.13232275382914893</v>
      </c>
      <c r="D37" s="9">
        <f>IF([1]PRICE!D37="NA","NA",([1]PRICE!E37/[1]PRICE!D37)-1)</f>
        <v>-1.492121043090211E-2</v>
      </c>
      <c r="E37" s="9">
        <f>IF([1]PRICE!E37="NA","NA",([1]PRICE!F37/[1]PRICE!E37)-1)</f>
        <v>3.9212910532276268E-2</v>
      </c>
      <c r="F37" s="9">
        <f>IF([1]PRICE!F37="NA","NA",([1]PRICE!G37/[1]PRICE!F37)-1)</f>
        <v>-3.2965536030513554E-2</v>
      </c>
      <c r="G37" s="9">
        <f>IF([1]PRICE!G37="NA","NA",([1]PRICE!H37/[1]PRICE!G37)-1)</f>
        <v>-1.1832652486265527E-2</v>
      </c>
      <c r="H37" s="9">
        <f>IF([1]PRICE!H37="NA","NA",([1]PRICE!I37/[1]PRICE!H37)-1)</f>
        <v>-3.2929436920883903E-2</v>
      </c>
      <c r="I37" s="9">
        <f>IF([1]PRICE!I37="NA","NA",([1]PRICE!J37/[1]PRICE!I37)-1)</f>
        <v>-2.8449292452830233E-2</v>
      </c>
      <c r="J37" s="9">
        <f>IF([1]PRICE!J37="NA","NA",([1]PRICE!K37/[1]PRICE!J37)-1)</f>
        <v>-5.6288878774085838E-2</v>
      </c>
      <c r="K37" s="9">
        <f>IF([1]PRICE!K37="NA","NA",([1]PRICE!L37/[1]PRICE!K37)-1)</f>
        <v>0.1012861736334405</v>
      </c>
      <c r="L37" s="9">
        <f>IF([1]PRICE!L37="NA","NA",([1]PRICE!M37/[1]PRICE!L37)-1)</f>
        <v>1.3430656934306562E-2</v>
      </c>
      <c r="M37" s="9">
        <f>IF([1]PRICE!M37="NA","NA",([1]PRICE!N37/[1]PRICE!M37)-1)</f>
        <v>4.7680783635839941E-2</v>
      </c>
      <c r="N37" s="9">
        <f>IF([1]PRICE!N37="NA","NA",([1]PRICE!O37/[1]PRICE!N37)-1)</f>
        <v>-8.1121957926577837E-2</v>
      </c>
      <c r="O37" s="9">
        <f>IF([1]PRICE!O37="NA","NA",([1]PRICE!P37/[1]PRICE!O37)-1)</f>
        <v>-8.9780038904683224E-3</v>
      </c>
      <c r="P37" s="9">
        <f>IF([1]PRICE!P37="NA","NA",([1]PRICE!Q37/[1]PRICE!P37)-1)</f>
        <v>7.6400422769137943E-2</v>
      </c>
      <c r="Q37" s="9">
        <f>IF([1]PRICE!Q37="NA","NA",([1]PRICE!R37/[1]PRICE!Q37)-1)</f>
        <v>1.2624491513535396E-3</v>
      </c>
      <c r="R37" s="9">
        <f>IF([1]PRICE!R37="NA","NA",([1]PRICE!S37/[1]PRICE!R37)-1)</f>
        <v>1.2888764359764604E-2</v>
      </c>
      <c r="S37" s="9">
        <f>IF([1]PRICE!S37="NA","NA",([1]PRICE!T37/[1]PRICE!S37)-1)</f>
        <v>-1.3831258644525501E-4</v>
      </c>
      <c r="T37" s="9">
        <f>IF([1]PRICE!T37="NA","NA",([1]PRICE!U37/[1]PRICE!T37)-1)</f>
        <v>-2.2409738553050285E-2</v>
      </c>
      <c r="U37" s="9">
        <f>IF([1]PRICE!U37="NA","NA",([1]PRICE!V37/[1]PRICE!U37)-1)</f>
        <v>0.12056035092684292</v>
      </c>
      <c r="V37" s="9">
        <f>IF([1]PRICE!V37="NA","NA",([1]PRICE!W37/[1]PRICE!V37)-1)</f>
        <v>3.4852885465336492E-2</v>
      </c>
      <c r="W37" s="9">
        <f>IF([1]PRICE!W37="NA","NA",([1]PRICE!X37/[1]PRICE!W37)-1)</f>
        <v>-5.9548505186089229E-2</v>
      </c>
      <c r="X37" s="9">
        <f>IF([1]PRICE!X37="NA","NA",([1]PRICE!Y37/[1]PRICE!X37)-1)</f>
        <v>-2.6080186843129516E-2</v>
      </c>
      <c r="Y37" s="9">
        <f>IF([1]PRICE!Y37="NA","NA",([1]PRICE!Z37/[1]PRICE!Y37)-1)</f>
        <v>1.3322675193161437E-4</v>
      </c>
      <c r="Z37" s="9">
        <f>IF([1]PRICE!Z37="NA","NA",([1]PRICE!AA37/[1]PRICE!Z37)-1)</f>
        <v>1.5851871586519461E-2</v>
      </c>
      <c r="AA37" s="9">
        <f>IF([1]PRICE!AA37="NA","NA",([1]PRICE!AB37/[1]PRICE!AA37)-1)</f>
        <v>-3.5798583792289618E-2</v>
      </c>
      <c r="AB37" s="9">
        <f>IF([1]PRICE!AB37="NA","NA",([1]PRICE!AC37/[1]PRICE!AB37)-1)</f>
        <v>9.9279205766353851E-3</v>
      </c>
      <c r="AC37" s="9">
        <f>IF([1]PRICE!AC37="NA","NA",([1]PRICE!AD37/[1]PRICE!AC37)-1)</f>
        <v>3.5416105575006629E-2</v>
      </c>
      <c r="AD37" s="9">
        <f>IF([1]PRICE!AD37="NA","NA",([1]PRICE!AE37/[1]PRICE!AD37)-1)</f>
        <v>6.3857458707244019E-2</v>
      </c>
      <c r="AE37" s="9">
        <f>IF([1]PRICE!AE37="NA","NA",([1]PRICE!AF37/[1]PRICE!AE37)-1)</f>
        <v>3.2029339853300698E-2</v>
      </c>
      <c r="AF37" s="9">
        <f>IF([1]PRICE!AF37="NA","NA",([1]PRICE!AG37/[1]PRICE!AF37)-1)</f>
        <v>-7.3442312248283015E-3</v>
      </c>
      <c r="AG37" s="9">
        <f>IF([1]PRICE!AG37="NA","NA",([1]PRICE!AH37/[1]PRICE!AG37)-1)</f>
        <v>-4.5584725536992776E-2</v>
      </c>
      <c r="AH37" s="9">
        <f>IF([1]PRICE!AH37="NA","NA",([1]PRICE!AI37/[1]PRICE!AH37)-1)</f>
        <v>3.275818954738674E-2</v>
      </c>
      <c r="AI37" s="9">
        <f>IF([1]PRICE!AI37="NA","NA",([1]PRICE!AJ37/[1]PRICE!AI37)-1)</f>
        <v>3.9467312348668404E-2</v>
      </c>
      <c r="AJ37" s="9">
        <f>IF([1]PRICE!AJ37="NA","NA",([1]PRICE!AK37/[1]PRICE!AJ37)-1)</f>
        <v>-7.0347076636384842E-2</v>
      </c>
      <c r="AK37" s="9">
        <f>IF([1]PRICE!AK37="NA","NA",([1]PRICE!AL37/[1]PRICE!AK37)-1)</f>
        <v>-5.161613630668993E-2</v>
      </c>
      <c r="AL37" s="9">
        <f>IF([1]PRICE!AL37="NA","NA",([1]PRICE!AM37/[1]PRICE!AL37)-1)</f>
        <v>1.1360634081902132E-2</v>
      </c>
      <c r="AM37" s="9">
        <f>IF([1]PRICE!AM37="NA","NA",([1]PRICE!AN37/[1]PRICE!AM37)-1)</f>
        <v>4.3625914315569503E-2</v>
      </c>
      <c r="AN37" s="9">
        <f>IF([1]PRICE!AN37="NA","NA",([1]PRICE!AO37/[1]PRICE!AN37)-1)</f>
        <v>-6.007509386733445E-3</v>
      </c>
      <c r="AO37" s="9">
        <f>IF([1]PRICE!AO37="NA","NA",([1]PRICE!AP37/[1]PRICE!AO37)-1)</f>
        <v>9.5693779904306719E-3</v>
      </c>
      <c r="AP37" s="9">
        <f>IF([1]PRICE!AP37="NA","NA",([1]PRICE!AQ37/[1]PRICE!AP37)-1)</f>
        <v>-7.832377151409331E-2</v>
      </c>
      <c r="AQ37" s="9">
        <f>IF([1]PRICE!AQ37="NA","NA",([1]PRICE!AR37/[1]PRICE!AQ37)-1)</f>
        <v>-3.7889039242219313E-2</v>
      </c>
      <c r="AR37" s="9">
        <f>IF([1]PRICE!AR37="NA","NA",([1]PRICE!AS37/[1]PRICE!AR37)-1)</f>
        <v>9.6202531645569689E-2</v>
      </c>
      <c r="AS37" s="9">
        <f>IF([1]PRICE!AS37="NA","NA",([1]PRICE!AT37/[1]PRICE!AS37)-1)</f>
        <v>7.4672825250192476E-2</v>
      </c>
      <c r="AT37" s="9">
        <f>IF([1]PRICE!AT37="NA","NA",([1]PRICE!AU37/[1]PRICE!AT37)-1)</f>
        <v>5.0382043935052412E-2</v>
      </c>
      <c r="AU37" s="9">
        <f>IF([1]PRICE!AU37="NA","NA",([1]PRICE!AV37/[1]PRICE!AU37)-1)</f>
        <v>1.8413275744487256E-2</v>
      </c>
      <c r="AV37" s="9">
        <f>IF([1]PRICE!AV37="NA","NA",([1]PRICE!AW37/[1]PRICE!AV37)-1)</f>
        <v>9.6205357142857162E-2</v>
      </c>
      <c r="AW37" s="9">
        <f>IF([1]PRICE!AW37="NA","NA",([1]PRICE!AX37/[1]PRICE!AW37)-1)</f>
        <v>-6.3734473630625232E-2</v>
      </c>
      <c r="AX37" s="9">
        <f>IF([1]PRICE!AX37="NA","NA",([1]PRICE!AY37/[1]PRICE!AX37)-1)</f>
        <v>0.13701609395389314</v>
      </c>
      <c r="AY37" s="9">
        <f>IF([1]PRICE!AY37="NA","NA",([1]PRICE!AZ37/[1]PRICE!AY37)-1)</f>
        <v>4.7819433817903656E-2</v>
      </c>
      <c r="AZ37" s="9">
        <f>IF([1]PRICE!AZ37="NA","NA",([1]PRICE!BA37/[1]PRICE!AZ37)-1)</f>
        <v>5.6224899598393607E-2</v>
      </c>
      <c r="BA37" s="9">
        <f>IF([1]PRICE!BA37="NA","NA",([1]PRICE!BB37/[1]PRICE!BA37)-1)</f>
        <v>3.5948842032492268E-2</v>
      </c>
      <c r="BB37" s="9">
        <f>IF([1]PRICE!BB37="NA","NA",([1]PRICE!BC37/[1]PRICE!BB37)-1)</f>
        <v>2.4190857524190923E-2</v>
      </c>
      <c r="BC37" s="9">
        <f>IF([1]PRICE!BC37="NA","NA",([1]PRICE!BD37/[1]PRICE!BC37)-1)</f>
        <v>0.14008796220882869</v>
      </c>
      <c r="BD37" s="9">
        <f>IF([1]PRICE!BD37="NA","NA",([1]PRICE!BE37/[1]PRICE!BD37)-1)</f>
        <v>2.1288755536505333E-2</v>
      </c>
      <c r="BE37" s="9">
        <f>IF([1]PRICE!BE37="NA","NA",([1]PRICE!BF37/[1]PRICE!BE37)-1)</f>
        <v>0.12493005036373805</v>
      </c>
      <c r="BF37" s="9">
        <f>IF([1]PRICE!BF37="NA","NA",([1]PRICE!BG37/[1]PRICE!BF37)-1)</f>
        <v>-9.4515607511503452E-2</v>
      </c>
      <c r="BG37" s="9">
        <f>IF([1]PRICE!BG37="NA","NA",([1]PRICE!BH37/[1]PRICE!BG37)-1)</f>
        <v>-3.9005631094629956E-2</v>
      </c>
      <c r="BH37" s="9">
        <f>IF([1]PRICE!BH37="NA","NA",([1]PRICE!BI37/[1]PRICE!BH37)-1)</f>
        <v>-5.5881091896527013E-2</v>
      </c>
      <c r="BI37" s="9">
        <f>IF([1]PRICE!BI37="NA","NA",([1]PRICE!BJ37/[1]PRICE!BI37)-1)</f>
        <v>-2.1041477444747159E-2</v>
      </c>
      <c r="BJ37" s="9">
        <f>IF([1]PRICE!BJ37="NA","NA",([1]PRICE!BK37/[1]PRICE!BJ37)-1)</f>
        <v>0.11612803463738985</v>
      </c>
      <c r="BK37" s="9">
        <f>IF([1]PRICE!BK37="NA","NA",([1]PRICE!BL37/[1]PRICE!BK37)-1)</f>
        <v>-2.3829315599889322E-2</v>
      </c>
      <c r="BL37" s="9">
        <f>IF([1]PRICE!BL37="NA","NA",([1]PRICE!BM37/[1]PRICE!BL37)-1)</f>
        <v>-8.2316207777462402E-2</v>
      </c>
      <c r="BM37" s="9">
        <f>IF([1]PRICE!BM37="NA","NA",([1]PRICE!BN37/[1]PRICE!BM37)-1)</f>
        <v>1.4382926074853142E-2</v>
      </c>
      <c r="BN37" s="9">
        <f>IF([1]PRICE!BN37="NA","NA",([1]PRICE!BO37/[1]PRICE!BN37)-1)</f>
        <v>8.6446104589114281E-2</v>
      </c>
      <c r="BO37" s="9">
        <f>IF([1]PRICE!BO37="NA","NA",([1]PRICE!BP37/[1]PRICE!BO37)-1)</f>
        <v>-2.4838619141173357E-2</v>
      </c>
      <c r="BP37" s="9">
        <f>IF([1]PRICE!BP37="NA","NA",([1]PRICE!BQ37/[1]PRICE!BP37)-1)</f>
        <v>5.9576917542092378E-2</v>
      </c>
      <c r="BQ37" s="9">
        <f>IF([1]PRICE!BQ37="NA","NA",([1]PRICE!BR37/[1]PRICE!BQ37)-1)</f>
        <v>9.1538774955860491E-2</v>
      </c>
      <c r="BR37" s="9">
        <f>IF([1]PRICE!BR37="NA","NA",([1]PRICE!BS37/[1]PRICE!BR37)-1)</f>
        <v>3.4216747542615389E-2</v>
      </c>
      <c r="BS37" s="9">
        <f>IF([1]PRICE!BS37="NA","NA",([1]PRICE!BT37/[1]PRICE!BS37)-1)</f>
        <v>7.0741097208854686E-2</v>
      </c>
      <c r="BT37" s="9">
        <f>IF([1]PRICE!BT37="NA","NA",([1]PRICE!BU37/[1]PRICE!BT37)-1)</f>
        <v>7.8764044943820277E-2</v>
      </c>
      <c r="BU37" s="9">
        <f>IF([1]PRICE!BU37="NA","NA",([1]PRICE!BV37/[1]PRICE!BU37)-1)</f>
        <v>-2.9476096239974936E-2</v>
      </c>
      <c r="BV37">
        <f t="shared" si="64"/>
        <v>1.5761955550102711E-2</v>
      </c>
      <c r="BW37" t="s">
        <v>396</v>
      </c>
      <c r="BX37" s="62">
        <f t="shared" si="55"/>
        <v>-8.6760928705449686E-2</v>
      </c>
      <c r="BY37" s="62">
        <f t="shared" si="56"/>
        <v>0.11656079827904622</v>
      </c>
      <c r="BZ37" s="62">
        <f t="shared" si="56"/>
        <v>-3.0683165981004821E-2</v>
      </c>
      <c r="CA37" s="62">
        <f t="shared" si="56"/>
        <v>2.3450954982173557E-2</v>
      </c>
      <c r="CB37" s="62">
        <f t="shared" si="56"/>
        <v>-4.8727491580616261E-2</v>
      </c>
      <c r="CC37" s="62">
        <f t="shared" si="56"/>
        <v>-2.7594608036368238E-2</v>
      </c>
      <c r="CD37" s="62">
        <f t="shared" si="65"/>
        <v>-4.8691392470986611E-2</v>
      </c>
      <c r="CE37" s="62">
        <f t="shared" si="65"/>
        <v>-4.421124800293294E-2</v>
      </c>
      <c r="CF37" s="62">
        <f t="shared" si="65"/>
        <v>-7.2050834324188545E-2</v>
      </c>
      <c r="CG37" s="62">
        <f t="shared" si="65"/>
        <v>8.5524218083337794E-2</v>
      </c>
      <c r="CH37" s="62">
        <f t="shared" si="1"/>
        <v>-2.3312986157961492E-3</v>
      </c>
      <c r="CI37" s="62">
        <f t="shared" si="2"/>
        <v>3.1918828085737233E-2</v>
      </c>
      <c r="CJ37" s="62">
        <f t="shared" si="3"/>
        <v>-9.6883913476680544E-2</v>
      </c>
      <c r="CK37" s="62">
        <f t="shared" si="4"/>
        <v>-2.4739959440571033E-2</v>
      </c>
      <c r="CL37" s="62">
        <f t="shared" si="5"/>
        <v>6.0638467219035236E-2</v>
      </c>
      <c r="CM37" s="62">
        <f t="shared" si="6"/>
        <v>-1.4499506398749171E-2</v>
      </c>
      <c r="CN37" s="62">
        <f t="shared" si="6"/>
        <v>-2.873191190338107E-3</v>
      </c>
      <c r="CO37" s="62">
        <f t="shared" si="6"/>
        <v>-1.5900268136547966E-2</v>
      </c>
      <c r="CP37" s="62">
        <f t="shared" si="8"/>
        <v>-3.8171694103152992E-2</v>
      </c>
      <c r="CQ37" s="62">
        <f t="shared" si="9"/>
        <v>0.10479839537674021</v>
      </c>
      <c r="CR37" s="62">
        <f t="shared" si="10"/>
        <v>1.9090929915233781E-2</v>
      </c>
      <c r="CS37" s="62">
        <f t="shared" si="11"/>
        <v>-7.5310460736191936E-2</v>
      </c>
      <c r="CT37" s="62">
        <f t="shared" si="12"/>
        <v>-4.1842142393232223E-2</v>
      </c>
      <c r="CU37" s="62">
        <f t="shared" si="13"/>
        <v>-1.5628728798171097E-2</v>
      </c>
      <c r="CV37" s="62">
        <f t="shared" si="13"/>
        <v>8.9916036416750472E-5</v>
      </c>
      <c r="CW37" s="62">
        <f t="shared" si="13"/>
        <v>-5.1560539342392325E-2</v>
      </c>
      <c r="CX37" s="62">
        <f t="shared" si="15"/>
        <v>-5.8340349734673259E-3</v>
      </c>
      <c r="CY37" s="62">
        <f t="shared" si="16"/>
        <v>1.9654150024903918E-2</v>
      </c>
      <c r="CZ37" s="62">
        <f t="shared" si="17"/>
        <v>4.8095503157141312E-2</v>
      </c>
      <c r="DA37" s="62">
        <f t="shared" si="18"/>
        <v>1.6267384303197987E-2</v>
      </c>
      <c r="DB37" s="62">
        <f t="shared" si="19"/>
        <v>-2.3106186774931013E-2</v>
      </c>
      <c r="DC37" s="62">
        <f t="shared" si="57"/>
        <v>-6.1346681087095484E-2</v>
      </c>
      <c r="DD37" s="62">
        <f t="shared" si="20"/>
        <v>1.6996233997284029E-2</v>
      </c>
      <c r="DE37" s="62">
        <f t="shared" si="21"/>
        <v>2.3705356798565693E-2</v>
      </c>
      <c r="DF37" s="62">
        <f t="shared" si="22"/>
        <v>-8.610903218648755E-2</v>
      </c>
      <c r="DG37" s="62">
        <f t="shared" si="23"/>
        <v>-6.7378091856792638E-2</v>
      </c>
      <c r="DH37" s="62">
        <f t="shared" si="24"/>
        <v>-4.4013214682005787E-3</v>
      </c>
      <c r="DI37" s="62">
        <f t="shared" si="25"/>
        <v>2.7863958765466792E-2</v>
      </c>
      <c r="DJ37" s="62">
        <f t="shared" si="58"/>
        <v>-2.1769464936836156E-2</v>
      </c>
      <c r="DK37" s="62">
        <f t="shared" si="26"/>
        <v>-6.1925775596720391E-3</v>
      </c>
      <c r="DL37" s="62">
        <f t="shared" si="27"/>
        <v>-9.4085727064196017E-2</v>
      </c>
      <c r="DM37" s="62">
        <f t="shared" si="28"/>
        <v>-5.3650994792322021E-2</v>
      </c>
      <c r="DN37" s="62">
        <f t="shared" si="29"/>
        <v>8.0440576095466981E-2</v>
      </c>
      <c r="DO37" s="62">
        <f t="shared" si="30"/>
        <v>5.8910869700089769E-2</v>
      </c>
      <c r="DP37" s="62">
        <f t="shared" si="59"/>
        <v>3.4620088384949704E-2</v>
      </c>
      <c r="DQ37" s="62">
        <f t="shared" si="60"/>
        <v>2.6513201943845453E-3</v>
      </c>
      <c r="DR37" s="62">
        <f t="shared" si="31"/>
        <v>8.0443401592754454E-2</v>
      </c>
      <c r="DS37" s="62">
        <f t="shared" si="61"/>
        <v>-7.949642918072794E-2</v>
      </c>
      <c r="DT37" s="62">
        <f t="shared" si="61"/>
        <v>0.12125413840379043</v>
      </c>
      <c r="DU37" s="62">
        <f t="shared" si="61"/>
        <v>3.2057478267800948E-2</v>
      </c>
      <c r="DV37" s="62">
        <f t="shared" si="33"/>
        <v>4.04629440482909E-2</v>
      </c>
      <c r="DW37" s="62">
        <f t="shared" si="34"/>
        <v>2.0186886482389556E-2</v>
      </c>
      <c r="DX37" s="62">
        <f t="shared" si="35"/>
        <v>8.4289019740882119E-3</v>
      </c>
      <c r="DY37" s="62">
        <f t="shared" si="36"/>
        <v>0.12432600665872598</v>
      </c>
      <c r="DZ37" s="62">
        <f t="shared" si="37"/>
        <v>5.5267999864026217E-3</v>
      </c>
      <c r="EA37" s="62">
        <f t="shared" si="38"/>
        <v>0.10916809481363535</v>
      </c>
      <c r="EB37" s="62">
        <f t="shared" si="39"/>
        <v>-0.11027756306160616</v>
      </c>
      <c r="EC37" s="62">
        <f t="shared" si="40"/>
        <v>-5.4767586644732663E-2</v>
      </c>
      <c r="ED37" s="62">
        <f t="shared" si="41"/>
        <v>-7.1643047446629721E-2</v>
      </c>
      <c r="EE37" s="62">
        <f t="shared" si="42"/>
        <v>-3.6803432994849866E-2</v>
      </c>
      <c r="EF37" s="62">
        <f t="shared" si="43"/>
        <v>0.10036607908728715</v>
      </c>
      <c r="EG37" s="62">
        <f t="shared" si="44"/>
        <v>-3.959127114999203E-2</v>
      </c>
      <c r="EH37" s="62">
        <f t="shared" si="45"/>
        <v>-9.807816332756511E-2</v>
      </c>
      <c r="EI37" s="62">
        <f t="shared" si="46"/>
        <v>-1.3790294752495692E-3</v>
      </c>
      <c r="EJ37" s="62">
        <f t="shared" si="47"/>
        <v>7.0684149039011573E-2</v>
      </c>
      <c r="EK37" s="62">
        <f t="shared" si="48"/>
        <v>-4.0600574691276065E-2</v>
      </c>
      <c r="EL37" s="62">
        <f t="shared" si="49"/>
        <v>4.381496199198967E-2</v>
      </c>
      <c r="EM37" s="62">
        <f t="shared" si="50"/>
        <v>7.5776819405757784E-2</v>
      </c>
      <c r="EN37" s="62">
        <f t="shared" si="51"/>
        <v>1.8454791992512678E-2</v>
      </c>
      <c r="EO37" s="62">
        <f t="shared" si="52"/>
        <v>5.4979141658751979E-2</v>
      </c>
      <c r="EP37" s="62">
        <f t="shared" si="62"/>
        <v>6.300208939371757E-2</v>
      </c>
      <c r="EQ37" s="62">
        <f t="shared" si="63"/>
        <v>-4.5238051790077644E-2</v>
      </c>
    </row>
    <row r="38" spans="1:147">
      <c r="A38" t="s">
        <v>397</v>
      </c>
      <c r="B38" s="9">
        <f>IF([1]PRICE!B38="NA","NA",([1]PRICE!C38/[1]PRICE!B38)-1)</f>
        <v>-4.1558441558441572E-2</v>
      </c>
      <c r="C38" s="9">
        <f>IF([1]PRICE!C38="NA","NA",([1]PRICE!D38/[1]PRICE!C38)-1)</f>
        <v>2.4320756028073154E-2</v>
      </c>
      <c r="D38" s="9">
        <f>IF([1]PRICE!D38="NA","NA",([1]PRICE!E38/[1]PRICE!D38)-1)</f>
        <v>-2.0961942880401652E-2</v>
      </c>
      <c r="E38" s="9">
        <f>IF([1]PRICE!E38="NA","NA",([1]PRICE!F38/[1]PRICE!E38)-1)</f>
        <v>-2.1549334811529874E-2</v>
      </c>
      <c r="F38" s="9">
        <f>IF([1]PRICE!F38="NA","NA",([1]PRICE!G38/[1]PRICE!F38)-1)</f>
        <v>1.26761560795976E-2</v>
      </c>
      <c r="G38" s="9">
        <f>IF([1]PRICE!G38="NA","NA",([1]PRICE!H38/[1]PRICE!G38)-1)</f>
        <v>-4.8181818181818103E-2</v>
      </c>
      <c r="H38" s="9">
        <f>IF([1]PRICE!H38="NA","NA",([1]PRICE!I38/[1]PRICE!H38)-1)</f>
        <v>4.871060171919761E-2</v>
      </c>
      <c r="I38" s="9">
        <f>IF([1]PRICE!I38="NA","NA",([1]PRICE!J38/[1]PRICE!I38)-1)</f>
        <v>-6.0949978982765995E-2</v>
      </c>
      <c r="J38" s="9">
        <f>IF([1]PRICE!J38="NA","NA",([1]PRICE!K38/[1]PRICE!J38)-1)</f>
        <v>-2.7156072814085275E-2</v>
      </c>
      <c r="K38" s="9">
        <f>IF([1]PRICE!K38="NA","NA",([1]PRICE!L38/[1]PRICE!K38)-1)</f>
        <v>4.3098159509202594E-2</v>
      </c>
      <c r="L38" s="9">
        <f>IF([1]PRICE!L38="NA","NA",([1]PRICE!M38/[1]PRICE!L38)-1)</f>
        <v>-1.4189089839729552E-2</v>
      </c>
      <c r="M38" s="9">
        <f>IF([1]PRICE!M38="NA","NA",([1]PRICE!N38/[1]PRICE!M38)-1)</f>
        <v>-1.528823924230005E-2</v>
      </c>
      <c r="N38" s="9">
        <f>IF([1]PRICE!N38="NA","NA",([1]PRICE!O38/[1]PRICE!N38)-1)</f>
        <v>-1.7191760072705065E-2</v>
      </c>
      <c r="O38" s="9">
        <f>IF([1]PRICE!O38="NA","NA",([1]PRICE!P38/[1]PRICE!O38)-1)</f>
        <v>3.3906141635200671E-2</v>
      </c>
      <c r="P38" s="9">
        <f>IF([1]PRICE!P38="NA","NA",([1]PRICE!Q38/[1]PRICE!P38)-1)</f>
        <v>5.7464410822091416E-2</v>
      </c>
      <c r="Q38" s="9">
        <f>IF([1]PRICE!Q38="NA","NA",([1]PRICE!R38/[1]PRICE!Q38)-1)</f>
        <v>2.5373555117000235E-2</v>
      </c>
      <c r="R38" s="9">
        <f>IF([1]PRICE!R38="NA","NA",([1]PRICE!S38/[1]PRICE!R38)-1)</f>
        <v>-3.3956557602419557E-2</v>
      </c>
      <c r="S38" s="9">
        <f>IF([1]PRICE!S38="NA","NA",([1]PRICE!T38/[1]PRICE!S38)-1)</f>
        <v>3.0240500925003522E-2</v>
      </c>
      <c r="T38" s="9">
        <f>IF([1]PRICE!T38="NA","NA",([1]PRICE!U38/[1]PRICE!T38)-1)</f>
        <v>-3.5914082464257868E-3</v>
      </c>
      <c r="U38" s="9">
        <f>IF([1]PRICE!U38="NA","NA",([1]PRICE!V38/[1]PRICE!U38)-1)</f>
        <v>4.3113606432383822E-2</v>
      </c>
      <c r="V38" s="9">
        <f>IF([1]PRICE!V38="NA","NA",([1]PRICE!W38/[1]PRICE!V38)-1)</f>
        <v>-4.0002657983919221E-2</v>
      </c>
      <c r="W38" s="9">
        <f>IF([1]PRICE!W38="NA","NA",([1]PRICE!X38/[1]PRICE!W38)-1)</f>
        <v>-1.1767148889041401E-3</v>
      </c>
      <c r="X38" s="9">
        <f>IF([1]PRICE!X38="NA","NA",([1]PRICE!Y38/[1]PRICE!X38)-1)</f>
        <v>9.1060291060290899E-2</v>
      </c>
      <c r="Y38" s="9">
        <f>IF([1]PRICE!Y38="NA","NA",([1]PRICE!Z38/[1]PRICE!Y38)-1)</f>
        <v>3.5188008130081272E-2</v>
      </c>
      <c r="Z38" s="9">
        <f>IF([1]PRICE!Z38="NA","NA",([1]PRICE!AA38/[1]PRICE!Z38)-1)</f>
        <v>7.1174377224199059E-3</v>
      </c>
      <c r="AA38" s="9">
        <f>IF([1]PRICE!AA38="NA","NA",([1]PRICE!AB38/[1]PRICE!AA38)-1)</f>
        <v>4.4352382112830435E-2</v>
      </c>
      <c r="AB38" s="9">
        <f>IF([1]PRICE!AB38="NA","NA",([1]PRICE!AC38/[1]PRICE!AB38)-1)</f>
        <v>-2.7651382569128358E-2</v>
      </c>
      <c r="AC38" s="9">
        <f>IF([1]PRICE!AC38="NA","NA",([1]PRICE!AD38/[1]PRICE!AC38)-1)</f>
        <v>-8.8192944564434717E-3</v>
      </c>
      <c r="AD38" s="9">
        <f>IF([1]PRICE!AD38="NA","NA",([1]PRICE!AE38/[1]PRICE!AD38)-1)</f>
        <v>4.2370316566797683E-4</v>
      </c>
      <c r="AE38" s="9">
        <f>IF([1]PRICE!AE38="NA","NA",([1]PRICE!AF38/[1]PRICE!AE38)-1)</f>
        <v>2.4745885769603015E-2</v>
      </c>
      <c r="AF38" s="9">
        <f>IF([1]PRICE!AF38="NA","NA",([1]PRICE!AG38/[1]PRICE!AF38)-1)</f>
        <v>3.3063706677687765E-2</v>
      </c>
      <c r="AG38" s="9">
        <f>IF([1]PRICE!AG38="NA","NA",([1]PRICE!AH38/[1]PRICE!AG38)-1)</f>
        <v>3.5377493284562966E-2</v>
      </c>
      <c r="AH38" s="9">
        <f>IF([1]PRICE!AH38="NA","NA",([1]PRICE!AI38/[1]PRICE!AH38)-1)</f>
        <v>1.1923161845882158E-2</v>
      </c>
      <c r="AI38" s="9">
        <f>IF([1]PRICE!AI38="NA","NA",([1]PRICE!AJ38/[1]PRICE!AI38)-1)</f>
        <v>1.9746890682958762E-2</v>
      </c>
      <c r="AJ38" s="9">
        <f>IF([1]PRICE!AJ38="NA","NA",([1]PRICE!AK38/[1]PRICE!AJ38)-1)</f>
        <v>3.2470311329838353E-2</v>
      </c>
      <c r="AK38" s="9">
        <f>IF([1]PRICE!AK38="NA","NA",([1]PRICE!AL38/[1]PRICE!AK38)-1)</f>
        <v>2.6993420030050341E-2</v>
      </c>
      <c r="AL38" s="9">
        <f>IF([1]PRICE!AL38="NA","NA",([1]PRICE!AM38/[1]PRICE!AL38)-1)</f>
        <v>8.1525577641004876E-2</v>
      </c>
      <c r="AM38" s="9">
        <f>IF([1]PRICE!AM38="NA","NA",([1]PRICE!AN38/[1]PRICE!AM38)-1)</f>
        <v>-3.3491930217371069E-2</v>
      </c>
      <c r="AN38" s="9">
        <f>IF([1]PRICE!AN38="NA","NA",([1]PRICE!AO38/[1]PRICE!AN38)-1)</f>
        <v>-3.7258687258687306E-2</v>
      </c>
      <c r="AO38" s="9">
        <f>IF([1]PRICE!AO38="NA","NA",([1]PRICE!AP38/[1]PRICE!AO38)-1)</f>
        <v>-2.8824944856627233E-2</v>
      </c>
      <c r="AP38" s="9">
        <f>IF([1]PRICE!AP38="NA","NA",([1]PRICE!AQ38/[1]PRICE!AP38)-1)</f>
        <v>-1.1356010943065042E-2</v>
      </c>
      <c r="AQ38" s="9">
        <f>IF([1]PRICE!AQ38="NA","NA",([1]PRICE!AR38/[1]PRICE!AQ38)-1)</f>
        <v>-2.5479037226544099E-2</v>
      </c>
      <c r="AR38" s="9">
        <f>IF([1]PRICE!AR38="NA","NA",([1]PRICE!AS38/[1]PRICE!AR38)-1)</f>
        <v>6.0112510045539747E-2</v>
      </c>
      <c r="AS38" s="9">
        <f>IF([1]PRICE!AS38="NA","NA",([1]PRICE!AT38/[1]PRICE!AS38)-1)</f>
        <v>5.4833981907312923E-2</v>
      </c>
      <c r="AT38" s="9">
        <f>IF([1]PRICE!AT38="NA","NA",([1]PRICE!AU38/[1]PRICE!AT38)-1)</f>
        <v>2.582407052510538E-2</v>
      </c>
      <c r="AU38" s="9">
        <f>IF([1]PRICE!AU38="NA","NA",([1]PRICE!AV38/[1]PRICE!AU38)-1)</f>
        <v>-4.1240483863434707E-2</v>
      </c>
      <c r="AV38" s="9">
        <f>IF([1]PRICE!AV38="NA","NA",([1]PRICE!AW38/[1]PRICE!AV38)-1)</f>
        <v>6.3133281371784866E-2</v>
      </c>
      <c r="AW38" s="9">
        <f>IF([1]PRICE!AW38="NA","NA",([1]PRICE!AX38/[1]PRICE!AW38)-1)</f>
        <v>-6.4424486803519088E-2</v>
      </c>
      <c r="AX38" s="9">
        <f>IF([1]PRICE!AX38="NA","NA",([1]PRICE!AY38/[1]PRICE!AX38)-1)</f>
        <v>6.6607894994612504E-3</v>
      </c>
      <c r="AY38" s="9">
        <f>IF([1]PRICE!AY38="NA","NA",([1]PRICE!AZ38/[1]PRICE!AY38)-1)</f>
        <v>-2.0628588109370294E-2</v>
      </c>
      <c r="AZ38" s="9">
        <f>IF([1]PRICE!AZ38="NA","NA",([1]PRICE!BA38/[1]PRICE!AZ38)-1)</f>
        <v>-2.0367610531546454E-3</v>
      </c>
      <c r="BA38" s="9">
        <f>IF([1]PRICE!BA38="NA","NA",([1]PRICE!BB38/[1]PRICE!BA38)-1)</f>
        <v>7.8749564438249875E-2</v>
      </c>
      <c r="BB38" s="9">
        <f>IF([1]PRICE!BB38="NA","NA",([1]PRICE!BC38/[1]PRICE!BB38)-1)</f>
        <v>-8.9012966637441848E-2</v>
      </c>
      <c r="BC38" s="9">
        <f>IF([1]PRICE!BC38="NA","NA",([1]PRICE!BD38/[1]PRICE!BC38)-1)</f>
        <v>7.9779151048525954E-2</v>
      </c>
      <c r="BD38" s="9">
        <f>IF([1]PRICE!BD38="NA","NA",([1]PRICE!BE38/[1]PRICE!BD38)-1)</f>
        <v>-3.6309049115729186E-2</v>
      </c>
      <c r="BE38" s="9">
        <f>IF([1]PRICE!BE38="NA","NA",([1]PRICE!BF38/[1]PRICE!BE38)-1)</f>
        <v>-9.8330331499781876E-3</v>
      </c>
      <c r="BF38" s="9">
        <f>IF([1]PRICE!BF38="NA","NA",([1]PRICE!BG38/[1]PRICE!BF38)-1)</f>
        <v>2.2663585861068869E-2</v>
      </c>
      <c r="BG38" s="9">
        <f>IF([1]PRICE!BG38="NA","NA",([1]PRICE!BH38/[1]PRICE!BG38)-1)</f>
        <v>2.1920969137583013E-2</v>
      </c>
      <c r="BH38" s="9">
        <f>IF([1]PRICE!BH38="NA","NA",([1]PRICE!BI38/[1]PRICE!BH38)-1)</f>
        <v>3.6315739956722215E-2</v>
      </c>
      <c r="BI38" s="9">
        <f>IF([1]PRICE!BI38="NA","NA",([1]PRICE!BJ38/[1]PRICE!BI38)-1)</f>
        <v>2.814344076259645E-2</v>
      </c>
      <c r="BJ38" s="9">
        <f>IF([1]PRICE!BJ38="NA","NA",([1]PRICE!BK38/[1]PRICE!BJ38)-1)</f>
        <v>-9.139072847682117E-3</v>
      </c>
      <c r="BK38" s="9">
        <f>IF([1]PRICE!BK38="NA","NA",([1]PRICE!BL38/[1]PRICE!BK38)-1)</f>
        <v>-8.0604197299826263E-2</v>
      </c>
      <c r="BL38" s="9">
        <f>IF([1]PRICE!BL38="NA","NA",([1]PRICE!BM38/[1]PRICE!BL38)-1)</f>
        <v>-0.11393816031792181</v>
      </c>
      <c r="BM38" s="9">
        <f>IF([1]PRICE!BM38="NA","NA",([1]PRICE!BN38/[1]PRICE!BM38)-1)</f>
        <v>2.4777115353060264E-2</v>
      </c>
      <c r="BN38" s="9">
        <f>IF([1]PRICE!BN38="NA","NA",([1]PRICE!BO38/[1]PRICE!BN38)-1)</f>
        <v>-9.5004269854824797E-3</v>
      </c>
      <c r="BO38" s="9">
        <f>IF([1]PRICE!BO38="NA","NA",([1]PRICE!BP38/[1]PRICE!BO38)-1)</f>
        <v>-3.8096777670007631E-2</v>
      </c>
      <c r="BP38" s="9">
        <f>IF([1]PRICE!BP38="NA","NA",([1]PRICE!BQ38/[1]PRICE!BP38)-1)</f>
        <v>9.6745280376449472E-2</v>
      </c>
      <c r="BQ38" s="9">
        <f>IF([1]PRICE!BQ38="NA","NA",([1]PRICE!BR38/[1]PRICE!BQ38)-1)</f>
        <v>0.11369904995403002</v>
      </c>
      <c r="BR38" s="9">
        <f>IF([1]PRICE!BR38="NA","NA",([1]PRICE!BS38/[1]PRICE!BR38)-1)</f>
        <v>-2.3390203632360995E-2</v>
      </c>
      <c r="BS38" s="9">
        <f>IF([1]PRICE!BS38="NA","NA",([1]PRICE!BT38/[1]PRICE!BS38)-1)</f>
        <v>-5.1845590307128764E-2</v>
      </c>
      <c r="BT38" s="9">
        <f>IF([1]PRICE!BT38="NA","NA",([1]PRICE!BU38/[1]PRICE!BT38)-1)</f>
        <v>0.13377909856364534</v>
      </c>
      <c r="BU38" s="9">
        <f>IF([1]PRICE!BU38="NA","NA",([1]PRICE!BV38/[1]PRICE!BU38)-1)</f>
        <v>1.2930846184089795E-2</v>
      </c>
      <c r="BV38">
        <f t="shared" si="64"/>
        <v>7.1434101427708934E-3</v>
      </c>
      <c r="BW38" t="s">
        <v>397</v>
      </c>
      <c r="BX38" s="62">
        <f t="shared" si="55"/>
        <v>-4.8701851701212467E-2</v>
      </c>
      <c r="BY38" s="62">
        <f t="shared" si="56"/>
        <v>1.7177345885302259E-2</v>
      </c>
      <c r="BZ38" s="62">
        <f t="shared" si="56"/>
        <v>-2.8105353023172547E-2</v>
      </c>
      <c r="CA38" s="62">
        <f t="shared" si="56"/>
        <v>-2.869274495430077E-2</v>
      </c>
      <c r="CB38" s="62">
        <f t="shared" si="56"/>
        <v>5.5327459368267069E-3</v>
      </c>
      <c r="CC38" s="62">
        <f t="shared" si="56"/>
        <v>-5.5325228324588999E-2</v>
      </c>
      <c r="CD38" s="62">
        <f t="shared" si="65"/>
        <v>4.1567191576426715E-2</v>
      </c>
      <c r="CE38" s="62">
        <f t="shared" si="65"/>
        <v>-6.8093389125536891E-2</v>
      </c>
      <c r="CF38" s="62">
        <f t="shared" si="65"/>
        <v>-3.429948295685617E-2</v>
      </c>
      <c r="CG38" s="62">
        <f t="shared" si="65"/>
        <v>3.5954749366431699E-2</v>
      </c>
      <c r="CH38" s="62">
        <f t="shared" si="1"/>
        <v>-2.1332499982500447E-2</v>
      </c>
      <c r="CI38" s="62">
        <f t="shared" si="2"/>
        <v>-2.2431649385070945E-2</v>
      </c>
      <c r="CJ38" s="62">
        <f t="shared" si="3"/>
        <v>-2.433517021547596E-2</v>
      </c>
      <c r="CK38" s="62">
        <f t="shared" si="4"/>
        <v>2.6762731492429775E-2</v>
      </c>
      <c r="CL38" s="62">
        <f t="shared" si="5"/>
        <v>5.0321000679320521E-2</v>
      </c>
      <c r="CM38" s="62">
        <f t="shared" si="6"/>
        <v>1.823014497422934E-2</v>
      </c>
      <c r="CN38" s="62">
        <f t="shared" si="6"/>
        <v>-4.1099967745190452E-2</v>
      </c>
      <c r="CO38" s="62">
        <f t="shared" si="6"/>
        <v>2.3097090782232627E-2</v>
      </c>
      <c r="CP38" s="62">
        <f t="shared" si="8"/>
        <v>-1.073481838919668E-2</v>
      </c>
      <c r="CQ38" s="62">
        <f t="shared" si="9"/>
        <v>3.5970196289612927E-2</v>
      </c>
      <c r="CR38" s="62">
        <f t="shared" si="10"/>
        <v>-4.7146068126690116E-2</v>
      </c>
      <c r="CS38" s="62">
        <f t="shared" si="11"/>
        <v>-8.3201250316750335E-3</v>
      </c>
      <c r="CT38" s="62">
        <f t="shared" si="12"/>
        <v>8.3916880917520004E-2</v>
      </c>
      <c r="CU38" s="62">
        <f t="shared" si="13"/>
        <v>2.8044597987310377E-2</v>
      </c>
      <c r="CV38" s="62">
        <f t="shared" si="13"/>
        <v>-2.5972420350987499E-5</v>
      </c>
      <c r="CW38" s="62">
        <f t="shared" si="13"/>
        <v>3.720897197005954E-2</v>
      </c>
      <c r="CX38" s="62">
        <f t="shared" si="15"/>
        <v>-3.4794792711899253E-2</v>
      </c>
      <c r="CY38" s="62">
        <f t="shared" si="16"/>
        <v>-1.5962704599214367E-2</v>
      </c>
      <c r="CZ38" s="62">
        <f t="shared" si="17"/>
        <v>-6.7197069771029166E-3</v>
      </c>
      <c r="DA38" s="62">
        <f t="shared" si="18"/>
        <v>1.760247562683212E-2</v>
      </c>
      <c r="DB38" s="62">
        <f t="shared" si="19"/>
        <v>2.592029653491687E-2</v>
      </c>
      <c r="DC38" s="62">
        <f t="shared" si="57"/>
        <v>2.8234083141792071E-2</v>
      </c>
      <c r="DD38" s="62">
        <f t="shared" si="20"/>
        <v>4.7797517031112641E-3</v>
      </c>
      <c r="DE38" s="62">
        <f t="shared" si="21"/>
        <v>1.2603480540187869E-2</v>
      </c>
      <c r="DF38" s="62">
        <f t="shared" si="22"/>
        <v>2.5326901187067458E-2</v>
      </c>
      <c r="DG38" s="62">
        <f t="shared" si="23"/>
        <v>1.9850009887279446E-2</v>
      </c>
      <c r="DH38" s="62">
        <f t="shared" si="24"/>
        <v>7.4382167498233981E-2</v>
      </c>
      <c r="DI38" s="62">
        <f t="shared" si="25"/>
        <v>-4.0635340360141964E-2</v>
      </c>
      <c r="DJ38" s="62">
        <f t="shared" si="58"/>
        <v>-4.4402097401458201E-2</v>
      </c>
      <c r="DK38" s="62">
        <f t="shared" si="26"/>
        <v>-3.5968354999398128E-2</v>
      </c>
      <c r="DL38" s="62">
        <f t="shared" si="27"/>
        <v>-1.8499421085835938E-2</v>
      </c>
      <c r="DM38" s="62">
        <f t="shared" si="28"/>
        <v>-3.2622447369314994E-2</v>
      </c>
      <c r="DN38" s="62">
        <f t="shared" si="29"/>
        <v>5.2969099902768851E-2</v>
      </c>
      <c r="DO38" s="62">
        <f t="shared" si="30"/>
        <v>4.7690571764542028E-2</v>
      </c>
      <c r="DP38" s="62">
        <f t="shared" si="59"/>
        <v>1.8680660382334485E-2</v>
      </c>
      <c r="DQ38" s="62">
        <f t="shared" si="60"/>
        <v>-4.8383894006205602E-2</v>
      </c>
      <c r="DR38" s="62">
        <f t="shared" si="31"/>
        <v>5.5989871229013971E-2</v>
      </c>
      <c r="DS38" s="62">
        <f t="shared" si="61"/>
        <v>-7.1567896946289983E-2</v>
      </c>
      <c r="DT38" s="62">
        <f t="shared" si="61"/>
        <v>-4.8262064330964298E-4</v>
      </c>
      <c r="DU38" s="62">
        <f t="shared" si="61"/>
        <v>-2.7771998252141189E-2</v>
      </c>
      <c r="DV38" s="62">
        <f t="shared" si="33"/>
        <v>-9.1801711959255388E-3</v>
      </c>
      <c r="DW38" s="62">
        <f t="shared" si="34"/>
        <v>7.160615429547898E-2</v>
      </c>
      <c r="DX38" s="62">
        <f t="shared" si="35"/>
        <v>-9.6156376780212743E-2</v>
      </c>
      <c r="DY38" s="62">
        <f t="shared" si="36"/>
        <v>7.2635740905755058E-2</v>
      </c>
      <c r="DZ38" s="62">
        <f t="shared" si="37"/>
        <v>-4.3452459258500081E-2</v>
      </c>
      <c r="EA38" s="62">
        <f t="shared" si="38"/>
        <v>-1.6976443292749083E-2</v>
      </c>
      <c r="EB38" s="62">
        <f t="shared" si="39"/>
        <v>1.5520175718297976E-2</v>
      </c>
      <c r="EC38" s="62">
        <f t="shared" si="40"/>
        <v>1.4777558994812119E-2</v>
      </c>
      <c r="ED38" s="62">
        <f t="shared" si="41"/>
        <v>2.917232981395132E-2</v>
      </c>
      <c r="EE38" s="62">
        <f t="shared" si="42"/>
        <v>2.1000030619825555E-2</v>
      </c>
      <c r="EF38" s="62">
        <f t="shared" si="43"/>
        <v>-1.6282482990453012E-2</v>
      </c>
      <c r="EG38" s="62">
        <f t="shared" si="44"/>
        <v>-8.7747607442597159E-2</v>
      </c>
      <c r="EH38" s="62">
        <f t="shared" si="45"/>
        <v>-0.12108157046069271</v>
      </c>
      <c r="EI38" s="62">
        <f t="shared" si="46"/>
        <v>1.7633705210289369E-2</v>
      </c>
      <c r="EJ38" s="62">
        <f t="shared" si="47"/>
        <v>-1.6643837128253375E-2</v>
      </c>
      <c r="EK38" s="62">
        <f t="shared" si="48"/>
        <v>-4.5240187812778526E-2</v>
      </c>
      <c r="EL38" s="62">
        <f t="shared" si="49"/>
        <v>8.9601870233678577E-2</v>
      </c>
      <c r="EM38" s="62">
        <f t="shared" si="50"/>
        <v>0.10655563981125912</v>
      </c>
      <c r="EN38" s="62">
        <f t="shared" si="51"/>
        <v>-3.053361377513189E-2</v>
      </c>
      <c r="EO38" s="62">
        <f t="shared" si="52"/>
        <v>-5.8989000449899659E-2</v>
      </c>
      <c r="EP38" s="62">
        <f t="shared" si="62"/>
        <v>0.12663568842087444</v>
      </c>
      <c r="EQ38" s="62">
        <f t="shared" si="63"/>
        <v>5.7874360413189014E-3</v>
      </c>
    </row>
    <row r="39" spans="1:147">
      <c r="A39" t="s">
        <v>145</v>
      </c>
      <c r="B39" s="9">
        <f>IF([1]PRICE!B39="NA","NA",([1]PRICE!C39/[1]PRICE!B39)-1)</f>
        <v>-4.0660044455049005E-2</v>
      </c>
      <c r="C39" s="9">
        <f>IF([1]PRICE!C39="NA","NA",([1]PRICE!D39/[1]PRICE!C39)-1)</f>
        <v>-1.6498850683044908E-2</v>
      </c>
      <c r="D39" s="9">
        <f>IF([1]PRICE!D39="NA","NA",([1]PRICE!E39/[1]PRICE!D39)-1)</f>
        <v>-9.3993568720985854E-3</v>
      </c>
      <c r="E39" s="9">
        <f>IF([1]PRICE!E39="NA","NA",([1]PRICE!F39/[1]PRICE!E39)-1)</f>
        <v>3.5041235257287084E-3</v>
      </c>
      <c r="F39" s="9">
        <f>IF([1]PRICE!F39="NA","NA",([1]PRICE!G39/[1]PRICE!F39)-1)</f>
        <v>-3.0985146088898574E-2</v>
      </c>
      <c r="G39" s="9">
        <f>IF([1]PRICE!G39="NA","NA",([1]PRICE!H39/[1]PRICE!G39)-1)</f>
        <v>4.9841654092951604E-2</v>
      </c>
      <c r="H39" s="9">
        <f>IF([1]PRICE!H39="NA","NA",([1]PRICE!I39/[1]PRICE!H39)-1)</f>
        <v>5.5008923353917494E-2</v>
      </c>
      <c r="I39" s="9">
        <f>IF([1]PRICE!I39="NA","NA",([1]PRICE!J39/[1]PRICE!I39)-1)</f>
        <v>-4.0668662674650635E-2</v>
      </c>
      <c r="J39" s="9">
        <f>IF([1]PRICE!J39="NA","NA",([1]PRICE!K39/[1]PRICE!J39)-1)</f>
        <v>-0.14564369310793246</v>
      </c>
      <c r="K39" s="9">
        <f>IF([1]PRICE!K39="NA","NA",([1]PRICE!L39/[1]PRICE!K39)-1)</f>
        <v>0.1382039573820395</v>
      </c>
      <c r="L39" s="9">
        <f>IF([1]PRICE!L39="NA","NA",([1]PRICE!M39/[1]PRICE!L39)-1)</f>
        <v>6.9537309441025652E-3</v>
      </c>
      <c r="M39" s="9">
        <f>IF([1]PRICE!M39="NA","NA",([1]PRICE!N39/[1]PRICE!M39)-1)</f>
        <v>1.3280212483399723E-2</v>
      </c>
      <c r="N39" s="9">
        <f>IF([1]PRICE!N39="NA","NA",([1]PRICE!O39/[1]PRICE!N39)-1)</f>
        <v>-4.0629095674967197E-2</v>
      </c>
      <c r="O39" s="9">
        <f>IF([1]PRICE!O39="NA","NA",([1]PRICE!P39/[1]PRICE!O39)-1)</f>
        <v>7.9508196721311375E-2</v>
      </c>
      <c r="P39" s="9">
        <f>IF([1]PRICE!P39="NA","NA",([1]PRICE!Q39/[1]PRICE!P39)-1)</f>
        <v>3.9736775499873422E-2</v>
      </c>
      <c r="Q39" s="9">
        <f>IF([1]PRICE!Q39="NA","NA",([1]PRICE!R39/[1]PRICE!Q39)-1)</f>
        <v>7.6436222005842325E-2</v>
      </c>
      <c r="R39" s="9">
        <f>IF([1]PRICE!R39="NA","NA",([1]PRICE!S39/[1]PRICE!R39)-1)</f>
        <v>-2.3971053821800092E-2</v>
      </c>
      <c r="S39" s="9">
        <f>IF([1]PRICE!S39="NA","NA",([1]PRICE!T39/[1]PRICE!S39)-1)</f>
        <v>4.7729379054680221E-2</v>
      </c>
      <c r="T39" s="9">
        <f>IF([1]PRICE!T39="NA","NA",([1]PRICE!U39/[1]PRICE!T39)-1)</f>
        <v>6.1919504643962897E-2</v>
      </c>
      <c r="U39" s="9">
        <f>IF([1]PRICE!U39="NA","NA",([1]PRICE!V39/[1]PRICE!U39)-1)</f>
        <v>-2.6863806747188801E-2</v>
      </c>
      <c r="V39" s="9">
        <f>IF([1]PRICE!V39="NA","NA",([1]PRICE!W39/[1]PRICE!V39)-1)</f>
        <v>1.8617590413011031E-2</v>
      </c>
      <c r="W39" s="9">
        <f>IF([1]PRICE!W39="NA","NA",([1]PRICE!X39/[1]PRICE!W39)-1)</f>
        <v>-2.1008403361344463E-4</v>
      </c>
      <c r="X39" s="9">
        <f>IF([1]PRICE!X39="NA","NA",([1]PRICE!Y39/[1]PRICE!X39)-1)</f>
        <v>-6.7661273376759978E-2</v>
      </c>
      <c r="Y39" s="9">
        <f>IF([1]PRICE!Y39="NA","NA",([1]PRICE!Z39/[1]PRICE!Y39)-1)</f>
        <v>-6.7613252197418205E-4</v>
      </c>
      <c r="Z39" s="9">
        <f>IF([1]PRICE!Z39="NA","NA",([1]PRICE!AA39/[1]PRICE!Z39)-1)</f>
        <v>8.051420838971568E-2</v>
      </c>
      <c r="AA39" s="9">
        <f>IF([1]PRICE!AA39="NA","NA",([1]PRICE!AB39/[1]PRICE!AA39)-1)</f>
        <v>6.2826132331454954E-2</v>
      </c>
      <c r="AB39" s="9">
        <f>IF([1]PRICE!AB39="NA","NA",([1]PRICE!AC39/[1]PRICE!AB39)-1)</f>
        <v>1.8460329929300912E-2</v>
      </c>
      <c r="AC39" s="9">
        <f>IF([1]PRICE!AC39="NA","NA",([1]PRICE!AD39/[1]PRICE!AC39)-1)</f>
        <v>7.3659853451600421E-2</v>
      </c>
      <c r="AD39" s="9">
        <f>IF([1]PRICE!AD39="NA","NA",([1]PRICE!AE39/[1]PRICE!AD39)-1)</f>
        <v>6.5193965517241326E-2</v>
      </c>
      <c r="AE39" s="9">
        <f>IF([1]PRICE!AE39="NA","NA",([1]PRICE!AF39/[1]PRICE!AE39)-1)</f>
        <v>2.0738492665655084E-2</v>
      </c>
      <c r="AF39" s="9">
        <f>IF([1]PRICE!AF39="NA","NA",([1]PRICE!AG39/[1]PRICE!AF39)-1)</f>
        <v>-9.910802775024985E-4</v>
      </c>
      <c r="AG39" s="9">
        <f>IF([1]PRICE!AG39="NA","NA",([1]PRICE!AH39/[1]PRICE!AG39)-1)</f>
        <v>2.5793650793650924E-2</v>
      </c>
      <c r="AH39" s="9">
        <f>IF([1]PRICE!AH39="NA","NA",([1]PRICE!AI39/[1]PRICE!AH39)-1)</f>
        <v>1.1444229529335992E-2</v>
      </c>
      <c r="AI39" s="9">
        <f>IF([1]PRICE!AI39="NA","NA",([1]PRICE!AJ39/[1]PRICE!AI39)-1)</f>
        <v>2.7410358565737036E-2</v>
      </c>
      <c r="AJ39" s="9">
        <f>IF([1]PRICE!AJ39="NA","NA",([1]PRICE!AK39/[1]PRICE!AJ39)-1)</f>
        <v>1.6441755855436613E-2</v>
      </c>
      <c r="AK39" s="9">
        <f>IF([1]PRICE!AK39="NA","NA",([1]PRICE!AL39/[1]PRICE!AK39)-1)</f>
        <v>-1.3581565695101494E-2</v>
      </c>
      <c r="AL39" s="9">
        <f>IF([1]PRICE!AL39="NA","NA",([1]PRICE!AM39/[1]PRICE!AL39)-1)</f>
        <v>0.11432549504950495</v>
      </c>
      <c r="AM39" s="9">
        <f>IF([1]PRICE!AM39="NA","NA",([1]PRICE!AN39/[1]PRICE!AM39)-1)</f>
        <v>-5.8864362071359033E-2</v>
      </c>
      <c r="AN39" s="9">
        <f>IF([1]PRICE!AN39="NA","NA",([1]PRICE!AO39/[1]PRICE!AN39)-1)</f>
        <v>-4.0566455229384846E-2</v>
      </c>
      <c r="AO39" s="9">
        <f>IF([1]PRICE!AO39="NA","NA",([1]PRICE!AP39/[1]PRICE!AO39)-1)</f>
        <v>6.8573185731857222E-2</v>
      </c>
      <c r="AP39" s="9">
        <f>IF([1]PRICE!AP39="NA","NA",([1]PRICE!AQ39/[1]PRICE!AP39)-1)</f>
        <v>1.9280575539568412E-2</v>
      </c>
      <c r="AQ39" s="9">
        <f>IF([1]PRICE!AQ39="NA","NA",([1]PRICE!AR39/[1]PRICE!AQ39)-1)</f>
        <v>4.2348955392433663E-2</v>
      </c>
      <c r="AR39" s="9">
        <f>IF([1]PRICE!AR39="NA","NA",([1]PRICE!AS39/[1]PRICE!AR39)-1)</f>
        <v>-1.8824485373781119E-2</v>
      </c>
      <c r="AS39" s="9">
        <f>IF([1]PRICE!AS39="NA","NA",([1]PRICE!AT39/[1]PRICE!AS39)-1)</f>
        <v>2.650103519668745E-2</v>
      </c>
      <c r="AT39" s="9">
        <f>IF([1]PRICE!AT39="NA","NA",([1]PRICE!AU39/[1]PRICE!AT39)-1)</f>
        <v>3.6573887320155984E-2</v>
      </c>
      <c r="AU39" s="9">
        <f>IF([1]PRICE!AU39="NA","NA",([1]PRICE!AV39/[1]PRICE!AU39)-1)</f>
        <v>-0.18912958879232078</v>
      </c>
      <c r="AV39" s="9">
        <f>IF([1]PRICE!AV39="NA","NA",([1]PRICE!AW39/[1]PRICE!AV39)-1)</f>
        <v>9.6624540073588117E-2</v>
      </c>
      <c r="AW39" s="9">
        <f>IF([1]PRICE!AW39="NA","NA",([1]PRICE!AX39/[1]PRICE!AW39)-1)</f>
        <v>-3.9824945295404923E-2</v>
      </c>
      <c r="AX39" s="9">
        <f>IF([1]PRICE!AX39="NA","NA",([1]PRICE!AY39/[1]PRICE!AX39)-1)</f>
        <v>0.1013369796414465</v>
      </c>
      <c r="AY39" s="9">
        <f>IF([1]PRICE!AY39="NA","NA",([1]PRICE!AZ39/[1]PRICE!AY39)-1)</f>
        <v>3.0900813905366364E-2</v>
      </c>
      <c r="AZ39" s="9">
        <f>IF([1]PRICE!AZ39="NA","NA",([1]PRICE!BA39/[1]PRICE!AZ39)-1)</f>
        <v>8.8050314465408785E-2</v>
      </c>
      <c r="BA39" s="9">
        <f>IF([1]PRICE!BA39="NA","NA",([1]PRICE!BB39/[1]PRICE!BA39)-1)</f>
        <v>-6.1616037387775213E-2</v>
      </c>
      <c r="BB39" s="9">
        <f>IF([1]PRICE!BB39="NA","NA",([1]PRICE!BC39/[1]PRICE!BB39)-1)</f>
        <v>-3.7483617300131056E-2</v>
      </c>
      <c r="BC39" s="9">
        <f>IF([1]PRICE!BC39="NA","NA",([1]PRICE!BD39/[1]PRICE!BC39)-1)</f>
        <v>0.11519607843137258</v>
      </c>
      <c r="BD39" s="9">
        <f>IF([1]PRICE!BD39="NA","NA",([1]PRICE!BE39/[1]PRICE!BD39)-1)</f>
        <v>2.5274725274725185E-2</v>
      </c>
      <c r="BE39" s="9">
        <f>IF([1]PRICE!BE39="NA","NA",([1]PRICE!BF39/[1]PRICE!BE39)-1)</f>
        <v>4.7397880195307884E-2</v>
      </c>
      <c r="BF39" s="9">
        <f>IF([1]PRICE!BF39="NA","NA",([1]PRICE!BG39/[1]PRICE!BF39)-1)</f>
        <v>-5.4576463899943528E-3</v>
      </c>
      <c r="BG39" s="9">
        <f>IF([1]PRICE!BG39="NA","NA",([1]PRICE!BH39/[1]PRICE!BG39)-1)</f>
        <v>-0.1231279295758545</v>
      </c>
      <c r="BH39" s="9">
        <f>IF([1]PRICE!BH39="NA","NA",([1]PRICE!BI39/[1]PRICE!BH39)-1)</f>
        <v>6.8709256844849964E-2</v>
      </c>
      <c r="BI39" s="9">
        <f>IF([1]PRICE!BI39="NA","NA",([1]PRICE!BJ39/[1]PRICE!BI39)-1)</f>
        <v>2.0129315603269582E-2</v>
      </c>
      <c r="BJ39" s="9">
        <f>IF([1]PRICE!BJ39="NA","NA",([1]PRICE!BK39/[1]PRICE!BJ39)-1)</f>
        <v>6.696962449174837E-2</v>
      </c>
      <c r="BK39" s="9">
        <f>IF([1]PRICE!BK39="NA","NA",([1]PRICE!BL39/[1]PRICE!BK39)-1)</f>
        <v>-6.4447433310916846E-2</v>
      </c>
      <c r="BL39" s="9">
        <f>IF([1]PRICE!BL39="NA","NA",([1]PRICE!BM39/[1]PRICE!BL39)-1)</f>
        <v>-2.7315203066970217E-2</v>
      </c>
      <c r="BM39" s="9">
        <f>IF([1]PRICE!BM39="NA","NA",([1]PRICE!BN39/[1]PRICE!BM39)-1)</f>
        <v>9.3484419263456076E-2</v>
      </c>
      <c r="BN39" s="9">
        <f>IF([1]PRICE!BN39="NA","NA",([1]PRICE!BO39/[1]PRICE!BN39)-1)</f>
        <v>1.385447172786658E-2</v>
      </c>
      <c r="BO39" s="9">
        <f>IF([1]PRICE!BO39="NA","NA",([1]PRICE!BP39/[1]PRICE!BO39)-1)</f>
        <v>-4.3439617820242304E-2</v>
      </c>
      <c r="BP39" s="9">
        <f>IF([1]PRICE!BP39="NA","NA",([1]PRICE!BQ39/[1]PRICE!BP39)-1)</f>
        <v>3.2520325203251321E-3</v>
      </c>
      <c r="BQ39" s="9">
        <f>IF([1]PRICE!BQ39="NA","NA",([1]PRICE!BR39/[1]PRICE!BQ39)-1)</f>
        <v>7.9879601759667018E-3</v>
      </c>
      <c r="BR39" s="9">
        <f>IF([1]PRICE!BR39="NA","NA",([1]PRICE!BS39/[1]PRICE!BR39)-1)</f>
        <v>-7.6375330194096591E-2</v>
      </c>
      <c r="BS39" s="9">
        <f>IF([1]PRICE!BS39="NA","NA",([1]PRICE!BT39/[1]PRICE!BS39)-1)</f>
        <v>-3.5438945535936406E-2</v>
      </c>
      <c r="BT39" s="9">
        <f>IF([1]PRICE!BT39="NA","NA",([1]PRICE!BU39/[1]PRICE!BT39)-1)</f>
        <v>-1.933737269562974E-2</v>
      </c>
      <c r="BU39" s="9">
        <f>IF([1]PRICE!BU39="NA","NA",([1]PRICE!BV39/[1]PRICE!BU39)-1)</f>
        <v>5.4817930853161556E-2</v>
      </c>
      <c r="BV39">
        <f t="shared" si="64"/>
        <v>1.1598943177467182E-2</v>
      </c>
      <c r="BW39" t="s">
        <v>145</v>
      </c>
      <c r="BX39" s="62">
        <f t="shared" si="55"/>
        <v>-5.2258987632516185E-2</v>
      </c>
      <c r="BY39" s="62">
        <f t="shared" si="56"/>
        <v>-2.8097793860512088E-2</v>
      </c>
      <c r="BZ39" s="62">
        <f t="shared" si="56"/>
        <v>-2.0998300049565766E-2</v>
      </c>
      <c r="CA39" s="62">
        <f t="shared" si="56"/>
        <v>-8.0948196517384736E-3</v>
      </c>
      <c r="CB39" s="62">
        <f t="shared" si="56"/>
        <v>-4.2584089266365754E-2</v>
      </c>
      <c r="CC39" s="62">
        <f t="shared" si="56"/>
        <v>3.8242710915484424E-2</v>
      </c>
      <c r="CD39" s="62">
        <f t="shared" si="65"/>
        <v>4.3409980176450313E-2</v>
      </c>
      <c r="CE39" s="62">
        <f t="shared" si="65"/>
        <v>-5.2267605852117816E-2</v>
      </c>
      <c r="CF39" s="62">
        <f t="shared" si="65"/>
        <v>-0.15724263628539964</v>
      </c>
      <c r="CG39" s="62">
        <f t="shared" si="65"/>
        <v>0.12660501420457232</v>
      </c>
      <c r="CH39" s="62">
        <f t="shared" si="1"/>
        <v>-4.6452122333646168E-3</v>
      </c>
      <c r="CI39" s="62">
        <f t="shared" si="2"/>
        <v>1.6812693059325406E-3</v>
      </c>
      <c r="CJ39" s="62">
        <f t="shared" si="3"/>
        <v>-5.2228038852434377E-2</v>
      </c>
      <c r="CK39" s="62">
        <f t="shared" si="4"/>
        <v>6.7909253543844195E-2</v>
      </c>
      <c r="CL39" s="62">
        <f t="shared" si="5"/>
        <v>2.8137832322406242E-2</v>
      </c>
      <c r="CM39" s="62">
        <f t="shared" si="6"/>
        <v>6.4837278828375144E-2</v>
      </c>
      <c r="CN39" s="62">
        <f t="shared" si="6"/>
        <v>-3.5569996999267273E-2</v>
      </c>
      <c r="CO39" s="62">
        <f t="shared" si="6"/>
        <v>3.6130435877213041E-2</v>
      </c>
      <c r="CP39" s="62">
        <f t="shared" si="8"/>
        <v>5.0320561466495717E-2</v>
      </c>
      <c r="CQ39" s="62">
        <f t="shared" si="9"/>
        <v>-3.8462749924655981E-2</v>
      </c>
      <c r="CR39" s="62">
        <f t="shared" si="10"/>
        <v>7.0186472355438494E-3</v>
      </c>
      <c r="CS39" s="62">
        <f t="shared" si="11"/>
        <v>-1.1809027211080627E-2</v>
      </c>
      <c r="CT39" s="62">
        <f t="shared" si="12"/>
        <v>-7.9260216554227159E-2</v>
      </c>
      <c r="CU39" s="62">
        <f t="shared" si="13"/>
        <v>-1.2275075699441364E-2</v>
      </c>
      <c r="CV39" s="62">
        <f t="shared" si="13"/>
        <v>6.89152652122485E-2</v>
      </c>
      <c r="CW39" s="62">
        <f t="shared" si="13"/>
        <v>5.1227189153987773E-2</v>
      </c>
      <c r="CX39" s="62">
        <f t="shared" si="15"/>
        <v>6.8613867518337295E-3</v>
      </c>
      <c r="CY39" s="62">
        <f t="shared" si="16"/>
        <v>6.2060910274133241E-2</v>
      </c>
      <c r="CZ39" s="62">
        <f t="shared" si="17"/>
        <v>5.3595022339774145E-2</v>
      </c>
      <c r="DA39" s="62">
        <f t="shared" si="18"/>
        <v>9.1395494881879018E-3</v>
      </c>
      <c r="DB39" s="62">
        <f t="shared" si="19"/>
        <v>-1.2590023454969681E-2</v>
      </c>
      <c r="DC39" s="62">
        <f t="shared" si="57"/>
        <v>1.4194707616183742E-2</v>
      </c>
      <c r="DD39" s="62">
        <f t="shared" si="20"/>
        <v>-1.5471364813119011E-4</v>
      </c>
      <c r="DE39" s="62">
        <f t="shared" si="21"/>
        <v>1.5811415388269856E-2</v>
      </c>
      <c r="DF39" s="62">
        <f t="shared" si="22"/>
        <v>4.8428126779694308E-3</v>
      </c>
      <c r="DG39" s="62">
        <f t="shared" si="23"/>
        <v>-2.5180508872568674E-2</v>
      </c>
      <c r="DH39" s="62">
        <f t="shared" si="24"/>
        <v>0.10272655187203777</v>
      </c>
      <c r="DI39" s="62">
        <f t="shared" si="25"/>
        <v>-7.0463305248826213E-2</v>
      </c>
      <c r="DJ39" s="62">
        <f t="shared" si="58"/>
        <v>-5.2165398406852026E-2</v>
      </c>
      <c r="DK39" s="62">
        <f t="shared" si="26"/>
        <v>5.6974242554390042E-2</v>
      </c>
      <c r="DL39" s="62">
        <f t="shared" si="27"/>
        <v>7.6816323621012299E-3</v>
      </c>
      <c r="DM39" s="62">
        <f t="shared" si="28"/>
        <v>3.0750012214966482E-2</v>
      </c>
      <c r="DN39" s="62">
        <f t="shared" si="29"/>
        <v>-3.0423428551248299E-2</v>
      </c>
      <c r="DO39" s="62">
        <f t="shared" si="30"/>
        <v>1.4902092019220268E-2</v>
      </c>
      <c r="DP39" s="62">
        <f t="shared" si="59"/>
        <v>2.4974944142688804E-2</v>
      </c>
      <c r="DQ39" s="62">
        <f t="shared" si="60"/>
        <v>-0.20072853196978796</v>
      </c>
      <c r="DR39" s="62">
        <f t="shared" si="31"/>
        <v>8.5025596896120936E-2</v>
      </c>
      <c r="DS39" s="62">
        <f t="shared" si="61"/>
        <v>-5.1423888472872104E-2</v>
      </c>
      <c r="DT39" s="62">
        <f t="shared" si="61"/>
        <v>8.973803646397932E-2</v>
      </c>
      <c r="DU39" s="62">
        <f t="shared" si="61"/>
        <v>1.9301870727899184E-2</v>
      </c>
      <c r="DV39" s="62">
        <f t="shared" si="33"/>
        <v>7.6451371287941605E-2</v>
      </c>
      <c r="DW39" s="62">
        <f t="shared" si="34"/>
        <v>-7.3214980565242394E-2</v>
      </c>
      <c r="DX39" s="62">
        <f t="shared" si="35"/>
        <v>-4.9082560477598236E-2</v>
      </c>
      <c r="DY39" s="62">
        <f t="shared" si="36"/>
        <v>0.1035971352539054</v>
      </c>
      <c r="DZ39" s="62">
        <f t="shared" si="37"/>
        <v>1.3675782097258003E-2</v>
      </c>
      <c r="EA39" s="62">
        <f t="shared" si="38"/>
        <v>3.5798937017840704E-2</v>
      </c>
      <c r="EB39" s="62">
        <f t="shared" si="39"/>
        <v>-1.7056589567461533E-2</v>
      </c>
      <c r="EC39" s="62">
        <f t="shared" si="40"/>
        <v>-0.13472687275332168</v>
      </c>
      <c r="ED39" s="62">
        <f t="shared" si="41"/>
        <v>5.7110313667382784E-2</v>
      </c>
      <c r="EE39" s="62">
        <f t="shared" si="42"/>
        <v>8.5303724258023999E-3</v>
      </c>
      <c r="EF39" s="62">
        <f t="shared" si="43"/>
        <v>5.5370681314281189E-2</v>
      </c>
      <c r="EG39" s="62">
        <f t="shared" si="44"/>
        <v>-7.6046376488384027E-2</v>
      </c>
      <c r="EH39" s="62">
        <f t="shared" si="45"/>
        <v>-3.8914146244437398E-2</v>
      </c>
      <c r="EI39" s="62">
        <f t="shared" si="46"/>
        <v>8.1885476085988895E-2</v>
      </c>
      <c r="EJ39" s="62">
        <f t="shared" si="47"/>
        <v>2.2555285503993976E-3</v>
      </c>
      <c r="EK39" s="62">
        <f t="shared" si="48"/>
        <v>-5.5038560997709485E-2</v>
      </c>
      <c r="EL39" s="62">
        <f t="shared" si="49"/>
        <v>-8.3469106571420499E-3</v>
      </c>
      <c r="EM39" s="62">
        <f t="shared" si="50"/>
        <v>-3.6109830015004802E-3</v>
      </c>
      <c r="EN39" s="62">
        <f t="shared" si="51"/>
        <v>-8.7974273371563771E-2</v>
      </c>
      <c r="EO39" s="62">
        <f t="shared" si="52"/>
        <v>-4.7037888713403586E-2</v>
      </c>
      <c r="EP39" s="62">
        <f t="shared" si="62"/>
        <v>-3.093631587309692E-2</v>
      </c>
      <c r="EQ39" s="62">
        <f t="shared" si="63"/>
        <v>4.3218987675694376E-2</v>
      </c>
    </row>
    <row r="40" spans="1:147">
      <c r="A40" t="s">
        <v>398</v>
      </c>
      <c r="B40" s="9">
        <f>IF([1]PRICE!B40="NA","NA",([1]PRICE!C40/[1]PRICE!B40)-1)</f>
        <v>-7.7608508192008596E-3</v>
      </c>
      <c r="C40" s="9">
        <f>IF([1]PRICE!C40="NA","NA",([1]PRICE!D40/[1]PRICE!C40)-1)</f>
        <v>6.2572421784472754E-2</v>
      </c>
      <c r="D40" s="9">
        <f>IF([1]PRICE!D40="NA","NA",([1]PRICE!E40/[1]PRICE!D40)-1)</f>
        <v>-2.1333151581243159E-2</v>
      </c>
      <c r="E40" s="9">
        <f>IF([1]PRICE!E40="NA","NA",([1]PRICE!F40/[1]PRICE!E40)-1)</f>
        <v>-1.894282331638697E-2</v>
      </c>
      <c r="F40" s="9">
        <f>IF([1]PRICE!F40="NA","NA",([1]PRICE!G40/[1]PRICE!F40)-1)</f>
        <v>-2.5555476680628741E-3</v>
      </c>
      <c r="G40" s="9">
        <f>IF([1]PRICE!G40="NA","NA",([1]PRICE!H40/[1]PRICE!G40)-1)</f>
        <v>8.1133015443741741E-3</v>
      </c>
      <c r="H40" s="9">
        <f>IF([1]PRICE!H40="NA","NA",([1]PRICE!I40/[1]PRICE!H40)-1)</f>
        <v>7.4126367807977322E-2</v>
      </c>
      <c r="I40" s="9">
        <f>IF([1]PRICE!I40="NA","NA",([1]PRICE!J40/[1]PRICE!I40)-1)</f>
        <v>-7.3151495234965447E-2</v>
      </c>
      <c r="J40" s="9">
        <f>IF([1]PRICE!J40="NA","NA",([1]PRICE!K40/[1]PRICE!J40)-1)</f>
        <v>-5.9282371294851921E-2</v>
      </c>
      <c r="K40" s="9">
        <f>IF([1]PRICE!K40="NA","NA",([1]PRICE!L40/[1]PRICE!K40)-1)</f>
        <v>7.4325342982059395E-2</v>
      </c>
      <c r="L40" s="9">
        <f>IF([1]PRICE!L40="NA","NA",([1]PRICE!M40/[1]PRICE!L40)-1)</f>
        <v>5.423800168397408E-2</v>
      </c>
      <c r="M40" s="9">
        <f>IF([1]PRICE!M40="NA","NA",([1]PRICE!N40/[1]PRICE!M40)-1)</f>
        <v>2.5557404326123079E-2</v>
      </c>
      <c r="N40" s="9">
        <f>IF([1]PRICE!N40="NA","NA",([1]PRICE!O40/[1]PRICE!N40)-1)</f>
        <v>-5.6590304367577393E-2</v>
      </c>
      <c r="O40" s="9">
        <f>IF([1]PRICE!O40="NA","NA",([1]PRICE!P40/[1]PRICE!O40)-1)</f>
        <v>1.4308316709086943E-2</v>
      </c>
      <c r="P40" s="9">
        <f>IF([1]PRICE!P40="NA","NA",([1]PRICE!Q40/[1]PRICE!P40)-1)</f>
        <v>2.9637165140725674E-2</v>
      </c>
      <c r="Q40" s="9">
        <f>IF([1]PRICE!Q40="NA","NA",([1]PRICE!R40/[1]PRICE!Q40)-1)</f>
        <v>6.2178896061124922E-2</v>
      </c>
      <c r="R40" s="9">
        <f>IF([1]PRICE!R40="NA","NA",([1]PRICE!S40/[1]PRICE!R40)-1)</f>
        <v>3.218405060151297E-2</v>
      </c>
      <c r="S40" s="9">
        <f>IF([1]PRICE!S40="NA","NA",([1]PRICE!T40/[1]PRICE!S40)-1)</f>
        <v>1.8864523881045425E-2</v>
      </c>
      <c r="T40" s="9">
        <f>IF([1]PRICE!T40="NA","NA",([1]PRICE!U40/[1]PRICE!T40)-1)</f>
        <v>3.7797039919806652E-2</v>
      </c>
      <c r="U40" s="9">
        <f>IF([1]PRICE!U40="NA","NA",([1]PRICE!V40/[1]PRICE!U40)-1)</f>
        <v>6.8749999999999645E-3</v>
      </c>
      <c r="V40" s="9">
        <f>IF([1]PRICE!V40="NA","NA",([1]PRICE!W40/[1]PRICE!V40)-1)</f>
        <v>1.4220416455053231E-2</v>
      </c>
      <c r="W40" s="9">
        <f>IF([1]PRICE!W40="NA","NA",([1]PRICE!X40/[1]PRICE!W40)-1)</f>
        <v>-6.5765314638624561E-2</v>
      </c>
      <c r="X40" s="9">
        <f>IF([1]PRICE!X40="NA","NA",([1]PRICE!Y40/[1]PRICE!X40)-1)</f>
        <v>7.0871300101245094E-3</v>
      </c>
      <c r="Y40" s="9">
        <f>IF([1]PRICE!Y40="NA","NA",([1]PRICE!Z40/[1]PRICE!Y40)-1)</f>
        <v>-2.0993494973388427E-2</v>
      </c>
      <c r="Z40" s="9">
        <f>IF([1]PRICE!Z40="NA","NA",([1]PRICE!AA40/[1]PRICE!Z40)-1)</f>
        <v>7.0915131380247631E-2</v>
      </c>
      <c r="AA40" s="9">
        <f>IF([1]PRICE!AA40="NA","NA",([1]PRICE!AB40/[1]PRICE!AA40)-1)</f>
        <v>3.2489142083591993E-2</v>
      </c>
      <c r="AB40" s="9">
        <f>IF([1]PRICE!AB40="NA","NA",([1]PRICE!AC40/[1]PRICE!AB40)-1)</f>
        <v>2.1305654192842471E-3</v>
      </c>
      <c r="AC40" s="9">
        <f>IF([1]PRICE!AC40="NA","NA",([1]PRICE!AD40/[1]PRICE!AC40)-1)</f>
        <v>1.9243349324029602E-2</v>
      </c>
      <c r="AD40" s="9">
        <f>IF([1]PRICE!AD40="NA","NA",([1]PRICE!AE40/[1]PRICE!AD40)-1)</f>
        <v>1.208750066855635E-2</v>
      </c>
      <c r="AE40" s="9">
        <f>IF([1]PRICE!AE40="NA","NA",([1]PRICE!AF40/[1]PRICE!AE40)-1)</f>
        <v>3.1073297045923098E-2</v>
      </c>
      <c r="AF40" s="9">
        <f>IF([1]PRICE!AF40="NA","NA",([1]PRICE!AG40/[1]PRICE!AF40)-1)</f>
        <v>3.2238224591256248E-2</v>
      </c>
      <c r="AG40" s="9">
        <f>IF([1]PRICE!AG40="NA","NA",([1]PRICE!AH40/[1]PRICE!AG40)-1)</f>
        <v>-9.7318768619663043E-3</v>
      </c>
      <c r="AH40" s="9">
        <f>IF([1]PRICE!AH40="NA","NA",([1]PRICE!AI40/[1]PRICE!AH40)-1)</f>
        <v>-1.7498997192137988E-2</v>
      </c>
      <c r="AI40" s="9">
        <f>IF([1]PRICE!AI40="NA","NA",([1]PRICE!AJ40/[1]PRICE!AI40)-1)</f>
        <v>6.4914519009951599E-2</v>
      </c>
      <c r="AJ40" s="9">
        <f>IF([1]PRICE!AJ40="NA","NA",([1]PRICE!AK40/[1]PRICE!AJ40)-1)</f>
        <v>9.3640676666506995E-2</v>
      </c>
      <c r="AK40" s="9">
        <f>IF([1]PRICE!AK40="NA","NA",([1]PRICE!AL40/[1]PRICE!AK40)-1)</f>
        <v>-6.2004294290346595E-2</v>
      </c>
      <c r="AL40" s="9">
        <f>IF([1]PRICE!AL40="NA","NA",([1]PRICE!AM40/[1]PRICE!AL40)-1)</f>
        <v>0.13491544426796231</v>
      </c>
      <c r="AM40" s="9">
        <f>IF([1]PRICE!AM40="NA","NA",([1]PRICE!AN40/[1]PRICE!AM40)-1)</f>
        <v>-8.6111797151560032E-2</v>
      </c>
      <c r="AN40" s="9">
        <f>IF([1]PRICE!AN40="NA","NA",([1]PRICE!AO40/[1]PRICE!AN40)-1)</f>
        <v>-2.3961805242771028E-2</v>
      </c>
      <c r="AO40" s="9">
        <f>IF([1]PRICE!AO40="NA","NA",([1]PRICE!AP40/[1]PRICE!AO40)-1)</f>
        <v>7.0004614674665566E-2</v>
      </c>
      <c r="AP40" s="9">
        <f>IF([1]PRICE!AP40="NA","NA",([1]PRICE!AQ40/[1]PRICE!AP40)-1)</f>
        <v>-4.4335187820761623E-2</v>
      </c>
      <c r="AQ40" s="9">
        <f>IF([1]PRICE!AQ40="NA","NA",([1]PRICE!AR40/[1]PRICE!AQ40)-1)</f>
        <v>8.1095717315763372E-2</v>
      </c>
      <c r="AR40" s="9">
        <f>IF([1]PRICE!AR40="NA","NA",([1]PRICE!AS40/[1]PRICE!AR40)-1)</f>
        <v>4.5124394723660144E-2</v>
      </c>
      <c r="AS40" s="9">
        <f>IF([1]PRICE!AS40="NA","NA",([1]PRICE!AT40/[1]PRICE!AS40)-1)</f>
        <v>4.5932420018372611E-2</v>
      </c>
      <c r="AT40" s="9">
        <f>IF([1]PRICE!AT40="NA","NA",([1]PRICE!AU40/[1]PRICE!AT40)-1)</f>
        <v>-3.3226397362661197E-3</v>
      </c>
      <c r="AU40" s="9">
        <f>IF([1]PRICE!AU40="NA","NA",([1]PRICE!AV40/[1]PRICE!AU40)-1)</f>
        <v>-0.11685823754789271</v>
      </c>
      <c r="AV40" s="9">
        <f>IF([1]PRICE!AV40="NA","NA",([1]PRICE!AW40/[1]PRICE!AV40)-1)</f>
        <v>9.6529284164859064E-2</v>
      </c>
      <c r="AW40" s="9">
        <f>IF([1]PRICE!AW40="NA","NA",([1]PRICE!AX40/[1]PRICE!AW40)-1)</f>
        <v>-0.10852621167161225</v>
      </c>
      <c r="AX40" s="9">
        <f>IF([1]PRICE!AX40="NA","NA",([1]PRICE!AY40/[1]PRICE!AX40)-1)</f>
        <v>0.10713651695366599</v>
      </c>
      <c r="AY40" s="9">
        <f>IF([1]PRICE!AY40="NA","NA",([1]PRICE!AZ40/[1]PRICE!AY40)-1)</f>
        <v>-2.6858013308747042E-3</v>
      </c>
      <c r="AZ40" s="9">
        <f>IF([1]PRICE!AZ40="NA","NA",([1]PRICE!BA40/[1]PRICE!AZ40)-1)</f>
        <v>3.7782869086377957E-3</v>
      </c>
      <c r="BA40" s="9">
        <f>IF([1]PRICE!BA40="NA","NA",([1]PRICE!BB40/[1]PRICE!BA40)-1)</f>
        <v>-3.5998878789092137E-2</v>
      </c>
      <c r="BB40" s="9">
        <f>IF([1]PRICE!BB40="NA","NA",([1]PRICE!BC40/[1]PRICE!BB40)-1)</f>
        <v>-3.0323170225139195E-2</v>
      </c>
      <c r="BC40" s="9">
        <f>IF([1]PRICE!BC40="NA","NA",([1]PRICE!BD40/[1]PRICE!BC40)-1)</f>
        <v>7.9549348869088377E-2</v>
      </c>
      <c r="BD40" s="9">
        <f>IF([1]PRICE!BD40="NA","NA",([1]PRICE!BE40/[1]PRICE!BD40)-1)</f>
        <v>3.1347962382446415E-3</v>
      </c>
      <c r="BE40" s="9">
        <f>IF([1]PRICE!BE40="NA","NA",([1]PRICE!BF40/[1]PRICE!BE40)-1)</f>
        <v>4.4303797468352446E-3</v>
      </c>
      <c r="BF40" s="9">
        <f>IF([1]PRICE!BF40="NA","NA",([1]PRICE!BG40/[1]PRICE!BF40)-1)</f>
        <v>-3.780718336483857E-3</v>
      </c>
      <c r="BG40" s="9">
        <f>IF([1]PRICE!BG40="NA","NA",([1]PRICE!BH40/[1]PRICE!BG40)-1)</f>
        <v>1.2017710309930374E-2</v>
      </c>
      <c r="BH40" s="9">
        <f>IF([1]PRICE!BH40="NA","NA",([1]PRICE!BI40/[1]PRICE!BH40)-1)</f>
        <v>9.765625E-3</v>
      </c>
      <c r="BI40" s="9">
        <f>IF([1]PRICE!BI40="NA","NA",([1]PRICE!BJ40/[1]PRICE!BI40)-1)</f>
        <v>5.2108317214700328E-2</v>
      </c>
      <c r="BJ40" s="9">
        <f>IF([1]PRICE!BJ40="NA","NA",([1]PRICE!BK40/[1]PRICE!BJ40)-1)</f>
        <v>1.1802404676986233E-2</v>
      </c>
      <c r="BK40" s="9">
        <f>IF([1]PRICE!BK40="NA","NA",([1]PRICE!BL40/[1]PRICE!BK40)-1)</f>
        <v>-0.13576536658382388</v>
      </c>
      <c r="BL40" s="9">
        <f>IF([1]PRICE!BL40="NA","NA",([1]PRICE!BM40/[1]PRICE!BL40)-1)</f>
        <v>-3.3849129593810368E-2</v>
      </c>
      <c r="BM40" s="9">
        <f>IF([1]PRICE!BM40="NA","NA",([1]PRICE!BN40/[1]PRICE!BM40)-1)</f>
        <v>9.9055577316446763E-2</v>
      </c>
      <c r="BN40" s="9">
        <f>IF([1]PRICE!BN40="NA","NA",([1]PRICE!BO40/[1]PRICE!BN40)-1)</f>
        <v>-2.2175583099037666E-2</v>
      </c>
      <c r="BO40" s="9">
        <f>IF([1]PRICE!BO40="NA","NA",([1]PRICE!BP40/[1]PRICE!BO40)-1)</f>
        <v>-3.1020937107682278E-2</v>
      </c>
      <c r="BP40" s="9">
        <f>IF([1]PRICE!BP40="NA","NA",([1]PRICE!BQ40/[1]PRICE!BP40)-1)</f>
        <v>0.17582689012412756</v>
      </c>
      <c r="BQ40" s="9">
        <f>IF([1]PRICE!BQ40="NA","NA",([1]PRICE!BR40/[1]PRICE!BQ40)-1)</f>
        <v>-0.13709421444010295</v>
      </c>
      <c r="BR40" s="9">
        <f>IF([1]PRICE!BR40="NA","NA",([1]PRICE!BS40/[1]PRICE!BR40)-1)</f>
        <v>-4.15619722370969E-2</v>
      </c>
      <c r="BS40" s="9">
        <f>IF([1]PRICE!BS40="NA","NA",([1]PRICE!BT40/[1]PRICE!BS40)-1)</f>
        <v>-6.6615093690906013E-3</v>
      </c>
      <c r="BT40" s="9">
        <f>IF([1]PRICE!BT40="NA","NA",([1]PRICE!BU40/[1]PRICE!BT40)-1)</f>
        <v>1.605157270799995E-2</v>
      </c>
      <c r="BU40" s="9">
        <f>IF([1]PRICE!BU40="NA","NA",([1]PRICE!BV40/[1]PRICE!BU40)-1)</f>
        <v>6.5491398398909828E-2</v>
      </c>
      <c r="BV40">
        <f t="shared" si="64"/>
        <v>9.9295111417474196E-3</v>
      </c>
      <c r="BW40" t="s">
        <v>398</v>
      </c>
      <c r="BX40" s="62">
        <f t="shared" si="55"/>
        <v>-1.7690361960948281E-2</v>
      </c>
      <c r="BY40" s="62">
        <f t="shared" si="56"/>
        <v>5.2642910642725332E-2</v>
      </c>
      <c r="BZ40" s="62">
        <f t="shared" si="56"/>
        <v>-3.1262662722990581E-2</v>
      </c>
      <c r="CA40" s="62">
        <f t="shared" si="56"/>
        <v>-2.8872334458134391E-2</v>
      </c>
      <c r="CB40" s="62">
        <f t="shared" si="56"/>
        <v>-1.2485058809810294E-2</v>
      </c>
      <c r="CC40" s="62">
        <f t="shared" si="56"/>
        <v>-1.8162095973732455E-3</v>
      </c>
      <c r="CD40" s="62">
        <f t="shared" si="65"/>
        <v>6.4196856666229901E-2</v>
      </c>
      <c r="CE40" s="62">
        <f t="shared" si="65"/>
        <v>-8.3081006376712868E-2</v>
      </c>
      <c r="CF40" s="62">
        <f t="shared" si="65"/>
        <v>-6.9211882436599342E-2</v>
      </c>
      <c r="CG40" s="62">
        <f t="shared" si="65"/>
        <v>6.4395831840311973E-2</v>
      </c>
      <c r="CH40" s="62">
        <f t="shared" si="1"/>
        <v>4.4308490542226658E-2</v>
      </c>
      <c r="CI40" s="62">
        <f t="shared" si="2"/>
        <v>1.5627893184375657E-2</v>
      </c>
      <c r="CJ40" s="62">
        <f t="shared" si="3"/>
        <v>-6.6519815509324814E-2</v>
      </c>
      <c r="CK40" s="62">
        <f t="shared" si="4"/>
        <v>4.3788055673395238E-3</v>
      </c>
      <c r="CL40" s="62">
        <f t="shared" si="5"/>
        <v>1.9707653998978253E-2</v>
      </c>
      <c r="CM40" s="62">
        <f t="shared" si="6"/>
        <v>5.2249384919377501E-2</v>
      </c>
      <c r="CN40" s="62">
        <f t="shared" si="6"/>
        <v>2.2254539459765549E-2</v>
      </c>
      <c r="CO40" s="62">
        <f t="shared" si="6"/>
        <v>8.9350127392980056E-3</v>
      </c>
      <c r="CP40" s="62">
        <f t="shared" si="8"/>
        <v>2.7867528778059231E-2</v>
      </c>
      <c r="CQ40" s="62">
        <f t="shared" si="9"/>
        <v>-3.0545111417474551E-3</v>
      </c>
      <c r="CR40" s="62">
        <f t="shared" si="10"/>
        <v>4.2909053133058112E-3</v>
      </c>
      <c r="CS40" s="62">
        <f t="shared" si="11"/>
        <v>-7.5694825780371983E-2</v>
      </c>
      <c r="CT40" s="62">
        <f t="shared" si="12"/>
        <v>-2.8423811316229102E-3</v>
      </c>
      <c r="CU40" s="62">
        <f t="shared" si="13"/>
        <v>-3.0923006115135848E-2</v>
      </c>
      <c r="CV40" s="62">
        <f t="shared" si="13"/>
        <v>6.098562023850021E-2</v>
      </c>
      <c r="CW40" s="62">
        <f t="shared" si="13"/>
        <v>2.2559630941844572E-2</v>
      </c>
      <c r="CX40" s="62">
        <f t="shared" si="15"/>
        <v>-7.7989457224631725E-3</v>
      </c>
      <c r="CY40" s="62">
        <f t="shared" si="16"/>
        <v>9.313838182282182E-3</v>
      </c>
      <c r="CZ40" s="62">
        <f t="shared" si="17"/>
        <v>2.1579895268089306E-3</v>
      </c>
      <c r="DA40" s="62">
        <f t="shared" si="18"/>
        <v>2.1143785904175677E-2</v>
      </c>
      <c r="DB40" s="62">
        <f t="shared" si="19"/>
        <v>2.2308713449508827E-2</v>
      </c>
      <c r="DC40" s="62">
        <f t="shared" si="57"/>
        <v>-1.9661388003713726E-2</v>
      </c>
      <c r="DD40" s="62">
        <f t="shared" si="20"/>
        <v>-2.742850833388541E-2</v>
      </c>
      <c r="DE40" s="62">
        <f t="shared" si="21"/>
        <v>5.4985007868204178E-2</v>
      </c>
      <c r="DF40" s="62">
        <f t="shared" si="22"/>
        <v>8.3711165524759573E-2</v>
      </c>
      <c r="DG40" s="62">
        <f t="shared" si="23"/>
        <v>-7.1933805432094017E-2</v>
      </c>
      <c r="DH40" s="62">
        <f t="shared" si="24"/>
        <v>0.12498593312621489</v>
      </c>
      <c r="DI40" s="62">
        <f t="shared" si="25"/>
        <v>-9.6041308293307454E-2</v>
      </c>
      <c r="DJ40" s="62">
        <f t="shared" si="58"/>
        <v>-3.389131638451845E-2</v>
      </c>
      <c r="DK40" s="62">
        <f t="shared" si="26"/>
        <v>6.0075103532918145E-2</v>
      </c>
      <c r="DL40" s="62">
        <f t="shared" si="27"/>
        <v>-5.4264698962509045E-2</v>
      </c>
      <c r="DM40" s="62">
        <f t="shared" si="28"/>
        <v>7.116620617401595E-2</v>
      </c>
      <c r="DN40" s="62">
        <f t="shared" si="29"/>
        <v>3.5194883581912723E-2</v>
      </c>
      <c r="DO40" s="62">
        <f t="shared" si="30"/>
        <v>3.6002908876625189E-2</v>
      </c>
      <c r="DP40" s="62">
        <f t="shared" si="59"/>
        <v>-1.3252150878013539E-2</v>
      </c>
      <c r="DQ40" s="62">
        <f t="shared" si="60"/>
        <v>-0.12678774868964013</v>
      </c>
      <c r="DR40" s="62">
        <f t="shared" si="31"/>
        <v>8.6599773023111642E-2</v>
      </c>
      <c r="DS40" s="62">
        <f t="shared" si="61"/>
        <v>-0.11845572281335967</v>
      </c>
      <c r="DT40" s="62">
        <f t="shared" si="61"/>
        <v>9.7207005811918573E-2</v>
      </c>
      <c r="DU40" s="62">
        <f t="shared" si="61"/>
        <v>-1.2615312472622124E-2</v>
      </c>
      <c r="DV40" s="62">
        <f t="shared" si="33"/>
        <v>-6.1512242331096239E-3</v>
      </c>
      <c r="DW40" s="62">
        <f t="shared" si="34"/>
        <v>-4.5928389930839558E-2</v>
      </c>
      <c r="DX40" s="62">
        <f t="shared" si="35"/>
        <v>-4.0252681366886617E-2</v>
      </c>
      <c r="DY40" s="62">
        <f t="shared" si="36"/>
        <v>6.9619837727340955E-2</v>
      </c>
      <c r="DZ40" s="62">
        <f t="shared" si="37"/>
        <v>-6.7947149035027781E-3</v>
      </c>
      <c r="EA40" s="62">
        <f t="shared" si="38"/>
        <v>-5.499131394912175E-3</v>
      </c>
      <c r="EB40" s="62">
        <f t="shared" si="39"/>
        <v>-1.3710229478231277E-2</v>
      </c>
      <c r="EC40" s="62">
        <f t="shared" si="40"/>
        <v>2.0881991681829543E-3</v>
      </c>
      <c r="ED40" s="62">
        <f t="shared" si="41"/>
        <v>-1.638861417474196E-4</v>
      </c>
      <c r="EE40" s="62">
        <f t="shared" si="42"/>
        <v>4.2178806072952907E-2</v>
      </c>
      <c r="EF40" s="62">
        <f t="shared" si="43"/>
        <v>1.8728935352388138E-3</v>
      </c>
      <c r="EG40" s="62">
        <f t="shared" si="44"/>
        <v>-0.1456948777255713</v>
      </c>
      <c r="EH40" s="62">
        <f t="shared" si="45"/>
        <v>-4.3778640735557789E-2</v>
      </c>
      <c r="EI40" s="62">
        <f t="shared" si="46"/>
        <v>8.9126066174699342E-2</v>
      </c>
      <c r="EJ40" s="62">
        <f t="shared" si="47"/>
        <v>-3.2105094240785087E-2</v>
      </c>
      <c r="EK40" s="62">
        <f t="shared" si="48"/>
        <v>-4.09504482494297E-2</v>
      </c>
      <c r="EL40" s="62">
        <f t="shared" si="49"/>
        <v>0.16589737898238013</v>
      </c>
      <c r="EM40" s="62">
        <f t="shared" si="50"/>
        <v>-0.14702372558185037</v>
      </c>
      <c r="EN40" s="62">
        <f t="shared" si="51"/>
        <v>-5.1491483378844322E-2</v>
      </c>
      <c r="EO40" s="62">
        <f t="shared" si="52"/>
        <v>-1.6591020510838023E-2</v>
      </c>
      <c r="EP40" s="62">
        <f t="shared" si="62"/>
        <v>6.1220615662525308E-3</v>
      </c>
      <c r="EQ40" s="62">
        <f t="shared" si="63"/>
        <v>5.5561887257162407E-2</v>
      </c>
    </row>
    <row r="41" spans="1:147">
      <c r="A41" t="s">
        <v>399</v>
      </c>
      <c r="B41" s="9">
        <f>IF([1]PRICE!B41="NA","NA",([1]PRICE!C41/[1]PRICE!B41)-1)</f>
        <v>-8.9872696180885447E-2</v>
      </c>
      <c r="C41" s="9">
        <f>IF([1]PRICE!C41="NA","NA",([1]PRICE!D41/[1]PRICE!C41)-1)</f>
        <v>0.10939457202505221</v>
      </c>
      <c r="D41" s="9">
        <f>IF([1]PRICE!D41="NA","NA",([1]PRICE!E41/[1]PRICE!D41)-1)</f>
        <v>-1.1290929619872103E-2</v>
      </c>
      <c r="E41" s="9">
        <f>IF([1]PRICE!E41="NA","NA",([1]PRICE!F41/[1]PRICE!E41)-1)</f>
        <v>-2.2839741149599524E-3</v>
      </c>
      <c r="F41" s="9">
        <f>IF([1]PRICE!F41="NA","NA",([1]PRICE!G41/[1]PRICE!F41)-1)</f>
        <v>2.556276230446386E-2</v>
      </c>
      <c r="G41" s="9">
        <f>IF([1]PRICE!G41="NA","NA",([1]PRICE!H41/[1]PRICE!G41)-1)</f>
        <v>1.8973214285714413E-2</v>
      </c>
      <c r="H41" s="9">
        <f>IF([1]PRICE!H41="NA","NA",([1]PRICE!I41/[1]PRICE!H41)-1)</f>
        <v>-3.158086893026657E-2</v>
      </c>
      <c r="I41" s="9">
        <f>IF([1]PRICE!I41="NA","NA",([1]PRICE!J41/[1]PRICE!I41)-1)</f>
        <v>1.4514608859566458E-2</v>
      </c>
      <c r="J41" s="9">
        <f>IF([1]PRICE!J41="NA","NA",([1]PRICE!K41/[1]PRICE!J41)-1)</f>
        <v>-2.7870680044593032E-2</v>
      </c>
      <c r="K41" s="9">
        <f>IF([1]PRICE!K41="NA","NA",([1]PRICE!L41/[1]PRICE!K41)-1)</f>
        <v>4.7782874617736892E-2</v>
      </c>
      <c r="L41" s="9">
        <f>IF([1]PRICE!L41="NA","NA",([1]PRICE!M41/[1]PRICE!L41)-1)</f>
        <v>2.9916089018606318E-2</v>
      </c>
      <c r="M41" s="9">
        <f>IF([1]PRICE!M41="NA","NA",([1]PRICE!N41/[1]PRICE!M41)-1)</f>
        <v>-5.0832447750619902E-2</v>
      </c>
      <c r="N41" s="9">
        <f>IF([1]PRICE!N41="NA","NA",([1]PRICE!O41/[1]PRICE!N41)-1)</f>
        <v>-0.1220376935995523</v>
      </c>
      <c r="O41" s="9">
        <f>IF([1]PRICE!O41="NA","NA",([1]PRICE!P41/[1]PRICE!O41)-1)</f>
        <v>-1.3602550478214681E-2</v>
      </c>
      <c r="P41" s="9">
        <f>IF([1]PRICE!P41="NA","NA",([1]PRICE!Q41/[1]PRICE!P41)-1)</f>
        <v>7.6923076923076872E-2</v>
      </c>
      <c r="Q41" s="9">
        <f>IF([1]PRICE!Q41="NA","NA",([1]PRICE!R41/[1]PRICE!Q41)-1)</f>
        <v>-3.7815126050420034E-2</v>
      </c>
      <c r="R41" s="9">
        <f>IF([1]PRICE!R41="NA","NA",([1]PRICE!S41/[1]PRICE!R41)-1)</f>
        <v>-5.6144728633812369E-3</v>
      </c>
      <c r="S41" s="9">
        <f>IF([1]PRICE!S41="NA","NA",([1]PRICE!T41/[1]PRICE!S41)-1)</f>
        <v>-3.3249686323713945E-2</v>
      </c>
      <c r="T41" s="9">
        <f>IF([1]PRICE!T41="NA","NA",([1]PRICE!U41/[1]PRICE!T41)-1)</f>
        <v>1.7304780445598134E-2</v>
      </c>
      <c r="U41" s="9">
        <f>IF([1]PRICE!U41="NA","NA",([1]PRICE!V41/[1]PRICE!U41)-1)</f>
        <v>3.6572400595364707E-2</v>
      </c>
      <c r="V41" s="9">
        <f>IF([1]PRICE!V41="NA","NA",([1]PRICE!W41/[1]PRICE!V41)-1)</f>
        <v>-1.9897435897435867E-2</v>
      </c>
      <c r="W41" s="9">
        <f>IF([1]PRICE!W41="NA","NA",([1]PRICE!X41/[1]PRICE!W41)-1)</f>
        <v>-7.7019673503557984E-2</v>
      </c>
      <c r="X41" s="9">
        <f>IF([1]PRICE!X41="NA","NA",([1]PRICE!Y41/[1]PRICE!X41)-1)</f>
        <v>7.369614512471645E-2</v>
      </c>
      <c r="Y41" s="9">
        <f>IF([1]PRICE!Y41="NA","NA",([1]PRICE!Z41/[1]PRICE!Y41)-1)</f>
        <v>2.6399155227032844E-2</v>
      </c>
      <c r="Z41" s="9">
        <f>IF([1]PRICE!Z41="NA","NA",([1]PRICE!AA41/[1]PRICE!Z41)-1)</f>
        <v>5.1440329218106928E-2</v>
      </c>
      <c r="AA41" s="9">
        <f>IF([1]PRICE!AA41="NA","NA",([1]PRICE!AB41/[1]PRICE!AA41)-1)</f>
        <v>5.6164383561643882E-2</v>
      </c>
      <c r="AB41" s="9">
        <f>IF([1]PRICE!AB41="NA","NA",([1]PRICE!AC41/[1]PRICE!AB41)-1)</f>
        <v>2.0381693533444434E-3</v>
      </c>
      <c r="AC41" s="9">
        <f>IF([1]PRICE!AC41="NA","NA",([1]PRICE!AD41/[1]PRICE!AC41)-1)</f>
        <v>5.7692307692307709E-2</v>
      </c>
      <c r="AD41" s="9">
        <f>IF([1]PRICE!AD41="NA","NA",([1]PRICE!AE41/[1]PRICE!AD41)-1)</f>
        <v>6.6783216783216748E-2</v>
      </c>
      <c r="AE41" s="9">
        <f>IF([1]PRICE!AE41="NA","NA",([1]PRICE!AF41/[1]PRICE!AE41)-1)</f>
        <v>-7.3746312684366266E-3</v>
      </c>
      <c r="AF41" s="9">
        <f>IF([1]PRICE!AF41="NA","NA",([1]PRICE!AG41/[1]PRICE!AF41)-1)</f>
        <v>1.6674921578339053E-2</v>
      </c>
      <c r="AG41" s="9">
        <f>IF([1]PRICE!AG41="NA","NA",([1]PRICE!AH41/[1]PRICE!AG41)-1)</f>
        <v>2.7119194543683056E-2</v>
      </c>
      <c r="AH41" s="9">
        <f>IF([1]PRICE!AH41="NA","NA",([1]PRICE!AI41/[1]PRICE!AH41)-1)</f>
        <v>4.4110671936758994E-2</v>
      </c>
      <c r="AI41" s="9">
        <f>IF([1]PRICE!AI41="NA","NA",([1]PRICE!AJ41/[1]PRICE!AI41)-1)</f>
        <v>2.1956390066626197E-2</v>
      </c>
      <c r="AJ41" s="9">
        <f>IF([1]PRICE!AJ41="NA","NA",([1]PRICE!AK41/[1]PRICE!AJ41)-1)</f>
        <v>7.7048451622462544E-2</v>
      </c>
      <c r="AK41" s="9">
        <f>IF([1]PRICE!AK41="NA","NA",([1]PRICE!AL41/[1]PRICE!AK41)-1)</f>
        <v>-3.0265511074425433E-3</v>
      </c>
      <c r="AL41" s="9">
        <f>IF([1]PRICE!AL41="NA","NA",([1]PRICE!AM41/[1]PRICE!AL41)-1)</f>
        <v>5.2849454946874541E-2</v>
      </c>
      <c r="AM41" s="9">
        <f>IF([1]PRICE!AM41="NA","NA",([1]PRICE!AN41/[1]PRICE!AM41)-1)</f>
        <v>-7.3394495412844041E-3</v>
      </c>
      <c r="AN41" s="9">
        <f>IF([1]PRICE!AN41="NA","NA",([1]PRICE!AO41/[1]PRICE!AN41)-1)</f>
        <v>3.0367045154475747E-3</v>
      </c>
      <c r="AO41" s="9">
        <f>IF([1]PRICE!AO41="NA","NA",([1]PRICE!AP41/[1]PRICE!AO41)-1)</f>
        <v>-8.1216269580097422E-2</v>
      </c>
      <c r="AP41" s="9">
        <f>IF([1]PRICE!AP41="NA","NA",([1]PRICE!AQ41/[1]PRICE!AP41)-1)</f>
        <v>4.6275071633237852E-2</v>
      </c>
      <c r="AQ41" s="9">
        <f>IF([1]PRICE!AQ41="NA","NA",([1]PRICE!AR41/[1]PRICE!AQ41)-1)</f>
        <v>-1.191291250171167E-2</v>
      </c>
      <c r="AR41" s="9">
        <f>IF([1]PRICE!AR41="NA","NA",([1]PRICE!AS41/[1]PRICE!AR41)-1)</f>
        <v>7.8159645232815933E-2</v>
      </c>
      <c r="AS41" s="9">
        <f>IF([1]PRICE!AS41="NA","NA",([1]PRICE!AT41/[1]PRICE!AS41)-1)</f>
        <v>-1.0796915167095134E-2</v>
      </c>
      <c r="AT41" s="9">
        <f>IF([1]PRICE!AT41="NA","NA",([1]PRICE!AU41/[1]PRICE!AT41)-1)</f>
        <v>2.8066528066528207E-2</v>
      </c>
      <c r="AU41" s="9">
        <f>IF([1]PRICE!AU41="NA","NA",([1]PRICE!AV41/[1]PRICE!AU41)-1)</f>
        <v>-0.15217391304347838</v>
      </c>
      <c r="AV41" s="9">
        <f>IF([1]PRICE!AV41="NA","NA",([1]PRICE!AW41/[1]PRICE!AV41)-1)</f>
        <v>9.4663088849135546E-2</v>
      </c>
      <c r="AW41" s="9">
        <f>IF([1]PRICE!AW41="NA","NA",([1]PRICE!AX41/[1]PRICE!AW41)-1)</f>
        <v>-7.8033501293749197E-2</v>
      </c>
      <c r="AX41" s="9">
        <f>IF([1]PRICE!AX41="NA","NA",([1]PRICE!AY41/[1]PRICE!AX41)-1)</f>
        <v>7.6809453471196498E-2</v>
      </c>
      <c r="AY41" s="9">
        <f>IF([1]PRICE!AY41="NA","NA",([1]PRICE!AZ41/[1]PRICE!AY41)-1)</f>
        <v>9.1632373113854415E-2</v>
      </c>
      <c r="AZ41" s="9">
        <f>IF([1]PRICE!AZ41="NA","NA",([1]PRICE!BA41/[1]PRICE!AZ41)-1)</f>
        <v>4.2598642875094184E-2</v>
      </c>
      <c r="BA41" s="9">
        <f>IF([1]PRICE!BA41="NA","NA",([1]PRICE!BB41/[1]PRICE!BA41)-1)</f>
        <v>6.267325539351587E-2</v>
      </c>
      <c r="BB41" s="9">
        <f>IF([1]PRICE!BB41="NA","NA",([1]PRICE!BC41/[1]PRICE!BB41)-1)</f>
        <v>-7.1226040603379892E-2</v>
      </c>
      <c r="BC41" s="9">
        <f>IF([1]PRICE!BC41="NA","NA",([1]PRICE!BD41/[1]PRICE!BC41)-1)</f>
        <v>0.10929295396263283</v>
      </c>
      <c r="BD41" s="9">
        <f>IF([1]PRICE!BD41="NA","NA",([1]PRICE!BE41/[1]PRICE!BD41)-1)</f>
        <v>-1.354029062087192E-2</v>
      </c>
      <c r="BE41" s="9">
        <f>IF([1]PRICE!BE41="NA","NA",([1]PRICE!BF41/[1]PRICE!BE41)-1)</f>
        <v>-4.1066845218167503E-2</v>
      </c>
      <c r="BF41" s="9">
        <f>IF([1]PRICE!BF41="NA","NA",([1]PRICE!BG41/[1]PRICE!BF41)-1)</f>
        <v>6.8544163854299844E-2</v>
      </c>
      <c r="BG41" s="9">
        <f>IF([1]PRICE!BG41="NA","NA",([1]PRICE!BH41/[1]PRICE!BG41)-1)</f>
        <v>-1.8514484861684721E-3</v>
      </c>
      <c r="BH41" s="9">
        <f>IF([1]PRICE!BH41="NA","NA",([1]PRICE!BI41/[1]PRICE!BH41)-1)</f>
        <v>8.0305510092744115E-2</v>
      </c>
      <c r="BI41" s="9">
        <f>IF([1]PRICE!BI41="NA","NA",([1]PRICE!BJ41/[1]PRICE!BI41)-1)</f>
        <v>7.372992627007191E-3</v>
      </c>
      <c r="BJ41" s="9">
        <f>IF([1]PRICE!BJ41="NA","NA",([1]PRICE!BK41/[1]PRICE!BJ41)-1)</f>
        <v>-2.5967515540404995E-2</v>
      </c>
      <c r="BK41" s="9">
        <f>IF([1]PRICE!BK41="NA","NA",([1]PRICE!BL41/[1]PRICE!BK41)-1)</f>
        <v>-0.11477097272259396</v>
      </c>
      <c r="BL41" s="9">
        <f>IF([1]PRICE!BL41="NA","NA",([1]PRICE!BM41/[1]PRICE!BL41)-1)</f>
        <v>-0.16255813953488374</v>
      </c>
      <c r="BM41" s="9">
        <f>IF([1]PRICE!BM41="NA","NA",([1]PRICE!BN41/[1]PRICE!BM41)-1)</f>
        <v>0.16453762843654562</v>
      </c>
      <c r="BN41" s="9">
        <f>IF([1]PRICE!BN41="NA","NA",([1]PRICE!BO41/[1]PRICE!BN41)-1)</f>
        <v>9.3478001669249799E-2</v>
      </c>
      <c r="BO41" s="9">
        <f>IF([1]PRICE!BO41="NA","NA",([1]PRICE!BP41/[1]PRICE!BO41)-1)</f>
        <v>-2.5515210991167714E-2</v>
      </c>
      <c r="BP41" s="9">
        <f>IF([1]PRICE!BP41="NA","NA",([1]PRICE!BQ41/[1]PRICE!BP41)-1)</f>
        <v>4.34150162246838E-2</v>
      </c>
      <c r="BQ41" s="9">
        <f>IF([1]PRICE!BQ41="NA","NA",([1]PRICE!BR41/[1]PRICE!BQ41)-1)</f>
        <v>7.9892761394101841E-2</v>
      </c>
      <c r="BR41" s="9">
        <f>IF([1]PRICE!BR41="NA","NA",([1]PRICE!BS41/[1]PRICE!BR41)-1)</f>
        <v>-1.2909632571995955E-2</v>
      </c>
      <c r="BS41" s="9">
        <f>IF([1]PRICE!BS41="NA","NA",([1]PRICE!BT41/[1]PRICE!BS41)-1)</f>
        <v>-1.2072434607645954E-2</v>
      </c>
      <c r="BT41" s="9">
        <f>IF([1]PRICE!BT41="NA","NA",([1]PRICE!BU41/[1]PRICE!BT41)-1)</f>
        <v>0.20702647657841133</v>
      </c>
      <c r="BU41" s="9">
        <f>IF([1]PRICE!BU41="NA","NA",([1]PRICE!BV41/[1]PRICE!BU41)-1)</f>
        <v>2.0332405298236766E-2</v>
      </c>
      <c r="BV41">
        <f t="shared" si="64"/>
        <v>1.3787624086958111E-2</v>
      </c>
      <c r="BW41" t="s">
        <v>399</v>
      </c>
      <c r="BX41" s="62">
        <f t="shared" si="55"/>
        <v>-0.10366032026784355</v>
      </c>
      <c r="BY41" s="62">
        <f t="shared" si="56"/>
        <v>9.56069479380941E-2</v>
      </c>
      <c r="BZ41" s="62">
        <f t="shared" si="56"/>
        <v>-2.5078553706830216E-2</v>
      </c>
      <c r="CA41" s="62">
        <f t="shared" si="56"/>
        <v>-1.6071598201918065E-2</v>
      </c>
      <c r="CB41" s="62">
        <f t="shared" si="56"/>
        <v>1.1775138217505749E-2</v>
      </c>
      <c r="CC41" s="62">
        <f t="shared" si="56"/>
        <v>5.1855901987563017E-3</v>
      </c>
      <c r="CD41" s="62">
        <f t="shared" si="65"/>
        <v>-4.5368493017224683E-2</v>
      </c>
      <c r="CE41" s="62">
        <f t="shared" si="65"/>
        <v>7.2698477260834705E-4</v>
      </c>
      <c r="CF41" s="62">
        <f t="shared" si="65"/>
        <v>-4.1658304131551145E-2</v>
      </c>
      <c r="CG41" s="62">
        <f t="shared" si="65"/>
        <v>3.399525053077878E-2</v>
      </c>
      <c r="CH41" s="62">
        <f t="shared" si="1"/>
        <v>1.6128464931648205E-2</v>
      </c>
      <c r="CI41" s="62">
        <f t="shared" si="2"/>
        <v>-6.4620071837578008E-2</v>
      </c>
      <c r="CJ41" s="62">
        <f t="shared" si="3"/>
        <v>-0.13582531768651041</v>
      </c>
      <c r="CK41" s="62">
        <f t="shared" si="4"/>
        <v>-2.7390174565172794E-2</v>
      </c>
      <c r="CL41" s="62">
        <f t="shared" si="5"/>
        <v>6.3135452836118766E-2</v>
      </c>
      <c r="CM41" s="62">
        <f t="shared" si="6"/>
        <v>-5.1602750137378146E-2</v>
      </c>
      <c r="CN41" s="62">
        <f t="shared" si="6"/>
        <v>-1.940209695033935E-2</v>
      </c>
      <c r="CO41" s="62">
        <f t="shared" si="6"/>
        <v>-4.7037310410672058E-2</v>
      </c>
      <c r="CP41" s="62">
        <f t="shared" si="8"/>
        <v>3.5171563586400226E-3</v>
      </c>
      <c r="CQ41" s="62">
        <f t="shared" si="9"/>
        <v>2.2784776508406594E-2</v>
      </c>
      <c r="CR41" s="62">
        <f t="shared" si="10"/>
        <v>-3.3685059984393979E-2</v>
      </c>
      <c r="CS41" s="62">
        <f t="shared" si="11"/>
        <v>-9.080729759051609E-2</v>
      </c>
      <c r="CT41" s="62">
        <f t="shared" si="12"/>
        <v>5.9908521037758337E-2</v>
      </c>
      <c r="CU41" s="62">
        <f t="shared" si="13"/>
        <v>1.2611531140074734E-2</v>
      </c>
      <c r="CV41" s="62">
        <f t="shared" si="13"/>
        <v>3.7652705131148816E-2</v>
      </c>
      <c r="CW41" s="62">
        <f t="shared" si="13"/>
        <v>4.237675947468577E-2</v>
      </c>
      <c r="CX41" s="62">
        <f t="shared" si="15"/>
        <v>-1.1749454733613668E-2</v>
      </c>
      <c r="CY41" s="62">
        <f t="shared" si="16"/>
        <v>4.3904683605349597E-2</v>
      </c>
      <c r="CZ41" s="62">
        <f t="shared" si="17"/>
        <v>5.2995592696258635E-2</v>
      </c>
      <c r="DA41" s="62">
        <f t="shared" si="18"/>
        <v>-2.1162255355394739E-2</v>
      </c>
      <c r="DB41" s="62">
        <f t="shared" si="19"/>
        <v>2.8872974913809416E-3</v>
      </c>
      <c r="DC41" s="62">
        <f t="shared" si="57"/>
        <v>1.3331570456724945E-2</v>
      </c>
      <c r="DD41" s="62">
        <f t="shared" si="20"/>
        <v>3.0323047849800881E-2</v>
      </c>
      <c r="DE41" s="62">
        <f t="shared" si="21"/>
        <v>8.1687659796680859E-3</v>
      </c>
      <c r="DF41" s="62">
        <f t="shared" si="22"/>
        <v>6.3260827535504438E-2</v>
      </c>
      <c r="DG41" s="62">
        <f t="shared" si="23"/>
        <v>-1.6814175194400656E-2</v>
      </c>
      <c r="DH41" s="62">
        <f t="shared" si="24"/>
        <v>3.9061830859916429E-2</v>
      </c>
      <c r="DI41" s="62">
        <f t="shared" si="25"/>
        <v>-2.1127073628242517E-2</v>
      </c>
      <c r="DJ41" s="62">
        <f t="shared" si="58"/>
        <v>-1.0750919571510536E-2</v>
      </c>
      <c r="DK41" s="62">
        <f t="shared" si="26"/>
        <v>-9.5003893667055528E-2</v>
      </c>
      <c r="DL41" s="62">
        <f t="shared" si="27"/>
        <v>3.2487447546279739E-2</v>
      </c>
      <c r="DM41" s="62">
        <f t="shared" si="28"/>
        <v>-2.5700536588669783E-2</v>
      </c>
      <c r="DN41" s="62">
        <f t="shared" si="29"/>
        <v>6.4372021145857827E-2</v>
      </c>
      <c r="DO41" s="62">
        <f t="shared" si="30"/>
        <v>-2.4584539254053246E-2</v>
      </c>
      <c r="DP41" s="62">
        <f t="shared" si="59"/>
        <v>1.4278903979570096E-2</v>
      </c>
      <c r="DQ41" s="62">
        <f t="shared" si="60"/>
        <v>-0.16596153713043649</v>
      </c>
      <c r="DR41" s="62">
        <f t="shared" si="31"/>
        <v>8.087546476217744E-2</v>
      </c>
      <c r="DS41" s="62">
        <f t="shared" si="61"/>
        <v>-9.1821125380707302E-2</v>
      </c>
      <c r="DT41" s="62">
        <f t="shared" si="61"/>
        <v>6.3021829384238393E-2</v>
      </c>
      <c r="DU41" s="62">
        <f t="shared" si="61"/>
        <v>7.7844749026896309E-2</v>
      </c>
      <c r="DV41" s="62">
        <f t="shared" si="33"/>
        <v>2.8811018788136071E-2</v>
      </c>
      <c r="DW41" s="62">
        <f t="shared" si="34"/>
        <v>4.8885631306557757E-2</v>
      </c>
      <c r="DX41" s="62">
        <f t="shared" si="35"/>
        <v>-8.5013664690337998E-2</v>
      </c>
      <c r="DY41" s="62">
        <f t="shared" si="36"/>
        <v>9.5505329875674727E-2</v>
      </c>
      <c r="DZ41" s="62">
        <f t="shared" si="37"/>
        <v>-2.7327914707830032E-2</v>
      </c>
      <c r="EA41" s="62">
        <f t="shared" si="38"/>
        <v>-5.4854469305125615E-2</v>
      </c>
      <c r="EB41" s="62">
        <f t="shared" si="39"/>
        <v>5.4756539767341732E-2</v>
      </c>
      <c r="EC41" s="62">
        <f t="shared" si="40"/>
        <v>-1.5639072573126585E-2</v>
      </c>
      <c r="ED41" s="62">
        <f t="shared" si="41"/>
        <v>6.6517886005786009E-2</v>
      </c>
      <c r="EE41" s="62">
        <f t="shared" si="42"/>
        <v>-6.4146314599509199E-3</v>
      </c>
      <c r="EF41" s="62">
        <f t="shared" si="43"/>
        <v>-3.9755139627363108E-2</v>
      </c>
      <c r="EG41" s="62">
        <f t="shared" si="44"/>
        <v>-0.12855859680955206</v>
      </c>
      <c r="EH41" s="62">
        <f t="shared" si="45"/>
        <v>-0.17634576362184184</v>
      </c>
      <c r="EI41" s="62">
        <f t="shared" si="46"/>
        <v>0.15075000434958752</v>
      </c>
      <c r="EJ41" s="62">
        <f t="shared" si="47"/>
        <v>7.9690377582291694E-2</v>
      </c>
      <c r="EK41" s="62">
        <f t="shared" si="48"/>
        <v>-3.9302835078125826E-2</v>
      </c>
      <c r="EL41" s="62">
        <f t="shared" si="49"/>
        <v>2.9627392137725687E-2</v>
      </c>
      <c r="EM41" s="62">
        <f t="shared" si="50"/>
        <v>6.6105137307143735E-2</v>
      </c>
      <c r="EN41" s="62">
        <f t="shared" si="51"/>
        <v>-2.6697256658954067E-2</v>
      </c>
      <c r="EO41" s="62">
        <f t="shared" si="52"/>
        <v>-2.5860058694604067E-2</v>
      </c>
      <c r="EP41" s="62">
        <f t="shared" si="62"/>
        <v>0.19323885249145323</v>
      </c>
      <c r="EQ41" s="62">
        <f t="shared" si="63"/>
        <v>6.5447812112786555E-3</v>
      </c>
    </row>
    <row r="42" spans="1:147">
      <c r="A42" t="s">
        <v>400</v>
      </c>
      <c r="B42" s="9">
        <f>IF([1]PRICE!B42="NA","NA",([1]PRICE!C42/[1]PRICE!B42)-1)</f>
        <v>-2.2873022659256059E-2</v>
      </c>
      <c r="C42" s="9">
        <f>IF([1]PRICE!C42="NA","NA",([1]PRICE!D42/[1]PRICE!C42)-1)</f>
        <v>8.1820170640997558E-2</v>
      </c>
      <c r="D42" s="9">
        <f>IF([1]PRICE!D42="NA","NA",([1]PRICE!E42/[1]PRICE!D42)-1)</f>
        <v>-1.6582406471183031E-2</v>
      </c>
      <c r="E42" s="9">
        <f>IF([1]PRICE!E42="NA","NA",([1]PRICE!F42/[1]PRICE!E42)-1)</f>
        <v>3.7219823154431397E-2</v>
      </c>
      <c r="F42" s="9">
        <f>IF([1]PRICE!F42="NA","NA",([1]PRICE!G42/[1]PRICE!F42)-1)</f>
        <v>-1.9825535289452856E-2</v>
      </c>
      <c r="G42" s="9">
        <f>IF([1]PRICE!G42="NA","NA",([1]PRICE!H42/[1]PRICE!G42)-1)</f>
        <v>-5.7241100323624616E-2</v>
      </c>
      <c r="H42" s="9">
        <f>IF([1]PRICE!H42="NA","NA",([1]PRICE!I42/[1]PRICE!H42)-1)</f>
        <v>3.8618322248444859E-3</v>
      </c>
      <c r="I42" s="9">
        <f>IF([1]PRICE!I42="NA","NA",([1]PRICE!J42/[1]PRICE!I42)-1)</f>
        <v>-1.6670228681342159E-2</v>
      </c>
      <c r="J42" s="9">
        <f>IF([1]PRICE!J42="NA","NA",([1]PRICE!K42/[1]PRICE!J42)-1)</f>
        <v>-5.4336013910019521E-2</v>
      </c>
      <c r="K42" s="9">
        <f>IF([1]PRICE!K42="NA","NA",([1]PRICE!L42/[1]PRICE!K42)-1)</f>
        <v>7.7453458974948486E-2</v>
      </c>
      <c r="L42" s="9">
        <f>IF([1]PRICE!L42="NA","NA",([1]PRICE!M42/[1]PRICE!L42)-1)</f>
        <v>-3.0503412969283272E-2</v>
      </c>
      <c r="M42" s="9">
        <f>IF([1]PRICE!M42="NA","NA",([1]PRICE!N42/[1]PRICE!M42)-1)</f>
        <v>1.6941694169416932E-2</v>
      </c>
      <c r="N42" s="9">
        <f>IF([1]PRICE!N42="NA","NA",([1]PRICE!O42/[1]PRICE!N42)-1)</f>
        <v>8.1133708351363021E-2</v>
      </c>
      <c r="O42" s="9">
        <f>IF([1]PRICE!O42="NA","NA",([1]PRICE!P42/[1]PRICE!O42)-1)</f>
        <v>1.5209125475285079E-2</v>
      </c>
      <c r="P42" s="9">
        <f>IF([1]PRICE!P42="NA","NA",([1]PRICE!Q42/[1]PRICE!P42)-1)</f>
        <v>6.6035876207372501E-2</v>
      </c>
      <c r="Q42" s="9">
        <f>IF([1]PRICE!Q42="NA","NA",([1]PRICE!R42/[1]PRICE!Q42)-1)</f>
        <v>-5.8062130177514826E-2</v>
      </c>
      <c r="R42" s="9">
        <f>IF([1]PRICE!R42="NA","NA",([1]PRICE!S42/[1]PRICE!R42)-1)</f>
        <v>-7.852375343541107E-4</v>
      </c>
      <c r="S42" s="9">
        <f>IF([1]PRICE!S42="NA","NA",([1]PRICE!T42/[1]PRICE!S42)-1)</f>
        <v>9.7053045186640485E-2</v>
      </c>
      <c r="T42" s="9">
        <f>IF([1]PRICE!T42="NA","NA",([1]PRICE!U42/[1]PRICE!T42)-1)</f>
        <v>-7.7005730659026606E-3</v>
      </c>
      <c r="U42" s="9">
        <f>IF([1]PRICE!U42="NA","NA",([1]PRICE!V42/[1]PRICE!U42)-1)</f>
        <v>-5.5585634362028458E-2</v>
      </c>
      <c r="V42" s="9">
        <f>IF([1]PRICE!V42="NA","NA",([1]PRICE!W42/[1]PRICE!V42)-1)</f>
        <v>-6.6883240970763147E-3</v>
      </c>
      <c r="W42" s="9">
        <f>IF([1]PRICE!W42="NA","NA",([1]PRICE!X42/[1]PRICE!W42)-1)</f>
        <v>-7.4644093882262341E-2</v>
      </c>
      <c r="X42" s="9">
        <f>IF([1]PRICE!X42="NA","NA",([1]PRICE!Y42/[1]PRICE!X42)-1)</f>
        <v>3.7422037422037313E-2</v>
      </c>
      <c r="Y42" s="9">
        <f>IF([1]PRICE!Y42="NA","NA",([1]PRICE!Z42/[1]PRICE!Y42)-1)</f>
        <v>6.973947895791599E-2</v>
      </c>
      <c r="Z42" s="9">
        <f>IF([1]PRICE!Z42="NA","NA",([1]PRICE!AA42/[1]PRICE!Z42)-1)</f>
        <v>-8.1865867366054834E-2</v>
      </c>
      <c r="AA42" s="9">
        <f>IF([1]PRICE!AA42="NA","NA",([1]PRICE!AB42/[1]PRICE!AA42)-1)</f>
        <v>1.2650479493981015E-2</v>
      </c>
      <c r="AB42" s="9">
        <f>IF([1]PRICE!AB42="NA","NA",([1]PRICE!AC42/[1]PRICE!AB42)-1)</f>
        <v>-1.7731210961112298E-2</v>
      </c>
      <c r="AC42" s="9">
        <f>IF([1]PRICE!AC42="NA","NA",([1]PRICE!AD42/[1]PRICE!AC42)-1)</f>
        <v>-5.8256410256410374E-2</v>
      </c>
      <c r="AD42" s="9">
        <f>IF([1]PRICE!AD42="NA","NA",([1]PRICE!AE42/[1]PRICE!AD42)-1)</f>
        <v>1.5900675234153949E-2</v>
      </c>
      <c r="AE42" s="9">
        <f>IF([1]PRICE!AE42="NA","NA",([1]PRICE!AF42/[1]PRICE!AE42)-1)</f>
        <v>-4.2452830188679291E-2</v>
      </c>
      <c r="AF42" s="9">
        <f>IF([1]PRICE!AF42="NA","NA",([1]PRICE!AG42/[1]PRICE!AF42)-1)</f>
        <v>8.3743842364532028E-2</v>
      </c>
      <c r="AG42" s="9">
        <f>IF([1]PRICE!AG42="NA","NA",([1]PRICE!AH42/[1]PRICE!AG42)-1)</f>
        <v>-8.8842975206611108E-3</v>
      </c>
      <c r="AH42" s="9">
        <f>IF([1]PRICE!AH42="NA","NA",([1]PRICE!AI42/[1]PRICE!AH42)-1)</f>
        <v>3.1686470710861059E-2</v>
      </c>
      <c r="AI42" s="9">
        <f>IF([1]PRICE!AI42="NA","NA",([1]PRICE!AJ42/[1]PRICE!AI42)-1)</f>
        <v>-3.2733885633461357E-2</v>
      </c>
      <c r="AJ42" s="9">
        <f>IF([1]PRICE!AJ42="NA","NA",([1]PRICE!AK42/[1]PRICE!AJ42)-1)</f>
        <v>6.3087528723626551E-2</v>
      </c>
      <c r="AK42" s="9">
        <f>IF([1]PRICE!AK42="NA","NA",([1]PRICE!AL42/[1]PRICE!AK42)-1)</f>
        <v>4.0086460994301465E-2</v>
      </c>
      <c r="AL42" s="9">
        <f>IF([1]PRICE!AL42="NA","NA",([1]PRICE!AM42/[1]PRICE!AL42)-1)</f>
        <v>2.1537880219157479E-2</v>
      </c>
      <c r="AM42" s="9">
        <f>IF([1]PRICE!AM42="NA","NA",([1]PRICE!AN42/[1]PRICE!AM42)-1)</f>
        <v>-0.11707046421305711</v>
      </c>
      <c r="AN42" s="9">
        <f>IF([1]PRICE!AN42="NA","NA",([1]PRICE!AO42/[1]PRICE!AN42)-1)</f>
        <v>1.6757436112273538E-3</v>
      </c>
      <c r="AO42" s="9">
        <f>IF([1]PRICE!AO42="NA","NA",([1]PRICE!AP42/[1]PRICE!AO42)-1)</f>
        <v>3.1994981179422899E-2</v>
      </c>
      <c r="AP42" s="9">
        <f>IF([1]PRICE!AP42="NA","NA",([1]PRICE!AQ42/[1]PRICE!AP42)-1)</f>
        <v>-3.40425531914893E-2</v>
      </c>
      <c r="AQ42" s="9">
        <f>IF([1]PRICE!AQ42="NA","NA",([1]PRICE!AR42/[1]PRICE!AQ42)-1)</f>
        <v>5.5380742605412259E-2</v>
      </c>
      <c r="AR42" s="9">
        <f>IF([1]PRICE!AR42="NA","NA",([1]PRICE!AS42/[1]PRICE!AR42)-1)</f>
        <v>2.6436096203537929E-2</v>
      </c>
      <c r="AS42" s="9">
        <f>IF([1]PRICE!AS42="NA","NA",([1]PRICE!AT42/[1]PRICE!AS42)-1)</f>
        <v>5.2865995352439965E-2</v>
      </c>
      <c r="AT42" s="9">
        <f>IF([1]PRICE!AT42="NA","NA",([1]PRICE!AU42/[1]PRICE!AT42)-1)</f>
        <v>-1.8024645944454631E-2</v>
      </c>
      <c r="AU42" s="9">
        <f>IF([1]PRICE!AU42="NA","NA",([1]PRICE!AV42/[1]PRICE!AU42)-1)</f>
        <v>6.9301367297246674E-2</v>
      </c>
      <c r="AV42" s="9">
        <f>IF([1]PRICE!AV42="NA","NA",([1]PRICE!AW42/[1]PRICE!AV42)-1)</f>
        <v>5.6227009984235243E-2</v>
      </c>
      <c r="AW42" s="9">
        <f>IF([1]PRICE!AW42="NA","NA",([1]PRICE!AX42/[1]PRICE!AW42)-1)</f>
        <v>-6.7661691542288516E-2</v>
      </c>
      <c r="AX42" s="9">
        <f>IF([1]PRICE!AX42="NA","NA",([1]PRICE!AY42/[1]PRICE!AX42)-1)</f>
        <v>-2.0633226609747313E-2</v>
      </c>
      <c r="AY42" s="9">
        <f>IF([1]PRICE!AY42="NA","NA",([1]PRICE!AZ42/[1]PRICE!AY42)-1)</f>
        <v>3.3781329458772325E-2</v>
      </c>
      <c r="AZ42" s="9">
        <f>IF([1]PRICE!AZ42="NA","NA",([1]PRICE!BA42/[1]PRICE!AZ42)-1)</f>
        <v>3.8826423049894698E-2</v>
      </c>
      <c r="BA42" s="9">
        <f>IF([1]PRICE!BA42="NA","NA",([1]PRICE!BB42/[1]PRICE!BA42)-1)</f>
        <v>-3.2809064772535201E-2</v>
      </c>
      <c r="BB42" s="9">
        <f>IF([1]PRICE!BB42="NA","NA",([1]PRICE!BC42/[1]PRICE!BB42)-1)</f>
        <v>-4.9659031299178147E-2</v>
      </c>
      <c r="BC42" s="9">
        <f>IF([1]PRICE!BC42="NA","NA",([1]PRICE!BD42/[1]PRICE!BC42)-1)</f>
        <v>5.1149954001839859E-2</v>
      </c>
      <c r="BD42" s="9">
        <f>IF([1]PRICE!BD42="NA","NA",([1]PRICE!BE42/[1]PRICE!BD42)-1)</f>
        <v>-3.2557325398214543E-2</v>
      </c>
      <c r="BE42" s="9">
        <f>IF([1]PRICE!BE42="NA","NA",([1]PRICE!BF42/[1]PRICE!BE42)-1)</f>
        <v>5.2288764248235919E-2</v>
      </c>
      <c r="BF42" s="9">
        <f>IF([1]PRICE!BF42="NA","NA",([1]PRICE!BG42/[1]PRICE!BF42)-1)</f>
        <v>3.7826685006877581E-2</v>
      </c>
      <c r="BG42" s="9">
        <f>IF([1]PRICE!BG42="NA","NA",([1]PRICE!BH42/[1]PRICE!BG42)-1)</f>
        <v>1.8223989396950468E-3</v>
      </c>
      <c r="BH42" s="9">
        <f>IF([1]PRICE!BH42="NA","NA",([1]PRICE!BI42/[1]PRICE!BH42)-1)</f>
        <v>-3.8035389449313506E-3</v>
      </c>
      <c r="BI42" s="9">
        <f>IF([1]PRICE!BI42="NA","NA",([1]PRICE!BJ42/[1]PRICE!BI42)-1)</f>
        <v>1.9256308100929598E-2</v>
      </c>
      <c r="BJ42" s="9">
        <f>IF([1]PRICE!BJ42="NA","NA",([1]PRICE!BK42/[1]PRICE!BJ42)-1)</f>
        <v>-3.1921824104234497E-2</v>
      </c>
      <c r="BK42" s="9">
        <f>IF([1]PRICE!BK42="NA","NA",([1]PRICE!BL42/[1]PRICE!BK42)-1)</f>
        <v>-8.8829071332436116E-2</v>
      </c>
      <c r="BL42" s="9">
        <f>IF([1]PRICE!BL42="NA","NA",([1]PRICE!BM42/[1]PRICE!BL42)-1)</f>
        <v>-7.9394387001476829E-3</v>
      </c>
      <c r="BM42" s="9">
        <f>IF([1]PRICE!BM42="NA","NA",([1]PRICE!BN42/[1]PRICE!BM42)-1)</f>
        <v>6.9235064209938635E-2</v>
      </c>
      <c r="BN42" s="9">
        <f>IF([1]PRICE!BN42="NA","NA",([1]PRICE!BO42/[1]PRICE!BN42)-1)</f>
        <v>-1.2184508268059391E-3</v>
      </c>
      <c r="BO42" s="9">
        <f>IF([1]PRICE!BO42="NA","NA",([1]PRICE!BP42/[1]PRICE!BO42)-1)</f>
        <v>-3.921226908330433E-2</v>
      </c>
      <c r="BP42" s="9">
        <f>IF([1]PRICE!BP42="NA","NA",([1]PRICE!BQ42/[1]PRICE!BP42)-1)</f>
        <v>4.2626519136586216E-2</v>
      </c>
      <c r="BQ42" s="9">
        <f>IF([1]PRICE!BQ42="NA","NA",([1]PRICE!BR42/[1]PRICE!BQ42)-1)</f>
        <v>3.1141266527487943E-2</v>
      </c>
      <c r="BR42" s="9">
        <f>IF([1]PRICE!BR42="NA","NA",([1]PRICE!BS42/[1]PRICE!BR42)-1)</f>
        <v>3.7118272313143574E-3</v>
      </c>
      <c r="BS42" s="9">
        <f>IF([1]PRICE!BS42="NA","NA",([1]PRICE!BT42/[1]PRICE!BS42)-1)</f>
        <v>-4.2023869557908933E-2</v>
      </c>
      <c r="BT42" s="9">
        <f>IF([1]PRICE!BT42="NA","NA",([1]PRICE!BU42/[1]PRICE!BT42)-1)</f>
        <v>6.0010528162835586E-2</v>
      </c>
      <c r="BU42" s="9">
        <f>IF([1]PRICE!BU42="NA","NA",([1]PRICE!BV42/[1]PRICE!BU42)-1)</f>
        <v>-2.747889422281069E-2</v>
      </c>
      <c r="BV42">
        <f t="shared" si="64"/>
        <v>4.3032641350079599E-3</v>
      </c>
      <c r="BW42" t="s">
        <v>400</v>
      </c>
      <c r="BX42" s="62">
        <f t="shared" si="55"/>
        <v>-2.717628679426402E-2</v>
      </c>
      <c r="BY42" s="62">
        <f t="shared" si="56"/>
        <v>7.7516906505989594E-2</v>
      </c>
      <c r="BZ42" s="62">
        <f t="shared" si="56"/>
        <v>-2.0885670606190992E-2</v>
      </c>
      <c r="CA42" s="62">
        <f t="shared" si="56"/>
        <v>3.291655901942344E-2</v>
      </c>
      <c r="CB42" s="62">
        <f t="shared" si="56"/>
        <v>-2.4128799424460817E-2</v>
      </c>
      <c r="CC42" s="62">
        <f t="shared" si="56"/>
        <v>-6.1544364458632574E-2</v>
      </c>
      <c r="CD42" s="62">
        <f t="shared" si="65"/>
        <v>-4.4143191016347404E-4</v>
      </c>
      <c r="CE42" s="62">
        <f t="shared" si="65"/>
        <v>-2.0973492816350119E-2</v>
      </c>
      <c r="CF42" s="62">
        <f t="shared" si="65"/>
        <v>-5.8639278045027478E-2</v>
      </c>
      <c r="CG42" s="62">
        <f t="shared" si="65"/>
        <v>7.3150194839940522E-2</v>
      </c>
      <c r="CH42" s="62">
        <f t="shared" si="1"/>
        <v>-3.480667710429123E-2</v>
      </c>
      <c r="CI42" s="62">
        <f t="shared" si="2"/>
        <v>1.2638430034408971E-2</v>
      </c>
      <c r="CJ42" s="62">
        <f t="shared" si="3"/>
        <v>7.6830444216355057E-2</v>
      </c>
      <c r="CK42" s="62">
        <f t="shared" si="4"/>
        <v>1.0905861340277118E-2</v>
      </c>
      <c r="CL42" s="62">
        <f t="shared" si="5"/>
        <v>6.1732612072364544E-2</v>
      </c>
      <c r="CM42" s="62">
        <f t="shared" si="6"/>
        <v>-6.2365394312522783E-2</v>
      </c>
      <c r="CN42" s="62">
        <f t="shared" si="6"/>
        <v>-5.0885016693620706E-3</v>
      </c>
      <c r="CO42" s="62">
        <f t="shared" si="6"/>
        <v>9.2749781051632521E-2</v>
      </c>
      <c r="CP42" s="62">
        <f t="shared" si="8"/>
        <v>-1.2003837200910621E-2</v>
      </c>
      <c r="CQ42" s="62">
        <f t="shared" si="9"/>
        <v>-5.9888898497036415E-2</v>
      </c>
      <c r="CR42" s="62">
        <f t="shared" si="10"/>
        <v>-1.0991588232084275E-2</v>
      </c>
      <c r="CS42" s="62">
        <f t="shared" si="11"/>
        <v>-7.8947358017270305E-2</v>
      </c>
      <c r="CT42" s="62">
        <f t="shared" si="12"/>
        <v>3.3118773287029356E-2</v>
      </c>
      <c r="CU42" s="62">
        <f t="shared" si="13"/>
        <v>6.5436214822908026E-2</v>
      </c>
      <c r="CV42" s="62">
        <f t="shared" si="13"/>
        <v>-8.6169131501062798E-2</v>
      </c>
      <c r="CW42" s="62">
        <f t="shared" si="13"/>
        <v>8.3472153589730543E-3</v>
      </c>
      <c r="CX42" s="62">
        <f t="shared" si="15"/>
        <v>-2.2034475096120259E-2</v>
      </c>
      <c r="CY42" s="62">
        <f t="shared" si="16"/>
        <v>-6.2559674391418338E-2</v>
      </c>
      <c r="CZ42" s="62">
        <f t="shared" si="17"/>
        <v>1.1597411099145988E-2</v>
      </c>
      <c r="DA42" s="62">
        <f t="shared" si="18"/>
        <v>-4.6756094323687249E-2</v>
      </c>
      <c r="DB42" s="62">
        <f t="shared" si="19"/>
        <v>7.9440578229524064E-2</v>
      </c>
      <c r="DC42" s="62">
        <f t="shared" si="57"/>
        <v>-1.3187561655669072E-2</v>
      </c>
      <c r="DD42" s="62">
        <f t="shared" si="20"/>
        <v>2.7383206575853098E-2</v>
      </c>
      <c r="DE42" s="62">
        <f t="shared" si="21"/>
        <v>-3.7037149768469314E-2</v>
      </c>
      <c r="DF42" s="62">
        <f t="shared" si="22"/>
        <v>5.8784264588618594E-2</v>
      </c>
      <c r="DG42" s="62">
        <f t="shared" si="23"/>
        <v>3.5783196859293508E-2</v>
      </c>
      <c r="DH42" s="62">
        <f t="shared" si="24"/>
        <v>1.7234616084149518E-2</v>
      </c>
      <c r="DI42" s="62">
        <f t="shared" si="25"/>
        <v>-0.12137372834806508</v>
      </c>
      <c r="DJ42" s="62">
        <f t="shared" si="58"/>
        <v>-2.6275205237806061E-3</v>
      </c>
      <c r="DK42" s="62">
        <f t="shared" si="26"/>
        <v>2.7691717044414938E-2</v>
      </c>
      <c r="DL42" s="62">
        <f t="shared" si="27"/>
        <v>-3.8345817326497257E-2</v>
      </c>
      <c r="DM42" s="62">
        <f t="shared" si="28"/>
        <v>5.1077478470404301E-2</v>
      </c>
      <c r="DN42" s="62">
        <f t="shared" si="29"/>
        <v>2.2132832068529968E-2</v>
      </c>
      <c r="DO42" s="62">
        <f t="shared" si="30"/>
        <v>4.8562731217432008E-2</v>
      </c>
      <c r="DP42" s="62">
        <f t="shared" si="59"/>
        <v>-2.2327910079462592E-2</v>
      </c>
      <c r="DQ42" s="62">
        <f t="shared" si="60"/>
        <v>6.499810316223871E-2</v>
      </c>
      <c r="DR42" s="62">
        <f t="shared" si="31"/>
        <v>5.1923745849227286E-2</v>
      </c>
      <c r="DS42" s="62">
        <f t="shared" si="61"/>
        <v>-7.196495567729648E-2</v>
      </c>
      <c r="DT42" s="62">
        <f t="shared" si="61"/>
        <v>-2.4936490744755273E-2</v>
      </c>
      <c r="DU42" s="62">
        <f t="shared" si="61"/>
        <v>2.9478065323764364E-2</v>
      </c>
      <c r="DV42" s="62">
        <f t="shared" si="33"/>
        <v>3.4523158914886741E-2</v>
      </c>
      <c r="DW42" s="62">
        <f t="shared" si="34"/>
        <v>-3.7112328907543159E-2</v>
      </c>
      <c r="DX42" s="62">
        <f t="shared" si="35"/>
        <v>-5.3962295434186104E-2</v>
      </c>
      <c r="DY42" s="62">
        <f t="shared" si="36"/>
        <v>4.6846689866831902E-2</v>
      </c>
      <c r="DZ42" s="62">
        <f t="shared" si="37"/>
        <v>-3.68605895332225E-2</v>
      </c>
      <c r="EA42" s="62">
        <f t="shared" si="38"/>
        <v>4.7985500113227962E-2</v>
      </c>
      <c r="EB42" s="62">
        <f t="shared" si="39"/>
        <v>3.3523420871869623E-2</v>
      </c>
      <c r="EC42" s="62">
        <f t="shared" si="40"/>
        <v>-2.480865195312913E-3</v>
      </c>
      <c r="ED42" s="62">
        <f t="shared" si="41"/>
        <v>-8.1068030799393113E-3</v>
      </c>
      <c r="EE42" s="62">
        <f t="shared" si="42"/>
        <v>1.4953043965921637E-2</v>
      </c>
      <c r="EF42" s="62">
        <f t="shared" si="43"/>
        <v>-3.6225088239242455E-2</v>
      </c>
      <c r="EG42" s="62">
        <f t="shared" si="44"/>
        <v>-9.313233546744408E-2</v>
      </c>
      <c r="EH42" s="62">
        <f t="shared" si="45"/>
        <v>-1.2242702835155644E-2</v>
      </c>
      <c r="EI42" s="62">
        <f t="shared" si="46"/>
        <v>6.4931800074930671E-2</v>
      </c>
      <c r="EJ42" s="62">
        <f t="shared" si="47"/>
        <v>-5.521714961813899E-3</v>
      </c>
      <c r="EK42" s="62">
        <f t="shared" si="48"/>
        <v>-4.3515533218312287E-2</v>
      </c>
      <c r="EL42" s="62">
        <f t="shared" si="49"/>
        <v>3.8323255001578259E-2</v>
      </c>
      <c r="EM42" s="62">
        <f t="shared" si="50"/>
        <v>2.6838002392479982E-2</v>
      </c>
      <c r="EN42" s="62">
        <f t="shared" si="51"/>
        <v>-5.9143690369360246E-4</v>
      </c>
      <c r="EO42" s="62">
        <f t="shared" si="52"/>
        <v>-4.632713369291689E-2</v>
      </c>
      <c r="EP42" s="62">
        <f t="shared" si="62"/>
        <v>5.5707264027827628E-2</v>
      </c>
      <c r="EQ42" s="62">
        <f t="shared" si="63"/>
        <v>-3.1782158357818648E-2</v>
      </c>
    </row>
    <row r="43" spans="1:147">
      <c r="A43" t="s">
        <v>401</v>
      </c>
      <c r="B43" s="9">
        <f>IF([1]PRICE!B43="NA","NA",([1]PRICE!C43/[1]PRICE!B43)-1)</f>
        <v>-4.4283109913294871E-2</v>
      </c>
      <c r="C43" s="9">
        <f>IF([1]PRICE!C43="NA","NA",([1]PRICE!D43/[1]PRICE!C43)-1)</f>
        <v>1.8778322106552503E-2</v>
      </c>
      <c r="D43" s="9">
        <f>IF([1]PRICE!D43="NA","NA",([1]PRICE!E43/[1]PRICE!D43)-1)</f>
        <v>1.2021650993439215E-2</v>
      </c>
      <c r="E43" s="9">
        <f>IF([1]PRICE!E43="NA","NA",([1]PRICE!F43/[1]PRICE!E43)-1)</f>
        <v>-3.0092090766274837E-2</v>
      </c>
      <c r="F43" s="9">
        <f>IF([1]PRICE!F43="NA","NA",([1]PRICE!G43/[1]PRICE!F43)-1)</f>
        <v>2.0514390691994677E-4</v>
      </c>
      <c r="G43" s="9">
        <f>IF([1]PRICE!G43="NA","NA",([1]PRICE!H43/[1]PRICE!G43)-1)</f>
        <v>5.9794836944043972E-2</v>
      </c>
      <c r="H43" s="9">
        <f>IF([1]PRICE!H43="NA","NA",([1]PRICE!I43/[1]PRICE!H43)-1)</f>
        <v>7.2983824378971773E-2</v>
      </c>
      <c r="I43" s="9">
        <f>IF([1]PRICE!I43="NA","NA",([1]PRICE!J43/[1]PRICE!I43)-1)</f>
        <v>-2.584348003994974E-2</v>
      </c>
      <c r="J43" s="9">
        <f>IF([1]PRICE!J43="NA","NA",([1]PRICE!K43/[1]PRICE!J43)-1)</f>
        <v>1.65806774312105E-3</v>
      </c>
      <c r="K43" s="9">
        <f>IF([1]PRICE!K43="NA","NA",([1]PRICE!L43/[1]PRICE!K43)-1)</f>
        <v>2.6852099639415483E-2</v>
      </c>
      <c r="L43" s="9">
        <f>IF([1]PRICE!L43="NA","NA",([1]PRICE!M43/[1]PRICE!L43)-1)</f>
        <v>-3.0440623320795446E-3</v>
      </c>
      <c r="M43" s="9">
        <f>IF([1]PRICE!M43="NA","NA",([1]PRICE!N43/[1]PRICE!M43)-1)</f>
        <v>-1.6350147008491689E-2</v>
      </c>
      <c r="N43" s="9">
        <f>IF([1]PRICE!N43="NA","NA",([1]PRICE!O43/[1]PRICE!N43)-1)</f>
        <v>-8.4019178082191726E-2</v>
      </c>
      <c r="O43" s="9">
        <f>IF([1]PRICE!O43="NA","NA",([1]PRICE!P43/[1]PRICE!O43)-1)</f>
        <v>2.6919269111933319E-2</v>
      </c>
      <c r="P43" s="9">
        <f>IF([1]PRICE!P43="NA","NA",([1]PRICE!Q43/[1]PRICE!P43)-1)</f>
        <v>9.1264166275889735E-2</v>
      </c>
      <c r="Q43" s="9">
        <f>IF([1]PRICE!Q43="NA","NA",([1]PRICE!R43/[1]PRICE!Q43)-1)</f>
        <v>-3.5604950529404267E-3</v>
      </c>
      <c r="R43" s="9">
        <f>IF([1]PRICE!R43="NA","NA",([1]PRICE!S43/[1]PRICE!R43)-1)</f>
        <v>1.8393766423005831E-2</v>
      </c>
      <c r="S43" s="9">
        <f>IF([1]PRICE!S43="NA","NA",([1]PRICE!T43/[1]PRICE!S43)-1)</f>
        <v>5.0675960021041577E-2</v>
      </c>
      <c r="T43" s="9">
        <f>IF([1]PRICE!T43="NA","NA",([1]PRICE!U43/[1]PRICE!T43)-1)</f>
        <v>-2.887097056828225E-2</v>
      </c>
      <c r="U43" s="9">
        <f>IF([1]PRICE!U43="NA","NA",([1]PRICE!V43/[1]PRICE!U43)-1)</f>
        <v>2.0276644996313875E-2</v>
      </c>
      <c r="V43" s="9">
        <f>IF([1]PRICE!V43="NA","NA",([1]PRICE!W43/[1]PRICE!V43)-1)</f>
        <v>-2.7117230924709301E-2</v>
      </c>
      <c r="W43" s="9">
        <f>IF([1]PRICE!W43="NA","NA",([1]PRICE!X43/[1]PRICE!W43)-1)</f>
        <v>-1.1426582906351457E-2</v>
      </c>
      <c r="X43" s="9">
        <f>IF([1]PRICE!X43="NA","NA",([1]PRICE!Y43/[1]PRICE!X43)-1)</f>
        <v>8.2134779216480602E-2</v>
      </c>
      <c r="Y43" s="9">
        <f>IF([1]PRICE!Y43="NA","NA",([1]PRICE!Z43/[1]PRICE!Y43)-1)</f>
        <v>7.6388636016051281E-2</v>
      </c>
      <c r="Z43" s="9">
        <f>IF([1]PRICE!Z43="NA","NA",([1]PRICE!AA43/[1]PRICE!Z43)-1)</f>
        <v>1.0525484889490233E-2</v>
      </c>
      <c r="AA43" s="9">
        <f>IF([1]PRICE!AA43="NA","NA",([1]PRICE!AB43/[1]PRICE!AA43)-1)</f>
        <v>5.6687950685946564E-2</v>
      </c>
      <c r="AB43" s="9">
        <f>IF([1]PRICE!AB43="NA","NA",([1]PRICE!AC43/[1]PRICE!AB43)-1)</f>
        <v>-5.4914070040783525E-3</v>
      </c>
      <c r="AC43" s="9">
        <f>IF([1]PRICE!AC43="NA","NA",([1]PRICE!AD43/[1]PRICE!AC43)-1)</f>
        <v>-3.7520149001735059E-2</v>
      </c>
      <c r="AD43" s="9">
        <f>IF([1]PRICE!AD43="NA","NA",([1]PRICE!AE43/[1]PRICE!AD43)-1)</f>
        <v>1.4856575463371602E-2</v>
      </c>
      <c r="AE43" s="9">
        <f>IF([1]PRICE!AE43="NA","NA",([1]PRICE!AF43/[1]PRICE!AE43)-1)</f>
        <v>2.6090756697172424E-3</v>
      </c>
      <c r="AF43" s="9">
        <f>IF([1]PRICE!AF43="NA","NA",([1]PRICE!AG43/[1]PRICE!AF43)-1)</f>
        <v>-2.8907061520213606E-3</v>
      </c>
      <c r="AG43" s="9">
        <f>IF([1]PRICE!AG43="NA","NA",([1]PRICE!AH43/[1]PRICE!AG43)-1)</f>
        <v>-3.3782079164854317E-2</v>
      </c>
      <c r="AH43" s="9">
        <f>IF([1]PRICE!AH43="NA","NA",([1]PRICE!AI43/[1]PRICE!AH43)-1)</f>
        <v>1.4990985150822311E-3</v>
      </c>
      <c r="AI43" s="9">
        <f>IF([1]PRICE!AI43="NA","NA",([1]PRICE!AJ43/[1]PRICE!AI43)-1)</f>
        <v>2.757044319032298E-2</v>
      </c>
      <c r="AJ43" s="9">
        <f>IF([1]PRICE!AJ43="NA","NA",([1]PRICE!AK43/[1]PRICE!AJ43)-1)</f>
        <v>7.8740157480314821E-3</v>
      </c>
      <c r="AK43" s="9">
        <f>IF([1]PRICE!AK43="NA","NA",([1]PRICE!AL43/[1]PRICE!AK43)-1)</f>
        <v>3.6603732638888831E-2</v>
      </c>
      <c r="AL43" s="9">
        <f>IF([1]PRICE!AL43="NA","NA",([1]PRICE!AM43/[1]PRICE!AL43)-1)</f>
        <v>1.8561047759213078E-2</v>
      </c>
      <c r="AM43" s="9">
        <f>IF([1]PRICE!AM43="NA","NA",([1]PRICE!AN43/[1]PRICE!AM43)-1)</f>
        <v>-6.3029640332721515E-2</v>
      </c>
      <c r="AN43" s="9">
        <f>IF([1]PRICE!AN43="NA","NA",([1]PRICE!AO43/[1]PRICE!AN43)-1)</f>
        <v>6.3176321163848304E-2</v>
      </c>
      <c r="AO43" s="9">
        <f>IF([1]PRICE!AO43="NA","NA",([1]PRICE!AP43/[1]PRICE!AO43)-1)</f>
        <v>2.5584576626838551E-2</v>
      </c>
      <c r="AP43" s="9">
        <f>IF([1]PRICE!AP43="NA","NA",([1]PRICE!AQ43/[1]PRICE!AP43)-1)</f>
        <v>2.5616265010551809E-2</v>
      </c>
      <c r="AQ43" s="9">
        <f>IF([1]PRICE!AQ43="NA","NA",([1]PRICE!AR43/[1]PRICE!AQ43)-1)</f>
        <v>-5.3093369948999602E-2</v>
      </c>
      <c r="AR43" s="9">
        <f>IF([1]PRICE!AR43="NA","NA",([1]PRICE!AS43/[1]PRICE!AR43)-1)</f>
        <v>4.6955563427401925E-2</v>
      </c>
      <c r="AS43" s="9">
        <f>IF([1]PRICE!AS43="NA","NA",([1]PRICE!AT43/[1]PRICE!AS43)-1)</f>
        <v>3.2316976652156715E-2</v>
      </c>
      <c r="AT43" s="9">
        <f>IF([1]PRICE!AT43="NA","NA",([1]PRICE!AU43/[1]PRICE!AT43)-1)</f>
        <v>2.1340417416571444E-2</v>
      </c>
      <c r="AU43" s="9">
        <f>IF([1]PRICE!AU43="NA","NA",([1]PRICE!AV43/[1]PRICE!AU43)-1)</f>
        <v>-5.041971073457352E-2</v>
      </c>
      <c r="AV43" s="9">
        <f>IF([1]PRICE!AV43="NA","NA",([1]PRICE!AW43/[1]PRICE!AV43)-1)</f>
        <v>3.7944664031620556E-2</v>
      </c>
      <c r="AW43" s="9">
        <f>IF([1]PRICE!AW43="NA","NA",([1]PRICE!AX43/[1]PRICE!AW43)-1)</f>
        <v>-6.1818354912414386E-2</v>
      </c>
      <c r="AX43" s="9">
        <f>IF([1]PRICE!AX43="NA","NA",([1]PRICE!AY43/[1]PRICE!AX43)-1)</f>
        <v>4.0320011040462012E-2</v>
      </c>
      <c r="AY43" s="9">
        <f>IF([1]PRICE!AY43="NA","NA",([1]PRICE!AZ43/[1]PRICE!AY43)-1)</f>
        <v>8.8049161139289955E-2</v>
      </c>
      <c r="AZ43" s="9">
        <f>IF([1]PRICE!AZ43="NA","NA",([1]PRICE!BA43/[1]PRICE!AZ43)-1)</f>
        <v>1.2669121839443021E-2</v>
      </c>
      <c r="BA43" s="9">
        <f>IF([1]PRICE!BA43="NA","NA",([1]PRICE!BB43/[1]PRICE!BA43)-1)</f>
        <v>8.533994334277617E-2</v>
      </c>
      <c r="BB43" s="9">
        <f>IF([1]PRICE!BB43="NA","NA",([1]PRICE!BC43/[1]PRICE!BB43)-1)</f>
        <v>1.4681892332789603E-2</v>
      </c>
      <c r="BC43" s="9">
        <f>IF([1]PRICE!BC43="NA","NA",([1]PRICE!BD43/[1]PRICE!BC43)-1)</f>
        <v>5.9967845659164132E-2</v>
      </c>
      <c r="BD43" s="9">
        <f>IF([1]PRICE!BD43="NA","NA",([1]PRICE!BE43/[1]PRICE!BD43)-1)</f>
        <v>5.2479902927347055E-2</v>
      </c>
      <c r="BE43" s="9">
        <f>IF([1]PRICE!BE43="NA","NA",([1]PRICE!BF43/[1]PRICE!BE43)-1)</f>
        <v>2.6805015131863286E-2</v>
      </c>
      <c r="BF43" s="9">
        <f>IF([1]PRICE!BF43="NA","NA",([1]PRICE!BG43/[1]PRICE!BF43)-1)</f>
        <v>1.3754385964912297E-2</v>
      </c>
      <c r="BG43" s="9">
        <f>IF([1]PRICE!BG43="NA","NA",([1]PRICE!BH43/[1]PRICE!BG43)-1)</f>
        <v>-3.2258064516129004E-2</v>
      </c>
      <c r="BH43" s="9">
        <f>IF([1]PRICE!BH43="NA","NA",([1]PRICE!BI43/[1]PRICE!BH43)-1)</f>
        <v>-2.7181688125894166E-2</v>
      </c>
      <c r="BI43" s="9">
        <f>IF([1]PRICE!BI43="NA","NA",([1]PRICE!BJ43/[1]PRICE!BI43)-1)</f>
        <v>1.6176470588235237E-2</v>
      </c>
      <c r="BJ43" s="9">
        <f>IF([1]PRICE!BJ43="NA","NA",([1]PRICE!BK43/[1]PRICE!BJ43)-1)</f>
        <v>6.4109985528220115E-2</v>
      </c>
      <c r="BK43" s="9">
        <f>IF([1]PRICE!BK43="NA","NA",([1]PRICE!BL43/[1]PRICE!BK43)-1)</f>
        <v>-8.6903304773561785E-2</v>
      </c>
      <c r="BL43" s="9">
        <f>IF([1]PRICE!BL43="NA","NA",([1]PRICE!BM43/[1]PRICE!BL43)-1)</f>
        <v>-0.22296693476318141</v>
      </c>
      <c r="BM43" s="9">
        <f>IF([1]PRICE!BM43="NA","NA",([1]PRICE!BN43/[1]PRICE!BM43)-1)</f>
        <v>3.5077630822311745E-2</v>
      </c>
      <c r="BN43" s="9">
        <f>IF([1]PRICE!BN43="NA","NA",([1]PRICE!BO43/[1]PRICE!BN43)-1)</f>
        <v>7.3148148148148184E-2</v>
      </c>
      <c r="BO43" s="9">
        <f>IF([1]PRICE!BO43="NA","NA",([1]PRICE!BP43/[1]PRICE!BO43)-1)</f>
        <v>-1.138912855910279E-2</v>
      </c>
      <c r="BP43" s="9">
        <f>IF([1]PRICE!BP43="NA","NA",([1]PRICE!BQ43/[1]PRICE!BP43)-1)</f>
        <v>7.7849537441089245E-2</v>
      </c>
      <c r="BQ43" s="9">
        <f>IF([1]PRICE!BQ43="NA","NA",([1]PRICE!BR43/[1]PRICE!BQ43)-1)</f>
        <v>4.858299595141613E-3</v>
      </c>
      <c r="BR43" s="9">
        <f>IF([1]PRICE!BR43="NA","NA",([1]PRICE!BS43/[1]PRICE!BR43)-1)</f>
        <v>-1.4504431909750148E-2</v>
      </c>
      <c r="BS43" s="9">
        <f>IF([1]PRICE!BS43="NA","NA",([1]PRICE!BT43/[1]PRICE!BS43)-1)</f>
        <v>-1.684382665576456E-2</v>
      </c>
      <c r="BT43" s="9">
        <f>IF([1]PRICE!BT43="NA","NA",([1]PRICE!BU43/[1]PRICE!BT43)-1)</f>
        <v>8.3333333333333259E-2</v>
      </c>
      <c r="BU43" s="9">
        <f>IF([1]PRICE!BU43="NA","NA",([1]PRICE!BV43/[1]PRICE!BU43)-1)</f>
        <v>1.9806540764624625E-2</v>
      </c>
      <c r="BV43">
        <f t="shared" si="64"/>
        <v>1.0580506362667186E-2</v>
      </c>
      <c r="BW43" t="s">
        <v>401</v>
      </c>
      <c r="BX43" s="62">
        <f t="shared" si="55"/>
        <v>-5.4863616275962056E-2</v>
      </c>
      <c r="BY43" s="62">
        <f t="shared" si="56"/>
        <v>8.1978157438853168E-3</v>
      </c>
      <c r="BZ43" s="62">
        <f t="shared" si="56"/>
        <v>1.4411446307720285E-3</v>
      </c>
      <c r="CA43" s="62">
        <f t="shared" si="56"/>
        <v>-4.0672597128942022E-2</v>
      </c>
      <c r="CB43" s="62">
        <f t="shared" si="56"/>
        <v>-1.0375362455747239E-2</v>
      </c>
      <c r="CC43" s="62">
        <f t="shared" si="56"/>
        <v>4.9214330581376788E-2</v>
      </c>
      <c r="CD43" s="62">
        <f t="shared" si="65"/>
        <v>6.2403318016304589E-2</v>
      </c>
      <c r="CE43" s="62">
        <f t="shared" si="65"/>
        <v>-3.6423986402616924E-2</v>
      </c>
      <c r="CF43" s="62">
        <f t="shared" si="65"/>
        <v>-8.9224386195461362E-3</v>
      </c>
      <c r="CG43" s="62">
        <f t="shared" si="65"/>
        <v>1.6271593276748299E-2</v>
      </c>
      <c r="CH43" s="62">
        <f t="shared" si="1"/>
        <v>-1.3624568694746731E-2</v>
      </c>
      <c r="CI43" s="62">
        <f t="shared" si="2"/>
        <v>-2.6930653371158873E-2</v>
      </c>
      <c r="CJ43" s="62">
        <f t="shared" si="3"/>
        <v>-9.4599684444858917E-2</v>
      </c>
      <c r="CK43" s="62">
        <f t="shared" si="4"/>
        <v>1.6338762749266135E-2</v>
      </c>
      <c r="CL43" s="62">
        <f t="shared" si="5"/>
        <v>8.0683659913222544E-2</v>
      </c>
      <c r="CM43" s="62">
        <f t="shared" si="6"/>
        <v>-1.4141001415607613E-2</v>
      </c>
      <c r="CN43" s="62">
        <f t="shared" si="6"/>
        <v>7.8132600603386445E-3</v>
      </c>
      <c r="CO43" s="62">
        <f t="shared" si="6"/>
        <v>4.0095453658374393E-2</v>
      </c>
      <c r="CP43" s="62">
        <f t="shared" si="8"/>
        <v>-3.9451476930949435E-2</v>
      </c>
      <c r="CQ43" s="62">
        <f t="shared" si="9"/>
        <v>9.6961386336466889E-3</v>
      </c>
      <c r="CR43" s="62">
        <f t="shared" si="10"/>
        <v>-3.7697737287376486E-2</v>
      </c>
      <c r="CS43" s="62">
        <f t="shared" si="11"/>
        <v>-2.2007089269018641E-2</v>
      </c>
      <c r="CT43" s="62">
        <f t="shared" si="12"/>
        <v>7.1554272853813411E-2</v>
      </c>
      <c r="CU43" s="62">
        <f t="shared" si="13"/>
        <v>6.580812965338409E-2</v>
      </c>
      <c r="CV43" s="62">
        <f t="shared" si="13"/>
        <v>-5.5021473176953065E-5</v>
      </c>
      <c r="CW43" s="62">
        <f t="shared" si="13"/>
        <v>4.610744432327938E-2</v>
      </c>
      <c r="CX43" s="62">
        <f t="shared" si="15"/>
        <v>-1.6071913366745537E-2</v>
      </c>
      <c r="CY43" s="62">
        <f t="shared" si="16"/>
        <v>-4.8100655364402244E-2</v>
      </c>
      <c r="CZ43" s="62">
        <f t="shared" si="17"/>
        <v>4.2760691007044157E-3</v>
      </c>
      <c r="DA43" s="62">
        <f t="shared" si="18"/>
        <v>-7.9714306929499438E-3</v>
      </c>
      <c r="DB43" s="62">
        <f t="shared" si="19"/>
        <v>-1.3471212514688547E-2</v>
      </c>
      <c r="DC43" s="62">
        <f t="shared" si="57"/>
        <v>-4.4362585527521502E-2</v>
      </c>
      <c r="DD43" s="62">
        <f t="shared" si="20"/>
        <v>-9.081407847584955E-3</v>
      </c>
      <c r="DE43" s="62">
        <f t="shared" si="21"/>
        <v>1.6989936827655795E-2</v>
      </c>
      <c r="DF43" s="62">
        <f t="shared" si="22"/>
        <v>-2.7064906146357041E-3</v>
      </c>
      <c r="DG43" s="62">
        <f t="shared" si="23"/>
        <v>2.6023226276221646E-2</v>
      </c>
      <c r="DH43" s="62">
        <f t="shared" si="24"/>
        <v>7.9805413965458923E-3</v>
      </c>
      <c r="DI43" s="62">
        <f t="shared" si="25"/>
        <v>-7.3610146695388706E-2</v>
      </c>
      <c r="DJ43" s="62">
        <f t="shared" si="58"/>
        <v>5.2595814801181119E-2</v>
      </c>
      <c r="DK43" s="62">
        <f t="shared" si="26"/>
        <v>1.5004070264171365E-2</v>
      </c>
      <c r="DL43" s="62">
        <f t="shared" si="27"/>
        <v>1.5035758647884622E-2</v>
      </c>
      <c r="DM43" s="62">
        <f t="shared" si="28"/>
        <v>-6.3673876311666794E-2</v>
      </c>
      <c r="DN43" s="62">
        <f t="shared" si="29"/>
        <v>3.6375057064734741E-2</v>
      </c>
      <c r="DO43" s="62">
        <f t="shared" si="30"/>
        <v>2.173647028948953E-2</v>
      </c>
      <c r="DP43" s="62">
        <f t="shared" si="59"/>
        <v>1.0759911053904258E-2</v>
      </c>
      <c r="DQ43" s="62">
        <f t="shared" si="60"/>
        <v>-6.1000217097240704E-2</v>
      </c>
      <c r="DR43" s="62">
        <f t="shared" si="31"/>
        <v>2.7364157668953372E-2</v>
      </c>
      <c r="DS43" s="62">
        <f t="shared" si="61"/>
        <v>-7.2398861275081577E-2</v>
      </c>
      <c r="DT43" s="62">
        <f t="shared" si="61"/>
        <v>2.9739504677794827E-2</v>
      </c>
      <c r="DU43" s="62">
        <f t="shared" si="61"/>
        <v>7.7468654776622764E-2</v>
      </c>
      <c r="DV43" s="62">
        <f t="shared" si="33"/>
        <v>2.0886154767758344E-3</v>
      </c>
      <c r="DW43" s="62">
        <f t="shared" si="34"/>
        <v>7.4759436980108979E-2</v>
      </c>
      <c r="DX43" s="62">
        <f t="shared" si="35"/>
        <v>4.1013859701224172E-3</v>
      </c>
      <c r="DY43" s="62">
        <f t="shared" si="36"/>
        <v>4.9387339296496947E-2</v>
      </c>
      <c r="DZ43" s="62">
        <f t="shared" si="37"/>
        <v>4.1899396564679871E-2</v>
      </c>
      <c r="EA43" s="62">
        <f t="shared" si="38"/>
        <v>1.6224508769196101E-2</v>
      </c>
      <c r="EB43" s="62">
        <f t="shared" si="39"/>
        <v>3.1738796022451107E-3</v>
      </c>
      <c r="EC43" s="62">
        <f t="shared" si="40"/>
        <v>-4.2838570878796188E-2</v>
      </c>
      <c r="ED43" s="62">
        <f t="shared" si="41"/>
        <v>-3.776219448856135E-2</v>
      </c>
      <c r="EE43" s="62">
        <f t="shared" si="42"/>
        <v>5.5959642255680505E-3</v>
      </c>
      <c r="EF43" s="62">
        <f t="shared" si="43"/>
        <v>5.352947916555293E-2</v>
      </c>
      <c r="EG43" s="62">
        <f t="shared" si="44"/>
        <v>-9.7483811136228976E-2</v>
      </c>
      <c r="EH43" s="62">
        <f t="shared" si="45"/>
        <v>-0.2335474411258486</v>
      </c>
      <c r="EI43" s="62">
        <f t="shared" si="46"/>
        <v>2.4497124459644561E-2</v>
      </c>
      <c r="EJ43" s="62">
        <f t="shared" si="47"/>
        <v>6.2567641785480993E-2</v>
      </c>
      <c r="EK43" s="62">
        <f t="shared" si="48"/>
        <v>-2.1969634921769975E-2</v>
      </c>
      <c r="EL43" s="62">
        <f t="shared" si="49"/>
        <v>6.7269031078422054E-2</v>
      </c>
      <c r="EM43" s="62">
        <f t="shared" si="50"/>
        <v>-5.7222067675255731E-3</v>
      </c>
      <c r="EN43" s="62">
        <f t="shared" si="51"/>
        <v>-2.5084938272417333E-2</v>
      </c>
      <c r="EO43" s="62">
        <f t="shared" si="52"/>
        <v>-2.7424333018431744E-2</v>
      </c>
      <c r="EP43" s="62">
        <f t="shared" si="62"/>
        <v>7.2752826970666068E-2</v>
      </c>
      <c r="EQ43" s="62">
        <f t="shared" si="63"/>
        <v>9.2260344019574388E-3</v>
      </c>
    </row>
    <row r="44" spans="1:147">
      <c r="A44" t="s">
        <v>402</v>
      </c>
      <c r="B44" s="9">
        <f>IF([1]PRICE!B44="NA","NA",([1]PRICE!C44/[1]PRICE!B44)-1)</f>
        <v>-9.6972806567470315E-2</v>
      </c>
      <c r="C44" s="9">
        <f>IF([1]PRICE!C44="NA","NA",([1]PRICE!D44/[1]PRICE!C44)-1)</f>
        <v>8.2386363636363535E-2</v>
      </c>
      <c r="D44" s="9">
        <f>IF([1]PRICE!D44="NA","NA",([1]PRICE!E44/[1]PRICE!D44)-1)</f>
        <v>-8.1364829396326499E-3</v>
      </c>
      <c r="E44" s="9">
        <f>IF([1]PRICE!E44="NA","NA",([1]PRICE!F44/[1]PRICE!E44)-1)</f>
        <v>-8.3090764752580037E-2</v>
      </c>
      <c r="F44" s="9">
        <f>IF([1]PRICE!F44="NA","NA",([1]PRICE!G44/[1]PRICE!F44)-1)</f>
        <v>1.4430014430015792E-3</v>
      </c>
      <c r="G44" s="9">
        <f>IF([1]PRICE!G44="NA","NA",([1]PRICE!H44/[1]PRICE!G44)-1)</f>
        <v>-6.0230547550432334E-2</v>
      </c>
      <c r="H44" s="9">
        <f>IF([1]PRICE!H44="NA","NA",([1]PRICE!I44/[1]PRICE!H44)-1)</f>
        <v>-9.8129408157007214E-3</v>
      </c>
      <c r="I44" s="9">
        <f>IF([1]PRICE!I44="NA","NA",([1]PRICE!J44/[1]PRICE!I44)-1)</f>
        <v>0.13781356457107474</v>
      </c>
      <c r="J44" s="9">
        <f>IF([1]PRICE!J44="NA","NA",([1]PRICE!K44/[1]PRICE!J44)-1)</f>
        <v>1.0342950462710832E-2</v>
      </c>
      <c r="K44" s="9">
        <f>IF([1]PRICE!K44="NA","NA",([1]PRICE!L44/[1]PRICE!K44)-1)</f>
        <v>-5.6303879310344751E-2</v>
      </c>
      <c r="L44" s="9">
        <f>IF([1]PRICE!L44="NA","NA",([1]PRICE!M44/[1]PRICE!L44)-1)</f>
        <v>-9.2777619183556981E-2</v>
      </c>
      <c r="M44" s="9">
        <f>IF([1]PRICE!M44="NA","NA",([1]PRICE!N44/[1]PRICE!M44)-1)</f>
        <v>-4.1850220264317284E-2</v>
      </c>
      <c r="N44" s="9">
        <f>IF([1]PRICE!N44="NA","NA",([1]PRICE!O44/[1]PRICE!N44)-1)</f>
        <v>-8.2758620689655116E-2</v>
      </c>
      <c r="O44" s="9">
        <f>IF([1]PRICE!O44="NA","NA",([1]PRICE!P44/[1]PRICE!O44)-1)</f>
        <v>0.15968492660221978</v>
      </c>
      <c r="P44" s="9">
        <f>IF([1]PRICE!P44="NA","NA",([1]PRICE!Q44/[1]PRICE!P44)-1)</f>
        <v>1.5436863229389974E-3</v>
      </c>
      <c r="Q44" s="9">
        <f>IF([1]PRICE!Q44="NA","NA",([1]PRICE!R44/[1]PRICE!Q44)-1)</f>
        <v>-1.1097410604192337E-2</v>
      </c>
      <c r="R44" s="9">
        <f>IF([1]PRICE!R44="NA","NA",([1]PRICE!S44/[1]PRICE!R44)-1)</f>
        <v>2.805486284289449E-3</v>
      </c>
      <c r="S44" s="9">
        <f>IF([1]PRICE!S44="NA","NA",([1]PRICE!T44/[1]PRICE!S44)-1)</f>
        <v>-4.880323282561394E-2</v>
      </c>
      <c r="T44" s="9">
        <f>IF([1]PRICE!T44="NA","NA",([1]PRICE!U44/[1]PRICE!T44)-1)</f>
        <v>9.8039215686274606E-2</v>
      </c>
      <c r="U44" s="9">
        <f>IF([1]PRICE!U44="NA","NA",([1]PRICE!V44/[1]PRICE!U44)-1)</f>
        <v>0.14523809523809517</v>
      </c>
      <c r="V44" s="9">
        <f>IF([1]PRICE!V44="NA","NA",([1]PRICE!W44/[1]PRICE!V44)-1)</f>
        <v>-7.7962577962576995E-3</v>
      </c>
      <c r="W44" s="9">
        <f>IF([1]PRICE!W44="NA","NA",([1]PRICE!X44/[1]PRICE!W44)-1)</f>
        <v>1.9119958093242406E-2</v>
      </c>
      <c r="X44" s="9">
        <f>IF([1]PRICE!X44="NA","NA",([1]PRICE!Y44/[1]PRICE!X44)-1)</f>
        <v>0.17450526856849158</v>
      </c>
      <c r="Y44" s="9">
        <f>IF([1]PRICE!Y44="NA","NA",([1]PRICE!Z44/[1]PRICE!Y44)-1)</f>
        <v>-6.6301969365426761E-2</v>
      </c>
      <c r="Z44" s="9">
        <f>IF([1]PRICE!Z44="NA","NA",([1]PRICE!AA44/[1]PRICE!Z44)-1)</f>
        <v>4.3355987813452179E-2</v>
      </c>
      <c r="AA44" s="9">
        <f>IF([1]PRICE!AA44="NA","NA",([1]PRICE!AB44/[1]PRICE!AA44)-1)</f>
        <v>-8.7601078167115487E-3</v>
      </c>
      <c r="AB44" s="9">
        <f>IF([1]PRICE!AB44="NA","NA",([1]PRICE!AC44/[1]PRICE!AB44)-1)</f>
        <v>0.11375481531837739</v>
      </c>
      <c r="AC44" s="9">
        <f>IF([1]PRICE!AC44="NA","NA",([1]PRICE!AD44/[1]PRICE!AC44)-1)</f>
        <v>5.4120040691759908E-2</v>
      </c>
      <c r="AD44" s="9">
        <f>IF([1]PRICE!AD44="NA","NA",([1]PRICE!AE44/[1]PRICE!AD44)-1)</f>
        <v>0.14630380235475782</v>
      </c>
      <c r="AE44" s="9">
        <f>IF([1]PRICE!AE44="NA","NA",([1]PRICE!AF44/[1]PRICE!AE44)-1)</f>
        <v>-3.4685974069708747E-2</v>
      </c>
      <c r="AF44" s="9">
        <f>IF([1]PRICE!AF44="NA","NA",([1]PRICE!AG44/[1]PRICE!AF44)-1)</f>
        <v>1.7617303331589174E-2</v>
      </c>
      <c r="AG44" s="9">
        <f>IF([1]PRICE!AG44="NA","NA",([1]PRICE!AH44/[1]PRICE!AG44)-1)</f>
        <v>-6.9934864586904455E-2</v>
      </c>
      <c r="AH44" s="9">
        <f>IF([1]PRICE!AH44="NA","NA",([1]PRICE!AI44/[1]PRICE!AH44)-1)</f>
        <v>4.976041282712873E-2</v>
      </c>
      <c r="AI44" s="9">
        <f>IF([1]PRICE!AI44="NA","NA",([1]PRICE!AJ44/[1]PRICE!AI44)-1)</f>
        <v>-1.7205056179775302E-2</v>
      </c>
      <c r="AJ44" s="9">
        <f>IF([1]PRICE!AJ44="NA","NA",([1]PRICE!AK44/[1]PRICE!AJ44)-1)</f>
        <v>6.4844587352625993E-2</v>
      </c>
      <c r="AK44" s="9">
        <f>IF([1]PRICE!AK44="NA","NA",([1]PRICE!AL44/[1]PRICE!AK44)-1)</f>
        <v>0.14863277973494382</v>
      </c>
      <c r="AL44" s="9">
        <f>IF([1]PRICE!AL44="NA","NA",([1]PRICE!AM44/[1]PRICE!AL44)-1)</f>
        <v>6.7036658390535964E-2</v>
      </c>
      <c r="AM44" s="9">
        <f>IF([1]PRICE!AM44="NA","NA",([1]PRICE!AN44/[1]PRICE!AM44)-1)</f>
        <v>-8.4861757459623322E-3</v>
      </c>
      <c r="AN44" s="9">
        <f>IF([1]PRICE!AN44="NA","NA",([1]PRICE!AO44/[1]PRICE!AN44)-1)</f>
        <v>-3.3821093318608497E-2</v>
      </c>
      <c r="AO44" s="9">
        <f>IF([1]PRICE!AO44="NA","NA",([1]PRICE!AP44/[1]PRICE!AO44)-1)</f>
        <v>9.3441920274325074E-2</v>
      </c>
      <c r="AP44" s="9">
        <f>IF([1]PRICE!AP44="NA","NA",([1]PRICE!AQ44/[1]PRICE!AP44)-1)</f>
        <v>-0.1081928655429244</v>
      </c>
      <c r="AQ44" s="9">
        <f>IF([1]PRICE!AQ44="NA","NA",([1]PRICE!AR44/[1]PRICE!AQ44)-1)</f>
        <v>9.2747252747252817E-2</v>
      </c>
      <c r="AR44" s="9">
        <f>IF([1]PRICE!AR44="NA","NA",([1]PRICE!AS44/[1]PRICE!AR44)-1)</f>
        <v>6.033789219630048E-3</v>
      </c>
      <c r="AS44" s="9">
        <f>IF([1]PRICE!AS44="NA","NA",([1]PRICE!AT44/[1]PRICE!AS44)-1)</f>
        <v>6.0375849660135872E-2</v>
      </c>
      <c r="AT44" s="9">
        <f>IF([1]PRICE!AT44="NA","NA",([1]PRICE!AU44/[1]PRICE!AT44)-1)</f>
        <v>-2.513826043237799E-3</v>
      </c>
      <c r="AU44" s="9">
        <f>IF([1]PRICE!AU44="NA","NA",([1]PRICE!AV44/[1]PRICE!AU44)-1)</f>
        <v>-0.11592741935483875</v>
      </c>
      <c r="AV44" s="9">
        <f>IF([1]PRICE!AV44="NA","NA",([1]PRICE!AW44/[1]PRICE!AV44)-1)</f>
        <v>-7.938996579247426E-2</v>
      </c>
      <c r="AW44" s="9">
        <f>IF([1]PRICE!AW44="NA","NA",([1]PRICE!AX44/[1]PRICE!AW44)-1)</f>
        <v>-0.18005883263663114</v>
      </c>
      <c r="AX44" s="9">
        <f>IF([1]PRICE!AX44="NA","NA",([1]PRICE!AY44/[1]PRICE!AX44)-1)</f>
        <v>0.11858006042296076</v>
      </c>
      <c r="AY44" s="9">
        <f>IF([1]PRICE!AY44="NA","NA",([1]PRICE!AZ44/[1]PRICE!AY44)-1)</f>
        <v>0.16205266711681299</v>
      </c>
      <c r="AZ44" s="9">
        <f>IF([1]PRICE!AZ44="NA","NA",([1]PRICE!BA44/[1]PRICE!AZ44)-1)</f>
        <v>3.2248692620569397E-2</v>
      </c>
      <c r="BA44" s="9">
        <f>IF([1]PRICE!BA44="NA","NA",([1]PRICE!BB44/[1]PRICE!BA44)-1)</f>
        <v>4.7143259217562461E-2</v>
      </c>
      <c r="BB44" s="9">
        <f>IF([1]PRICE!BB44="NA","NA",([1]PRICE!BC44/[1]PRICE!BB44)-1)</f>
        <v>-0.15777449267571553</v>
      </c>
      <c r="BC44" s="9">
        <f>IF([1]PRICE!BC44="NA","NA",([1]PRICE!BD44/[1]PRICE!BC44)-1)</f>
        <v>0.1126535822562631</v>
      </c>
      <c r="BD44" s="9">
        <f>IF([1]PRICE!BD44="NA","NA",([1]PRICE!BE44/[1]PRICE!BD44)-1)</f>
        <v>9.751900186433371E-2</v>
      </c>
      <c r="BE44" s="9">
        <f>IF([1]PRICE!BE44="NA","NA",([1]PRICE!BF44/[1]PRICE!BE44)-1)</f>
        <v>-0.16830001306677123</v>
      </c>
      <c r="BF44" s="9">
        <f>IF([1]PRICE!BF44="NA","NA",([1]PRICE!BG44/[1]PRICE!BF44)-1)</f>
        <v>8.3896307934014036E-2</v>
      </c>
      <c r="BG44" s="9">
        <f>IF([1]PRICE!BG44="NA","NA",([1]PRICE!BH44/[1]PRICE!BG44)-1)</f>
        <v>4.1165386287867811E-2</v>
      </c>
      <c r="BH44" s="9">
        <f>IF([1]PRICE!BH44="NA","NA",([1]PRICE!BI44/[1]PRICE!BH44)-1)</f>
        <v>0.12265070304886549</v>
      </c>
      <c r="BI44" s="9">
        <f>IF([1]PRICE!BI44="NA","NA",([1]PRICE!BJ44/[1]PRICE!BI44)-1)</f>
        <v>8.8789682539682557E-2</v>
      </c>
      <c r="BJ44" s="9">
        <f>IF([1]PRICE!BJ44="NA","NA",([1]PRICE!BK44/[1]PRICE!BJ44)-1)</f>
        <v>-3.5421412300683408E-2</v>
      </c>
      <c r="BK44" s="9">
        <f>IF([1]PRICE!BK44="NA","NA",([1]PRICE!BL44/[1]PRICE!BK44)-1)</f>
        <v>-0.10674223639154556</v>
      </c>
      <c r="BL44" s="9">
        <f>IF([1]PRICE!BL44="NA","NA",([1]PRICE!BM44/[1]PRICE!BL44)-1)</f>
        <v>-0.24653007270323868</v>
      </c>
      <c r="BM44" s="9">
        <f>IF([1]PRICE!BM44="NA","NA",([1]PRICE!BN44/[1]PRICE!BM44)-1)</f>
        <v>0.34614035087719297</v>
      </c>
      <c r="BN44" s="9">
        <f>IF([1]PRICE!BN44="NA","NA",([1]PRICE!BO44/[1]PRICE!BN44)-1)</f>
        <v>1.7724488466049682E-2</v>
      </c>
      <c r="BO44" s="9">
        <f>IF([1]PRICE!BO44="NA","NA",([1]PRICE!BP44/[1]PRICE!BO44)-1)</f>
        <v>0.11755666538609288</v>
      </c>
      <c r="BP44" s="9">
        <f>IF([1]PRICE!BP44="NA","NA",([1]PRICE!BQ44/[1]PRICE!BP44)-1)</f>
        <v>0.14117107826286257</v>
      </c>
      <c r="BQ44" s="9">
        <f>IF([1]PRICE!BQ44="NA","NA",([1]PRICE!BR44/[1]PRICE!BQ44)-1)</f>
        <v>0.11366603072597647</v>
      </c>
      <c r="BR44" s="9">
        <f>IF([1]PRICE!BR44="NA","NA",([1]PRICE!BS44/[1]PRICE!BR44)-1)</f>
        <v>3.4262014245785011E-3</v>
      </c>
      <c r="BS44" s="9">
        <f>IF([1]PRICE!BS44="NA","NA",([1]PRICE!BT44/[1]PRICE!BS44)-1)</f>
        <v>2.3362386557641557E-3</v>
      </c>
      <c r="BT44" s="9">
        <f>IF([1]PRICE!BT44="NA","NA",([1]PRICE!BU44/[1]PRICE!BT44)-1)</f>
        <v>-2.465262214253694E-2</v>
      </c>
      <c r="BU44" s="9">
        <f>IF([1]PRICE!BU44="NA","NA",([1]PRICE!BV44/[1]PRICE!BU44)-1)</f>
        <v>-8.2812499999999956E-2</v>
      </c>
      <c r="BV44">
        <f t="shared" si="64"/>
        <v>1.7951747648600247E-2</v>
      </c>
      <c r="BW44" t="s">
        <v>402</v>
      </c>
      <c r="BX44" s="62">
        <f t="shared" si="55"/>
        <v>-0.11492455421607056</v>
      </c>
      <c r="BY44" s="62">
        <f t="shared" si="56"/>
        <v>6.4434615987763288E-2</v>
      </c>
      <c r="BZ44" s="62">
        <f t="shared" si="56"/>
        <v>-2.6088230588232897E-2</v>
      </c>
      <c r="CA44" s="62">
        <f t="shared" si="56"/>
        <v>-0.10104251240118028</v>
      </c>
      <c r="CB44" s="62">
        <f t="shared" si="56"/>
        <v>-1.6508746205598668E-2</v>
      </c>
      <c r="CC44" s="62">
        <f t="shared" si="56"/>
        <v>-7.8182295199032581E-2</v>
      </c>
      <c r="CD44" s="62">
        <f t="shared" si="65"/>
        <v>-2.7764688464300968E-2</v>
      </c>
      <c r="CE44" s="62">
        <f t="shared" si="65"/>
        <v>0.1198618169224745</v>
      </c>
      <c r="CF44" s="62">
        <f t="shared" si="65"/>
        <v>-7.6087971858894154E-3</v>
      </c>
      <c r="CG44" s="62">
        <f t="shared" si="65"/>
        <v>-7.4255626958944998E-2</v>
      </c>
      <c r="CH44" s="62">
        <f t="shared" si="1"/>
        <v>-0.11072936683215723</v>
      </c>
      <c r="CI44" s="62">
        <f t="shared" si="2"/>
        <v>-5.9801967912917531E-2</v>
      </c>
      <c r="CJ44" s="62">
        <f t="shared" si="3"/>
        <v>-0.10071036833825536</v>
      </c>
      <c r="CK44" s="62">
        <f t="shared" si="4"/>
        <v>0.14173317895361953</v>
      </c>
      <c r="CL44" s="62">
        <f t="shared" si="5"/>
        <v>-1.640806132566125E-2</v>
      </c>
      <c r="CM44" s="62">
        <f t="shared" si="6"/>
        <v>-2.9049158252792584E-2</v>
      </c>
      <c r="CN44" s="62">
        <f t="shared" si="6"/>
        <v>-1.5146261364310798E-2</v>
      </c>
      <c r="CO44" s="62">
        <f t="shared" si="6"/>
        <v>-6.6754980474214187E-2</v>
      </c>
      <c r="CP44" s="62">
        <f t="shared" si="8"/>
        <v>8.0087468037674359E-2</v>
      </c>
      <c r="CQ44" s="62">
        <f t="shared" si="9"/>
        <v>0.12728634758949492</v>
      </c>
      <c r="CR44" s="62">
        <f t="shared" si="10"/>
        <v>-2.5748005444857947E-2</v>
      </c>
      <c r="CS44" s="62">
        <f t="shared" si="11"/>
        <v>1.1682104446421593E-3</v>
      </c>
      <c r="CT44" s="62">
        <f t="shared" si="12"/>
        <v>0.15655352091989133</v>
      </c>
      <c r="CU44" s="62">
        <f t="shared" si="13"/>
        <v>-8.4253717014027008E-2</v>
      </c>
      <c r="CV44" s="62">
        <f t="shared" si="13"/>
        <v>2.5404240164851932E-2</v>
      </c>
      <c r="CW44" s="62">
        <f t="shared" si="13"/>
        <v>-2.6711855465311796E-2</v>
      </c>
      <c r="CX44" s="62">
        <f t="shared" si="15"/>
        <v>9.5803067669777142E-2</v>
      </c>
      <c r="CY44" s="62">
        <f t="shared" si="16"/>
        <v>3.6168293043159661E-2</v>
      </c>
      <c r="CZ44" s="62">
        <f t="shared" si="17"/>
        <v>0.12835205470615757</v>
      </c>
      <c r="DA44" s="62">
        <f t="shared" si="18"/>
        <v>-5.2637721718308994E-2</v>
      </c>
      <c r="DB44" s="62">
        <f t="shared" si="19"/>
        <v>-3.3444431701107336E-4</v>
      </c>
      <c r="DC44" s="62">
        <f t="shared" si="57"/>
        <v>-8.7886612235504702E-2</v>
      </c>
      <c r="DD44" s="62">
        <f t="shared" si="20"/>
        <v>3.1808665178528484E-2</v>
      </c>
      <c r="DE44" s="62">
        <f t="shared" si="21"/>
        <v>-3.5156803828375549E-2</v>
      </c>
      <c r="DF44" s="62">
        <f t="shared" si="22"/>
        <v>4.6892839704025746E-2</v>
      </c>
      <c r="DG44" s="62">
        <f t="shared" si="23"/>
        <v>0.13068103208634357</v>
      </c>
      <c r="DH44" s="62">
        <f t="shared" si="24"/>
        <v>4.9084910741935717E-2</v>
      </c>
      <c r="DI44" s="62">
        <f t="shared" si="25"/>
        <v>-2.6437923394562579E-2</v>
      </c>
      <c r="DJ44" s="62">
        <f t="shared" si="58"/>
        <v>-5.1772840967208744E-2</v>
      </c>
      <c r="DK44" s="62">
        <f t="shared" si="26"/>
        <v>7.5490172625724827E-2</v>
      </c>
      <c r="DL44" s="62">
        <f t="shared" si="27"/>
        <v>-0.12614461319152465</v>
      </c>
      <c r="DM44" s="62">
        <f t="shared" si="28"/>
        <v>7.479550509865257E-2</v>
      </c>
      <c r="DN44" s="62">
        <f t="shared" si="29"/>
        <v>-1.1917958428970199E-2</v>
      </c>
      <c r="DO44" s="62">
        <f t="shared" si="30"/>
        <v>4.2424102011535625E-2</v>
      </c>
      <c r="DP44" s="62">
        <f t="shared" si="59"/>
        <v>-2.0465573691838046E-2</v>
      </c>
      <c r="DQ44" s="62">
        <f t="shared" si="60"/>
        <v>-0.13387916700343899</v>
      </c>
      <c r="DR44" s="62">
        <f t="shared" si="31"/>
        <v>-9.7341713441074507E-2</v>
      </c>
      <c r="DS44" s="62">
        <f t="shared" si="61"/>
        <v>-0.19801058028523139</v>
      </c>
      <c r="DT44" s="62">
        <f t="shared" si="61"/>
        <v>0.10062831277436052</v>
      </c>
      <c r="DU44" s="62">
        <f t="shared" si="61"/>
        <v>0.14410091946821274</v>
      </c>
      <c r="DV44" s="62">
        <f t="shared" si="33"/>
        <v>1.429694497196915E-2</v>
      </c>
      <c r="DW44" s="62">
        <f t="shared" si="34"/>
        <v>2.9191511568962214E-2</v>
      </c>
      <c r="DX44" s="62">
        <f t="shared" si="35"/>
        <v>-0.17572624032431577</v>
      </c>
      <c r="DY44" s="62">
        <f t="shared" si="36"/>
        <v>9.4701834607662849E-2</v>
      </c>
      <c r="DZ44" s="62">
        <f t="shared" si="37"/>
        <v>7.9567254215733463E-2</v>
      </c>
      <c r="EA44" s="62">
        <f t="shared" si="38"/>
        <v>-0.18625176071537147</v>
      </c>
      <c r="EB44" s="62">
        <f t="shared" si="39"/>
        <v>6.5944560285413789E-2</v>
      </c>
      <c r="EC44" s="62">
        <f t="shared" si="40"/>
        <v>2.3213638639267564E-2</v>
      </c>
      <c r="ED44" s="62">
        <f t="shared" si="41"/>
        <v>0.10469895540026525</v>
      </c>
      <c r="EE44" s="62">
        <f t="shared" si="42"/>
        <v>7.083793489108231E-2</v>
      </c>
      <c r="EF44" s="62">
        <f t="shared" si="43"/>
        <v>-5.3373159949283655E-2</v>
      </c>
      <c r="EG44" s="62">
        <f t="shared" si="44"/>
        <v>-0.12469398404014581</v>
      </c>
      <c r="EH44" s="62">
        <f t="shared" si="45"/>
        <v>-0.26448182035183893</v>
      </c>
      <c r="EI44" s="62">
        <f t="shared" si="46"/>
        <v>0.32818860322859272</v>
      </c>
      <c r="EJ44" s="62">
        <f t="shared" si="47"/>
        <v>-2.2725918255056543E-4</v>
      </c>
      <c r="EK44" s="62">
        <f t="shared" si="48"/>
        <v>9.9604917737492638E-2</v>
      </c>
      <c r="EL44" s="62">
        <f t="shared" si="49"/>
        <v>0.12321933061426232</v>
      </c>
      <c r="EM44" s="62">
        <f t="shared" si="50"/>
        <v>9.5714283077376228E-2</v>
      </c>
      <c r="EN44" s="62">
        <f t="shared" si="51"/>
        <v>-1.4525546224021746E-2</v>
      </c>
      <c r="EO44" s="62">
        <f t="shared" si="52"/>
        <v>-1.5615508992836091E-2</v>
      </c>
      <c r="EP44" s="62">
        <f t="shared" si="62"/>
        <v>-4.2604369791137187E-2</v>
      </c>
      <c r="EQ44" s="62">
        <f t="shared" si="63"/>
        <v>-0.1007642476486002</v>
      </c>
    </row>
    <row r="45" spans="1:147">
      <c r="A45" t="s">
        <v>403</v>
      </c>
      <c r="B45" s="9">
        <f>IF([1]PRICE!B45="NA","NA",([1]PRICE!C45/[1]PRICE!B45)-1)</f>
        <v>-5.05142667551427E-2</v>
      </c>
      <c r="C45" s="9">
        <f>IF([1]PRICE!C45="NA","NA",([1]PRICE!D45/[1]PRICE!C45)-1)</f>
        <v>0.11103345854809121</v>
      </c>
      <c r="D45" s="9">
        <f>IF([1]PRICE!D45="NA","NA",([1]PRICE!E45/[1]PRICE!D45)-1)</f>
        <v>6.2902972165434834E-2</v>
      </c>
      <c r="E45" s="9">
        <f>IF([1]PRICE!E45="NA","NA",([1]PRICE!F45/[1]PRICE!E45)-1)</f>
        <v>-5.4002071312325706E-3</v>
      </c>
      <c r="F45" s="9">
        <f>IF([1]PRICE!F45="NA","NA",([1]PRICE!G45/[1]PRICE!F45)-1)</f>
        <v>7.3782075120862878E-2</v>
      </c>
      <c r="G45" s="9">
        <f>IF([1]PRICE!G45="NA","NA",([1]PRICE!H45/[1]PRICE!G45)-1)</f>
        <v>4.3222276096141821E-2</v>
      </c>
      <c r="H45" s="9">
        <f>IF([1]PRICE!H45="NA","NA",([1]PRICE!I45/[1]PRICE!H45)-1)</f>
        <v>8.6315649691259821E-4</v>
      </c>
      <c r="I45" s="9">
        <f>IF([1]PRICE!I45="NA","NA",([1]PRICE!J45/[1]PRICE!I45)-1)</f>
        <v>-7.5693246649860657E-2</v>
      </c>
      <c r="J45" s="9">
        <f>IF([1]PRICE!J45="NA","NA",([1]PRICE!K45/[1]PRICE!J45)-1)</f>
        <v>-3.6029570085408857E-2</v>
      </c>
      <c r="K45" s="9">
        <f>IF([1]PRICE!K45="NA","NA",([1]PRICE!L45/[1]PRICE!K45)-1)</f>
        <v>3.8493038493038423E-2</v>
      </c>
      <c r="L45" s="9">
        <f>IF([1]PRICE!L45="NA","NA",([1]PRICE!M45/[1]PRICE!L45)-1)</f>
        <v>1.7206767995412431E-3</v>
      </c>
      <c r="M45" s="9">
        <f>IF([1]PRICE!M45="NA","NA",([1]PRICE!N45/[1]PRICE!M45)-1)</f>
        <v>-7.5866017749784964E-3</v>
      </c>
      <c r="N45" s="9">
        <f>IF([1]PRICE!N45="NA","NA",([1]PRICE!O45/[1]PRICE!N45)-1)</f>
        <v>-7.9691331314005409E-2</v>
      </c>
      <c r="O45" s="9">
        <f>IF([1]PRICE!O45="NA","NA",([1]PRICE!P45/[1]PRICE!O45)-1)</f>
        <v>5.5089726510461512E-2</v>
      </c>
      <c r="P45" s="9">
        <f>IF([1]PRICE!P45="NA","NA",([1]PRICE!Q45/[1]PRICE!P45)-1)</f>
        <v>1.5448603683897888E-2</v>
      </c>
      <c r="Q45" s="9">
        <f>IF([1]PRICE!Q45="NA","NA",([1]PRICE!R45/[1]PRICE!Q45)-1)</f>
        <v>3.752194265652431E-2</v>
      </c>
      <c r="R45" s="9">
        <f>IF([1]PRICE!R45="NA","NA",([1]PRICE!S45/[1]PRICE!R45)-1)</f>
        <v>4.9347902714134584E-2</v>
      </c>
      <c r="S45" s="9">
        <f>IF([1]PRICE!S45="NA","NA",([1]PRICE!T45/[1]PRICE!S45)-1)</f>
        <v>-3.9166946590527218E-2</v>
      </c>
      <c r="T45" s="9">
        <f>IF([1]PRICE!T45="NA","NA",([1]PRICE!U45/[1]PRICE!T45)-1)</f>
        <v>1.4473500209760903E-2</v>
      </c>
      <c r="U45" s="9">
        <f>IF([1]PRICE!U45="NA","NA",([1]PRICE!V45/[1]PRICE!U45)-1)</f>
        <v>2.56392583913434E-2</v>
      </c>
      <c r="V45" s="9">
        <f>IF([1]PRICE!V45="NA","NA",([1]PRICE!W45/[1]PRICE!V45)-1)</f>
        <v>0.10079967744103224</v>
      </c>
      <c r="W45" s="9">
        <f>IF([1]PRICE!W45="NA","NA",([1]PRICE!X45/[1]PRICE!W45)-1)</f>
        <v>-3.4979549478053817E-2</v>
      </c>
      <c r="X45" s="9">
        <f>IF([1]PRICE!X45="NA","NA",([1]PRICE!Y45/[1]PRICE!X45)-1)</f>
        <v>9.7545546558704288E-2</v>
      </c>
      <c r="Y45" s="9">
        <f>IF([1]PRICE!Y45="NA","NA",([1]PRICE!Z45/[1]PRICE!Y45)-1)</f>
        <v>5.0605187319884726E-2</v>
      </c>
      <c r="Z45" s="9">
        <f>IF([1]PRICE!Z45="NA","NA",([1]PRICE!AA45/[1]PRICE!Z45)-1)</f>
        <v>4.2791310072416211E-2</v>
      </c>
      <c r="AA45" s="9">
        <f>IF([1]PRICE!AA45="NA","NA",([1]PRICE!AB45/[1]PRICE!AA45)-1)</f>
        <v>2.3989898989898784E-2</v>
      </c>
      <c r="AB45" s="9">
        <f>IF([1]PRICE!AB45="NA","NA",([1]PRICE!AC45/[1]PRICE!AB45)-1)</f>
        <v>2.4147143444307462E-2</v>
      </c>
      <c r="AC45" s="9">
        <f>IF([1]PRICE!AC45="NA","NA",([1]PRICE!AD45/[1]PRICE!AC45)-1)</f>
        <v>9.4913213604896018E-2</v>
      </c>
      <c r="AD45" s="9">
        <f>IF([1]PRICE!AD45="NA","NA",([1]PRICE!AE45/[1]PRICE!AD45)-1)</f>
        <v>2.3916429945936013E-2</v>
      </c>
      <c r="AE45" s="9">
        <f>IF([1]PRICE!AE45="NA","NA",([1]PRICE!AF45/[1]PRICE!AE45)-1)</f>
        <v>1.266332557723282E-2</v>
      </c>
      <c r="AF45" s="9">
        <f>IF([1]PRICE!AF45="NA","NA",([1]PRICE!AG45/[1]PRICE!AF45)-1)</f>
        <v>4.1182448853342768E-2</v>
      </c>
      <c r="AG45" s="9">
        <f>IF([1]PRICE!AG45="NA","NA",([1]PRICE!AH45/[1]PRICE!AG45)-1)</f>
        <v>-7.5584602979247184E-2</v>
      </c>
      <c r="AH45" s="9">
        <f>IF([1]PRICE!AH45="NA","NA",([1]PRICE!AI45/[1]PRICE!AH45)-1)</f>
        <v>2.0200165274079529E-2</v>
      </c>
      <c r="AI45" s="9">
        <f>IF([1]PRICE!AI45="NA","NA",([1]PRICE!AJ45/[1]PRICE!AI45)-1)</f>
        <v>-1.0935109351093542E-2</v>
      </c>
      <c r="AJ45" s="9">
        <f>IF([1]PRICE!AJ45="NA","NA",([1]PRICE!AK45/[1]PRICE!AJ45)-1)</f>
        <v>0.23436007097684164</v>
      </c>
      <c r="AK45" s="9">
        <f>IF([1]PRICE!AK45="NA","NA",([1]PRICE!AL45/[1]PRICE!AK45)-1)</f>
        <v>-0.1202727607814229</v>
      </c>
      <c r="AL45" s="9">
        <f>IF([1]PRICE!AL45="NA","NA",([1]PRICE!AM45/[1]PRICE!AL45)-1)</f>
        <v>8.3211128336196261E-2</v>
      </c>
      <c r="AM45" s="9">
        <f>IF([1]PRICE!AM45="NA","NA",([1]PRICE!AN45/[1]PRICE!AM45)-1)</f>
        <v>4.4520945344834528E-2</v>
      </c>
      <c r="AN45" s="9">
        <f>IF([1]PRICE!AN45="NA","NA",([1]PRICE!AO45/[1]PRICE!AN45)-1)</f>
        <v>-7.3914975559176477E-2</v>
      </c>
      <c r="AO45" s="9">
        <f>IF([1]PRICE!AO45="NA","NA",([1]PRICE!AP45/[1]PRICE!AO45)-1)</f>
        <v>1.4515355086372361E-2</v>
      </c>
      <c r="AP45" s="9">
        <f>IF([1]PRICE!AP45="NA","NA",([1]PRICE!AQ45/[1]PRICE!AP45)-1)</f>
        <v>0.1317248039099761</v>
      </c>
      <c r="AQ45" s="9">
        <f>IF([1]PRICE!AQ45="NA","NA",([1]PRICE!AR45/[1]PRICE!AQ45)-1)</f>
        <v>4.9110176265168004E-3</v>
      </c>
      <c r="AR45" s="9">
        <f>IF([1]PRICE!AR45="NA","NA",([1]PRICE!AS45/[1]PRICE!AR45)-1)</f>
        <v>6.276391488181865E-2</v>
      </c>
      <c r="AS45" s="9">
        <f>IF([1]PRICE!AS45="NA","NA",([1]PRICE!AT45/[1]PRICE!AS45)-1)</f>
        <v>6.081886868379871E-2</v>
      </c>
      <c r="AT45" s="9">
        <f>IF([1]PRICE!AT45="NA","NA",([1]PRICE!AU45/[1]PRICE!AT45)-1)</f>
        <v>-3.7841992007377812E-2</v>
      </c>
      <c r="AU45" s="9">
        <f>IF([1]PRICE!AU45="NA","NA",([1]PRICE!AV45/[1]PRICE!AU45)-1)</f>
        <v>-0.12824658934790256</v>
      </c>
      <c r="AV45" s="9">
        <f>IF([1]PRICE!AV45="NA","NA",([1]PRICE!AW45/[1]PRICE!AV45)-1)</f>
        <v>5.9003093640059845E-3</v>
      </c>
      <c r="AW45" s="9">
        <f>IF([1]PRICE!AW45="NA","NA",([1]PRICE!AX45/[1]PRICE!AW45)-1)</f>
        <v>-0.1539022079720177</v>
      </c>
      <c r="AX45" s="9">
        <f>IF([1]PRICE!AX45="NA","NA",([1]PRICE!AY45/[1]PRICE!AX45)-1)</f>
        <v>7.6005512014469145E-2</v>
      </c>
      <c r="AY45" s="9">
        <f>IF([1]PRICE!AY45="NA","NA",([1]PRICE!AZ45/[1]PRICE!AY45)-1)</f>
        <v>8.4163364949773944E-2</v>
      </c>
      <c r="AZ45" s="9">
        <f>IF([1]PRICE!AZ45="NA","NA",([1]PRICE!BA45/[1]PRICE!AZ45)-1)</f>
        <v>0.12838690601214675</v>
      </c>
      <c r="BA45" s="9">
        <f>IF([1]PRICE!BA45="NA","NA",([1]PRICE!BB45/[1]PRICE!BA45)-1)</f>
        <v>-1.5539130966740089E-2</v>
      </c>
      <c r="BB45" s="9">
        <f>IF([1]PRICE!BB45="NA","NA",([1]PRICE!BC45/[1]PRICE!BB45)-1)</f>
        <v>-4.6522462540279363E-2</v>
      </c>
      <c r="BC45" s="9">
        <f>IF([1]PRICE!BC45="NA","NA",([1]PRICE!BD45/[1]PRICE!BC45)-1)</f>
        <v>8.9430205774999605E-2</v>
      </c>
      <c r="BD45" s="9">
        <f>IF([1]PRICE!BD45="NA","NA",([1]PRICE!BE45/[1]PRICE!BD45)-1)</f>
        <v>7.3892295373396699E-3</v>
      </c>
      <c r="BE45" s="9">
        <f>IF([1]PRICE!BE45="NA","NA",([1]PRICE!BF45/[1]PRICE!BE45)-1)</f>
        <v>7.2436034435069629E-2</v>
      </c>
      <c r="BF45" s="9">
        <f>IF([1]PRICE!BF45="NA","NA",([1]PRICE!BG45/[1]PRICE!BF45)-1)</f>
        <v>-1.4716768825323467E-2</v>
      </c>
      <c r="BG45" s="9">
        <f>IF([1]PRICE!BG45="NA","NA",([1]PRICE!BH45/[1]PRICE!BG45)-1)</f>
        <v>-3.3656909298552806E-3</v>
      </c>
      <c r="BH45" s="9">
        <f>IF([1]PRICE!BH45="NA","NA",([1]PRICE!BI45/[1]PRICE!BH45)-1)</f>
        <v>0.11386463003901159</v>
      </c>
      <c r="BI45" s="9">
        <f>IF([1]PRICE!BI45="NA","NA",([1]PRICE!BJ45/[1]PRICE!BI45)-1)</f>
        <v>1.7599766527629512E-3</v>
      </c>
      <c r="BJ45" s="9">
        <f>IF([1]PRICE!BJ45="NA","NA",([1]PRICE!BK45/[1]PRICE!BJ45)-1)</f>
        <v>-2.4619895684133697E-2</v>
      </c>
      <c r="BK45" s="9">
        <f>IF([1]PRICE!BK45="NA","NA",([1]PRICE!BL45/[1]PRICE!BK45)-1)</f>
        <v>-2.4658934018323753E-2</v>
      </c>
      <c r="BL45" s="9">
        <f>IF([1]PRICE!BL45="NA","NA",([1]PRICE!BM45/[1]PRICE!BL45)-1)</f>
        <v>-4.1472075450258439E-3</v>
      </c>
      <c r="BM45" s="9">
        <f>IF([1]PRICE!BM45="NA","NA",([1]PRICE!BN45/[1]PRICE!BM45)-1)</f>
        <v>0.25541982672871222</v>
      </c>
      <c r="BN45" s="9">
        <f>IF([1]PRICE!BN45="NA","NA",([1]PRICE!BO45/[1]PRICE!BN45)-1)</f>
        <v>0.11638261386443682</v>
      </c>
      <c r="BO45" s="9">
        <f>IF([1]PRICE!BO45="NA","NA",([1]PRICE!BP45/[1]PRICE!BO45)-1)</f>
        <v>-8.1067515861858674E-2</v>
      </c>
      <c r="BP45" s="9">
        <f>IF([1]PRICE!BP45="NA","NA",([1]PRICE!BQ45/[1]PRICE!BP45)-1)</f>
        <v>0.16257259296994397</v>
      </c>
      <c r="BQ45" s="9">
        <f>IF([1]PRICE!BQ45="NA","NA",([1]PRICE!BR45/[1]PRICE!BQ45)-1)</f>
        <v>-3.1053750510345091E-2</v>
      </c>
      <c r="BR45" s="9">
        <f>IF([1]PRICE!BR45="NA","NA",([1]PRICE!BS45/[1]PRICE!BR45)-1)</f>
        <v>1.350773442109876E-2</v>
      </c>
      <c r="BS45" s="9">
        <f>IF([1]PRICE!BS45="NA","NA",([1]PRICE!BT45/[1]PRICE!BS45)-1)</f>
        <v>0.13766325224071685</v>
      </c>
      <c r="BT45" s="9">
        <f>IF([1]PRICE!BT45="NA","NA",([1]PRICE!BU45/[1]PRICE!BT45)-1)</f>
        <v>-8.1716019527986683E-2</v>
      </c>
      <c r="BU45" s="9">
        <f>IF([1]PRICE!BU45="NA","NA",([1]PRICE!BV45/[1]PRICE!BU45)-1)</f>
        <v>8.2525348189415038E-2</v>
      </c>
      <c r="BV45">
        <f t="shared" si="64"/>
        <v>2.4852211705844642E-2</v>
      </c>
      <c r="BW45" t="s">
        <v>403</v>
      </c>
      <c r="BX45" s="62">
        <f t="shared" si="55"/>
        <v>-7.5366478460987346E-2</v>
      </c>
      <c r="BY45" s="62">
        <f t="shared" si="56"/>
        <v>8.6181246842246567E-2</v>
      </c>
      <c r="BZ45" s="62">
        <f t="shared" si="56"/>
        <v>3.8050760459590188E-2</v>
      </c>
      <c r="CA45" s="62">
        <f t="shared" si="56"/>
        <v>-3.0252418837077213E-2</v>
      </c>
      <c r="CB45" s="62">
        <f t="shared" si="56"/>
        <v>4.8929863415018232E-2</v>
      </c>
      <c r="CC45" s="62">
        <f t="shared" si="56"/>
        <v>1.8370064390297178E-2</v>
      </c>
      <c r="CD45" s="62">
        <f t="shared" si="65"/>
        <v>-2.3989055208932044E-2</v>
      </c>
      <c r="CE45" s="62">
        <f t="shared" si="65"/>
        <v>-0.1005454583557053</v>
      </c>
      <c r="CF45" s="62">
        <f t="shared" si="65"/>
        <v>-6.0881781791253503E-2</v>
      </c>
      <c r="CG45" s="62">
        <f t="shared" si="65"/>
        <v>1.3640826787193781E-2</v>
      </c>
      <c r="CH45" s="62">
        <f t="shared" si="1"/>
        <v>-2.3131534906303399E-2</v>
      </c>
      <c r="CI45" s="62">
        <f t="shared" si="2"/>
        <v>-3.2438813480823142E-2</v>
      </c>
      <c r="CJ45" s="62">
        <f t="shared" si="3"/>
        <v>-0.10454354301985005</v>
      </c>
      <c r="CK45" s="62">
        <f t="shared" si="4"/>
        <v>3.023751480461687E-2</v>
      </c>
      <c r="CL45" s="62">
        <f t="shared" si="5"/>
        <v>-9.4036080219467542E-3</v>
      </c>
      <c r="CM45" s="62">
        <f t="shared" si="6"/>
        <v>1.2669730950679668E-2</v>
      </c>
      <c r="CN45" s="62">
        <f t="shared" si="6"/>
        <v>2.4495691008289942E-2</v>
      </c>
      <c r="CO45" s="62">
        <f t="shared" si="6"/>
        <v>-6.4019158296371864E-2</v>
      </c>
      <c r="CP45" s="62">
        <f t="shared" si="8"/>
        <v>-1.0378711496083739E-2</v>
      </c>
      <c r="CQ45" s="62">
        <f t="shared" si="9"/>
        <v>7.8704668549875803E-4</v>
      </c>
      <c r="CR45" s="62">
        <f t="shared" si="10"/>
        <v>7.5947465735187597E-2</v>
      </c>
      <c r="CS45" s="62">
        <f t="shared" si="11"/>
        <v>-5.9831761183898463E-2</v>
      </c>
      <c r="CT45" s="62">
        <f t="shared" si="12"/>
        <v>7.2693334852859642E-2</v>
      </c>
      <c r="CU45" s="62">
        <f t="shared" si="13"/>
        <v>2.5752975614040084E-2</v>
      </c>
      <c r="CV45" s="62">
        <f t="shared" si="13"/>
        <v>1.7939098366571569E-2</v>
      </c>
      <c r="CW45" s="62">
        <f t="shared" si="13"/>
        <v>-8.6231271594585865E-4</v>
      </c>
      <c r="CX45" s="62">
        <f t="shared" si="15"/>
        <v>-7.0506826153718047E-4</v>
      </c>
      <c r="CY45" s="62">
        <f t="shared" si="16"/>
        <v>7.0061001899051373E-2</v>
      </c>
      <c r="CZ45" s="62">
        <f t="shared" si="17"/>
        <v>-9.3578175990862919E-4</v>
      </c>
      <c r="DA45" s="62">
        <f t="shared" si="18"/>
        <v>-1.2188886128611822E-2</v>
      </c>
      <c r="DB45" s="62">
        <f t="shared" si="19"/>
        <v>1.6330237147498126E-2</v>
      </c>
      <c r="DC45" s="62">
        <f t="shared" si="57"/>
        <v>-0.10043681468509183</v>
      </c>
      <c r="DD45" s="62">
        <f t="shared" si="20"/>
        <v>-4.6520464317651132E-3</v>
      </c>
      <c r="DE45" s="62">
        <f t="shared" si="21"/>
        <v>-3.5787321056938187E-2</v>
      </c>
      <c r="DF45" s="62">
        <f t="shared" si="22"/>
        <v>0.20950785927099699</v>
      </c>
      <c r="DG45" s="62">
        <f t="shared" si="23"/>
        <v>-0.14512497248726755</v>
      </c>
      <c r="DH45" s="62">
        <f t="shared" si="24"/>
        <v>5.8358916630351615E-2</v>
      </c>
      <c r="DI45" s="62">
        <f t="shared" si="25"/>
        <v>1.9668733638989886E-2</v>
      </c>
      <c r="DJ45" s="62">
        <f t="shared" si="58"/>
        <v>-9.8767187265021122E-2</v>
      </c>
      <c r="DK45" s="62">
        <f t="shared" si="26"/>
        <v>-1.0336856619472281E-2</v>
      </c>
      <c r="DL45" s="62">
        <f t="shared" si="27"/>
        <v>0.10687259220413145</v>
      </c>
      <c r="DM45" s="62">
        <f t="shared" si="28"/>
        <v>-1.9941194079327842E-2</v>
      </c>
      <c r="DN45" s="62">
        <f t="shared" si="29"/>
        <v>3.7911703175974004E-2</v>
      </c>
      <c r="DO45" s="62">
        <f t="shared" si="30"/>
        <v>3.5966656977954065E-2</v>
      </c>
      <c r="DP45" s="62">
        <f t="shared" si="59"/>
        <v>-6.2694203713222457E-2</v>
      </c>
      <c r="DQ45" s="62">
        <f t="shared" si="60"/>
        <v>-0.15309880105374721</v>
      </c>
      <c r="DR45" s="62">
        <f t="shared" si="31"/>
        <v>-1.8951902341838658E-2</v>
      </c>
      <c r="DS45" s="62">
        <f t="shared" si="61"/>
        <v>-0.17875441967786235</v>
      </c>
      <c r="DT45" s="62">
        <f t="shared" si="61"/>
        <v>5.11533003086245E-2</v>
      </c>
      <c r="DU45" s="62">
        <f t="shared" si="61"/>
        <v>5.9311153243929299E-2</v>
      </c>
      <c r="DV45" s="62">
        <f t="shared" si="33"/>
        <v>0.10353469430630211</v>
      </c>
      <c r="DW45" s="62">
        <f t="shared" si="34"/>
        <v>-4.0391342672584735E-2</v>
      </c>
      <c r="DX45" s="62">
        <f t="shared" si="35"/>
        <v>-7.1374674246124009E-2</v>
      </c>
      <c r="DY45" s="62">
        <f t="shared" si="36"/>
        <v>6.4577994069154959E-2</v>
      </c>
      <c r="DZ45" s="62">
        <f t="shared" si="37"/>
        <v>-1.7462982168504972E-2</v>
      </c>
      <c r="EA45" s="62">
        <f t="shared" si="38"/>
        <v>4.7583822729224984E-2</v>
      </c>
      <c r="EB45" s="62">
        <f t="shared" si="39"/>
        <v>-3.9568980531168113E-2</v>
      </c>
      <c r="EC45" s="62">
        <f t="shared" si="40"/>
        <v>-2.8217902635699923E-2</v>
      </c>
      <c r="ED45" s="62">
        <f t="shared" si="41"/>
        <v>8.9012418333166948E-2</v>
      </c>
      <c r="EE45" s="62">
        <f t="shared" si="42"/>
        <v>-2.3092235053081691E-2</v>
      </c>
      <c r="EF45" s="62">
        <f t="shared" si="43"/>
        <v>-4.9472107389978343E-2</v>
      </c>
      <c r="EG45" s="62">
        <f t="shared" si="44"/>
        <v>-4.9511145724168398E-2</v>
      </c>
      <c r="EH45" s="62">
        <f t="shared" si="45"/>
        <v>-2.8999419250870486E-2</v>
      </c>
      <c r="EI45" s="62">
        <f t="shared" si="46"/>
        <v>0.23056761502286757</v>
      </c>
      <c r="EJ45" s="62">
        <f t="shared" si="47"/>
        <v>9.1530402158592178E-2</v>
      </c>
      <c r="EK45" s="62">
        <f t="shared" si="48"/>
        <v>-0.10591972756770332</v>
      </c>
      <c r="EL45" s="62">
        <f t="shared" si="49"/>
        <v>0.13772038126409933</v>
      </c>
      <c r="EM45" s="62">
        <f t="shared" si="50"/>
        <v>-5.5905962216189736E-2</v>
      </c>
      <c r="EN45" s="62">
        <f t="shared" si="51"/>
        <v>-1.1344477284745882E-2</v>
      </c>
      <c r="EO45" s="62">
        <f t="shared" si="52"/>
        <v>0.1128110405348722</v>
      </c>
      <c r="EP45" s="62">
        <f t="shared" si="62"/>
        <v>-0.10656823123383133</v>
      </c>
      <c r="EQ45" s="62">
        <f t="shared" si="63"/>
        <v>5.7673136483570392E-2</v>
      </c>
    </row>
    <row r="46" spans="1:147">
      <c r="A46" t="s">
        <v>404</v>
      </c>
      <c r="B46" s="9">
        <f>IF([1]PRICE!B46="NA","NA",([1]PRICE!C46/[1]PRICE!B46)-1)</f>
        <v>-7.8250876241819922E-3</v>
      </c>
      <c r="C46" s="9">
        <f>IF([1]PRICE!C46="NA","NA",([1]PRICE!D46/[1]PRICE!C46)-1)</f>
        <v>0.12216366606442963</v>
      </c>
      <c r="D46" s="9">
        <f>IF([1]PRICE!D46="NA","NA",([1]PRICE!E46/[1]PRICE!D46)-1)</f>
        <v>-2.9465674246983542E-2</v>
      </c>
      <c r="E46" s="9">
        <f>IF([1]PRICE!E46="NA","NA",([1]PRICE!F46/[1]PRICE!E46)-1)</f>
        <v>9.1971182044958244E-2</v>
      </c>
      <c r="F46" s="9">
        <f>IF([1]PRICE!F46="NA","NA",([1]PRICE!G46/[1]PRICE!F46)-1)</f>
        <v>4.8278986239979282E-2</v>
      </c>
      <c r="G46" s="9">
        <f>IF([1]PRICE!G46="NA","NA",([1]PRICE!H46/[1]PRICE!G46)-1)</f>
        <v>-3.3336625839575085E-4</v>
      </c>
      <c r="H46" s="9">
        <f>IF([1]PRICE!H46="NA","NA",([1]PRICE!I46/[1]PRICE!H46)-1)</f>
        <v>-2.5754955845118332E-2</v>
      </c>
      <c r="I46" s="9">
        <f>IF([1]PRICE!I46="NA","NA",([1]PRICE!J46/[1]PRICE!I46)-1)</f>
        <v>-9.1043645549079399E-2</v>
      </c>
      <c r="J46" s="9">
        <f>IF([1]PRICE!J46="NA","NA",([1]PRICE!K46/[1]PRICE!J46)-1)</f>
        <v>2.2559825379280252E-3</v>
      </c>
      <c r="K46" s="9">
        <f>IF([1]PRICE!K46="NA","NA",([1]PRICE!L46/[1]PRICE!K46)-1)</f>
        <v>-0.11307055385471754</v>
      </c>
      <c r="L46" s="9">
        <f>IF([1]PRICE!L46="NA","NA",([1]PRICE!M46/[1]PRICE!L46)-1)</f>
        <v>2.2564221245082283E-2</v>
      </c>
      <c r="M46" s="9">
        <f>IF([1]PRICE!M46="NA","NA",([1]PRICE!N46/[1]PRICE!M46)-1)</f>
        <v>7.4475002061824558E-3</v>
      </c>
      <c r="N46" s="9">
        <f>IF([1]PRICE!N46="NA","NA",([1]PRICE!O46/[1]PRICE!N46)-1)</f>
        <v>-9.3095688660603804E-3</v>
      </c>
      <c r="O46" s="9">
        <f>IF([1]PRICE!O46="NA","NA",([1]PRICE!P46/[1]PRICE!O46)-1)</f>
        <v>1.3816932371977231E-3</v>
      </c>
      <c r="P46" s="9">
        <f>IF([1]PRICE!P46="NA","NA",([1]PRICE!Q46/[1]PRICE!P46)-1)</f>
        <v>0.1294332127539124</v>
      </c>
      <c r="Q46" s="9">
        <f>IF([1]PRICE!Q46="NA","NA",([1]PRICE!R46/[1]PRICE!Q46)-1)</f>
        <v>-2.7977612472856683E-2</v>
      </c>
      <c r="R46" s="9">
        <f>IF([1]PRICE!R46="NA","NA",([1]PRICE!S46/[1]PRICE!R46)-1)</f>
        <v>3.1799970633272556E-2</v>
      </c>
      <c r="S46" s="9">
        <f>IF([1]PRICE!S46="NA","NA",([1]PRICE!T46/[1]PRICE!S46)-1)</f>
        <v>1.0110661597782622E-2</v>
      </c>
      <c r="T46" s="9">
        <f>IF([1]PRICE!T46="NA","NA",([1]PRICE!U46/[1]PRICE!T46)-1)</f>
        <v>7.8388423375978622E-2</v>
      </c>
      <c r="U46" s="9">
        <f>IF([1]PRICE!U46="NA","NA",([1]PRICE!V46/[1]PRICE!U46)-1)</f>
        <v>1.4426710877889271E-2</v>
      </c>
      <c r="V46" s="9">
        <f>IF([1]PRICE!V46="NA","NA",([1]PRICE!W46/[1]PRICE!V46)-1)</f>
        <v>1.1023380605594824E-3</v>
      </c>
      <c r="W46" s="9">
        <f>IF([1]PRICE!W46="NA","NA",([1]PRICE!X46/[1]PRICE!W46)-1)</f>
        <v>-4.9884450869796204E-2</v>
      </c>
      <c r="X46" s="9">
        <f>IF([1]PRICE!X46="NA","NA",([1]PRICE!Y46/[1]PRICE!X46)-1)</f>
        <v>2.1766742532189021E-2</v>
      </c>
      <c r="Y46" s="9">
        <f>IF([1]PRICE!Y46="NA","NA",([1]PRICE!Z46/[1]PRICE!Y46)-1)</f>
        <v>-9.4652153336494127E-4</v>
      </c>
      <c r="Z46" s="9">
        <f>IF([1]PRICE!Z46="NA","NA",([1]PRICE!AA46/[1]PRICE!Z46)-1)</f>
        <v>3.4738670456339937E-2</v>
      </c>
      <c r="AA46" s="9">
        <f>IF([1]PRICE!AA46="NA","NA",([1]PRICE!AB46/[1]PRICE!AA46)-1)</f>
        <v>-3.2046390965970728E-3</v>
      </c>
      <c r="AB46" s="9">
        <f>IF([1]PRICE!AB46="NA","NA",([1]PRICE!AC46/[1]PRICE!AB46)-1)</f>
        <v>-2.1739130434782483E-2</v>
      </c>
      <c r="AC46" s="9">
        <f>IF([1]PRICE!AC46="NA","NA",([1]PRICE!AD46/[1]PRICE!AC46)-1)</f>
        <v>2.8951486697965656E-2</v>
      </c>
      <c r="AD46" s="9">
        <f>IF([1]PRICE!AD46="NA","NA",([1]PRICE!AE46/[1]PRICE!AD46)-1)</f>
        <v>0.10479087452471481</v>
      </c>
      <c r="AE46" s="9">
        <f>IF([1]PRICE!AE46="NA","NA",([1]PRICE!AF46/[1]PRICE!AE46)-1)</f>
        <v>1.5418502202643181E-2</v>
      </c>
      <c r="AF46" s="9">
        <f>IF([1]PRICE!AF46="NA","NA",([1]PRICE!AG46/[1]PRICE!AF46)-1)</f>
        <v>2.3318872017353609E-2</v>
      </c>
      <c r="AG46" s="9">
        <f>IF([1]PRICE!AG46="NA","NA",([1]PRICE!AH46/[1]PRICE!AG46)-1)</f>
        <v>1.7753047164811742E-2</v>
      </c>
      <c r="AH46" s="9">
        <f>IF([1]PRICE!AH46="NA","NA",([1]PRICE!AI46/[1]PRICE!AH46)-1)</f>
        <v>-4.1785993230929352E-2</v>
      </c>
      <c r="AI46" s="9">
        <f>IF([1]PRICE!AI46="NA","NA",([1]PRICE!AJ46/[1]PRICE!AI46)-1)</f>
        <v>1.141149300366795E-2</v>
      </c>
      <c r="AJ46" s="9">
        <f>IF([1]PRICE!AJ46="NA","NA",([1]PRICE!AK46/[1]PRICE!AJ46)-1)</f>
        <v>0.12115513767629271</v>
      </c>
      <c r="AK46" s="9">
        <f>IF([1]PRICE!AK46="NA","NA",([1]PRICE!AL46/[1]PRICE!AK46)-1)</f>
        <v>-2.2283455133580876E-2</v>
      </c>
      <c r="AL46" s="9">
        <f>IF([1]PRICE!AL46="NA","NA",([1]PRICE!AM46/[1]PRICE!AL46)-1)</f>
        <v>3.6515132949393569E-2</v>
      </c>
      <c r="AM46" s="9">
        <f>IF([1]PRICE!AM46="NA","NA",([1]PRICE!AN46/[1]PRICE!AM46)-1)</f>
        <v>-3.7947747960751954E-2</v>
      </c>
      <c r="AN46" s="9">
        <f>IF([1]PRICE!AN46="NA","NA",([1]PRICE!AO46/[1]PRICE!AN46)-1)</f>
        <v>4.608011796510203E-2</v>
      </c>
      <c r="AO46" s="9">
        <f>IF([1]PRICE!AO46="NA","NA",([1]PRICE!AP46/[1]PRICE!AO46)-1)</f>
        <v>2.3141078350757738E-2</v>
      </c>
      <c r="AP46" s="9">
        <f>IF([1]PRICE!AP46="NA","NA",([1]PRICE!AQ46/[1]PRICE!AP46)-1)</f>
        <v>-6.6245694603903504E-2</v>
      </c>
      <c r="AQ46" s="9">
        <f>IF([1]PRICE!AQ46="NA","NA",([1]PRICE!AR46/[1]PRICE!AQ46)-1)</f>
        <v>-3.8239272101315613E-2</v>
      </c>
      <c r="AR46" s="9">
        <f>IF([1]PRICE!AR46="NA","NA",([1]PRICE!AS46/[1]PRICE!AR46)-1)</f>
        <v>1.3679365891076545E-2</v>
      </c>
      <c r="AS46" s="9">
        <f>IF([1]PRICE!AS46="NA","NA",([1]PRICE!AT46/[1]PRICE!AS46)-1)</f>
        <v>9.5850674738302333E-2</v>
      </c>
      <c r="AT46" s="9">
        <f>IF([1]PRICE!AT46="NA","NA",([1]PRICE!AU46/[1]PRICE!AT46)-1)</f>
        <v>4.6265393025664681E-2</v>
      </c>
      <c r="AU46" s="9">
        <f>IF([1]PRICE!AU46="NA","NA",([1]PRICE!AV46/[1]PRICE!AU46)-1)</f>
        <v>-5.4999450005499551E-3</v>
      </c>
      <c r="AV46" s="9">
        <f>IF([1]PRICE!AV46="NA","NA",([1]PRICE!AW46/[1]PRICE!AV46)-1)</f>
        <v>2.0019909302068317E-2</v>
      </c>
      <c r="AW46" s="9">
        <f>IF([1]PRICE!AW46="NA","NA",([1]PRICE!AX46/[1]PRICE!AW46)-1)</f>
        <v>-3.2530904359140411E-3</v>
      </c>
      <c r="AX46" s="9">
        <f>IF([1]PRICE!AX46="NA","NA",([1]PRICE!AY46/[1]PRICE!AX46)-1)</f>
        <v>2.2410791993037416E-2</v>
      </c>
      <c r="AY46" s="9">
        <f>IF([1]PRICE!AY46="NA","NA",([1]PRICE!AZ46/[1]PRICE!AY46)-1)</f>
        <v>5.5330921472653838E-3</v>
      </c>
      <c r="AZ46" s="9">
        <f>IF([1]PRICE!AZ46="NA","NA",([1]PRICE!BA46/[1]PRICE!AZ46)-1)</f>
        <v>5.6190476190476124E-2</v>
      </c>
      <c r="BA46" s="9">
        <f>IF([1]PRICE!BA46="NA","NA",([1]PRICE!BB46/[1]PRICE!BA46)-1)</f>
        <v>4.5887185652740081E-2</v>
      </c>
      <c r="BB46" s="9">
        <f>IF([1]PRICE!BB46="NA","NA",([1]PRICE!BC46/[1]PRICE!BB46)-1)</f>
        <v>-1.95421017338826E-2</v>
      </c>
      <c r="BC46" s="9">
        <f>IF([1]PRICE!BC46="NA","NA",([1]PRICE!BD46/[1]PRICE!BC46)-1)</f>
        <v>8.128969223253546E-2</v>
      </c>
      <c r="BD46" s="9">
        <f>IF([1]PRICE!BD46="NA","NA",([1]PRICE!BE46/[1]PRICE!BD46)-1)</f>
        <v>1.6716363964940806E-2</v>
      </c>
      <c r="BE46" s="9">
        <f>IF([1]PRICE!BE46="NA","NA",([1]PRICE!BF46/[1]PRICE!BE46)-1)</f>
        <v>3.7859936011375828E-2</v>
      </c>
      <c r="BF46" s="9">
        <f>IF([1]PRICE!BF46="NA","NA",([1]PRICE!BG46/[1]PRICE!BF46)-1)</f>
        <v>-2.8686418907347133E-2</v>
      </c>
      <c r="BG46" s="9">
        <f>IF([1]PRICE!BG46="NA","NA",([1]PRICE!BH46/[1]PRICE!BG46)-1)</f>
        <v>-0.10332363572247216</v>
      </c>
      <c r="BH46" s="9">
        <f>IF([1]PRICE!BH46="NA","NA",([1]PRICE!BI46/[1]PRICE!BH46)-1)</f>
        <v>-1.0225149936092692E-2</v>
      </c>
      <c r="BI46" s="9">
        <f>IF([1]PRICE!BI46="NA","NA",([1]PRICE!BJ46/[1]PRICE!BI46)-1)</f>
        <v>5.9600675474325016E-4</v>
      </c>
      <c r="BJ46" s="9">
        <f>IF([1]PRICE!BJ46="NA","NA",([1]PRICE!BK46/[1]PRICE!BJ46)-1)</f>
        <v>5.0034746351633075E-2</v>
      </c>
      <c r="BK46" s="9">
        <f>IF([1]PRICE!BK46="NA","NA",([1]PRICE!BL46/[1]PRICE!BK46)-1)</f>
        <v>-0.15618795499669091</v>
      </c>
      <c r="BL46" s="9">
        <f>IF([1]PRICE!BL46="NA","NA",([1]PRICE!BM46/[1]PRICE!BL46)-1)</f>
        <v>-0.23215686274509806</v>
      </c>
      <c r="BM46" s="9">
        <f>IF([1]PRICE!BM46="NA","NA",([1]PRICE!BN46/[1]PRICE!BM46)-1)</f>
        <v>0.26119947468262072</v>
      </c>
      <c r="BN46" s="9">
        <f>IF([1]PRICE!BN46="NA","NA",([1]PRICE!BO46/[1]PRICE!BN46)-1)</f>
        <v>3.8181187087816593E-2</v>
      </c>
      <c r="BO46" s="9">
        <f>IF([1]PRICE!BO46="NA","NA",([1]PRICE!BP46/[1]PRICE!BO46)-1)</f>
        <v>-3.1427616181879059E-2</v>
      </c>
      <c r="BP46" s="9">
        <f>IF([1]PRICE!BP46="NA","NA",([1]PRICE!BQ46/[1]PRICE!BP46)-1)</f>
        <v>4.7635484984466681E-2</v>
      </c>
      <c r="BQ46" s="9">
        <f>IF([1]PRICE!BQ46="NA","NA",([1]PRICE!BR46/[1]PRICE!BQ46)-1)</f>
        <v>5.2718286655683677E-2</v>
      </c>
      <c r="BR46" s="9">
        <f>IF([1]PRICE!BR46="NA","NA",([1]PRICE!BS46/[1]PRICE!BR46)-1)</f>
        <v>-4.7470005216484035E-2</v>
      </c>
      <c r="BS46" s="9">
        <f>IF([1]PRICE!BS46="NA","NA",([1]PRICE!BT46/[1]PRICE!BS46)-1)</f>
        <v>2.2234392113910095E-2</v>
      </c>
      <c r="BT46" s="9">
        <f>IF([1]PRICE!BT46="NA","NA",([1]PRICE!BU46/[1]PRICE!BT46)-1)</f>
        <v>0.13361191471123979</v>
      </c>
      <c r="BU46" s="9">
        <f>IF([1]PRICE!BU46="NA","NA",([1]PRICE!BV46/[1]PRICE!BU46)-1)</f>
        <v>2.6086956521739202E-2</v>
      </c>
      <c r="BV46">
        <f t="shared" si="64"/>
        <v>1.2438012289873533E-2</v>
      </c>
      <c r="BW46" t="s">
        <v>404</v>
      </c>
      <c r="BX46" s="62">
        <f t="shared" si="55"/>
        <v>-2.0263099914055525E-2</v>
      </c>
      <c r="BY46" s="62">
        <f t="shared" si="56"/>
        <v>0.10972565377455609</v>
      </c>
      <c r="BZ46" s="62">
        <f t="shared" si="56"/>
        <v>-4.1903686536857075E-2</v>
      </c>
      <c r="CA46" s="62">
        <f t="shared" si="56"/>
        <v>7.9533169755084704E-2</v>
      </c>
      <c r="CB46" s="62">
        <f t="shared" si="56"/>
        <v>3.5840973950105749E-2</v>
      </c>
      <c r="CC46" s="62">
        <f t="shared" si="56"/>
        <v>-1.2771378548269284E-2</v>
      </c>
      <c r="CD46" s="62">
        <f t="shared" si="65"/>
        <v>-3.8192968134991866E-2</v>
      </c>
      <c r="CE46" s="62">
        <f t="shared" si="65"/>
        <v>-0.10348165783895294</v>
      </c>
      <c r="CF46" s="62">
        <f t="shared" si="65"/>
        <v>-1.0182029751945508E-2</v>
      </c>
      <c r="CG46" s="62">
        <f t="shared" si="65"/>
        <v>-0.12550856614459108</v>
      </c>
      <c r="CH46" s="62">
        <f t="shared" si="1"/>
        <v>1.012620895520875E-2</v>
      </c>
      <c r="CI46" s="62">
        <f t="shared" si="2"/>
        <v>-4.9905120836910774E-3</v>
      </c>
      <c r="CJ46" s="62">
        <f t="shared" si="3"/>
        <v>-2.1747581155933914E-2</v>
      </c>
      <c r="CK46" s="62">
        <f t="shared" si="4"/>
        <v>-1.105631905267581E-2</v>
      </c>
      <c r="CL46" s="62">
        <f t="shared" si="5"/>
        <v>0.11699520046403886</v>
      </c>
      <c r="CM46" s="62">
        <f t="shared" si="6"/>
        <v>-4.0415624762730216E-2</v>
      </c>
      <c r="CN46" s="62">
        <f t="shared" si="6"/>
        <v>1.9361958343399023E-2</v>
      </c>
      <c r="CO46" s="62">
        <f t="shared" si="6"/>
        <v>-2.3273506920909112E-3</v>
      </c>
      <c r="CP46" s="62">
        <f t="shared" si="8"/>
        <v>6.5950411086105082E-2</v>
      </c>
      <c r="CQ46" s="62">
        <f t="shared" si="9"/>
        <v>1.9886985880157373E-3</v>
      </c>
      <c r="CR46" s="62">
        <f t="shared" si="10"/>
        <v>-1.1335674229314051E-2</v>
      </c>
      <c r="CS46" s="62">
        <f t="shared" si="11"/>
        <v>-6.2322463159669737E-2</v>
      </c>
      <c r="CT46" s="62">
        <f t="shared" si="12"/>
        <v>9.3287302423154875E-3</v>
      </c>
      <c r="CU46" s="62">
        <f t="shared" si="13"/>
        <v>-1.3384533823238474E-2</v>
      </c>
      <c r="CV46" s="62">
        <f t="shared" si="13"/>
        <v>2.2300658166466404E-2</v>
      </c>
      <c r="CW46" s="62">
        <f t="shared" si="13"/>
        <v>-1.5642651386470606E-2</v>
      </c>
      <c r="CX46" s="62">
        <f t="shared" si="15"/>
        <v>-3.4177142724656016E-2</v>
      </c>
      <c r="CY46" s="62">
        <f t="shared" si="16"/>
        <v>1.6513474408092123E-2</v>
      </c>
      <c r="CZ46" s="62">
        <f t="shared" si="17"/>
        <v>9.2352862234841265E-2</v>
      </c>
      <c r="DA46" s="62">
        <f t="shared" si="18"/>
        <v>2.9804899127696474E-3</v>
      </c>
      <c r="DB46" s="62">
        <f t="shared" si="19"/>
        <v>1.0880859727480076E-2</v>
      </c>
      <c r="DC46" s="62">
        <f t="shared" si="57"/>
        <v>5.3150348749382084E-3</v>
      </c>
      <c r="DD46" s="62">
        <f t="shared" si="20"/>
        <v>-5.4224005520802886E-2</v>
      </c>
      <c r="DE46" s="62">
        <f t="shared" si="21"/>
        <v>-1.0265192862055836E-3</v>
      </c>
      <c r="DF46" s="62">
        <f t="shared" si="22"/>
        <v>0.10871712538641917</v>
      </c>
      <c r="DG46" s="62">
        <f t="shared" si="23"/>
        <v>-3.4721467423454409E-2</v>
      </c>
      <c r="DH46" s="62">
        <f t="shared" si="24"/>
        <v>2.4077120659520036E-2</v>
      </c>
      <c r="DI46" s="62">
        <f t="shared" si="25"/>
        <v>-5.0385760250625487E-2</v>
      </c>
      <c r="DJ46" s="62">
        <f t="shared" si="58"/>
        <v>3.3642105675228497E-2</v>
      </c>
      <c r="DK46" s="62">
        <f t="shared" si="26"/>
        <v>1.0703066060884205E-2</v>
      </c>
      <c r="DL46" s="62">
        <f t="shared" si="27"/>
        <v>-7.8683706893777045E-2</v>
      </c>
      <c r="DM46" s="62">
        <f t="shared" si="28"/>
        <v>-5.0677284391189147E-2</v>
      </c>
      <c r="DN46" s="62">
        <f t="shared" si="29"/>
        <v>1.2413536012030116E-3</v>
      </c>
      <c r="DO46" s="62">
        <f t="shared" si="30"/>
        <v>8.3412662448428793E-2</v>
      </c>
      <c r="DP46" s="62">
        <f t="shared" si="59"/>
        <v>3.3827380735791147E-2</v>
      </c>
      <c r="DQ46" s="62">
        <f t="shared" si="60"/>
        <v>-1.7937957290423488E-2</v>
      </c>
      <c r="DR46" s="62">
        <f t="shared" si="31"/>
        <v>7.581897012194784E-3</v>
      </c>
      <c r="DS46" s="62">
        <f t="shared" si="61"/>
        <v>-1.5691102725787574E-2</v>
      </c>
      <c r="DT46" s="62">
        <f t="shared" si="61"/>
        <v>9.9727797031638823E-3</v>
      </c>
      <c r="DU46" s="62">
        <f t="shared" si="61"/>
        <v>-6.9049201426081494E-3</v>
      </c>
      <c r="DV46" s="62">
        <f t="shared" si="33"/>
        <v>4.3752463900602591E-2</v>
      </c>
      <c r="DW46" s="62">
        <f t="shared" si="34"/>
        <v>3.3449173362866548E-2</v>
      </c>
      <c r="DX46" s="62">
        <f t="shared" si="35"/>
        <v>-3.1980114023756133E-2</v>
      </c>
      <c r="DY46" s="62">
        <f t="shared" si="36"/>
        <v>6.885167994266192E-2</v>
      </c>
      <c r="DZ46" s="62">
        <f t="shared" si="37"/>
        <v>4.2783516750672726E-3</v>
      </c>
      <c r="EA46" s="62">
        <f t="shared" si="38"/>
        <v>2.5421923721502294E-2</v>
      </c>
      <c r="EB46" s="62">
        <f t="shared" si="39"/>
        <v>-4.1124431197220666E-2</v>
      </c>
      <c r="EC46" s="62">
        <f t="shared" si="40"/>
        <v>-0.1157616480123457</v>
      </c>
      <c r="ED46" s="62">
        <f t="shared" si="41"/>
        <v>-2.2663162225966225E-2</v>
      </c>
      <c r="EE46" s="62">
        <f t="shared" si="42"/>
        <v>-1.1842005535130283E-2</v>
      </c>
      <c r="EF46" s="62">
        <f t="shared" si="43"/>
        <v>3.7596734061759542E-2</v>
      </c>
      <c r="EG46" s="62">
        <f t="shared" si="44"/>
        <v>-0.16862596728656445</v>
      </c>
      <c r="EH46" s="62">
        <f t="shared" si="45"/>
        <v>-0.2445948750349716</v>
      </c>
      <c r="EI46" s="62">
        <f t="shared" si="46"/>
        <v>0.24876146239274718</v>
      </c>
      <c r="EJ46" s="62">
        <f t="shared" si="47"/>
        <v>2.5743174797943059E-2</v>
      </c>
      <c r="EK46" s="62">
        <f t="shared" si="48"/>
        <v>-4.3865628471752592E-2</v>
      </c>
      <c r="EL46" s="62">
        <f t="shared" si="49"/>
        <v>3.5197472694593147E-2</v>
      </c>
      <c r="EM46" s="62">
        <f t="shared" si="50"/>
        <v>4.0280274365810144E-2</v>
      </c>
      <c r="EN46" s="62">
        <f t="shared" si="51"/>
        <v>-5.9908017506357568E-2</v>
      </c>
      <c r="EO46" s="62">
        <f t="shared" si="52"/>
        <v>9.7963798240365621E-3</v>
      </c>
      <c r="EP46" s="62">
        <f t="shared" si="62"/>
        <v>0.12117390242136625</v>
      </c>
      <c r="EQ46" s="62">
        <f t="shared" si="63"/>
        <v>1.3648944231865669E-2</v>
      </c>
    </row>
    <row r="47" spans="1:147">
      <c r="A47" t="s">
        <v>405</v>
      </c>
      <c r="B47" s="9">
        <f>IF([1]PRICE!B47="NA","NA",([1]PRICE!C47/[1]PRICE!B47)-1)</f>
        <v>3.4367786611951612E-2</v>
      </c>
      <c r="C47" s="9">
        <f>IF([1]PRICE!C47="NA","NA",([1]PRICE!D47/[1]PRICE!C47)-1)</f>
        <v>-0.13265559137118776</v>
      </c>
      <c r="D47" s="9">
        <f>IF([1]PRICE!D47="NA","NA",([1]PRICE!E47/[1]PRICE!D47)-1)</f>
        <v>2.2870211549459452E-3</v>
      </c>
      <c r="E47" s="9">
        <f>IF([1]PRICE!E47="NA","NA",([1]PRICE!F47/[1]PRICE!E47)-1)</f>
        <v>2.4244152880775749E-2</v>
      </c>
      <c r="F47" s="9">
        <f>IF([1]PRICE!F47="NA","NA",([1]PRICE!G47/[1]PRICE!F47)-1)</f>
        <v>-6.4049011417431911E-3</v>
      </c>
      <c r="G47" s="9">
        <f>IF([1]PRICE!G47="NA","NA",([1]PRICE!H47/[1]PRICE!G47)-1)</f>
        <v>-8.7724215246636872E-2</v>
      </c>
      <c r="H47" s="9">
        <f>IF([1]PRICE!H47="NA","NA",([1]PRICE!I47/[1]PRICE!H47)-1)</f>
        <v>4.3317972350230605E-2</v>
      </c>
      <c r="I47" s="9">
        <f>IF([1]PRICE!I47="NA","NA",([1]PRICE!J47/[1]PRICE!I47)-1)</f>
        <v>-5.8892815076560634E-2</v>
      </c>
      <c r="J47" s="9">
        <f>IF([1]PRICE!J47="NA","NA",([1]PRICE!K47/[1]PRICE!J47)-1)</f>
        <v>-2.0337922403003805E-2</v>
      </c>
      <c r="K47" s="9">
        <f>IF([1]PRICE!K47="NA","NA",([1]PRICE!L47/[1]PRICE!K47)-1)</f>
        <v>-3.5132545512616131E-3</v>
      </c>
      <c r="L47" s="9">
        <f>IF([1]PRICE!L47="NA","NA",([1]PRICE!M47/[1]PRICE!L47)-1)</f>
        <v>6.0897435897435681E-3</v>
      </c>
      <c r="M47" s="9">
        <f>IF([1]PRICE!M47="NA","NA",([1]PRICE!N47/[1]PRICE!M47)-1)</f>
        <v>1.0831474992035739E-2</v>
      </c>
      <c r="N47" s="9">
        <f>IF([1]PRICE!N47="NA","NA",([1]PRICE!O47/[1]PRICE!N47)-1)</f>
        <v>4.1916167664670656E-2</v>
      </c>
      <c r="O47" s="9">
        <f>IF([1]PRICE!O47="NA","NA",([1]PRICE!P47/[1]PRICE!O47)-1)</f>
        <v>1.2401693889896981E-2</v>
      </c>
      <c r="P47" s="9">
        <f>IF([1]PRICE!P47="NA","NA",([1]PRICE!Q47/[1]PRICE!P47)-1)</f>
        <v>7.4693755602031731E-2</v>
      </c>
      <c r="Q47" s="9">
        <f>IF([1]PRICE!Q47="NA","NA",([1]PRICE!R47/[1]PRICE!Q47)-1)</f>
        <v>-9.3967194884625904E-2</v>
      </c>
      <c r="R47" s="9">
        <f>IF([1]PRICE!R47="NA","NA",([1]PRICE!S47/[1]PRICE!R47)-1)</f>
        <v>6.7505369745319843E-3</v>
      </c>
      <c r="S47" s="9">
        <f>IF([1]PRICE!S47="NA","NA",([1]PRICE!T47/[1]PRICE!S47)-1)</f>
        <v>6.4004876562023583E-2</v>
      </c>
      <c r="T47" s="9">
        <f>IF([1]PRICE!T47="NA","NA",([1]PRICE!U47/[1]PRICE!T47)-1)</f>
        <v>2.8645087367529243E-4</v>
      </c>
      <c r="U47" s="9">
        <f>IF([1]PRICE!U47="NA","NA",([1]PRICE!V47/[1]PRICE!U47)-1)</f>
        <v>-6.2714776632302516E-2</v>
      </c>
      <c r="V47" s="9">
        <f>IF([1]PRICE!V47="NA","NA",([1]PRICE!W47/[1]PRICE!V47)-1)</f>
        <v>1.0693553315001658E-2</v>
      </c>
      <c r="W47" s="9">
        <f>IF([1]PRICE!W47="NA","NA",([1]PRICE!X47/[1]PRICE!W47)-1)</f>
        <v>3.6577992744861065E-2</v>
      </c>
      <c r="X47" s="9">
        <f>IF([1]PRICE!X47="NA","NA",([1]PRICE!Y47/[1]PRICE!X47)-1)</f>
        <v>-8.7489063867016603E-2</v>
      </c>
      <c r="Y47" s="9">
        <f>IF([1]PRICE!Y47="NA","NA",([1]PRICE!Z47/[1]PRICE!Y47)-1)</f>
        <v>-1.022690955576866E-2</v>
      </c>
      <c r="Z47" s="9">
        <f>IF([1]PRICE!Z47="NA","NA",([1]PRICE!AA47/[1]PRICE!Z47)-1)</f>
        <v>-2.0988052954472036E-2</v>
      </c>
      <c r="AA47" s="9">
        <f>IF([1]PRICE!AA47="NA","NA",([1]PRICE!AB47/[1]PRICE!AA47)-1)</f>
        <v>6.9591029023746698E-2</v>
      </c>
      <c r="AB47" s="9">
        <f>IF([1]PRICE!AB47="NA","NA",([1]PRICE!AC47/[1]PRICE!AB47)-1)</f>
        <v>-1.8809744064138156E-2</v>
      </c>
      <c r="AC47" s="9">
        <f>IF([1]PRICE!AC47="NA","NA",([1]PRICE!AD47/[1]PRICE!AC47)-1)</f>
        <v>-5.9082338152105507E-2</v>
      </c>
      <c r="AD47" s="9">
        <f>IF([1]PRICE!AD47="NA","NA",([1]PRICE!AE47/[1]PRICE!AD47)-1)</f>
        <v>-2.3380093520374179E-2</v>
      </c>
      <c r="AE47" s="9">
        <f>IF([1]PRICE!AE47="NA","NA",([1]PRICE!AF47/[1]PRICE!AE47)-1)</f>
        <v>-2.7359781121750748E-3</v>
      </c>
      <c r="AF47" s="9">
        <f>IF([1]PRICE!AF47="NA","NA",([1]PRICE!AG47/[1]PRICE!AF47)-1)</f>
        <v>9.4307270233196183E-2</v>
      </c>
      <c r="AG47" s="9">
        <f>IF([1]PRICE!AG47="NA","NA",([1]PRICE!AH47/[1]PRICE!AG47)-1)</f>
        <v>2.0996552804763313E-2</v>
      </c>
      <c r="AH47" s="9">
        <f>IF([1]PRICE!AH47="NA","NA",([1]PRICE!AI47/[1]PRICE!AH47)-1)</f>
        <v>-5.3713934929404572E-2</v>
      </c>
      <c r="AI47" s="9">
        <f>IF([1]PRICE!AI47="NA","NA",([1]PRICE!AJ47/[1]PRICE!AI47)-1)</f>
        <v>6.8764190723321628E-2</v>
      </c>
      <c r="AJ47" s="9">
        <f>IF([1]PRICE!AJ47="NA","NA",([1]PRICE!AK47/[1]PRICE!AJ47)-1)</f>
        <v>3.6115326251896729E-2</v>
      </c>
      <c r="AK47" s="9">
        <f>IF([1]PRICE!AK47="NA","NA",([1]PRICE!AL47/[1]PRICE!AK47)-1)</f>
        <v>-0.1031048623315759</v>
      </c>
      <c r="AL47" s="9">
        <f>IF([1]PRICE!AL47="NA","NA",([1]PRICE!AM47/[1]PRICE!AL47)-1)</f>
        <v>7.4461136512083526E-2</v>
      </c>
      <c r="AM47" s="9">
        <f>IF([1]PRICE!AM47="NA","NA",([1]PRICE!AN47/[1]PRICE!AM47)-1)</f>
        <v>-1.7325227963525869E-2</v>
      </c>
      <c r="AN47" s="9">
        <f>IF([1]PRICE!AN47="NA","NA",([1]PRICE!AO47/[1]PRICE!AN47)-1)</f>
        <v>5.1964120012372383E-2</v>
      </c>
      <c r="AO47" s="9">
        <f>IF([1]PRICE!AO47="NA","NA",([1]PRICE!AP47/[1]PRICE!AO47)-1)</f>
        <v>1.1467215524845642E-2</v>
      </c>
      <c r="AP47" s="9">
        <f>IF([1]PRICE!AP47="NA","NA",([1]PRICE!AQ47/[1]PRICE!AP47)-1)</f>
        <v>5.8139534883738797E-4</v>
      </c>
      <c r="AQ47" s="9">
        <f>IF([1]PRICE!AQ47="NA","NA",([1]PRICE!AR47/[1]PRICE!AQ47)-1)</f>
        <v>4.3288785589773227E-2</v>
      </c>
      <c r="AR47" s="9">
        <f>IF([1]PRICE!AR47="NA","NA",([1]PRICE!AS47/[1]PRICE!AR47)-1)</f>
        <v>-1.336675020885536E-2</v>
      </c>
      <c r="AS47" s="9">
        <f>IF([1]PRICE!AS47="NA","NA",([1]PRICE!AT47/[1]PRICE!AS47)-1)</f>
        <v>5.5038103302286201E-2</v>
      </c>
      <c r="AT47" s="9">
        <f>IF([1]PRICE!AT47="NA","NA",([1]PRICE!AU47/[1]PRICE!AT47)-1)</f>
        <v>-5.6179775280899014E-3</v>
      </c>
      <c r="AU47" s="9">
        <f>IF([1]PRICE!AU47="NA","NA",([1]PRICE!AV47/[1]PRICE!AU47)-1)</f>
        <v>2.9593758407318038E-3</v>
      </c>
      <c r="AV47" s="9">
        <f>IF([1]PRICE!AV47="NA","NA",([1]PRICE!AW47/[1]PRICE!AV47)-1)</f>
        <v>1.4753218884120178E-2</v>
      </c>
      <c r="AW47" s="9">
        <f>IF([1]PRICE!AW47="NA","NA",([1]PRICE!AX47/[1]PRICE!AW47)-1)</f>
        <v>-7.4015331747291357E-3</v>
      </c>
      <c r="AX47" s="9">
        <f>IF([1]PRICE!AX47="NA","NA",([1]PRICE!AY47/[1]PRICE!AX47)-1)</f>
        <v>4.3941411451398293E-2</v>
      </c>
      <c r="AY47" s="9">
        <f>IF([1]PRICE!AY47="NA","NA",([1]PRICE!AZ47/[1]PRICE!AY47)-1)</f>
        <v>3.9540816326530503E-2</v>
      </c>
      <c r="AZ47" s="9">
        <f>IF([1]PRICE!AZ47="NA","NA",([1]PRICE!BA47/[1]PRICE!AZ47)-1)</f>
        <v>2.1104294478527574E-2</v>
      </c>
      <c r="BA47" s="9">
        <f>IF([1]PRICE!BA47="NA","NA",([1]PRICE!BB47/[1]PRICE!BA47)-1)</f>
        <v>1.0093727469358438E-2</v>
      </c>
      <c r="BB47" s="9">
        <f>IF([1]PRICE!BB47="NA","NA",([1]PRICE!BC47/[1]PRICE!BB47)-1)</f>
        <v>-1.8796098025220087E-2</v>
      </c>
      <c r="BC47" s="9">
        <f>IF([1]PRICE!BC47="NA","NA",([1]PRICE!BD47/[1]PRICE!BC47)-1)</f>
        <v>3.8069835111542272E-2</v>
      </c>
      <c r="BD47" s="9">
        <f>IF([1]PRICE!BD47="NA","NA",([1]PRICE!BE47/[1]PRICE!BD47)-1)</f>
        <v>2.7096472786731995E-2</v>
      </c>
      <c r="BE47" s="9">
        <f>IF([1]PRICE!BE47="NA","NA",([1]PRICE!BF47/[1]PRICE!BE47)-1)</f>
        <v>4.6167841710257118E-2</v>
      </c>
      <c r="BF47" s="9">
        <f>IF([1]PRICE!BF47="NA","NA",([1]PRICE!BG47/[1]PRICE!BF47)-1)</f>
        <v>4.8478260869565082E-2</v>
      </c>
      <c r="BG47" s="9">
        <f>IF([1]PRICE!BG47="NA","NA",([1]PRICE!BH47/[1]PRICE!BG47)-1)</f>
        <v>1.8660584698322324E-3</v>
      </c>
      <c r="BH47" s="9">
        <f>IF([1]PRICE!BH47="NA","NA",([1]PRICE!BI47/[1]PRICE!BH47)-1)</f>
        <v>-1.3038079470198749E-2</v>
      </c>
      <c r="BI47" s="9">
        <f>IF([1]PRICE!BI47="NA","NA",([1]PRICE!BJ47/[1]PRICE!BI47)-1)</f>
        <v>1.9081568462990139E-2</v>
      </c>
      <c r="BJ47" s="9">
        <f>IF([1]PRICE!BJ47="NA","NA",([1]PRICE!BK47/[1]PRICE!BJ47)-1)</f>
        <v>4.5061728395061618E-2</v>
      </c>
      <c r="BK47" s="9">
        <f>IF([1]PRICE!BK47="NA","NA",([1]PRICE!BL47/[1]PRICE!BK47)-1)</f>
        <v>-0.1232526087812561</v>
      </c>
      <c r="BL47" s="9">
        <f>IF([1]PRICE!BL47="NA","NA",([1]PRICE!BM47/[1]PRICE!BL47)-1)</f>
        <v>-0.10015719739501461</v>
      </c>
      <c r="BM47" s="9">
        <f>IF([1]PRICE!BM47="NA","NA",([1]PRICE!BN47/[1]PRICE!BM47)-1)</f>
        <v>2.9947591714499788E-2</v>
      </c>
      <c r="BN47" s="9">
        <f>IF([1]PRICE!BN47="NA","NA",([1]PRICE!BO47/[1]PRICE!BN47)-1)</f>
        <v>2.3988369275502741E-2</v>
      </c>
      <c r="BO47" s="9">
        <f>IF([1]PRICE!BO47="NA","NA",([1]PRICE!BP47/[1]PRICE!BO47)-1)</f>
        <v>-8.2347373402744894E-2</v>
      </c>
      <c r="BP47" s="9">
        <f>IF([1]PRICE!BP47="NA","NA",([1]PRICE!BQ47/[1]PRICE!BP47)-1)</f>
        <v>-0.25219185146982981</v>
      </c>
      <c r="BQ47" s="9">
        <f>IF([1]PRICE!BQ47="NA","NA",([1]PRICE!BR47/[1]PRICE!BQ47)-1)</f>
        <v>-1.4137931034482798E-2</v>
      </c>
      <c r="BR47" s="9">
        <f>IF([1]PRICE!BR47="NA","NA",([1]PRICE!BS47/[1]PRICE!BR47)-1)</f>
        <v>4.1972717733473885E-3</v>
      </c>
      <c r="BS47" s="9">
        <f>IF([1]PRICE!BS47="NA","NA",([1]PRICE!BT47/[1]PRICE!BS47)-1)</f>
        <v>3.5179380006966188E-2</v>
      </c>
      <c r="BT47" s="9">
        <f>IF([1]PRICE!BT47="NA","NA",([1]PRICE!BU47/[1]PRICE!BT47)-1)</f>
        <v>-0.10632570659488561</v>
      </c>
      <c r="BU47" s="9">
        <f>IF([1]PRICE!BU47="NA","NA",([1]PRICE!BV47/[1]PRICE!BU47)-1)</f>
        <v>0.15248493975903621</v>
      </c>
      <c r="BV47">
        <f t="shared" si="64"/>
        <v>-1.3979099517178785E-3</v>
      </c>
      <c r="BW47" t="s">
        <v>405</v>
      </c>
      <c r="BX47" s="62">
        <f t="shared" si="55"/>
        <v>3.5765696563669493E-2</v>
      </c>
      <c r="BY47" s="62">
        <f t="shared" si="56"/>
        <v>-0.13125768141946989</v>
      </c>
      <c r="BZ47" s="62">
        <f t="shared" si="56"/>
        <v>3.6849311066638234E-3</v>
      </c>
      <c r="CA47" s="62">
        <f t="shared" si="56"/>
        <v>2.5642062832493626E-2</v>
      </c>
      <c r="CB47" s="62">
        <f t="shared" si="56"/>
        <v>-5.0069911900253129E-3</v>
      </c>
      <c r="CC47" s="62">
        <f t="shared" si="56"/>
        <v>-8.6326305294918998E-2</v>
      </c>
      <c r="CD47" s="62">
        <f t="shared" si="65"/>
        <v>4.4715882301948486E-2</v>
      </c>
      <c r="CE47" s="62">
        <f t="shared" si="65"/>
        <v>-5.7494905124842753E-2</v>
      </c>
      <c r="CF47" s="62">
        <f t="shared" si="65"/>
        <v>-1.8940012451285928E-2</v>
      </c>
      <c r="CG47" s="62">
        <f t="shared" si="65"/>
        <v>-2.1153445995437349E-3</v>
      </c>
      <c r="CH47" s="62">
        <f t="shared" si="1"/>
        <v>7.4876535414614464E-3</v>
      </c>
      <c r="CI47" s="62">
        <f t="shared" si="2"/>
        <v>1.2229384943753618E-2</v>
      </c>
      <c r="CJ47" s="62">
        <f t="shared" si="3"/>
        <v>4.3314077616388537E-2</v>
      </c>
      <c r="CK47" s="62">
        <f t="shared" si="4"/>
        <v>1.379960384161486E-2</v>
      </c>
      <c r="CL47" s="62">
        <f t="shared" si="5"/>
        <v>7.6091665553749605E-2</v>
      </c>
      <c r="CM47" s="62">
        <f t="shared" si="6"/>
        <v>-9.256928493290803E-2</v>
      </c>
      <c r="CN47" s="62">
        <f t="shared" si="6"/>
        <v>8.1484469262498634E-3</v>
      </c>
      <c r="CO47" s="62">
        <f t="shared" si="6"/>
        <v>6.5402786513741457E-2</v>
      </c>
      <c r="CP47" s="62">
        <f t="shared" si="8"/>
        <v>1.6843608253931709E-3</v>
      </c>
      <c r="CQ47" s="62">
        <f t="shared" si="9"/>
        <v>-6.1316866680584635E-2</v>
      </c>
      <c r="CR47" s="62">
        <f t="shared" si="10"/>
        <v>1.2091463266719537E-2</v>
      </c>
      <c r="CS47" s="62">
        <f t="shared" si="11"/>
        <v>3.7975902696578946E-2</v>
      </c>
      <c r="CT47" s="62">
        <f t="shared" si="12"/>
        <v>-8.6091153915298729E-2</v>
      </c>
      <c r="CU47" s="62">
        <f t="shared" si="13"/>
        <v>-8.8289996040507805E-3</v>
      </c>
      <c r="CV47" s="62">
        <f t="shared" si="13"/>
        <v>-1.9590143002754159E-2</v>
      </c>
      <c r="CW47" s="62">
        <f t="shared" si="13"/>
        <v>7.0988938975464572E-2</v>
      </c>
      <c r="CX47" s="62">
        <f t="shared" si="15"/>
        <v>-1.7411834112420279E-2</v>
      </c>
      <c r="CY47" s="62">
        <f t="shared" si="16"/>
        <v>-5.7684428200387626E-2</v>
      </c>
      <c r="CZ47" s="62">
        <f t="shared" si="17"/>
        <v>-2.1982183568656301E-2</v>
      </c>
      <c r="DA47" s="62">
        <f t="shared" si="18"/>
        <v>-1.3380681604571963E-3</v>
      </c>
      <c r="DB47" s="62">
        <f t="shared" si="19"/>
        <v>9.5705180184914057E-2</v>
      </c>
      <c r="DC47" s="62">
        <f t="shared" si="57"/>
        <v>2.2394462756481191E-2</v>
      </c>
      <c r="DD47" s="62">
        <f t="shared" si="20"/>
        <v>-5.2316024977686691E-2</v>
      </c>
      <c r="DE47" s="62">
        <f t="shared" si="21"/>
        <v>7.0162100675039502E-2</v>
      </c>
      <c r="DF47" s="62">
        <f t="shared" si="22"/>
        <v>3.751323620361461E-2</v>
      </c>
      <c r="DG47" s="62">
        <f t="shared" si="23"/>
        <v>-0.10170695237985802</v>
      </c>
      <c r="DH47" s="62">
        <f t="shared" si="24"/>
        <v>7.5859046463801399E-2</v>
      </c>
      <c r="DI47" s="62">
        <f t="shared" si="25"/>
        <v>-1.5927318011807991E-2</v>
      </c>
      <c r="DJ47" s="62">
        <f t="shared" si="58"/>
        <v>5.3362029964090264E-2</v>
      </c>
      <c r="DK47" s="62">
        <f t="shared" si="26"/>
        <v>1.2865125476563521E-2</v>
      </c>
      <c r="DL47" s="62">
        <f t="shared" si="27"/>
        <v>1.9793053005552662E-3</v>
      </c>
      <c r="DM47" s="62">
        <f t="shared" si="28"/>
        <v>4.4686695541491107E-2</v>
      </c>
      <c r="DN47" s="62">
        <f t="shared" si="29"/>
        <v>-1.1968840257137481E-2</v>
      </c>
      <c r="DO47" s="62">
        <f t="shared" si="30"/>
        <v>5.6436013254004082E-2</v>
      </c>
      <c r="DP47" s="62">
        <f t="shared" si="59"/>
        <v>-4.2200675763720231E-3</v>
      </c>
      <c r="DQ47" s="62">
        <f t="shared" si="60"/>
        <v>4.3572857924496821E-3</v>
      </c>
      <c r="DR47" s="62">
        <f t="shared" si="31"/>
        <v>1.6151128835838056E-2</v>
      </c>
      <c r="DS47" s="62">
        <f t="shared" si="61"/>
        <v>-6.0036232230112575E-3</v>
      </c>
      <c r="DT47" s="62">
        <f t="shared" si="61"/>
        <v>4.5339321403116174E-2</v>
      </c>
      <c r="DU47" s="62">
        <f t="shared" si="61"/>
        <v>4.0938726278248384E-2</v>
      </c>
      <c r="DV47" s="62">
        <f t="shared" si="33"/>
        <v>2.2502204430245452E-2</v>
      </c>
      <c r="DW47" s="62">
        <f t="shared" si="34"/>
        <v>1.1491637421076317E-2</v>
      </c>
      <c r="DX47" s="62">
        <f t="shared" si="35"/>
        <v>-1.739818807350221E-2</v>
      </c>
      <c r="DY47" s="62">
        <f t="shared" si="36"/>
        <v>3.9467745063260153E-2</v>
      </c>
      <c r="DZ47" s="62">
        <f t="shared" si="37"/>
        <v>2.8494382738449873E-2</v>
      </c>
      <c r="EA47" s="62">
        <f t="shared" si="38"/>
        <v>4.7565751661974999E-2</v>
      </c>
      <c r="EB47" s="62">
        <f t="shared" si="39"/>
        <v>4.9876170821282963E-2</v>
      </c>
      <c r="EC47" s="62">
        <f t="shared" si="40"/>
        <v>3.2639684215501107E-3</v>
      </c>
      <c r="ED47" s="62">
        <f t="shared" si="41"/>
        <v>-1.164016951848087E-2</v>
      </c>
      <c r="EE47" s="62">
        <f t="shared" si="42"/>
        <v>2.0479478414708017E-2</v>
      </c>
      <c r="EF47" s="62">
        <f t="shared" si="43"/>
        <v>4.6459638346779498E-2</v>
      </c>
      <c r="EG47" s="62">
        <f t="shared" si="44"/>
        <v>-0.12185469882953823</v>
      </c>
      <c r="EH47" s="62">
        <f t="shared" si="45"/>
        <v>-9.8759287443296734E-2</v>
      </c>
      <c r="EI47" s="62">
        <f t="shared" si="46"/>
        <v>3.1345501666217669E-2</v>
      </c>
      <c r="EJ47" s="62">
        <f t="shared" si="47"/>
        <v>2.5386279227220618E-2</v>
      </c>
      <c r="EK47" s="62">
        <f t="shared" si="48"/>
        <v>-8.0949463451027021E-2</v>
      </c>
      <c r="EL47" s="62">
        <f t="shared" si="49"/>
        <v>-0.25079394151811191</v>
      </c>
      <c r="EM47" s="62">
        <f t="shared" si="50"/>
        <v>-1.2740021082764919E-2</v>
      </c>
      <c r="EN47" s="62">
        <f t="shared" si="51"/>
        <v>5.5951817250652668E-3</v>
      </c>
      <c r="EO47" s="62">
        <f t="shared" si="52"/>
        <v>3.6577289958684069E-2</v>
      </c>
      <c r="EP47" s="62">
        <f t="shared" si="62"/>
        <v>-0.10492779664316773</v>
      </c>
      <c r="EQ47" s="62">
        <f t="shared" si="63"/>
        <v>0.15388284971075408</v>
      </c>
    </row>
    <row r="48" spans="1:147">
      <c r="A48" t="s">
        <v>406</v>
      </c>
      <c r="B48" s="9">
        <f>IF([1]PRICE!B48="NA","NA",([1]PRICE!C48/[1]PRICE!B48)-1)</f>
        <v>0.11840283120480088</v>
      </c>
      <c r="C48" s="9">
        <f>IF([1]PRICE!C48="NA","NA",([1]PRICE!D48/[1]PRICE!C48)-1)</f>
        <v>3.7696911329710314E-2</v>
      </c>
      <c r="D48" s="9">
        <f>IF([1]PRICE!D48="NA","NA",([1]PRICE!E48/[1]PRICE!D48)-1)</f>
        <v>-5.1044083526681217E-3</v>
      </c>
      <c r="E48" s="9">
        <f>IF([1]PRICE!E48="NA","NA",([1]PRICE!F48/[1]PRICE!E48)-1)</f>
        <v>-4.490938166311309E-2</v>
      </c>
      <c r="F48" s="9">
        <f>IF([1]PRICE!F48="NA","NA",([1]PRICE!G48/[1]PRICE!F48)-1)</f>
        <v>-1.9673503557974037E-2</v>
      </c>
      <c r="G48" s="9">
        <f>IF([1]PRICE!G48="NA","NA",([1]PRICE!H48/[1]PRICE!G48)-1)</f>
        <v>-1.2809564474807966E-2</v>
      </c>
      <c r="H48" s="9">
        <f>IF([1]PRICE!H48="NA","NA",([1]PRICE!I48/[1]PRICE!H48)-1)</f>
        <v>3.9287773933102565E-2</v>
      </c>
      <c r="I48" s="9">
        <f>IF([1]PRICE!I48="NA","NA",([1]PRICE!J48/[1]PRICE!I48)-1)</f>
        <v>-9.3570090864950939E-2</v>
      </c>
      <c r="J48" s="9">
        <f>IF([1]PRICE!J48="NA","NA",([1]PRICE!K48/[1]PRICE!J48)-1)</f>
        <v>2.0661157024792765E-3</v>
      </c>
      <c r="K48" s="9">
        <f>IF([1]PRICE!K48="NA","NA",([1]PRICE!L48/[1]PRICE!K48)-1)</f>
        <v>0.13073692248949986</v>
      </c>
      <c r="L48" s="9">
        <f>IF([1]PRICE!L48="NA","NA",([1]PRICE!M48/[1]PRICE!L48)-1)</f>
        <v>-1.7694333761059E-2</v>
      </c>
      <c r="M48" s="9">
        <f>IF([1]PRICE!M48="NA","NA",([1]PRICE!N48/[1]PRICE!M48)-1)</f>
        <v>-5.9126847713990571E-3</v>
      </c>
      <c r="N48" s="9">
        <f>IF([1]PRICE!N48="NA","NA",([1]PRICE!O48/[1]PRICE!N48)-1)</f>
        <v>-0.16916799225395951</v>
      </c>
      <c r="O48" s="9">
        <f>IF([1]PRICE!O48="NA","NA",([1]PRICE!P48/[1]PRICE!O48)-1)</f>
        <v>-1.6232414883875723E-2</v>
      </c>
      <c r="P48" s="9">
        <f>IF([1]PRICE!P48="NA","NA",([1]PRICE!Q48/[1]PRICE!P48)-1)</f>
        <v>7.4124217295650663E-2</v>
      </c>
      <c r="Q48" s="9">
        <f>IF([1]PRICE!Q48="NA","NA",([1]PRICE!R48/[1]PRICE!Q48)-1)</f>
        <v>6.1919016858358322E-2</v>
      </c>
      <c r="R48" s="9">
        <f>IF([1]PRICE!R48="NA","NA",([1]PRICE!S48/[1]PRICE!R48)-1)</f>
        <v>-6.4169139465875435E-2</v>
      </c>
      <c r="S48" s="9">
        <f>IF([1]PRICE!S48="NA","NA",([1]PRICE!T48/[1]PRICE!S48)-1)</f>
        <v>2.9488703923900017E-2</v>
      </c>
      <c r="T48" s="9">
        <f>IF([1]PRICE!T48="NA","NA",([1]PRICE!U48/[1]PRICE!T48)-1)</f>
        <v>2.9183029183029063E-2</v>
      </c>
      <c r="U48" s="9">
        <f>IF([1]PRICE!U48="NA","NA",([1]PRICE!V48/[1]PRICE!U48)-1)</f>
        <v>-3.1497830315726505E-2</v>
      </c>
      <c r="V48" s="9">
        <f>IF([1]PRICE!V48="NA","NA",([1]PRICE!W48/[1]PRICE!V48)-1)</f>
        <v>1.7690227887215304E-2</v>
      </c>
      <c r="W48" s="9">
        <f>IF([1]PRICE!W48="NA","NA",([1]PRICE!X48/[1]PRICE!W48)-1)</f>
        <v>8.114467891301036E-2</v>
      </c>
      <c r="X48" s="9">
        <f>IF([1]PRICE!X48="NA","NA",([1]PRICE!Y48/[1]PRICE!X48)-1)</f>
        <v>5.7080671206908518E-2</v>
      </c>
      <c r="Y48" s="9">
        <f>IF([1]PRICE!Y48="NA","NA",([1]PRICE!Z48/[1]PRICE!Y48)-1)</f>
        <v>3.4006376195536703E-2</v>
      </c>
      <c r="Z48" s="9">
        <f>IF([1]PRICE!Z48="NA","NA",([1]PRICE!AA48/[1]PRICE!Z48)-1)</f>
        <v>4.9717368961973207E-2</v>
      </c>
      <c r="AA48" s="9">
        <f>IF([1]PRICE!AA48="NA","NA",([1]PRICE!AB48/[1]PRICE!AA48)-1)</f>
        <v>0.10286378656223238</v>
      </c>
      <c r="AB48" s="9">
        <f>IF([1]PRICE!AB48="NA","NA",([1]PRICE!AC48/[1]PRICE!AB48)-1)</f>
        <v>-1.8698329911779221E-2</v>
      </c>
      <c r="AC48" s="9">
        <f>IF([1]PRICE!AC48="NA","NA",([1]PRICE!AD48/[1]PRICE!AC48)-1)</f>
        <v>4.506389234422703E-2</v>
      </c>
      <c r="AD48" s="9">
        <f>IF([1]PRICE!AD48="NA","NA",([1]PRICE!AE48/[1]PRICE!AD48)-1)</f>
        <v>1.5149055889195351E-2</v>
      </c>
      <c r="AE48" s="9">
        <f>IF([1]PRICE!AE48="NA","NA",([1]PRICE!AF48/[1]PRICE!AE48)-1)</f>
        <v>5.3935937749826746E-2</v>
      </c>
      <c r="AF48" s="9">
        <f>IF([1]PRICE!AF48="NA","NA",([1]PRICE!AG48/[1]PRICE!AF48)-1)</f>
        <v>0.22609355246523388</v>
      </c>
      <c r="AG48" s="9">
        <f>IF([1]PRICE!AG48="NA","NA",([1]PRICE!AH48/[1]PRICE!AG48)-1)</f>
        <v>-1.1548296626247678E-2</v>
      </c>
      <c r="AH48" s="9">
        <f>IF([1]PRICE!AH48="NA","NA",([1]PRICE!AI48/[1]PRICE!AH48)-1)</f>
        <v>6.0711007260285443E-2</v>
      </c>
      <c r="AI48" s="9">
        <f>IF([1]PRICE!AI48="NA","NA",([1]PRICE!AJ48/[1]PRICE!AI48)-1)</f>
        <v>1.4830258447739997E-2</v>
      </c>
      <c r="AJ48" s="9">
        <f>IF([1]PRICE!AJ48="NA","NA",([1]PRICE!AK48/[1]PRICE!AJ48)-1)</f>
        <v>7.2951391580742708E-2</v>
      </c>
      <c r="AK48" s="9">
        <f>IF([1]PRICE!AK48="NA","NA",([1]PRICE!AL48/[1]PRICE!AK48)-1)</f>
        <v>6.5425939306358316E-2</v>
      </c>
      <c r="AL48" s="9">
        <f>IF([1]PRICE!AL48="NA","NA",([1]PRICE!AM48/[1]PRICE!AL48)-1)</f>
        <v>0.20162158001477737</v>
      </c>
      <c r="AM48" s="9">
        <f>IF([1]PRICE!AM48="NA","NA",([1]PRICE!AN48/[1]PRICE!AM48)-1)</f>
        <v>2.2123480508090321E-2</v>
      </c>
      <c r="AN48" s="9">
        <f>IF([1]PRICE!AN48="NA","NA",([1]PRICE!AO48/[1]PRICE!AN48)-1)</f>
        <v>-9.4779547776151829E-2</v>
      </c>
      <c r="AO48" s="9">
        <f>IF([1]PRICE!AO48="NA","NA",([1]PRICE!AP48/[1]PRICE!AO48)-1)</f>
        <v>1.7324026266934744E-2</v>
      </c>
      <c r="AP48" s="9">
        <f>IF([1]PRICE!AP48="NA","NA",([1]PRICE!AQ48/[1]PRICE!AP48)-1)</f>
        <v>5.5761465475037353E-2</v>
      </c>
      <c r="AQ48" s="9">
        <f>IF([1]PRICE!AQ48="NA","NA",([1]PRICE!AR48/[1]PRICE!AQ48)-1)</f>
        <v>-4.7279375079331887E-2</v>
      </c>
      <c r="AR48" s="9">
        <f>IF([1]PRICE!AR48="NA","NA",([1]PRICE!AS48/[1]PRICE!AR48)-1)</f>
        <v>6.1965366158981849E-2</v>
      </c>
      <c r="AS48" s="9">
        <f>IF([1]PRICE!AS48="NA","NA",([1]PRICE!AT48/[1]PRICE!AS48)-1)</f>
        <v>-3.791748526522587E-2</v>
      </c>
      <c r="AT48" s="9">
        <f>IF([1]PRICE!AT48="NA","NA",([1]PRICE!AU48/[1]PRICE!AT48)-1)</f>
        <v>8.4920505265614565E-2</v>
      </c>
      <c r="AU48" s="9">
        <f>IF([1]PRICE!AU48="NA","NA",([1]PRICE!AV48/[1]PRICE!AU48)-1)</f>
        <v>-4.581824302722326E-2</v>
      </c>
      <c r="AV48" s="9">
        <f>IF([1]PRICE!AV48="NA","NA",([1]PRICE!AW48/[1]PRICE!AV48)-1)</f>
        <v>-2.2826178541909936E-2</v>
      </c>
      <c r="AW48" s="9">
        <f>IF([1]PRICE!AW48="NA","NA",([1]PRICE!AX48/[1]PRICE!AW48)-1)</f>
        <v>-6.9961933325643044E-2</v>
      </c>
      <c r="AX48" s="9">
        <f>IF([1]PRICE!AX48="NA","NA",([1]PRICE!AY48/[1]PRICE!AX48)-1)</f>
        <v>0.19572124031007743</v>
      </c>
      <c r="AY48" s="9">
        <f>IF([1]PRICE!AY48="NA","NA",([1]PRICE!AZ48/[1]PRICE!AY48)-1)</f>
        <v>0.14091563173185206</v>
      </c>
      <c r="AZ48" s="9">
        <f>IF([1]PRICE!AZ48="NA","NA",([1]PRICE!BA48/[1]PRICE!AZ48)-1)</f>
        <v>-0.13305777797981633</v>
      </c>
      <c r="BA48" s="9">
        <f>IF([1]PRICE!BA48="NA","NA",([1]PRICE!BB48/[1]PRICE!BA48)-1)</f>
        <v>-9.7792485394704309E-3</v>
      </c>
      <c r="BB48" s="9">
        <f>IF([1]PRICE!BB48="NA","NA",([1]PRICE!BC48/[1]PRICE!BB48)-1)</f>
        <v>-9.5527574340748989E-2</v>
      </c>
      <c r="BC48" s="9">
        <f>IF([1]PRICE!BC48="NA","NA",([1]PRICE!BD48/[1]PRICE!BC48)-1)</f>
        <v>6.5571539014800839E-2</v>
      </c>
      <c r="BD48" s="9">
        <f>IF([1]PRICE!BD48="NA","NA",([1]PRICE!BE48/[1]PRICE!BD48)-1)</f>
        <v>-6.2718331913958481E-2</v>
      </c>
      <c r="BE48" s="9">
        <f>IF([1]PRICE!BE48="NA","NA",([1]PRICE!BF48/[1]PRICE!BE48)-1)</f>
        <v>6.7149911234513082E-2</v>
      </c>
      <c r="BF48" s="9">
        <f>IF([1]PRICE!BF48="NA","NA",([1]PRICE!BG48/[1]PRICE!BF48)-1)</f>
        <v>4.4988589362907838E-2</v>
      </c>
      <c r="BG48" s="9">
        <f>IF([1]PRICE!BG48="NA","NA",([1]PRICE!BH48/[1]PRICE!BG48)-1)</f>
        <v>-0.10660525139958477</v>
      </c>
      <c r="BH48" s="9">
        <f>IF([1]PRICE!BH48="NA","NA",([1]PRICE!BI48/[1]PRICE!BH48)-1)</f>
        <v>7.7285186456763855E-2</v>
      </c>
      <c r="BI48" s="9">
        <f>IF([1]PRICE!BI48="NA","NA",([1]PRICE!BJ48/[1]PRICE!BI48)-1)</f>
        <v>-0.11038262886630312</v>
      </c>
      <c r="BJ48" s="9">
        <f>IF([1]PRICE!BJ48="NA","NA",([1]PRICE!BK48/[1]PRICE!BJ48)-1)</f>
        <v>-2.2992387033398898E-2</v>
      </c>
      <c r="BK48" s="9">
        <f>IF([1]PRICE!BK48="NA","NA",([1]PRICE!BL48/[1]PRICE!BK48)-1)</f>
        <v>-0.13560781726207305</v>
      </c>
      <c r="BL48" s="9">
        <f>IF([1]PRICE!BL48="NA","NA",([1]PRICE!BM48/[1]PRICE!BL48)-1)</f>
        <v>-0.45788976849632201</v>
      </c>
      <c r="BM48" s="9">
        <f>IF([1]PRICE!BM48="NA","NA",([1]PRICE!BN48/[1]PRICE!BM48)-1)</f>
        <v>-5.4445487461445508E-2</v>
      </c>
      <c r="BN48" s="9">
        <f>IF([1]PRICE!BN48="NA","NA",([1]PRICE!BO48/[1]PRICE!BN48)-1)</f>
        <v>3.4250460927527815E-2</v>
      </c>
      <c r="BO48" s="9">
        <f>IF([1]PRICE!BO48="NA","NA",([1]PRICE!BP48/[1]PRICE!BO48)-1)</f>
        <v>0.25677065478231076</v>
      </c>
      <c r="BP48" s="9">
        <f>IF([1]PRICE!BP48="NA","NA",([1]PRICE!BQ48/[1]PRICE!BP48)-1)</f>
        <v>-0.138025095471904</v>
      </c>
      <c r="BQ48" s="9">
        <f>IF([1]PRICE!BQ48="NA","NA",([1]PRICE!BR48/[1]PRICE!BQ48)-1)</f>
        <v>8.7468354430379813E-2</v>
      </c>
      <c r="BR48" s="9">
        <f>IF([1]PRICE!BR48="NA","NA",([1]PRICE!BS48/[1]PRICE!BR48)-1)</f>
        <v>-3.8179490164125252E-2</v>
      </c>
      <c r="BS48" s="9">
        <f>IF([1]PRICE!BS48="NA","NA",([1]PRICE!BT48/[1]PRICE!BS48)-1)</f>
        <v>-0.12628585259590952</v>
      </c>
      <c r="BT48" s="9">
        <f>IF([1]PRICE!BT48="NA","NA",([1]PRICE!BU48/[1]PRICE!BT48)-1)</f>
        <v>0.45931158667497773</v>
      </c>
      <c r="BU48" s="9">
        <f>IF([1]PRICE!BU48="NA","NA",([1]PRICE!BV48/[1]PRICE!BU48)-1)</f>
        <v>1.5898628446680219E-2</v>
      </c>
      <c r="BV48">
        <f t="shared" si="64"/>
        <v>1.3715978170961974E-2</v>
      </c>
      <c r="BW48" t="s">
        <v>406</v>
      </c>
      <c r="BX48" s="62">
        <f t="shared" si="55"/>
        <v>0.10468685303383891</v>
      </c>
      <c r="BY48" s="62">
        <f t="shared" si="56"/>
        <v>2.398093315874834E-2</v>
      </c>
      <c r="BZ48" s="62">
        <f t="shared" si="56"/>
        <v>-1.8820386523630096E-2</v>
      </c>
      <c r="CA48" s="62">
        <f t="shared" si="56"/>
        <v>-5.8625359834075061E-2</v>
      </c>
      <c r="CB48" s="62">
        <f t="shared" si="56"/>
        <v>-3.3389481728936007E-2</v>
      </c>
      <c r="CC48" s="62">
        <f t="shared" si="56"/>
        <v>-2.652554264576994E-2</v>
      </c>
      <c r="CD48" s="62">
        <f t="shared" si="65"/>
        <v>2.5571795762140592E-2</v>
      </c>
      <c r="CE48" s="62">
        <f t="shared" si="65"/>
        <v>-0.10728606903591291</v>
      </c>
      <c r="CF48" s="62">
        <f t="shared" si="65"/>
        <v>-1.1649862468482697E-2</v>
      </c>
      <c r="CG48" s="62">
        <f t="shared" si="65"/>
        <v>0.11702094431853789</v>
      </c>
      <c r="CH48" s="62">
        <f t="shared" si="1"/>
        <v>-3.1410311932020971E-2</v>
      </c>
      <c r="CI48" s="62">
        <f t="shared" si="2"/>
        <v>-1.9628662942361031E-2</v>
      </c>
      <c r="CJ48" s="62">
        <f t="shared" si="3"/>
        <v>-0.18288397042492149</v>
      </c>
      <c r="CK48" s="62">
        <f t="shared" si="4"/>
        <v>-2.9948393054837697E-2</v>
      </c>
      <c r="CL48" s="62">
        <f t="shared" si="5"/>
        <v>6.0408239124688692E-2</v>
      </c>
      <c r="CM48" s="62">
        <f t="shared" si="6"/>
        <v>4.8203038687396352E-2</v>
      </c>
      <c r="CN48" s="62">
        <f t="shared" si="6"/>
        <v>-7.7885117636837406E-2</v>
      </c>
      <c r="CO48" s="62">
        <f t="shared" si="6"/>
        <v>1.5772725752938043E-2</v>
      </c>
      <c r="CP48" s="62">
        <f t="shared" si="8"/>
        <v>1.5467051012067089E-2</v>
      </c>
      <c r="CQ48" s="62">
        <f t="shared" si="9"/>
        <v>-4.5213808486688475E-2</v>
      </c>
      <c r="CR48" s="62">
        <f t="shared" si="10"/>
        <v>3.9742497162533301E-3</v>
      </c>
      <c r="CS48" s="62">
        <f t="shared" si="11"/>
        <v>6.7428700742048389E-2</v>
      </c>
      <c r="CT48" s="62">
        <f t="shared" si="12"/>
        <v>4.3364693035946547E-2</v>
      </c>
      <c r="CU48" s="62">
        <f t="shared" si="13"/>
        <v>2.0290398024574729E-2</v>
      </c>
      <c r="CV48" s="62">
        <f t="shared" si="13"/>
        <v>3.6001390791011237E-2</v>
      </c>
      <c r="CW48" s="62">
        <f t="shared" si="13"/>
        <v>8.9147808391270414E-2</v>
      </c>
      <c r="CX48" s="62">
        <f t="shared" si="15"/>
        <v>-3.2414308082741192E-2</v>
      </c>
      <c r="CY48" s="62">
        <f t="shared" si="16"/>
        <v>3.134791417326506E-2</v>
      </c>
      <c r="CZ48" s="62">
        <f t="shared" si="17"/>
        <v>1.4330777182333769E-3</v>
      </c>
      <c r="DA48" s="62">
        <f t="shared" si="18"/>
        <v>4.0219959578864775E-2</v>
      </c>
      <c r="DB48" s="62">
        <f t="shared" si="19"/>
        <v>0.2123775742942719</v>
      </c>
      <c r="DC48" s="62">
        <f t="shared" si="57"/>
        <v>-2.5264274797209652E-2</v>
      </c>
      <c r="DD48" s="62">
        <f t="shared" si="20"/>
        <v>4.6995029089323473E-2</v>
      </c>
      <c r="DE48" s="62">
        <f t="shared" si="21"/>
        <v>1.1142802767780229E-3</v>
      </c>
      <c r="DF48" s="62">
        <f t="shared" si="22"/>
        <v>5.9235413409780738E-2</v>
      </c>
      <c r="DG48" s="62">
        <f t="shared" si="23"/>
        <v>5.1709961135396346E-2</v>
      </c>
      <c r="DH48" s="62">
        <f t="shared" si="24"/>
        <v>0.18790560184381538</v>
      </c>
      <c r="DI48" s="62">
        <f t="shared" si="25"/>
        <v>8.4075023371283468E-3</v>
      </c>
      <c r="DJ48" s="62">
        <f t="shared" si="58"/>
        <v>-0.1084955259471138</v>
      </c>
      <c r="DK48" s="62">
        <f t="shared" si="26"/>
        <v>3.6080480959727705E-3</v>
      </c>
      <c r="DL48" s="62">
        <f t="shared" si="27"/>
        <v>4.2045487304075382E-2</v>
      </c>
      <c r="DM48" s="62">
        <f t="shared" si="28"/>
        <v>-6.0995353250293857E-2</v>
      </c>
      <c r="DN48" s="62">
        <f t="shared" si="29"/>
        <v>4.8249387988019879E-2</v>
      </c>
      <c r="DO48" s="62">
        <f t="shared" si="30"/>
        <v>-5.163346343618784E-2</v>
      </c>
      <c r="DP48" s="62">
        <f t="shared" si="59"/>
        <v>7.1204527094652595E-2</v>
      </c>
      <c r="DQ48" s="62">
        <f t="shared" si="60"/>
        <v>-5.953422119818523E-2</v>
      </c>
      <c r="DR48" s="62">
        <f t="shared" si="31"/>
        <v>-3.6542156712871907E-2</v>
      </c>
      <c r="DS48" s="62">
        <f t="shared" si="61"/>
        <v>-8.3677911496605015E-2</v>
      </c>
      <c r="DT48" s="62">
        <f t="shared" si="61"/>
        <v>0.18200526213911544</v>
      </c>
      <c r="DU48" s="62">
        <f t="shared" si="61"/>
        <v>0.12719965356089008</v>
      </c>
      <c r="DV48" s="62">
        <f t="shared" si="33"/>
        <v>-0.14677375615077831</v>
      </c>
      <c r="DW48" s="62">
        <f t="shared" si="34"/>
        <v>-2.3495226710432405E-2</v>
      </c>
      <c r="DX48" s="62">
        <f t="shared" si="35"/>
        <v>-0.10924355251171096</v>
      </c>
      <c r="DY48" s="62">
        <f t="shared" si="36"/>
        <v>5.1855560843838869E-2</v>
      </c>
      <c r="DZ48" s="62">
        <f t="shared" si="37"/>
        <v>-7.6434310084920451E-2</v>
      </c>
      <c r="EA48" s="62">
        <f t="shared" si="38"/>
        <v>5.3433933063551112E-2</v>
      </c>
      <c r="EB48" s="62">
        <f t="shared" si="39"/>
        <v>3.1272611191945868E-2</v>
      </c>
      <c r="EC48" s="62">
        <f t="shared" si="40"/>
        <v>-0.12032122957054674</v>
      </c>
      <c r="ED48" s="62">
        <f t="shared" si="41"/>
        <v>6.3569208285801884E-2</v>
      </c>
      <c r="EE48" s="62">
        <f t="shared" si="42"/>
        <v>-0.12409860703726509</v>
      </c>
      <c r="EF48" s="62">
        <f t="shared" si="43"/>
        <v>-3.6708365204360868E-2</v>
      </c>
      <c r="EG48" s="62">
        <f t="shared" si="44"/>
        <v>-0.14932379543303503</v>
      </c>
      <c r="EH48" s="62">
        <f t="shared" si="45"/>
        <v>-0.471605746667284</v>
      </c>
      <c r="EI48" s="62">
        <f t="shared" si="46"/>
        <v>-6.8161465632407478E-2</v>
      </c>
      <c r="EJ48" s="62">
        <f t="shared" si="47"/>
        <v>2.0534482756565841E-2</v>
      </c>
      <c r="EK48" s="62">
        <f t="shared" si="48"/>
        <v>0.24305467661134877</v>
      </c>
      <c r="EL48" s="62">
        <f t="shared" si="49"/>
        <v>-0.15174107364286599</v>
      </c>
      <c r="EM48" s="62">
        <f t="shared" si="50"/>
        <v>7.3752376259417843E-2</v>
      </c>
      <c r="EN48" s="62">
        <f t="shared" si="51"/>
        <v>-5.1895468335087222E-2</v>
      </c>
      <c r="EO48" s="62">
        <f t="shared" si="52"/>
        <v>-0.1400018307668715</v>
      </c>
      <c r="EP48" s="62">
        <f t="shared" si="62"/>
        <v>0.44559560850401575</v>
      </c>
      <c r="EQ48" s="62">
        <f t="shared" si="63"/>
        <v>2.1826502757182446E-3</v>
      </c>
    </row>
    <row r="49" spans="1:147">
      <c r="A49" t="s">
        <v>407</v>
      </c>
      <c r="B49" s="9">
        <f>IF([1]PRICE!B49="NA","NA",([1]PRICE!C49/[1]PRICE!B49)-1)</f>
        <v>-5.4813292223364618E-3</v>
      </c>
      <c r="C49" s="9">
        <f>IF([1]PRICE!C49="NA","NA",([1]PRICE!D49/[1]PRICE!C49)-1)</f>
        <v>6.7171891147089102E-2</v>
      </c>
      <c r="D49" s="9">
        <f>IF([1]PRICE!D49="NA","NA",([1]PRICE!E49/[1]PRICE!D49)-1)</f>
        <v>-2.3240800516462157E-2</v>
      </c>
      <c r="E49" s="9">
        <f>IF([1]PRICE!E49="NA","NA",([1]PRICE!F49/[1]PRICE!E49)-1)</f>
        <v>-8.3773959021810951E-2</v>
      </c>
      <c r="F49" s="9">
        <f>IF([1]PRICE!F49="NA","NA",([1]PRICE!G49/[1]PRICE!F49)-1)</f>
        <v>1.6591523895401084E-2</v>
      </c>
      <c r="G49" s="9">
        <f>IF([1]PRICE!G49="NA","NA",([1]PRICE!H49/[1]PRICE!G49)-1)</f>
        <v>-1.543374135178277E-2</v>
      </c>
      <c r="H49" s="9">
        <f>IF([1]PRICE!H49="NA","NA",([1]PRICE!I49/[1]PRICE!H49)-1)</f>
        <v>-8.468468468468493E-3</v>
      </c>
      <c r="I49" s="9">
        <f>IF([1]PRICE!I49="NA","NA",([1]PRICE!J49/[1]PRICE!I49)-1)</f>
        <v>-7.2687624931855321E-2</v>
      </c>
      <c r="J49" s="9">
        <f>IF([1]PRICE!J49="NA","NA",([1]PRICE!K49/[1]PRICE!J49)-1)</f>
        <v>2.5475210660395042E-3</v>
      </c>
      <c r="K49" s="9">
        <f>IF([1]PRICE!K49="NA","NA",([1]PRICE!L49/[1]PRICE!K49)-1)</f>
        <v>2.9319781078968044E-2</v>
      </c>
      <c r="L49" s="9">
        <f>IF([1]PRICE!L49="NA","NA",([1]PRICE!M49/[1]PRICE!L49)-1)</f>
        <v>-2.8104823395366463E-2</v>
      </c>
      <c r="M49" s="9">
        <f>IF([1]PRICE!M49="NA","NA",([1]PRICE!N49/[1]PRICE!M49)-1)</f>
        <v>-7.8937084798749502E-2</v>
      </c>
      <c r="N49" s="9">
        <f>IF([1]PRICE!N49="NA","NA",([1]PRICE!O49/[1]PRICE!N49)-1)</f>
        <v>-7.1489181162494586E-2</v>
      </c>
      <c r="O49" s="9">
        <f>IF([1]PRICE!O49="NA","NA",([1]PRICE!P49/[1]PRICE!O49)-1)</f>
        <v>-0.10006854009595623</v>
      </c>
      <c r="P49" s="9">
        <f>IF([1]PRICE!P49="NA","NA",([1]PRICE!Q49/[1]PRICE!P49)-1)</f>
        <v>0.18253363797918243</v>
      </c>
      <c r="Q49" s="9">
        <f>IF([1]PRICE!Q49="NA","NA",([1]PRICE!R49/[1]PRICE!Q49)-1)</f>
        <v>-0.17754401030485178</v>
      </c>
      <c r="R49" s="9">
        <f>IF([1]PRICE!R49="NA","NA",([1]PRICE!S49/[1]PRICE!R49)-1)</f>
        <v>8.5617332289219528E-2</v>
      </c>
      <c r="S49" s="9">
        <f>IF([1]PRICE!S49="NA","NA",([1]PRICE!T49/[1]PRICE!S49)-1)</f>
        <v>-8.2471748016350266E-2</v>
      </c>
      <c r="T49" s="9">
        <f>IF([1]PRICE!T49="NA","NA",([1]PRICE!U49/[1]PRICE!T49)-1)</f>
        <v>-4.245283018867918E-2</v>
      </c>
      <c r="U49" s="9">
        <f>IF([1]PRICE!U49="NA","NA",([1]PRICE!V49/[1]PRICE!U49)-1)</f>
        <v>4.8987411056376606E-2</v>
      </c>
      <c r="V49" s="9">
        <f>IF([1]PRICE!V49="NA","NA",([1]PRICE!W49/[1]PRICE!V49)-1)</f>
        <v>-1.2261935820506054E-2</v>
      </c>
      <c r="W49" s="9">
        <f>IF([1]PRICE!W49="NA","NA",([1]PRICE!X49/[1]PRICE!W49)-1)</f>
        <v>-1.1621764395139955E-2</v>
      </c>
      <c r="X49" s="9">
        <f>IF([1]PRICE!X49="NA","NA",([1]PRICE!Y49/[1]PRICE!X49)-1)</f>
        <v>0.19909139497594852</v>
      </c>
      <c r="Y49" s="9">
        <f>IF([1]PRICE!Y49="NA","NA",([1]PRICE!Z49/[1]PRICE!Y49)-1)</f>
        <v>8.7140628482282212E-2</v>
      </c>
      <c r="Z49" s="9">
        <f>IF([1]PRICE!Z49="NA","NA",([1]PRICE!AA49/[1]PRICE!Z49)-1)</f>
        <v>-3.5260352603526002E-2</v>
      </c>
      <c r="AA49" s="9">
        <f>IF([1]PRICE!AA49="NA","NA",([1]PRICE!AB49/[1]PRICE!AA49)-1)</f>
        <v>2.5074373140671513E-2</v>
      </c>
      <c r="AB49" s="9">
        <f>IF([1]PRICE!AB49="NA","NA",([1]PRICE!AC49/[1]PRICE!AB49)-1)</f>
        <v>1.2230514096185585E-2</v>
      </c>
      <c r="AC49" s="9">
        <f>IF([1]PRICE!AC49="NA","NA",([1]PRICE!AD49/[1]PRICE!AC49)-1)</f>
        <v>-5.6932213802989962E-2</v>
      </c>
      <c r="AD49" s="9">
        <f>IF([1]PRICE!AD49="NA","NA",([1]PRICE!AE49/[1]PRICE!AD49)-1)</f>
        <v>9.5548317046689757E-3</v>
      </c>
      <c r="AE49" s="9">
        <f>IF([1]PRICE!AE49="NA","NA",([1]PRICE!AF49/[1]PRICE!AE49)-1)</f>
        <v>3.0974403097440151E-2</v>
      </c>
      <c r="AF49" s="9">
        <f>IF([1]PRICE!AF49="NA","NA",([1]PRICE!AG49/[1]PRICE!AF49)-1)</f>
        <v>-5.5914875860630042E-2</v>
      </c>
      <c r="AG49" s="9">
        <f>IF([1]PRICE!AG49="NA","NA",([1]PRICE!AH49/[1]PRICE!AG49)-1)</f>
        <v>1.1049723756906271E-3</v>
      </c>
      <c r="AH49" s="9">
        <f>IF([1]PRICE!AH49="NA","NA",([1]PRICE!AI49/[1]PRICE!AH49)-1)</f>
        <v>0.11125827814569544</v>
      </c>
      <c r="AI49" s="9">
        <f>IF([1]PRICE!AI49="NA","NA",([1]PRICE!AJ49/[1]PRICE!AI49)-1)</f>
        <v>2.8406833531982478E-2</v>
      </c>
      <c r="AJ49" s="9">
        <f>IF([1]PRICE!AJ49="NA","NA",([1]PRICE!AK49/[1]PRICE!AJ49)-1)</f>
        <v>0.10179640718562877</v>
      </c>
      <c r="AK49" s="9">
        <f>IF([1]PRICE!AK49="NA","NA",([1]PRICE!AL49/[1]PRICE!AK49)-1)</f>
        <v>-2.6297335203366079E-2</v>
      </c>
      <c r="AL49" s="9">
        <f>IF([1]PRICE!AL49="NA","NA",([1]PRICE!AM49/[1]PRICE!AL49)-1)</f>
        <v>4.2131796903132956E-2</v>
      </c>
      <c r="AM49" s="9">
        <f>IF([1]PRICE!AM49="NA","NA",([1]PRICE!AN49/[1]PRICE!AM49)-1)</f>
        <v>-1.3994471319972446E-2</v>
      </c>
      <c r="AN49" s="9">
        <f>IF([1]PRICE!AN49="NA","NA",([1]PRICE!AO49/[1]PRICE!AN49)-1)</f>
        <v>1.4368319607499513E-2</v>
      </c>
      <c r="AO49" s="9">
        <f>IF([1]PRICE!AO49="NA","NA",([1]PRICE!AP49/[1]PRICE!AO49)-1)</f>
        <v>4.9404042148903038E-2</v>
      </c>
      <c r="AP49" s="9">
        <f>IF([1]PRICE!AP49="NA","NA",([1]PRICE!AQ49/[1]PRICE!AP49)-1)</f>
        <v>4.8230452674897117E-2</v>
      </c>
      <c r="AQ49" s="9">
        <f>IF([1]PRICE!AQ49="NA","NA",([1]PRICE!AR49/[1]PRICE!AQ49)-1)</f>
        <v>2.2298994974874198E-2</v>
      </c>
      <c r="AR49" s="9">
        <f>IF([1]PRICE!AR49="NA","NA",([1]PRICE!AS49/[1]PRICE!AR49)-1)</f>
        <v>0.16374807987711226</v>
      </c>
      <c r="AS49" s="9">
        <f>IF([1]PRICE!AS49="NA","NA",([1]PRICE!AT49/[1]PRICE!AS49)-1)</f>
        <v>3.1942977824709562E-2</v>
      </c>
      <c r="AT49" s="9">
        <f>IF([1]PRICE!AT49="NA","NA",([1]PRICE!AU49/[1]PRICE!AT49)-1)</f>
        <v>-9.9769762087490554E-2</v>
      </c>
      <c r="AU49" s="9">
        <f>IF([1]PRICE!AU49="NA","NA",([1]PRICE!AV49/[1]PRICE!AU49)-1)</f>
        <v>-0.13995453253765266</v>
      </c>
      <c r="AV49" s="9">
        <f>IF([1]PRICE!AV49="NA","NA",([1]PRICE!AW49/[1]PRICE!AV49)-1)</f>
        <v>2.1476953576738733E-2</v>
      </c>
      <c r="AW49" s="9">
        <f>IF([1]PRICE!AW49="NA","NA",([1]PRICE!AX49/[1]PRICE!AW49)-1)</f>
        <v>-7.488274300501363E-2</v>
      </c>
      <c r="AX49" s="9">
        <f>IF([1]PRICE!AX49="NA","NA",([1]PRICE!AY49/[1]PRICE!AX49)-1)</f>
        <v>0.12639860139860137</v>
      </c>
      <c r="AY49" s="9">
        <f>IF([1]PRICE!AY49="NA","NA",([1]PRICE!AZ49/[1]PRICE!AY49)-1)</f>
        <v>5.8357907806922071E-2</v>
      </c>
      <c r="AZ49" s="9">
        <f>IF([1]PRICE!AZ49="NA","NA",([1]PRICE!BA49/[1]PRICE!AZ49)-1)</f>
        <v>-4.4434667839859276E-2</v>
      </c>
      <c r="BA49" s="9">
        <f>IF([1]PRICE!BA49="NA","NA",([1]PRICE!BB49/[1]PRICE!BA49)-1)</f>
        <v>-4.7114794352363321E-2</v>
      </c>
      <c r="BB49" s="9">
        <f>IF([1]PRICE!BB49="NA","NA",([1]PRICE!BC49/[1]PRICE!BB49)-1)</f>
        <v>-0.13577065550008061</v>
      </c>
      <c r="BC49" s="9">
        <f>IF([1]PRICE!BC49="NA","NA",([1]PRICE!BD49/[1]PRICE!BC49)-1)</f>
        <v>6.2430115542303488E-2</v>
      </c>
      <c r="BD49" s="9">
        <f>IF([1]PRICE!BD49="NA","NA",([1]PRICE!BE49/[1]PRICE!BD49)-1)</f>
        <v>5.9638659884230893E-2</v>
      </c>
      <c r="BE49" s="9">
        <f>IF([1]PRICE!BE49="NA","NA",([1]PRICE!BF49/[1]PRICE!BE49)-1)</f>
        <v>-0.11488164211223306</v>
      </c>
      <c r="BF49" s="9">
        <f>IF([1]PRICE!BF49="NA","NA",([1]PRICE!BG49/[1]PRICE!BF49)-1)</f>
        <v>4.0957546287637925E-2</v>
      </c>
      <c r="BG49" s="9">
        <f>IF([1]PRICE!BG49="NA","NA",([1]PRICE!BH49/[1]PRICE!BG49)-1)</f>
        <v>2.8925619834710758E-2</v>
      </c>
      <c r="BH49" s="9">
        <f>IF([1]PRICE!BH49="NA","NA",([1]PRICE!BI49/[1]PRICE!BH49)-1)</f>
        <v>1.6238868517548521E-2</v>
      </c>
      <c r="BI49" s="9">
        <f>IF([1]PRICE!BI49="NA","NA",([1]PRICE!BJ49/[1]PRICE!BI49)-1)</f>
        <v>8.5051546391752497E-2</v>
      </c>
      <c r="BJ49" s="9">
        <f>IF([1]PRICE!BJ49="NA","NA",([1]PRICE!BK49/[1]PRICE!BJ49)-1)</f>
        <v>-7.8859857482185269E-2</v>
      </c>
      <c r="BK49" s="9">
        <f>IF([1]PRICE!BK49="NA","NA",([1]PRICE!BL49/[1]PRICE!BK49)-1)</f>
        <v>-0.13340209730101438</v>
      </c>
      <c r="BL49" s="9">
        <f>IF([1]PRICE!BL49="NA","NA",([1]PRICE!BM49/[1]PRICE!BL49)-1)</f>
        <v>-0.25114064669708391</v>
      </c>
      <c r="BM49" s="9">
        <f>IF([1]PRICE!BM49="NA","NA",([1]PRICE!BN49/[1]PRICE!BM49)-1)</f>
        <v>0.25218543046357622</v>
      </c>
      <c r="BN49" s="9">
        <f>IF([1]PRICE!BN49="NA","NA",([1]PRICE!BO49/[1]PRICE!BN49)-1)</f>
        <v>7.3408081235455835E-2</v>
      </c>
      <c r="BO49" s="9">
        <f>IF([1]PRICE!BO49="NA","NA",([1]PRICE!BP49/[1]PRICE!BO49)-1)</f>
        <v>4.1190382341347975E-2</v>
      </c>
      <c r="BP49" s="9">
        <f>IF([1]PRICE!BP49="NA","NA",([1]PRICE!BQ49/[1]PRICE!BP49)-1)</f>
        <v>-3.7100132500473282E-2</v>
      </c>
      <c r="BQ49" s="9">
        <f>IF([1]PRICE!BQ49="NA","NA",([1]PRICE!BR49/[1]PRICE!BQ49)-1)</f>
        <v>4.5803027324552881E-2</v>
      </c>
      <c r="BR49" s="9">
        <f>IF([1]PRICE!BR49="NA","NA",([1]PRICE!BS49/[1]PRICE!BR49)-1)</f>
        <v>-4.8872180451128289E-3</v>
      </c>
      <c r="BS49" s="9">
        <f>IF([1]PRICE!BS49="NA","NA",([1]PRICE!BT49/[1]PRICE!BS49)-1)</f>
        <v>-4.2500944465432622E-2</v>
      </c>
      <c r="BT49" s="9">
        <f>IF([1]PRICE!BT49="NA","NA",([1]PRICE!BU49/[1]PRICE!BT49)-1)</f>
        <v>0.26612744130992327</v>
      </c>
      <c r="BU49" s="9">
        <f>IF([1]PRICE!BU49="NA","NA",([1]PRICE!BV49/[1]PRICE!BU49)-1)</f>
        <v>-2.648800249298866E-2</v>
      </c>
      <c r="BV49">
        <f t="shared" si="64"/>
        <v>4.9457193649253177E-3</v>
      </c>
      <c r="BW49" t="s">
        <v>407</v>
      </c>
      <c r="BX49" s="62">
        <f t="shared" si="55"/>
        <v>-1.0427048587261779E-2</v>
      </c>
      <c r="BY49" s="62">
        <f t="shared" si="56"/>
        <v>6.2226171782163782E-2</v>
      </c>
      <c r="BZ49" s="62">
        <f t="shared" si="56"/>
        <v>-2.8186519881387474E-2</v>
      </c>
      <c r="CA49" s="62">
        <f t="shared" si="56"/>
        <v>-8.8719678386736264E-2</v>
      </c>
      <c r="CB49" s="62">
        <f t="shared" si="56"/>
        <v>1.1645804530475767E-2</v>
      </c>
      <c r="CC49" s="62">
        <f t="shared" si="56"/>
        <v>-2.0379460716708087E-2</v>
      </c>
      <c r="CD49" s="62">
        <f t="shared" si="65"/>
        <v>-1.341418783339381E-2</v>
      </c>
      <c r="CE49" s="62">
        <f t="shared" si="65"/>
        <v>-7.7633344296780635E-2</v>
      </c>
      <c r="CF49" s="62">
        <f t="shared" si="65"/>
        <v>-2.3981982988858135E-3</v>
      </c>
      <c r="CG49" s="62">
        <f t="shared" si="65"/>
        <v>2.4374061714042727E-2</v>
      </c>
      <c r="CH49" s="62">
        <f t="shared" si="1"/>
        <v>-3.3050542760291783E-2</v>
      </c>
      <c r="CI49" s="62">
        <f t="shared" si="2"/>
        <v>-8.3882804163674815E-2</v>
      </c>
      <c r="CJ49" s="62">
        <f t="shared" si="3"/>
        <v>-7.6434900527419899E-2</v>
      </c>
      <c r="CK49" s="62">
        <f t="shared" si="4"/>
        <v>-0.10501425946088154</v>
      </c>
      <c r="CL49" s="62">
        <f t="shared" si="5"/>
        <v>0.1775879186142571</v>
      </c>
      <c r="CM49" s="62">
        <f t="shared" si="6"/>
        <v>-0.18248972966977711</v>
      </c>
      <c r="CN49" s="62">
        <f t="shared" si="6"/>
        <v>8.0671612924294214E-2</v>
      </c>
      <c r="CO49" s="62">
        <f t="shared" si="6"/>
        <v>-8.7417467381275579E-2</v>
      </c>
      <c r="CP49" s="62">
        <f t="shared" si="8"/>
        <v>-4.7398549553604501E-2</v>
      </c>
      <c r="CQ49" s="62">
        <f t="shared" si="9"/>
        <v>4.4041691691451286E-2</v>
      </c>
      <c r="CR49" s="62">
        <f t="shared" si="10"/>
        <v>-1.720765518543137E-2</v>
      </c>
      <c r="CS49" s="62">
        <f t="shared" si="11"/>
        <v>-1.6567483760065272E-2</v>
      </c>
      <c r="CT49" s="62">
        <f t="shared" si="12"/>
        <v>0.19414567561102319</v>
      </c>
      <c r="CU49" s="62">
        <f t="shared" si="13"/>
        <v>8.2194909117356899E-2</v>
      </c>
      <c r="CV49" s="62">
        <f t="shared" si="13"/>
        <v>-4.0206071968451322E-2</v>
      </c>
      <c r="CW49" s="62">
        <f t="shared" si="13"/>
        <v>2.0128653775746196E-2</v>
      </c>
      <c r="CX49" s="62">
        <f t="shared" si="15"/>
        <v>7.2847947312602674E-3</v>
      </c>
      <c r="CY49" s="62">
        <f t="shared" si="16"/>
        <v>-6.1877933167915282E-2</v>
      </c>
      <c r="CZ49" s="62">
        <f t="shared" si="17"/>
        <v>4.609112339743658E-3</v>
      </c>
      <c r="DA49" s="62">
        <f t="shared" si="18"/>
        <v>2.6028683732514834E-2</v>
      </c>
      <c r="DB49" s="62">
        <f t="shared" si="19"/>
        <v>-6.0860595225555363E-2</v>
      </c>
      <c r="DC49" s="62">
        <f t="shared" si="57"/>
        <v>-3.8407469892346906E-3</v>
      </c>
      <c r="DD49" s="62">
        <f t="shared" si="20"/>
        <v>0.10631255878077013</v>
      </c>
      <c r="DE49" s="62">
        <f t="shared" si="21"/>
        <v>2.3461114167057161E-2</v>
      </c>
      <c r="DF49" s="62">
        <f t="shared" si="22"/>
        <v>9.6850687820703454E-2</v>
      </c>
      <c r="DG49" s="62">
        <f t="shared" si="23"/>
        <v>-3.1243054568291396E-2</v>
      </c>
      <c r="DH49" s="62">
        <f t="shared" si="24"/>
        <v>3.7186077538207636E-2</v>
      </c>
      <c r="DI49" s="62">
        <f t="shared" si="25"/>
        <v>-1.8940190684897763E-2</v>
      </c>
      <c r="DJ49" s="62">
        <f t="shared" si="58"/>
        <v>9.4226002425741966E-3</v>
      </c>
      <c r="DK49" s="62">
        <f t="shared" si="26"/>
        <v>4.4458322783977718E-2</v>
      </c>
      <c r="DL49" s="62">
        <f t="shared" si="27"/>
        <v>4.3284733309971797E-2</v>
      </c>
      <c r="DM49" s="62">
        <f t="shared" si="28"/>
        <v>1.7353275609948881E-2</v>
      </c>
      <c r="DN49" s="62">
        <f t="shared" si="29"/>
        <v>0.15880236051218694</v>
      </c>
      <c r="DO49" s="62">
        <f t="shared" si="30"/>
        <v>2.6997258459784245E-2</v>
      </c>
      <c r="DP49" s="62">
        <f t="shared" si="59"/>
        <v>-0.10471548145241587</v>
      </c>
      <c r="DQ49" s="62">
        <f t="shared" si="60"/>
        <v>-0.14490025190257799</v>
      </c>
      <c r="DR49" s="62">
        <f t="shared" si="31"/>
        <v>1.6531234211813416E-2</v>
      </c>
      <c r="DS49" s="62">
        <f t="shared" si="61"/>
        <v>-7.9828462369938943E-2</v>
      </c>
      <c r="DT49" s="62">
        <f t="shared" si="61"/>
        <v>0.12145288203367606</v>
      </c>
      <c r="DU49" s="62">
        <f t="shared" si="61"/>
        <v>5.3412188441996751E-2</v>
      </c>
      <c r="DV49" s="62">
        <f t="shared" si="33"/>
        <v>-4.9380387204784597E-2</v>
      </c>
      <c r="DW49" s="62">
        <f t="shared" si="34"/>
        <v>-5.2060513717288641E-2</v>
      </c>
      <c r="DX49" s="62">
        <f t="shared" si="35"/>
        <v>-0.14071637486500593</v>
      </c>
      <c r="DY49" s="62">
        <f t="shared" si="36"/>
        <v>5.7484396177378168E-2</v>
      </c>
      <c r="DZ49" s="62">
        <f t="shared" si="37"/>
        <v>5.4692940519305573E-2</v>
      </c>
      <c r="EA49" s="62">
        <f t="shared" si="38"/>
        <v>-0.11982736147715838</v>
      </c>
      <c r="EB49" s="62">
        <f t="shared" si="39"/>
        <v>3.6011826922712604E-2</v>
      </c>
      <c r="EC49" s="62">
        <f t="shared" si="40"/>
        <v>2.3979900469785442E-2</v>
      </c>
      <c r="ED49" s="62">
        <f t="shared" si="41"/>
        <v>1.1293149152623205E-2</v>
      </c>
      <c r="EE49" s="62">
        <f t="shared" si="42"/>
        <v>8.0105827026827184E-2</v>
      </c>
      <c r="EF49" s="62">
        <f t="shared" si="43"/>
        <v>-8.3805576847110583E-2</v>
      </c>
      <c r="EG49" s="62">
        <f t="shared" si="44"/>
        <v>-0.1383478166659397</v>
      </c>
      <c r="EH49" s="62">
        <f t="shared" si="45"/>
        <v>-0.25608636606200924</v>
      </c>
      <c r="EI49" s="62">
        <f t="shared" si="46"/>
        <v>0.24723971109865089</v>
      </c>
      <c r="EJ49" s="62">
        <f t="shared" si="47"/>
        <v>6.8462361870530522E-2</v>
      </c>
      <c r="EK49" s="62">
        <f t="shared" si="48"/>
        <v>3.6244662976422655E-2</v>
      </c>
      <c r="EL49" s="62">
        <f t="shared" si="49"/>
        <v>-4.2045851865398602E-2</v>
      </c>
      <c r="EM49" s="62">
        <f t="shared" si="50"/>
        <v>4.085730795962756E-2</v>
      </c>
      <c r="EN49" s="62">
        <f t="shared" si="51"/>
        <v>-9.8329374100381457E-3</v>
      </c>
      <c r="EO49" s="62">
        <f t="shared" si="52"/>
        <v>-4.7446663830357942E-2</v>
      </c>
      <c r="EP49" s="62">
        <f t="shared" si="62"/>
        <v>0.26118172194499795</v>
      </c>
      <c r="EQ49" s="62">
        <f t="shared" si="63"/>
        <v>-3.1433721857913981E-2</v>
      </c>
    </row>
    <row r="50" spans="1:147">
      <c r="A50" t="s">
        <v>408</v>
      </c>
      <c r="B50" s="9">
        <f>IF([1]PRICE!B50="NA","NA",([1]PRICE!C50/[1]PRICE!B50)-1)</f>
        <v>-1.7106460418562452E-2</v>
      </c>
      <c r="C50" s="9">
        <f>IF([1]PRICE!C50="NA","NA",([1]PRICE!D50/[1]PRICE!C50)-1)</f>
        <v>0.13793741899648215</v>
      </c>
      <c r="D50" s="9">
        <f>IF([1]PRICE!D50="NA","NA",([1]PRICE!E50/[1]PRICE!D50)-1)</f>
        <v>-1.5945330296127658E-2</v>
      </c>
      <c r="E50" s="9">
        <f>IF([1]PRICE!E50="NA","NA",([1]PRICE!F50/[1]PRICE!E50)-1)</f>
        <v>-2.1164021164021052E-2</v>
      </c>
      <c r="F50" s="9">
        <f>IF([1]PRICE!F50="NA","NA",([1]PRICE!G50/[1]PRICE!F50)-1)</f>
        <v>1.6047297297297147E-2</v>
      </c>
      <c r="G50" s="9">
        <f>IF([1]PRICE!G50="NA","NA",([1]PRICE!H50/[1]PRICE!G50)-1)</f>
        <v>-5.502909393183697E-2</v>
      </c>
      <c r="H50" s="9">
        <f>IF([1]PRICE!H50="NA","NA",([1]PRICE!I50/[1]PRICE!H50)-1)</f>
        <v>-0.12543983110485579</v>
      </c>
      <c r="I50" s="9">
        <f>IF([1]PRICE!I50="NA","NA",([1]PRICE!J50/[1]PRICE!I50)-1)</f>
        <v>-0.12210822772078056</v>
      </c>
      <c r="J50" s="9">
        <f>IF([1]PRICE!J50="NA","NA",([1]PRICE!K50/[1]PRICE!J50)-1)</f>
        <v>-4.697525206232811E-2</v>
      </c>
      <c r="K50" s="9">
        <f>IF([1]PRICE!K50="NA","NA",([1]PRICE!L50/[1]PRICE!K50)-1)</f>
        <v>2.9574416927145908E-2</v>
      </c>
      <c r="L50" s="9">
        <f>IF([1]PRICE!L50="NA","NA",([1]PRICE!M50/[1]PRICE!L50)-1)</f>
        <v>-3.035964502568933E-3</v>
      </c>
      <c r="M50" s="9">
        <f>IF([1]PRICE!M50="NA","NA",([1]PRICE!N50/[1]PRICE!M50)-1)</f>
        <v>1.2649332396345692E-2</v>
      </c>
      <c r="N50" s="9">
        <f>IF([1]PRICE!N50="NA","NA",([1]PRICE!O50/[1]PRICE!N50)-1)</f>
        <v>-0.32084200786490857</v>
      </c>
      <c r="O50" s="9">
        <f>IF([1]PRICE!O50="NA","NA",([1]PRICE!P50/[1]PRICE!O50)-1)</f>
        <v>0.11307901907356954</v>
      </c>
      <c r="P50" s="9">
        <f>IF([1]PRICE!P50="NA","NA",([1]PRICE!Q50/[1]PRICE!P50)-1)</f>
        <v>0.17503059975520197</v>
      </c>
      <c r="Q50" s="9">
        <f>IF([1]PRICE!Q50="NA","NA",([1]PRICE!R50/[1]PRICE!Q50)-1)</f>
        <v>-6.4583333333333215E-2</v>
      </c>
      <c r="R50" s="9">
        <f>IF([1]PRICE!R50="NA","NA",([1]PRICE!S50/[1]PRICE!R50)-1)</f>
        <v>-5.2616926503340822E-2</v>
      </c>
      <c r="S50" s="9">
        <f>IF([1]PRICE!S50="NA","NA",([1]PRICE!T50/[1]PRICE!S50)-1)</f>
        <v>-0.1325301204819278</v>
      </c>
      <c r="T50" s="9">
        <f>IF([1]PRICE!T50="NA","NA",([1]PRICE!U50/[1]PRICE!T50)-1)</f>
        <v>0.12398373983739841</v>
      </c>
      <c r="U50" s="9">
        <f>IF([1]PRICE!U50="NA","NA",([1]PRICE!V50/[1]PRICE!U50)-1)</f>
        <v>3.6467751657625058E-2</v>
      </c>
      <c r="V50" s="9">
        <f>IF([1]PRICE!V50="NA","NA",([1]PRICE!W50/[1]PRICE!V50)-1)</f>
        <v>2.2971794126199541E-2</v>
      </c>
      <c r="W50" s="9">
        <f>IF([1]PRICE!W50="NA","NA",([1]PRICE!X50/[1]PRICE!W50)-1)</f>
        <v>1.8760659465605567E-2</v>
      </c>
      <c r="X50" s="9">
        <f>IF([1]PRICE!X50="NA","NA",([1]PRICE!Y50/[1]PRICE!X50)-1)</f>
        <v>-6.6964285714286031E-3</v>
      </c>
      <c r="Y50" s="9">
        <f>IF([1]PRICE!Y50="NA","NA",([1]PRICE!Z50/[1]PRICE!Y50)-1)</f>
        <v>0.10786516853932571</v>
      </c>
      <c r="Z50" s="9">
        <f>IF([1]PRICE!Z50="NA","NA",([1]PRICE!AA50/[1]PRICE!Z50)-1)</f>
        <v>3.5243407707910679E-2</v>
      </c>
      <c r="AA50" s="9">
        <f>IF([1]PRICE!AA50="NA","NA",([1]PRICE!AB50/[1]PRICE!AA50)-1)</f>
        <v>3.3308841538084666E-2</v>
      </c>
      <c r="AB50" s="9">
        <f>IF([1]PRICE!AB50="NA","NA",([1]PRICE!AC50/[1]PRICE!AB50)-1)</f>
        <v>-9.4809196492059433E-3</v>
      </c>
      <c r="AC50" s="9">
        <f>IF([1]PRICE!AC50="NA","NA",([1]PRICE!AD50/[1]PRICE!AC50)-1)</f>
        <v>1.1725293132328396E-2</v>
      </c>
      <c r="AD50" s="9">
        <f>IF([1]PRICE!AD50="NA","NA",([1]PRICE!AE50/[1]PRICE!AD50)-1)</f>
        <v>5.4399243140963449E-3</v>
      </c>
      <c r="AE50" s="9">
        <f>IF([1]PRICE!AE50="NA","NA",([1]PRICE!AF50/[1]PRICE!AE50)-1)</f>
        <v>-3.5285815102328311E-3</v>
      </c>
      <c r="AF50" s="9">
        <f>IF([1]PRICE!AF50="NA","NA",([1]PRICE!AG50/[1]PRICE!AF50)-1)</f>
        <v>0.10339943342776214</v>
      </c>
      <c r="AG50" s="9">
        <f>IF([1]PRICE!AG50="NA","NA",([1]PRICE!AH50/[1]PRICE!AG50)-1)</f>
        <v>-7.0603337612324957E-3</v>
      </c>
      <c r="AH50" s="9">
        <f>IF([1]PRICE!AH50="NA","NA",([1]PRICE!AI50/[1]PRICE!AH50)-1)</f>
        <v>0.10385692738633923</v>
      </c>
      <c r="AI50" s="9">
        <f>IF([1]PRICE!AI50="NA","NA",([1]PRICE!AJ50/[1]PRICE!AI50)-1)</f>
        <v>2.9084520788600576E-2</v>
      </c>
      <c r="AJ50" s="9">
        <f>IF([1]PRICE!AJ50="NA","NA",([1]PRICE!AK50/[1]PRICE!AJ50)-1)</f>
        <v>5.6145675265553807E-2</v>
      </c>
      <c r="AK50" s="9">
        <f>IF([1]PRICE!AK50="NA","NA",([1]PRICE!AL50/[1]PRICE!AK50)-1)</f>
        <v>-8.2435344827586188E-2</v>
      </c>
      <c r="AL50" s="9">
        <f>IF([1]PRICE!AL50="NA","NA",([1]PRICE!AM50/[1]PRICE!AL50)-1)</f>
        <v>0.10119397142297903</v>
      </c>
      <c r="AM50" s="9">
        <f>IF([1]PRICE!AM50="NA","NA",([1]PRICE!AN50/[1]PRICE!AM50)-1)</f>
        <v>-0.12762175613224314</v>
      </c>
      <c r="AN50" s="9">
        <f>IF([1]PRICE!AN50="NA","NA",([1]PRICE!AO50/[1]PRICE!AN50)-1)</f>
        <v>2.3431132844335734E-2</v>
      </c>
      <c r="AO50" s="9">
        <f>IF([1]PRICE!AO50="NA","NA",([1]PRICE!AP50/[1]PRICE!AO50)-1)</f>
        <v>-2.5681863428230089E-2</v>
      </c>
      <c r="AP50" s="9">
        <f>IF([1]PRICE!AP50="NA","NA",([1]PRICE!AQ50/[1]PRICE!AP50)-1)</f>
        <v>-3.269309358397976E-3</v>
      </c>
      <c r="AQ50" s="9">
        <f>IF([1]PRICE!AQ50="NA","NA",([1]PRICE!AR50/[1]PRICE!AQ50)-1)</f>
        <v>-0.11521115211152122</v>
      </c>
      <c r="AR50" s="9">
        <f>IF([1]PRICE!AR50="NA","NA",([1]PRICE!AS50/[1]PRICE!AR50)-1)</f>
        <v>6.6265060240964013E-2</v>
      </c>
      <c r="AS50" s="9">
        <f>IF([1]PRICE!AS50="NA","NA",([1]PRICE!AT50/[1]PRICE!AS50)-1)</f>
        <v>-4.8891786179921737E-2</v>
      </c>
      <c r="AT50" s="9">
        <f>IF([1]PRICE!AT50="NA","NA",([1]PRICE!AU50/[1]PRICE!AT50)-1)</f>
        <v>-2.2618231665524346E-2</v>
      </c>
      <c r="AU50" s="9">
        <f>IF([1]PRICE!AU50="NA","NA",([1]PRICE!AV50/[1]PRICE!AU50)-1)</f>
        <v>-7.8775128564749997E-2</v>
      </c>
      <c r="AV50" s="9">
        <f>IF([1]PRICE!AV50="NA","NA",([1]PRICE!AW50/[1]PRICE!AV50)-1)</f>
        <v>4.3136259832530222E-3</v>
      </c>
      <c r="AW50" s="9">
        <f>IF([1]PRICE!AW50="NA","NA",([1]PRICE!AX50/[1]PRICE!AW50)-1)</f>
        <v>-0.12228398180899436</v>
      </c>
      <c r="AX50" s="9">
        <f>IF([1]PRICE!AX50="NA","NA",([1]PRICE!AY50/[1]PRICE!AX50)-1)</f>
        <v>0.17731721358664343</v>
      </c>
      <c r="AY50" s="9">
        <f>IF([1]PRICE!AY50="NA","NA",([1]PRICE!AZ50/[1]PRICE!AY50)-1)</f>
        <v>-7.0904645476772554E-3</v>
      </c>
      <c r="AZ50" s="9">
        <f>IF([1]PRICE!AZ50="NA","NA",([1]PRICE!BA50/[1]PRICE!AZ50)-1)</f>
        <v>-5.4173848805712965E-2</v>
      </c>
      <c r="BA50" s="9">
        <f>IF([1]PRICE!BA50="NA","NA",([1]PRICE!BB50/[1]PRICE!BA50)-1)</f>
        <v>8.7477219474095369E-2</v>
      </c>
      <c r="BB50" s="9">
        <f>IF([1]PRICE!BB50="NA","NA",([1]PRICE!BC50/[1]PRICE!BB50)-1)</f>
        <v>-0.15058654536748872</v>
      </c>
      <c r="BC50" s="9">
        <f>IF([1]PRICE!BC50="NA","NA",([1]PRICE!BD50/[1]PRICE!BC50)-1)</f>
        <v>0.18320180383314555</v>
      </c>
      <c r="BD50" s="9">
        <f>IF([1]PRICE!BD50="NA","NA",([1]PRICE!BE50/[1]PRICE!BD50)-1)</f>
        <v>-9.9571224392567936E-2</v>
      </c>
      <c r="BE50" s="9">
        <f>IF([1]PRICE!BE50="NA","NA",([1]PRICE!BF50/[1]PRICE!BE50)-1)</f>
        <v>-0.13677248677248666</v>
      </c>
      <c r="BF50" s="9">
        <f>IF([1]PRICE!BF50="NA","NA",([1]PRICE!BG50/[1]PRICE!BF50)-1)</f>
        <v>0.12411890897946676</v>
      </c>
      <c r="BG50" s="9">
        <f>IF([1]PRICE!BG50="NA","NA",([1]PRICE!BH50/[1]PRICE!BG50)-1)</f>
        <v>0.13631406761177756</v>
      </c>
      <c r="BH50" s="9">
        <f>IF([1]PRICE!BH50="NA","NA",([1]PRICE!BI50/[1]PRICE!BH50)-1)</f>
        <v>8.8771593090211098E-3</v>
      </c>
      <c r="BI50" s="9">
        <f>IF([1]PRICE!BI50="NA","NA",([1]PRICE!BJ50/[1]PRICE!BI50)-1)</f>
        <v>3.1629013079667256E-2</v>
      </c>
      <c r="BJ50" s="9">
        <f>IF([1]PRICE!BJ50="NA","NA",([1]PRICE!BK50/[1]PRICE!BJ50)-1)</f>
        <v>-0.20954356846473032</v>
      </c>
      <c r="BK50" s="9">
        <f>IF([1]PRICE!BK50="NA","NA",([1]PRICE!BL50/[1]PRICE!BK50)-1)</f>
        <v>-7.8448527267424795E-2</v>
      </c>
      <c r="BL50" s="9">
        <f>IF([1]PRICE!BL50="NA","NA",([1]PRICE!BM50/[1]PRICE!BL50)-1)</f>
        <v>-0.22879746835443038</v>
      </c>
      <c r="BM50" s="9">
        <f>IF([1]PRICE!BM50="NA","NA",([1]PRICE!BN50/[1]PRICE!BM50)-1)</f>
        <v>0.17234304472712347</v>
      </c>
      <c r="BN50" s="9">
        <f>IF([1]PRICE!BN50="NA","NA",([1]PRICE!BO50/[1]PRICE!BN50)-1)</f>
        <v>0.1253062653132655</v>
      </c>
      <c r="BO50" s="9">
        <f>IF([1]PRICE!BO50="NA","NA",([1]PRICE!BP50/[1]PRICE!BO50)-1)</f>
        <v>9.7978227060653067E-2</v>
      </c>
      <c r="BP50" s="9">
        <f>IF([1]PRICE!BP50="NA","NA",([1]PRICE!BQ50/[1]PRICE!BP50)-1)</f>
        <v>3.6827195467422191E-2</v>
      </c>
      <c r="BQ50" s="9">
        <f>IF([1]PRICE!BQ50="NA","NA",([1]PRICE!BR50/[1]PRICE!BQ50)-1)</f>
        <v>0.10901639344262293</v>
      </c>
      <c r="BR50" s="9">
        <f>IF([1]PRICE!BR50="NA","NA",([1]PRICE!BS50/[1]PRICE!BR50)-1)</f>
        <v>-4.5577728504557768E-2</v>
      </c>
      <c r="BS50" s="9">
        <f>IF([1]PRICE!BS50="NA","NA",([1]PRICE!BT50/[1]PRICE!BS50)-1)</f>
        <v>-9.7057305110996528E-2</v>
      </c>
      <c r="BT50" s="9">
        <f>IF([1]PRICE!BT50="NA","NA",([1]PRICE!BU50/[1]PRICE!BT50)-1)</f>
        <v>0.11063464837049763</v>
      </c>
      <c r="BU50" s="9">
        <f>IF([1]PRICE!BU50="NA","NA",([1]PRICE!BV50/[1]PRICE!BU50)-1)</f>
        <v>-5.4054054054054612E-3</v>
      </c>
      <c r="BV50">
        <f t="shared" si="64"/>
        <v>3.4528072822870141E-4</v>
      </c>
      <c r="BW50" t="s">
        <v>408</v>
      </c>
      <c r="BX50" s="62">
        <f t="shared" si="55"/>
        <v>-1.7451741146791155E-2</v>
      </c>
      <c r="BY50" s="62">
        <f t="shared" si="56"/>
        <v>0.13759213826825345</v>
      </c>
      <c r="BZ50" s="62">
        <f t="shared" si="56"/>
        <v>-1.6290611024356361E-2</v>
      </c>
      <c r="CA50" s="62">
        <f t="shared" si="56"/>
        <v>-2.1509301892249755E-2</v>
      </c>
      <c r="CB50" s="62">
        <f t="shared" si="56"/>
        <v>1.5702016569068444E-2</v>
      </c>
      <c r="CC50" s="62">
        <f t="shared" si="56"/>
        <v>-5.5374374660065673E-2</v>
      </c>
      <c r="CD50" s="62">
        <f t="shared" si="65"/>
        <v>-0.1257851118330845</v>
      </c>
      <c r="CE50" s="62">
        <f t="shared" si="65"/>
        <v>-0.12245350844900926</v>
      </c>
      <c r="CF50" s="62">
        <f t="shared" si="65"/>
        <v>-4.7320532790556813E-2</v>
      </c>
      <c r="CG50" s="62">
        <f t="shared" si="65"/>
        <v>2.9229136198917205E-2</v>
      </c>
      <c r="CH50" s="62">
        <f t="shared" si="1"/>
        <v>-3.3812452307976342E-3</v>
      </c>
      <c r="CI50" s="62">
        <f t="shared" si="2"/>
        <v>1.230405166811699E-2</v>
      </c>
      <c r="CJ50" s="62">
        <f t="shared" si="3"/>
        <v>-0.32118728859313728</v>
      </c>
      <c r="CK50" s="62">
        <f t="shared" si="4"/>
        <v>0.11273373834534084</v>
      </c>
      <c r="CL50" s="62">
        <f t="shared" si="5"/>
        <v>0.17468531902697326</v>
      </c>
      <c r="CM50" s="62">
        <f t="shared" si="6"/>
        <v>-6.4928614061561918E-2</v>
      </c>
      <c r="CN50" s="62">
        <f t="shared" si="6"/>
        <v>-5.2962207231569525E-2</v>
      </c>
      <c r="CO50" s="62">
        <f t="shared" si="6"/>
        <v>-0.13287540121015651</v>
      </c>
      <c r="CP50" s="62">
        <f t="shared" si="8"/>
        <v>0.12363845910916971</v>
      </c>
      <c r="CQ50" s="62">
        <f t="shared" si="9"/>
        <v>3.6122470929396355E-2</v>
      </c>
      <c r="CR50" s="62">
        <f t="shared" si="10"/>
        <v>2.2626513397970838E-2</v>
      </c>
      <c r="CS50" s="62">
        <f t="shared" si="11"/>
        <v>1.8415378737376864E-2</v>
      </c>
      <c r="CT50" s="62">
        <f t="shared" si="12"/>
        <v>-7.0417092996573043E-3</v>
      </c>
      <c r="CU50" s="62">
        <f t="shared" si="13"/>
        <v>0.107519887811097</v>
      </c>
      <c r="CV50" s="62">
        <f t="shared" si="13"/>
        <v>3.4898126979681976E-2</v>
      </c>
      <c r="CW50" s="62">
        <f t="shared" si="13"/>
        <v>3.2963560809855963E-2</v>
      </c>
      <c r="CX50" s="62">
        <f t="shared" si="15"/>
        <v>-9.8262003774346445E-3</v>
      </c>
      <c r="CY50" s="62">
        <f t="shared" si="16"/>
        <v>1.1380012404099695E-2</v>
      </c>
      <c r="CZ50" s="62">
        <f t="shared" si="17"/>
        <v>5.0946435858676437E-3</v>
      </c>
      <c r="DA50" s="62">
        <f t="shared" si="18"/>
        <v>-3.8738622384615323E-3</v>
      </c>
      <c r="DB50" s="62">
        <f t="shared" si="19"/>
        <v>0.10305415269953344</v>
      </c>
      <c r="DC50" s="62">
        <f t="shared" si="57"/>
        <v>-7.4056144894611969E-3</v>
      </c>
      <c r="DD50" s="62">
        <f t="shared" si="20"/>
        <v>0.10351164665811052</v>
      </c>
      <c r="DE50" s="62">
        <f t="shared" si="21"/>
        <v>2.8739240060371873E-2</v>
      </c>
      <c r="DF50" s="62">
        <f t="shared" si="22"/>
        <v>5.5800394537325104E-2</v>
      </c>
      <c r="DG50" s="62">
        <f t="shared" si="23"/>
        <v>-8.2780625555814891E-2</v>
      </c>
      <c r="DH50" s="62">
        <f t="shared" si="24"/>
        <v>0.10084869069475033</v>
      </c>
      <c r="DI50" s="62">
        <f t="shared" si="25"/>
        <v>-0.12796703686047184</v>
      </c>
      <c r="DJ50" s="62">
        <f t="shared" si="58"/>
        <v>2.3085852116107031E-2</v>
      </c>
      <c r="DK50" s="62">
        <f t="shared" si="26"/>
        <v>-2.6027144156458792E-2</v>
      </c>
      <c r="DL50" s="62">
        <f t="shared" si="27"/>
        <v>-3.6145900866266772E-3</v>
      </c>
      <c r="DM50" s="62">
        <f t="shared" si="28"/>
        <v>-0.11555643283974992</v>
      </c>
      <c r="DN50" s="62">
        <f t="shared" si="29"/>
        <v>6.591977951273531E-2</v>
      </c>
      <c r="DO50" s="62">
        <f t="shared" si="30"/>
        <v>-4.923706690815044E-2</v>
      </c>
      <c r="DP50" s="62">
        <f t="shared" si="59"/>
        <v>-2.2963512393753049E-2</v>
      </c>
      <c r="DQ50" s="62">
        <f t="shared" si="60"/>
        <v>-7.91204092929787E-2</v>
      </c>
      <c r="DR50" s="62">
        <f t="shared" si="31"/>
        <v>3.968345255024321E-3</v>
      </c>
      <c r="DS50" s="62">
        <f t="shared" si="61"/>
        <v>-0.12262926253722306</v>
      </c>
      <c r="DT50" s="62">
        <f t="shared" si="61"/>
        <v>0.17697193285841473</v>
      </c>
      <c r="DU50" s="62">
        <f t="shared" si="61"/>
        <v>-7.4357452759059566E-3</v>
      </c>
      <c r="DV50" s="62">
        <f t="shared" si="33"/>
        <v>-5.4519129533941668E-2</v>
      </c>
      <c r="DW50" s="62">
        <f t="shared" si="34"/>
        <v>8.7131938745866666E-2</v>
      </c>
      <c r="DX50" s="62">
        <f t="shared" si="35"/>
        <v>-0.15093182609571743</v>
      </c>
      <c r="DY50" s="62">
        <f t="shared" si="36"/>
        <v>0.18285652310491685</v>
      </c>
      <c r="DZ50" s="62">
        <f t="shared" si="37"/>
        <v>-9.9916505120796639E-2</v>
      </c>
      <c r="EA50" s="62">
        <f t="shared" si="38"/>
        <v>-0.13711776750071536</v>
      </c>
      <c r="EB50" s="62">
        <f t="shared" si="39"/>
        <v>0.12377362825123805</v>
      </c>
      <c r="EC50" s="62">
        <f t="shared" si="40"/>
        <v>0.13596878688354885</v>
      </c>
      <c r="ED50" s="62">
        <f t="shared" si="41"/>
        <v>8.5318785807924086E-3</v>
      </c>
      <c r="EE50" s="62">
        <f t="shared" si="42"/>
        <v>3.1283732351438553E-2</v>
      </c>
      <c r="EF50" s="62">
        <f t="shared" si="43"/>
        <v>-0.20988884919295903</v>
      </c>
      <c r="EG50" s="62">
        <f t="shared" si="44"/>
        <v>-7.8793807995653498E-2</v>
      </c>
      <c r="EH50" s="62">
        <f t="shared" si="45"/>
        <v>-0.22914274908265908</v>
      </c>
      <c r="EI50" s="62">
        <f t="shared" si="46"/>
        <v>0.17199776399889477</v>
      </c>
      <c r="EJ50" s="62">
        <f t="shared" si="47"/>
        <v>0.12496098458503679</v>
      </c>
      <c r="EK50" s="62">
        <f t="shared" si="48"/>
        <v>9.7632946332424364E-2</v>
      </c>
      <c r="EL50" s="62">
        <f t="shared" si="49"/>
        <v>3.6481914739193488E-2</v>
      </c>
      <c r="EM50" s="62">
        <f t="shared" si="50"/>
        <v>0.10867111271439422</v>
      </c>
      <c r="EN50" s="62">
        <f t="shared" si="51"/>
        <v>-4.5923009232786471E-2</v>
      </c>
      <c r="EO50" s="62">
        <f t="shared" si="52"/>
        <v>-9.7402585839225231E-2</v>
      </c>
      <c r="EP50" s="62">
        <f t="shared" si="62"/>
        <v>0.11028936764226893</v>
      </c>
      <c r="EQ50" s="62">
        <f t="shared" si="63"/>
        <v>-5.7506861336341624E-3</v>
      </c>
    </row>
    <row r="51" spans="1:147">
      <c r="A51" t="s">
        <v>409</v>
      </c>
      <c r="B51" s="9">
        <f>IF([1]PRICE!B51="NA","NA",([1]PRICE!C51/[1]PRICE!B51)-1)</f>
        <v>0.11773584905660384</v>
      </c>
      <c r="C51" s="9">
        <f>IF([1]PRICE!C51="NA","NA",([1]PRICE!D51/[1]PRICE!C51)-1)</f>
        <v>0.14112086428089121</v>
      </c>
      <c r="D51" s="9">
        <f>IF([1]PRICE!D51="NA","NA",([1]PRICE!E51/[1]PRICE!D51)-1)</f>
        <v>5.0295857988165826E-2</v>
      </c>
      <c r="E51" s="9">
        <f>IF([1]PRICE!E51="NA","NA",([1]PRICE!F51/[1]PRICE!E51)-1)</f>
        <v>3.9436619718309363E-3</v>
      </c>
      <c r="F51" s="9">
        <f>IF([1]PRICE!F51="NA","NA",([1]PRICE!G51/[1]PRICE!F51)-1)</f>
        <v>2.5252525252525304E-2</v>
      </c>
      <c r="G51" s="9">
        <f>IF([1]PRICE!G51="NA","NA",([1]PRICE!H51/[1]PRICE!G51)-1)</f>
        <v>-3.1198686371100126E-2</v>
      </c>
      <c r="H51" s="9">
        <f>IF([1]PRICE!H51="NA","NA",([1]PRICE!I51/[1]PRICE!H51)-1)</f>
        <v>-2.033898305084747E-2</v>
      </c>
      <c r="I51" s="9">
        <f>IF([1]PRICE!I51="NA","NA",([1]PRICE!J51/[1]PRICE!I51)-1)</f>
        <v>-3.460207612456756E-2</v>
      </c>
      <c r="J51" s="9">
        <f>IF([1]PRICE!J51="NA","NA",([1]PRICE!K51/[1]PRICE!J51)-1)</f>
        <v>-1.9713261648745428E-2</v>
      </c>
      <c r="K51" s="9">
        <f>IF([1]PRICE!K51="NA","NA",([1]PRICE!L51/[1]PRICE!K51)-1)</f>
        <v>0.11395490554539922</v>
      </c>
      <c r="L51" s="9">
        <f>IF([1]PRICE!L51="NA","NA",([1]PRICE!M51/[1]PRICE!L51)-1)</f>
        <v>0</v>
      </c>
      <c r="M51" s="9">
        <f>IF([1]PRICE!M51="NA","NA",([1]PRICE!N51/[1]PRICE!M51)-1)</f>
        <v>8.7527352297593897E-3</v>
      </c>
      <c r="N51" s="9">
        <f>IF([1]PRICE!N51="NA","NA",([1]PRICE!O51/[1]PRICE!N51)-1)</f>
        <v>-4.9349240780911074E-2</v>
      </c>
      <c r="O51" s="9">
        <f>IF([1]PRICE!O51="NA","NA",([1]PRICE!P51/[1]PRICE!O51)-1)</f>
        <v>-3.137478608100408E-2</v>
      </c>
      <c r="P51" s="9">
        <f>IF([1]PRICE!P51="NA","NA",([1]PRICE!Q51/[1]PRICE!P51)-1)</f>
        <v>0.10777385159010588</v>
      </c>
      <c r="Q51" s="9">
        <f>IF([1]PRICE!Q51="NA","NA",([1]PRICE!R51/[1]PRICE!Q51)-1)</f>
        <v>0.16533758639021823</v>
      </c>
      <c r="R51" s="9">
        <f>IF([1]PRICE!R51="NA","NA",([1]PRICE!S51/[1]PRICE!R51)-1)</f>
        <v>3.6040145985401395E-2</v>
      </c>
      <c r="S51" s="9">
        <f>IF([1]PRICE!S51="NA","NA",([1]PRICE!T51/[1]PRICE!S51)-1)</f>
        <v>2.9062087186261465E-2</v>
      </c>
      <c r="T51" s="9">
        <f>IF([1]PRICE!T51="NA","NA",([1]PRICE!U51/[1]PRICE!T51)-1)</f>
        <v>3.8938810440735994E-2</v>
      </c>
      <c r="U51" s="9">
        <f>IF([1]PRICE!U51="NA","NA",([1]PRICE!V51/[1]PRICE!U51)-1)</f>
        <v>-1.8945634266886335E-2</v>
      </c>
      <c r="V51" s="9">
        <f>IF([1]PRICE!V51="NA","NA",([1]PRICE!W51/[1]PRICE!V51)-1)</f>
        <v>-8.3963056255242918E-4</v>
      </c>
      <c r="W51" s="9">
        <f>IF([1]PRICE!W51="NA","NA",([1]PRICE!X51/[1]PRICE!W51)-1)</f>
        <v>-7.5630252100840401E-2</v>
      </c>
      <c r="X51" s="9">
        <f>IF([1]PRICE!X51="NA","NA",([1]PRICE!Y51/[1]PRICE!X51)-1)</f>
        <v>-6.9999999999999951E-2</v>
      </c>
      <c r="Y51" s="9">
        <f>IF([1]PRICE!Y51="NA","NA",([1]PRICE!Z51/[1]PRICE!Y51)-1)</f>
        <v>5.7184750733137779E-2</v>
      </c>
      <c r="Z51" s="9">
        <f>IF([1]PRICE!Z51="NA","NA",([1]PRICE!AA51/[1]PRICE!Z51)-1)</f>
        <v>0.1123439667128987</v>
      </c>
      <c r="AA51" s="9">
        <f>IF([1]PRICE!AA51="NA","NA",([1]PRICE!AB51/[1]PRICE!AA51)-1)</f>
        <v>2.0365752285951944E-2</v>
      </c>
      <c r="AB51" s="9">
        <f>IF([1]PRICE!AB51="NA","NA",([1]PRICE!AC51/[1]PRICE!AB51)-1)</f>
        <v>1.3034623217922592E-2</v>
      </c>
      <c r="AC51" s="9">
        <f>IF([1]PRICE!AC51="NA","NA",([1]PRICE!AD51/[1]PRICE!AC51)-1)</f>
        <v>6.0715721753116014E-2</v>
      </c>
      <c r="AD51" s="9">
        <f>IF([1]PRICE!AD51="NA","NA",([1]PRICE!AE51/[1]PRICE!AD51)-1)</f>
        <v>2.4639878695981832E-2</v>
      </c>
      <c r="AE51" s="9">
        <f>IF([1]PRICE!AE51="NA","NA",([1]PRICE!AF51/[1]PRICE!AE51)-1)</f>
        <v>2.5527192008878874E-2</v>
      </c>
      <c r="AF51" s="9">
        <f>IF([1]PRICE!AF51="NA","NA",([1]PRICE!AG51/[1]PRICE!AF51)-1)</f>
        <v>-3.9682539682539653E-2</v>
      </c>
      <c r="AG51" s="9">
        <f>IF([1]PRICE!AG51="NA","NA",([1]PRICE!AH51/[1]PRICE!AG51)-1)</f>
        <v>3.493613824192332E-2</v>
      </c>
      <c r="AH51" s="9">
        <f>IF([1]PRICE!AH51="NA","NA",([1]PRICE!AI51/[1]PRICE!AH51)-1)</f>
        <v>5.8802177858439331E-2</v>
      </c>
      <c r="AI51" s="9">
        <f>IF([1]PRICE!AI51="NA","NA",([1]PRICE!AJ51/[1]PRICE!AI51)-1)</f>
        <v>-3.531025025711354E-2</v>
      </c>
      <c r="AJ51" s="9">
        <f>IF([1]PRICE!AJ51="NA","NA",([1]PRICE!AK51/[1]PRICE!AJ51)-1)</f>
        <v>-6.6098081023454158E-2</v>
      </c>
      <c r="AK51" s="9">
        <f>IF([1]PRICE!AK51="NA","NA",([1]PRICE!AL51/[1]PRICE!AK51)-1)</f>
        <v>-5.6697108066971147E-2</v>
      </c>
      <c r="AL51" s="9">
        <f>IF([1]PRICE!AL51="NA","NA",([1]PRICE!AM51/[1]PRICE!AL51)-1)</f>
        <v>0.12787414279951603</v>
      </c>
      <c r="AM51" s="9">
        <f>IF([1]PRICE!AM51="NA","NA",([1]PRICE!AN51/[1]PRICE!AM51)-1)</f>
        <v>-2.5035765379113006E-2</v>
      </c>
      <c r="AN51" s="9">
        <f>IF([1]PRICE!AN51="NA","NA",([1]PRICE!AO51/[1]PRICE!AN51)-1)</f>
        <v>2.2010271460013442E-3</v>
      </c>
      <c r="AO51" s="9">
        <f>IF([1]PRICE!AO51="NA","NA",([1]PRICE!AP51/[1]PRICE!AO51)-1)</f>
        <v>5.1244509516837455E-2</v>
      </c>
      <c r="AP51" s="9">
        <f>IF([1]PRICE!AP51="NA","NA",([1]PRICE!AQ51/[1]PRICE!AP51)-1)</f>
        <v>5.8147632311977837E-2</v>
      </c>
      <c r="AQ51" s="9">
        <f>IF([1]PRICE!AQ51="NA","NA",([1]PRICE!AR51/[1]PRICE!AQ51)-1)</f>
        <v>7.6011846001974304E-2</v>
      </c>
      <c r="AR51" s="9">
        <f>IF([1]PRICE!AR51="NA","NA",([1]PRICE!AS51/[1]PRICE!AR51)-1)</f>
        <v>2.7828746177369856E-2</v>
      </c>
      <c r="AS51" s="9">
        <f>IF([1]PRICE!AS51="NA","NA",([1]PRICE!AT51/[1]PRICE!AS51)-1)</f>
        <v>5.8018446890806485E-2</v>
      </c>
      <c r="AT51" s="9">
        <f>IF([1]PRICE!AT51="NA","NA",([1]PRICE!AU51/[1]PRICE!AT51)-1)</f>
        <v>8.2677165354330562E-2</v>
      </c>
      <c r="AU51" s="9">
        <f>IF([1]PRICE!AU51="NA","NA",([1]PRICE!AV51/[1]PRICE!AU51)-1)</f>
        <v>-6.1298701298701297E-2</v>
      </c>
      <c r="AV51" s="9">
        <f>IF([1]PRICE!AV51="NA","NA",([1]PRICE!AW51/[1]PRICE!AV51)-1)</f>
        <v>4.2335362479247296E-2</v>
      </c>
      <c r="AW51" s="9">
        <f>IF([1]PRICE!AW51="NA","NA",([1]PRICE!AX51/[1]PRICE!AW51)-1)</f>
        <v>-6.1852933368728436E-2</v>
      </c>
      <c r="AX51" s="9">
        <f>IF([1]PRICE!AX51="NA","NA",([1]PRICE!AY51/[1]PRICE!AX51)-1)</f>
        <v>7.9513299377475866E-2</v>
      </c>
      <c r="AY51" s="9">
        <f>IF([1]PRICE!AY51="NA","NA",([1]PRICE!AZ51/[1]PRICE!AY51)-1)</f>
        <v>5.1638269986893803E-2</v>
      </c>
      <c r="AZ51" s="9">
        <f>IF([1]PRICE!AZ51="NA","NA",([1]PRICE!BA51/[1]PRICE!AZ51)-1)</f>
        <v>-4.3369890329012839E-2</v>
      </c>
      <c r="BA51" s="9">
        <f>IF([1]PRICE!BA51="NA","NA",([1]PRICE!BB51/[1]PRICE!BA51)-1)</f>
        <v>-3.2829598749348765E-2</v>
      </c>
      <c r="BB51" s="9">
        <f>IF([1]PRICE!BB51="NA","NA",([1]PRICE!BC51/[1]PRICE!BB51)-1)</f>
        <v>3.4752155172413701E-2</v>
      </c>
      <c r="BC51" s="9">
        <f>IF([1]PRICE!BC51="NA","NA",([1]PRICE!BD51/[1]PRICE!BC51)-1)</f>
        <v>0.11897943243946885</v>
      </c>
      <c r="BD51" s="9">
        <f>IF([1]PRICE!BD51="NA","NA",([1]PRICE!BE51/[1]PRICE!BD51)-1)</f>
        <v>-1.2098650535132482E-2</v>
      </c>
      <c r="BE51" s="9">
        <f>IF([1]PRICE!BE51="NA","NA",([1]PRICE!BF51/[1]PRICE!BE51)-1)</f>
        <v>6.3589260480452214E-3</v>
      </c>
      <c r="BF51" s="9">
        <f>IF([1]PRICE!BF51="NA","NA",([1]PRICE!BG51/[1]PRICE!BF51)-1)</f>
        <v>-4.7741633512754511E-2</v>
      </c>
      <c r="BG51" s="9">
        <f>IF([1]PRICE!BG51="NA","NA",([1]PRICE!BH51/[1]PRICE!BG51)-1)</f>
        <v>2.4821823543868415E-2</v>
      </c>
      <c r="BH51" s="9">
        <f>IF([1]PRICE!BH51="NA","NA",([1]PRICE!BI51/[1]PRICE!BH51)-1)</f>
        <v>3.7170263788968816E-2</v>
      </c>
      <c r="BI51" s="9">
        <f>IF([1]PRICE!BI51="NA","NA",([1]PRICE!BJ51/[1]PRICE!BI51)-1)</f>
        <v>4.5549132947976911E-2</v>
      </c>
      <c r="BJ51" s="9">
        <f>IF([1]PRICE!BJ51="NA","NA",([1]PRICE!BK51/[1]PRICE!BJ51)-1)</f>
        <v>-7.4082264484741311E-2</v>
      </c>
      <c r="BK51" s="9">
        <f>IF([1]PRICE!BK51="NA","NA",([1]PRICE!BL51/[1]PRICE!BK51)-1)</f>
        <v>-0.10699785048961064</v>
      </c>
      <c r="BL51" s="9">
        <f>IF([1]PRICE!BL51="NA","NA",([1]PRICE!BM51/[1]PRICE!BL51)-1)</f>
        <v>-0.12730676651511097</v>
      </c>
      <c r="BM51" s="9">
        <f>IF([1]PRICE!BM51="NA","NA",([1]PRICE!BN51/[1]PRICE!BM51)-1)</f>
        <v>0.14863622433343537</v>
      </c>
      <c r="BN51" s="9">
        <f>IF([1]PRICE!BN51="NA","NA",([1]PRICE!BO51/[1]PRICE!BN51)-1)</f>
        <v>1.3607257203842149E-2</v>
      </c>
      <c r="BO51" s="9">
        <f>IF([1]PRICE!BO51="NA","NA",([1]PRICE!BP51/[1]PRICE!BO51)-1)</f>
        <v>-7.5809423532508635E-2</v>
      </c>
      <c r="BP51" s="9">
        <f>IF([1]PRICE!BP51="NA","NA",([1]PRICE!BQ51/[1]PRICE!BP51)-1)</f>
        <v>9.8547422386784378E-2</v>
      </c>
      <c r="BQ51" s="9">
        <f>IF([1]PRICE!BQ51="NA","NA",([1]PRICE!BR51/[1]PRICE!BQ51)-1)</f>
        <v>6.3520871143375679E-2</v>
      </c>
      <c r="BR51" s="9">
        <f>IF([1]PRICE!BR51="NA","NA",([1]PRICE!BS51/[1]PRICE!BR51)-1)</f>
        <v>-6.8503169185763046E-2</v>
      </c>
      <c r="BS51" s="9">
        <f>IF([1]PRICE!BS51="NA","NA",([1]PRICE!BT51/[1]PRICE!BS51)-1)</f>
        <v>-0.10311436796650086</v>
      </c>
      <c r="BT51" s="9">
        <f>IF([1]PRICE!BT51="NA","NA",([1]PRICE!BU51/[1]PRICE!BT51)-1)</f>
        <v>-3.2681645754304212E-2</v>
      </c>
      <c r="BU51" s="9">
        <f>IF([1]PRICE!BU51="NA","NA",([1]PRICE!BV51/[1]PRICE!BU51)-1)</f>
        <v>8.4464555052790491E-2</v>
      </c>
      <c r="BV51">
        <f t="shared" si="64"/>
        <v>1.6297949343812474E-2</v>
      </c>
      <c r="BW51" t="s">
        <v>409</v>
      </c>
      <c r="BX51" s="62">
        <f t="shared" si="55"/>
        <v>0.10143789971279137</v>
      </c>
      <c r="BY51" s="62">
        <f t="shared" si="56"/>
        <v>0.12482291493707874</v>
      </c>
      <c r="BZ51" s="62">
        <f t="shared" si="56"/>
        <v>3.3997908644353356E-2</v>
      </c>
      <c r="CA51" s="62">
        <f t="shared" si="56"/>
        <v>-1.2354287371981538E-2</v>
      </c>
      <c r="CB51" s="62">
        <f t="shared" si="56"/>
        <v>8.95457590871283E-3</v>
      </c>
      <c r="CC51" s="62">
        <f t="shared" si="56"/>
        <v>-4.7496635714912597E-2</v>
      </c>
      <c r="CD51" s="62">
        <f t="shared" si="65"/>
        <v>-3.6636932394659941E-2</v>
      </c>
      <c r="CE51" s="62">
        <f t="shared" si="65"/>
        <v>-5.0900025468380031E-2</v>
      </c>
      <c r="CF51" s="62">
        <f t="shared" si="65"/>
        <v>-3.6011210992557899E-2</v>
      </c>
      <c r="CG51" s="62">
        <f t="shared" si="65"/>
        <v>9.765695620158675E-2</v>
      </c>
      <c r="CH51" s="62">
        <f t="shared" si="1"/>
        <v>-1.6297949343812474E-2</v>
      </c>
      <c r="CI51" s="62">
        <f t="shared" si="2"/>
        <v>-7.5452141140530844E-3</v>
      </c>
      <c r="CJ51" s="62">
        <f t="shared" si="3"/>
        <v>-6.5647190124723545E-2</v>
      </c>
      <c r="CK51" s="62">
        <f t="shared" si="4"/>
        <v>-4.7672735424816551E-2</v>
      </c>
      <c r="CL51" s="62">
        <f t="shared" si="5"/>
        <v>9.1475902246293414E-2</v>
      </c>
      <c r="CM51" s="62">
        <f t="shared" si="6"/>
        <v>0.14903963704640574</v>
      </c>
      <c r="CN51" s="62">
        <f t="shared" si="6"/>
        <v>1.9742196641588921E-2</v>
      </c>
      <c r="CO51" s="62">
        <f t="shared" si="6"/>
        <v>1.2764137842448991E-2</v>
      </c>
      <c r="CP51" s="62">
        <f t="shared" si="8"/>
        <v>2.264086109692352E-2</v>
      </c>
      <c r="CQ51" s="62">
        <f t="shared" si="9"/>
        <v>-3.5243583610698806E-2</v>
      </c>
      <c r="CR51" s="62">
        <f t="shared" si="10"/>
        <v>-1.7137579906364903E-2</v>
      </c>
      <c r="CS51" s="62">
        <f t="shared" si="11"/>
        <v>-9.1928201444652871E-2</v>
      </c>
      <c r="CT51" s="62">
        <f t="shared" si="12"/>
        <v>-8.6297949343812422E-2</v>
      </c>
      <c r="CU51" s="62">
        <f t="shared" si="13"/>
        <v>4.0886801389325308E-2</v>
      </c>
      <c r="CV51" s="62">
        <f t="shared" si="13"/>
        <v>9.6046017369086231E-2</v>
      </c>
      <c r="CW51" s="62">
        <f t="shared" si="13"/>
        <v>4.0678029421394694E-3</v>
      </c>
      <c r="CX51" s="62">
        <f t="shared" si="15"/>
        <v>-3.2633261258898823E-3</v>
      </c>
      <c r="CY51" s="62">
        <f t="shared" si="16"/>
        <v>4.4417772409303544E-2</v>
      </c>
      <c r="CZ51" s="62">
        <f t="shared" si="17"/>
        <v>8.3419293521693576E-3</v>
      </c>
      <c r="DA51" s="62">
        <f t="shared" si="18"/>
        <v>9.2292426650663999E-3</v>
      </c>
      <c r="DB51" s="62">
        <f t="shared" si="19"/>
        <v>-5.5980489026352123E-2</v>
      </c>
      <c r="DC51" s="62">
        <f t="shared" si="57"/>
        <v>1.8638188898110846E-2</v>
      </c>
      <c r="DD51" s="62">
        <f t="shared" si="20"/>
        <v>4.250422851462686E-2</v>
      </c>
      <c r="DE51" s="62">
        <f t="shared" si="21"/>
        <v>-5.1608199600926011E-2</v>
      </c>
      <c r="DF51" s="62">
        <f t="shared" si="22"/>
        <v>-8.2396030367266629E-2</v>
      </c>
      <c r="DG51" s="62">
        <f t="shared" si="23"/>
        <v>-7.2995057410783618E-2</v>
      </c>
      <c r="DH51" s="62">
        <f t="shared" si="24"/>
        <v>0.11157619345570356</v>
      </c>
      <c r="DI51" s="62">
        <f t="shared" si="25"/>
        <v>-4.1333714722925477E-2</v>
      </c>
      <c r="DJ51" s="62">
        <f t="shared" si="58"/>
        <v>-1.409692219781113E-2</v>
      </c>
      <c r="DK51" s="62">
        <f t="shared" si="26"/>
        <v>3.4946560173024985E-2</v>
      </c>
      <c r="DL51" s="62">
        <f t="shared" si="27"/>
        <v>4.1849682968165366E-2</v>
      </c>
      <c r="DM51" s="62">
        <f t="shared" si="28"/>
        <v>5.9713896658161833E-2</v>
      </c>
      <c r="DN51" s="62">
        <f t="shared" si="29"/>
        <v>1.1530796833557382E-2</v>
      </c>
      <c r="DO51" s="62">
        <f t="shared" si="30"/>
        <v>4.1720497546994015E-2</v>
      </c>
      <c r="DP51" s="62">
        <f t="shared" si="59"/>
        <v>6.6379216010518091E-2</v>
      </c>
      <c r="DQ51" s="62">
        <f t="shared" si="60"/>
        <v>-7.7596650642513768E-2</v>
      </c>
      <c r="DR51" s="62">
        <f t="shared" si="31"/>
        <v>2.6037413135434822E-2</v>
      </c>
      <c r="DS51" s="62">
        <f t="shared" si="61"/>
        <v>-7.8150882712540906E-2</v>
      </c>
      <c r="DT51" s="62">
        <f t="shared" si="61"/>
        <v>6.3215350033663395E-2</v>
      </c>
      <c r="DU51" s="62">
        <f t="shared" si="61"/>
        <v>3.5340320643081333E-2</v>
      </c>
      <c r="DV51" s="62">
        <f t="shared" si="33"/>
        <v>-5.966783967282531E-2</v>
      </c>
      <c r="DW51" s="62">
        <f t="shared" si="34"/>
        <v>-4.9127548093161236E-2</v>
      </c>
      <c r="DX51" s="62">
        <f t="shared" si="35"/>
        <v>1.8454205828601227E-2</v>
      </c>
      <c r="DY51" s="62">
        <f t="shared" si="36"/>
        <v>0.10268148309565638</v>
      </c>
      <c r="DZ51" s="62">
        <f t="shared" si="37"/>
        <v>-2.8396599878944957E-2</v>
      </c>
      <c r="EA51" s="62">
        <f t="shared" si="38"/>
        <v>-9.9390232957672527E-3</v>
      </c>
      <c r="EB51" s="62">
        <f t="shared" si="39"/>
        <v>-6.4039582856566982E-2</v>
      </c>
      <c r="EC51" s="62">
        <f t="shared" si="40"/>
        <v>8.5238742000559413E-3</v>
      </c>
      <c r="ED51" s="62">
        <f t="shared" si="41"/>
        <v>2.0872314445156342E-2</v>
      </c>
      <c r="EE51" s="62">
        <f t="shared" si="42"/>
        <v>2.9251183604164437E-2</v>
      </c>
      <c r="EF51" s="62">
        <f t="shared" si="43"/>
        <v>-9.0380213828553782E-2</v>
      </c>
      <c r="EG51" s="62">
        <f t="shared" si="44"/>
        <v>-0.12329579983342311</v>
      </c>
      <c r="EH51" s="62">
        <f t="shared" si="45"/>
        <v>-0.14360471585892345</v>
      </c>
      <c r="EI51" s="62">
        <f t="shared" si="46"/>
        <v>0.13233827498962289</v>
      </c>
      <c r="EJ51" s="62">
        <f t="shared" si="47"/>
        <v>-2.690692139970325E-3</v>
      </c>
      <c r="EK51" s="62">
        <f t="shared" si="48"/>
        <v>-9.2107372876321106E-2</v>
      </c>
      <c r="EL51" s="62">
        <f t="shared" si="49"/>
        <v>8.2249473042971907E-2</v>
      </c>
      <c r="EM51" s="62">
        <f t="shared" si="50"/>
        <v>4.7222921799563208E-2</v>
      </c>
      <c r="EN51" s="62">
        <f t="shared" si="51"/>
        <v>-8.4801118529575517E-2</v>
      </c>
      <c r="EO51" s="62">
        <f t="shared" si="52"/>
        <v>-0.11941231731031333</v>
      </c>
      <c r="EP51" s="62">
        <f t="shared" si="62"/>
        <v>-4.8979595098116682E-2</v>
      </c>
      <c r="EQ51" s="62">
        <f t="shared" si="63"/>
        <v>6.816660570897802E-2</v>
      </c>
    </row>
    <row r="52" spans="1:147">
      <c r="A52" t="s">
        <v>410</v>
      </c>
      <c r="B52" s="9">
        <f>IF([1]PRICE!B52="NA","NA",([1]PRICE!C52/[1]PRICE!B52)-1)</f>
        <v>-4.9005207637868864E-2</v>
      </c>
      <c r="C52" s="9">
        <f>IF([1]PRICE!C52="NA","NA",([1]PRICE!D52/[1]PRICE!C52)-1)</f>
        <v>4.3246279135074284E-2</v>
      </c>
      <c r="D52" s="9">
        <f>IF([1]PRICE!D52="NA","NA",([1]PRICE!E52/[1]PRICE!D52)-1)</f>
        <v>-1.4535666218034926E-2</v>
      </c>
      <c r="E52" s="9">
        <f>IF([1]PRICE!E52="NA","NA",([1]PRICE!F52/[1]PRICE!E52)-1)</f>
        <v>-0.12059546571974866</v>
      </c>
      <c r="F52" s="9">
        <f>IF([1]PRICE!F52="NA","NA",([1]PRICE!G52/[1]PRICE!F52)-1)</f>
        <v>-4.1310762540767265E-2</v>
      </c>
      <c r="G52" s="9">
        <f>IF([1]PRICE!G52="NA","NA",([1]PRICE!H52/[1]PRICE!G52)-1)</f>
        <v>1.0691722015227612E-2</v>
      </c>
      <c r="H52" s="9">
        <f>IF([1]PRICE!H52="NA","NA",([1]PRICE!I52/[1]PRICE!H52)-1)</f>
        <v>0.12437890687610209</v>
      </c>
      <c r="I52" s="9">
        <f>IF([1]PRICE!I52="NA","NA",([1]PRICE!J52/[1]PRICE!I52)-1)</f>
        <v>-3.8774055595153234E-2</v>
      </c>
      <c r="J52" s="9">
        <f>IF([1]PRICE!J52="NA","NA",([1]PRICE!K52/[1]PRICE!J52)-1)</f>
        <v>5.190567996440576E-3</v>
      </c>
      <c r="K52" s="9">
        <f>IF([1]PRICE!K52="NA","NA",([1]PRICE!L52/[1]PRICE!K52)-1)</f>
        <v>2.3605783416936976E-2</v>
      </c>
      <c r="L52" s="9">
        <f>IF([1]PRICE!L52="NA","NA",([1]PRICE!M52/[1]PRICE!L52)-1)</f>
        <v>-2.8106082444508296E-2</v>
      </c>
      <c r="M52" s="9">
        <f>IF([1]PRICE!M52="NA","NA",([1]PRICE!N52/[1]PRICE!M52)-1)</f>
        <v>-8.0231351030698561E-2</v>
      </c>
      <c r="N52" s="9">
        <f>IF([1]PRICE!N52="NA","NA",([1]PRICE!O52/[1]PRICE!N52)-1)</f>
        <v>4.4340535311189866E-2</v>
      </c>
      <c r="O52" s="9">
        <f>IF([1]PRICE!O52="NA","NA",([1]PRICE!P52/[1]PRICE!O52)-1)</f>
        <v>7.8122587617724282E-2</v>
      </c>
      <c r="P52" s="9">
        <f>IF([1]PRICE!P52="NA","NA",([1]PRICE!Q52/[1]PRICE!P52)-1)</f>
        <v>6.3010167549763851E-2</v>
      </c>
      <c r="Q52" s="9">
        <f>IF([1]PRICE!Q52="NA","NA",([1]PRICE!R52/[1]PRICE!Q52)-1)</f>
        <v>-4.3917553549777777E-2</v>
      </c>
      <c r="R52" s="9">
        <f>IF([1]PRICE!R52="NA","NA",([1]PRICE!S52/[1]PRICE!R52)-1)</f>
        <v>5.6502747639847861E-2</v>
      </c>
      <c r="S52" s="9">
        <f>IF([1]PRICE!S52="NA","NA",([1]PRICE!T52/[1]PRICE!S52)-1)</f>
        <v>-9.7359295812217139E-3</v>
      </c>
      <c r="T52" s="9">
        <f>IF([1]PRICE!T52="NA","NA",([1]PRICE!U52/[1]PRICE!T52)-1)</f>
        <v>-6.2356902356902277E-2</v>
      </c>
      <c r="U52" s="9">
        <f>IF([1]PRICE!U52="NA","NA",([1]PRICE!V52/[1]PRICE!U52)-1)</f>
        <v>-2.8727377190462811E-3</v>
      </c>
      <c r="V52" s="9">
        <f>IF([1]PRICE!V52="NA","NA",([1]PRICE!W52/[1]PRICE!V52)-1)</f>
        <v>1.4981273408239515E-2</v>
      </c>
      <c r="W52" s="9">
        <f>IF([1]PRICE!W52="NA","NA",([1]PRICE!X52/[1]PRICE!W52)-1)</f>
        <v>-3.3210332103320916E-2</v>
      </c>
      <c r="X52" s="9">
        <f>IF([1]PRICE!X52="NA","NA",([1]PRICE!Y52/[1]PRICE!X52)-1)</f>
        <v>9.8796241926012662E-2</v>
      </c>
      <c r="Y52" s="9">
        <f>IF([1]PRICE!Y52="NA","NA",([1]PRICE!Z52/[1]PRICE!Y52)-1)</f>
        <v>-2.1242484969939746E-2</v>
      </c>
      <c r="Z52" s="9">
        <f>IF([1]PRICE!Z52="NA","NA",([1]PRICE!AA52/[1]PRICE!Z52)-1)</f>
        <v>3.8220038220038166E-2</v>
      </c>
      <c r="AA52" s="9">
        <f>IF([1]PRICE!AA52="NA","NA",([1]PRICE!AB52/[1]PRICE!AA52)-1)</f>
        <v>5.6665790165658647E-2</v>
      </c>
      <c r="AB52" s="9">
        <f>IF([1]PRICE!AB52="NA","NA",([1]PRICE!AC52/[1]PRICE!AB52)-1)</f>
        <v>-3.8322757247729267E-2</v>
      </c>
      <c r="AC52" s="9">
        <f>IF([1]PRICE!AC52="NA","NA",([1]PRICE!AD52/[1]PRICE!AC52)-1)</f>
        <v>-5.93867253202226E-2</v>
      </c>
      <c r="AD52" s="9">
        <f>IF([1]PRICE!AD52="NA","NA",([1]PRICE!AE52/[1]PRICE!AD52)-1)</f>
        <v>-7.8266850068775762E-2</v>
      </c>
      <c r="AE52" s="9">
        <f>IF([1]PRICE!AE52="NA","NA",([1]PRICE!AF52/[1]PRICE!AE52)-1)</f>
        <v>2.4921653484554662E-2</v>
      </c>
      <c r="AF52" s="9">
        <f>IF([1]PRICE!AF52="NA","NA",([1]PRICE!AG52/[1]PRICE!AF52)-1)</f>
        <v>-4.4845661036692075E-2</v>
      </c>
      <c r="AG52" s="9">
        <f>IF([1]PRICE!AG52="NA","NA",([1]PRICE!AH52/[1]PRICE!AG52)-1)</f>
        <v>7.6676829268292668E-2</v>
      </c>
      <c r="AH52" s="9">
        <f>IF([1]PRICE!AH52="NA","NA",([1]PRICE!AI52/[1]PRICE!AH52)-1)</f>
        <v>7.7445844541979225E-2</v>
      </c>
      <c r="AI52" s="9">
        <f>IF([1]PRICE!AI52="NA","NA",([1]PRICE!AJ52/[1]PRICE!AI52)-1)</f>
        <v>3.1931668856767459E-2</v>
      </c>
      <c r="AJ52" s="9">
        <f>IF([1]PRICE!AJ52="NA","NA",([1]PRICE!AK52/[1]PRICE!AJ52)-1)</f>
        <v>0.10339997453202598</v>
      </c>
      <c r="AK52" s="9">
        <f>IF([1]PRICE!AK52="NA","NA",([1]PRICE!AL52/[1]PRICE!AK52)-1)</f>
        <v>2.815926139642233E-2</v>
      </c>
      <c r="AL52" s="9">
        <f>IF([1]PRICE!AL52="NA","NA",([1]PRICE!AM52/[1]PRICE!AL52)-1)</f>
        <v>2.6602312268492412E-2</v>
      </c>
      <c r="AM52" s="9">
        <f>IF([1]PRICE!AM52="NA","NA",([1]PRICE!AN52/[1]PRICE!AM52)-1)</f>
        <v>2.0774108900065702E-2</v>
      </c>
      <c r="AN52" s="9">
        <f>IF([1]PRICE!AN52="NA","NA",([1]PRICE!AO52/[1]PRICE!AN52)-1)</f>
        <v>3.7489288774634755E-3</v>
      </c>
      <c r="AO52" s="9">
        <f>IF([1]PRICE!AO52="NA","NA",([1]PRICE!AP52/[1]PRICE!AO52)-1)</f>
        <v>-1.7927649130295542E-2</v>
      </c>
      <c r="AP52" s="9">
        <f>IF([1]PRICE!AP52="NA","NA",([1]PRICE!AQ52/[1]PRICE!AP52)-1)</f>
        <v>-5.4656090405302615E-2</v>
      </c>
      <c r="AQ52" s="9">
        <f>IF([1]PRICE!AQ52="NA","NA",([1]PRICE!AR52/[1]PRICE!AQ52)-1)</f>
        <v>-3.8390804597701167E-2</v>
      </c>
      <c r="AR52" s="9">
        <f>IF([1]PRICE!AR52="NA","NA",([1]PRICE!AS52/[1]PRICE!AR52)-1)</f>
        <v>0.10243844131006474</v>
      </c>
      <c r="AS52" s="9">
        <f>IF([1]PRICE!AS52="NA","NA",([1]PRICE!AT52/[1]PRICE!AS52)-1)</f>
        <v>4.1743467418410507E-2</v>
      </c>
      <c r="AT52" s="9">
        <f>IF([1]PRICE!AT52="NA","NA",([1]PRICE!AU52/[1]PRICE!AT52)-1)</f>
        <v>1.9150707743547102E-2</v>
      </c>
      <c r="AU52" s="9">
        <f>IF([1]PRICE!AU52="NA","NA",([1]PRICE!AV52/[1]PRICE!AU52)-1)</f>
        <v>-9.0788398692810413E-2</v>
      </c>
      <c r="AV52" s="9">
        <f>IF([1]PRICE!AV52="NA","NA",([1]PRICE!AW52/[1]PRICE!AV52)-1)</f>
        <v>3.706615747500841E-2</v>
      </c>
      <c r="AW52" s="9">
        <f>IF([1]PRICE!AW52="NA","NA",([1]PRICE!AX52/[1]PRICE!AW52)-1)</f>
        <v>-8.9245099101050496E-2</v>
      </c>
      <c r="AX52" s="9">
        <f>IF([1]PRICE!AX52="NA","NA",([1]PRICE!AY52/[1]PRICE!AX52)-1)</f>
        <v>3.1870614817457454E-2</v>
      </c>
      <c r="AY52" s="9">
        <f>IF([1]PRICE!AY52="NA","NA",([1]PRICE!AZ52/[1]PRICE!AY52)-1)</f>
        <v>4.1604241097153327E-2</v>
      </c>
      <c r="AZ52" s="9">
        <f>IF([1]PRICE!AZ52="NA","NA",([1]PRICE!BA52/[1]PRICE!AZ52)-1)</f>
        <v>-3.7508298296083264E-2</v>
      </c>
      <c r="BA52" s="9">
        <f>IF([1]PRICE!BA52="NA","NA",([1]PRICE!BB52/[1]PRICE!BA52)-1)</f>
        <v>-6.8858489481549601E-2</v>
      </c>
      <c r="BB52" s="9">
        <f>IF([1]PRICE!BB52="NA","NA",([1]PRICE!BC52/[1]PRICE!BB52)-1)</f>
        <v>-1.6913580246913584E-2</v>
      </c>
      <c r="BC52" s="9">
        <f>IF([1]PRICE!BC52="NA","NA",([1]PRICE!BD52/[1]PRICE!BC52)-1)</f>
        <v>5.9274142910963112E-2</v>
      </c>
      <c r="BD52" s="9">
        <f>IF([1]PRICE!BD52="NA","NA",([1]PRICE!BE52/[1]PRICE!BD52)-1)</f>
        <v>-7.3503260225250555E-3</v>
      </c>
      <c r="BE52" s="9">
        <f>IF([1]PRICE!BE52="NA","NA",([1]PRICE!BF52/[1]PRICE!BE52)-1)</f>
        <v>9.0767944583780569E-3</v>
      </c>
      <c r="BF52" s="9">
        <f>IF([1]PRICE!BF52="NA","NA",([1]PRICE!BG52/[1]PRICE!BF52)-1)</f>
        <v>3.4323588590365883E-3</v>
      </c>
      <c r="BG52" s="9">
        <f>IF([1]PRICE!BG52="NA","NA",([1]PRICE!BH52/[1]PRICE!BG52)-1)</f>
        <v>-0.10780844538806322</v>
      </c>
      <c r="BH52" s="9">
        <f>IF([1]PRICE!BH52="NA","NA",([1]PRICE!BI52/[1]PRICE!BH52)-1)</f>
        <v>1.5996827075621223E-2</v>
      </c>
      <c r="BI52" s="9">
        <f>IF([1]PRICE!BI52="NA","NA",([1]PRICE!BJ52/[1]PRICE!BI52)-1)</f>
        <v>1.7566688353936266E-2</v>
      </c>
      <c r="BJ52" s="9">
        <f>IF([1]PRICE!BJ52="NA","NA",([1]PRICE!BK52/[1]PRICE!BJ52)-1)</f>
        <v>-7.6470588235294179E-2</v>
      </c>
      <c r="BK52" s="9">
        <f>IF([1]PRICE!BK52="NA","NA",([1]PRICE!BL52/[1]PRICE!BK52)-1)</f>
        <v>-4.5970645250622999E-2</v>
      </c>
      <c r="BL52" s="9">
        <f>IF([1]PRICE!BL52="NA","NA",([1]PRICE!BM52/[1]PRICE!BL52)-1)</f>
        <v>-3.9187227866473218E-2</v>
      </c>
      <c r="BM52" s="9">
        <f>IF([1]PRICE!BM52="NA","NA",([1]PRICE!BN52/[1]PRICE!BM52)-1)</f>
        <v>7.0996978851963766E-2</v>
      </c>
      <c r="BN52" s="9">
        <f>IF([1]PRICE!BN52="NA","NA",([1]PRICE!BO52/[1]PRICE!BN52)-1)</f>
        <v>0.14428772919605071</v>
      </c>
      <c r="BO52" s="9">
        <f>IF([1]PRICE!BO52="NA","NA",([1]PRICE!BP52/[1]PRICE!BO52)-1)</f>
        <v>-2.5514606187600042E-2</v>
      </c>
      <c r="BP52" s="9">
        <f>IF([1]PRICE!BP52="NA","NA",([1]PRICE!BQ52/[1]PRICE!BP52)-1)</f>
        <v>0.18542878826207931</v>
      </c>
      <c r="BQ52" s="9">
        <f>IF([1]PRICE!BQ52="NA","NA",([1]PRICE!BR52/[1]PRICE!BQ52)-1)</f>
        <v>4.886897140418256E-2</v>
      </c>
      <c r="BR52" s="9">
        <f>IF([1]PRICE!BR52="NA","NA",([1]PRICE!BS52/[1]PRICE!BR52)-1)</f>
        <v>3.9572736520854468E-2</v>
      </c>
      <c r="BS52" s="9">
        <f>IF([1]PRICE!BS52="NA","NA",([1]PRICE!BT52/[1]PRICE!BS52)-1)</f>
        <v>-0.13465114003327128</v>
      </c>
      <c r="BT52" s="9">
        <f>IF([1]PRICE!BT52="NA","NA",([1]PRICE!BU52/[1]PRICE!BT52)-1)</f>
        <v>6.2648422481058397E-2</v>
      </c>
      <c r="BU52" s="9">
        <f>IF([1]PRICE!BU52="NA","NA",([1]PRICE!BV52/[1]PRICE!BU52)-1)</f>
        <v>-1.0641694157709214E-3</v>
      </c>
      <c r="BV52">
        <f t="shared" si="64"/>
        <v>5.0474334465048683E-3</v>
      </c>
      <c r="BW52" t="s">
        <v>410</v>
      </c>
      <c r="BX52" s="62">
        <f t="shared" si="55"/>
        <v>-5.4052641084373729E-2</v>
      </c>
      <c r="BY52" s="62">
        <f t="shared" si="56"/>
        <v>3.8198845688569419E-2</v>
      </c>
      <c r="BZ52" s="62">
        <f t="shared" si="56"/>
        <v>-1.9583099664539794E-2</v>
      </c>
      <c r="CA52" s="62">
        <f t="shared" si="56"/>
        <v>-0.12564289916625354</v>
      </c>
      <c r="CB52" s="62">
        <f t="shared" si="56"/>
        <v>-4.635819598727213E-2</v>
      </c>
      <c r="CC52" s="62">
        <f t="shared" si="56"/>
        <v>5.6442885687227433E-3</v>
      </c>
      <c r="CD52" s="62">
        <f t="shared" si="65"/>
        <v>0.11933147342959723</v>
      </c>
      <c r="CE52" s="62">
        <f t="shared" si="65"/>
        <v>-4.3821489041658099E-2</v>
      </c>
      <c r="CF52" s="62">
        <f t="shared" si="65"/>
        <v>1.4313454993570771E-4</v>
      </c>
      <c r="CG52" s="62">
        <f t="shared" si="65"/>
        <v>1.8558349970432108E-2</v>
      </c>
      <c r="CH52" s="62">
        <f t="shared" si="1"/>
        <v>-3.3153515891013161E-2</v>
      </c>
      <c r="CI52" s="62">
        <f t="shared" si="2"/>
        <v>-8.5278784477203426E-2</v>
      </c>
      <c r="CJ52" s="62">
        <f t="shared" si="3"/>
        <v>3.9293101864685001E-2</v>
      </c>
      <c r="CK52" s="62">
        <f t="shared" si="4"/>
        <v>7.3075154171219417E-2</v>
      </c>
      <c r="CL52" s="62">
        <f t="shared" si="5"/>
        <v>5.7962734103258987E-2</v>
      </c>
      <c r="CM52" s="62">
        <f t="shared" si="6"/>
        <v>-4.8964986996282642E-2</v>
      </c>
      <c r="CN52" s="62">
        <f t="shared" si="6"/>
        <v>5.1455314193342996E-2</v>
      </c>
      <c r="CO52" s="62">
        <f t="shared" si="6"/>
        <v>-1.4783363027726582E-2</v>
      </c>
      <c r="CP52" s="62">
        <f t="shared" si="8"/>
        <v>-6.7404335803407142E-2</v>
      </c>
      <c r="CQ52" s="62">
        <f t="shared" si="9"/>
        <v>-7.9201711655511493E-3</v>
      </c>
      <c r="CR52" s="62">
        <f t="shared" si="10"/>
        <v>9.9338399617346466E-3</v>
      </c>
      <c r="CS52" s="62">
        <f t="shared" si="11"/>
        <v>-3.8257765549825781E-2</v>
      </c>
      <c r="CT52" s="62">
        <f t="shared" si="12"/>
        <v>9.3748808479507797E-2</v>
      </c>
      <c r="CU52" s="62">
        <f t="shared" si="13"/>
        <v>-2.6289918416444614E-2</v>
      </c>
      <c r="CV52" s="62">
        <f t="shared" si="13"/>
        <v>3.3172604773533301E-2</v>
      </c>
      <c r="CW52" s="62">
        <f t="shared" si="13"/>
        <v>5.1618356719153782E-2</v>
      </c>
      <c r="CX52" s="62">
        <f t="shared" si="15"/>
        <v>-4.3370190694234131E-2</v>
      </c>
      <c r="CY52" s="62">
        <f t="shared" si="16"/>
        <v>-6.4434158766727465E-2</v>
      </c>
      <c r="CZ52" s="62">
        <f t="shared" si="17"/>
        <v>-8.3314283515280627E-2</v>
      </c>
      <c r="DA52" s="62">
        <f t="shared" si="18"/>
        <v>1.9874220038049794E-2</v>
      </c>
      <c r="DB52" s="62">
        <f t="shared" si="19"/>
        <v>-4.989309448319694E-2</v>
      </c>
      <c r="DC52" s="62">
        <f t="shared" si="57"/>
        <v>7.1629395821787803E-2</v>
      </c>
      <c r="DD52" s="62">
        <f t="shared" si="20"/>
        <v>7.239841109547436E-2</v>
      </c>
      <c r="DE52" s="62">
        <f t="shared" si="21"/>
        <v>2.6884235410262591E-2</v>
      </c>
      <c r="DF52" s="62">
        <f t="shared" si="22"/>
        <v>9.835254108552112E-2</v>
      </c>
      <c r="DG52" s="62">
        <f t="shared" si="23"/>
        <v>2.3111827949917462E-2</v>
      </c>
      <c r="DH52" s="62">
        <f t="shared" si="24"/>
        <v>2.1554878821987544E-2</v>
      </c>
      <c r="DI52" s="62">
        <f t="shared" si="25"/>
        <v>1.5726675453560834E-2</v>
      </c>
      <c r="DJ52" s="62">
        <f t="shared" si="58"/>
        <v>-1.2985045690413928E-3</v>
      </c>
      <c r="DK52" s="62">
        <f t="shared" si="26"/>
        <v>-2.297508257680041E-2</v>
      </c>
      <c r="DL52" s="62">
        <f t="shared" si="27"/>
        <v>-5.970352385180748E-2</v>
      </c>
      <c r="DM52" s="62">
        <f t="shared" si="28"/>
        <v>-4.3438238044206032E-2</v>
      </c>
      <c r="DN52" s="62">
        <f t="shared" si="29"/>
        <v>9.7391007863559878E-2</v>
      </c>
      <c r="DO52" s="62">
        <f t="shared" si="30"/>
        <v>3.6696033971905642E-2</v>
      </c>
      <c r="DP52" s="62">
        <f t="shared" si="59"/>
        <v>1.4103274297042234E-2</v>
      </c>
      <c r="DQ52" s="62">
        <f t="shared" si="60"/>
        <v>-9.5835832139315277E-2</v>
      </c>
      <c r="DR52" s="62">
        <f t="shared" si="31"/>
        <v>3.2018724028503545E-2</v>
      </c>
      <c r="DS52" s="62">
        <f t="shared" si="61"/>
        <v>-9.4292532547555361E-2</v>
      </c>
      <c r="DT52" s="62">
        <f t="shared" si="61"/>
        <v>2.6823181370952586E-2</v>
      </c>
      <c r="DU52" s="62">
        <f t="shared" si="61"/>
        <v>3.6556807650648462E-2</v>
      </c>
      <c r="DV52" s="62">
        <f t="shared" si="33"/>
        <v>-4.2555731742588129E-2</v>
      </c>
      <c r="DW52" s="62">
        <f t="shared" si="34"/>
        <v>-7.3905922928054466E-2</v>
      </c>
      <c r="DX52" s="62">
        <f t="shared" si="35"/>
        <v>-2.1961013693418453E-2</v>
      </c>
      <c r="DY52" s="62">
        <f t="shared" si="36"/>
        <v>5.4226709464458248E-2</v>
      </c>
      <c r="DZ52" s="62">
        <f t="shared" si="37"/>
        <v>-1.2397759469029924E-2</v>
      </c>
      <c r="EA52" s="62">
        <f t="shared" si="38"/>
        <v>4.0293610118731886E-3</v>
      </c>
      <c r="EB52" s="62">
        <f t="shared" si="39"/>
        <v>-1.6150745874682799E-3</v>
      </c>
      <c r="EC52" s="62">
        <f t="shared" si="40"/>
        <v>-0.11285587883456809</v>
      </c>
      <c r="ED52" s="62">
        <f t="shared" si="41"/>
        <v>1.0949393629116354E-2</v>
      </c>
      <c r="EE52" s="62">
        <f t="shared" si="42"/>
        <v>1.2519254907431398E-2</v>
      </c>
      <c r="EF52" s="62">
        <f t="shared" si="43"/>
        <v>-8.1518021681799044E-2</v>
      </c>
      <c r="EG52" s="62">
        <f t="shared" si="44"/>
        <v>-5.1018078697127864E-2</v>
      </c>
      <c r="EH52" s="62">
        <f t="shared" si="45"/>
        <v>-4.4234661312978082E-2</v>
      </c>
      <c r="EI52" s="62">
        <f t="shared" si="46"/>
        <v>6.5949545405458901E-2</v>
      </c>
      <c r="EJ52" s="62">
        <f t="shared" si="47"/>
        <v>0.13924029574954583</v>
      </c>
      <c r="EK52" s="62">
        <f t="shared" si="48"/>
        <v>-3.056203963410491E-2</v>
      </c>
      <c r="EL52" s="62">
        <f t="shared" si="49"/>
        <v>0.18038135481557444</v>
      </c>
      <c r="EM52" s="62">
        <f t="shared" si="50"/>
        <v>4.3821537957677695E-2</v>
      </c>
      <c r="EN52" s="62">
        <f t="shared" si="51"/>
        <v>3.4525303074349603E-2</v>
      </c>
      <c r="EO52" s="62">
        <f t="shared" si="52"/>
        <v>-0.13969857347977616</v>
      </c>
      <c r="EP52" s="62">
        <f t="shared" si="62"/>
        <v>5.7600989034553532E-2</v>
      </c>
      <c r="EQ52" s="62">
        <f t="shared" si="63"/>
        <v>-6.1116028622757897E-3</v>
      </c>
    </row>
    <row r="53" spans="1:147">
      <c r="A53" t="s">
        <v>411</v>
      </c>
      <c r="B53" s="9">
        <f>IF([1]PRICE!B53="NA","NA",([1]PRICE!C53/[1]PRICE!B53)-1)</f>
        <v>6.0292543703175161E-2</v>
      </c>
      <c r="C53" s="9">
        <f>IF([1]PRICE!C53="NA","NA",([1]PRICE!D53/[1]PRICE!C53)-1)</f>
        <v>-0.10868102288021542</v>
      </c>
      <c r="D53" s="9">
        <f>IF([1]PRICE!D53="NA","NA",([1]PRICE!E53/[1]PRICE!D53)-1)</f>
        <v>-3.9071347678369173E-2</v>
      </c>
      <c r="E53" s="9">
        <f>IF([1]PRICE!E53="NA","NA",([1]PRICE!F53/[1]PRICE!E53)-1)</f>
        <v>-6.8945197407189074E-2</v>
      </c>
      <c r="F53" s="9">
        <f>IF([1]PRICE!F53="NA","NA",([1]PRICE!G53/[1]PRICE!F53)-1)</f>
        <v>0.15485232067510557</v>
      </c>
      <c r="G53" s="9">
        <f>IF([1]PRICE!G53="NA","NA",([1]PRICE!H53/[1]PRICE!G53)-1)</f>
        <v>7.3072707343806442E-3</v>
      </c>
      <c r="H53" s="9">
        <f>IF([1]PRICE!H53="NA","NA",([1]PRICE!I53/[1]PRICE!H53)-1)</f>
        <v>0.14544795067101912</v>
      </c>
      <c r="I53" s="9">
        <f>IF([1]PRICE!I53="NA","NA",([1]PRICE!J53/[1]PRICE!I53)-1)</f>
        <v>-7.7580747308423015E-2</v>
      </c>
      <c r="J53" s="9">
        <f>IF([1]PRICE!J53="NA","NA",([1]PRICE!K53/[1]PRICE!J53)-1)</f>
        <v>-1.3731548232063129E-2</v>
      </c>
      <c r="K53" s="9">
        <f>IF([1]PRICE!K53="NA","NA",([1]PRICE!L53/[1]PRICE!K53)-1)</f>
        <v>0.1555864949530108</v>
      </c>
      <c r="L53" s="9">
        <f>IF([1]PRICE!L53="NA","NA",([1]PRICE!M53/[1]PRICE!L53)-1)</f>
        <v>6.536144578313241E-2</v>
      </c>
      <c r="M53" s="9">
        <f>IF([1]PRICE!M53="NA","NA",([1]PRICE!N53/[1]PRICE!M53)-1)</f>
        <v>-1.4984450098953772E-2</v>
      </c>
      <c r="N53" s="9">
        <f>IF([1]PRICE!N53="NA","NA",([1]PRICE!O53/[1]PRICE!N53)-1)</f>
        <v>-4.0183696900114585E-3</v>
      </c>
      <c r="O53" s="9">
        <f>IF([1]PRICE!O53="NA","NA",([1]PRICE!P53/[1]PRICE!O53)-1)</f>
        <v>3.7175792507204486E-2</v>
      </c>
      <c r="P53" s="9">
        <f>IF([1]PRICE!P53="NA","NA",([1]PRICE!Q53/[1]PRICE!P53)-1)</f>
        <v>4.6679633231453188E-2</v>
      </c>
      <c r="Q53" s="9">
        <f>IF([1]PRICE!Q53="NA","NA",([1]PRICE!R53/[1]PRICE!Q53)-1)</f>
        <v>-9.2646668436421553E-2</v>
      </c>
      <c r="R53" s="9">
        <f>IF([1]PRICE!R53="NA","NA",([1]PRICE!S53/[1]PRICE!R53)-1)</f>
        <v>0.13838502047981271</v>
      </c>
      <c r="S53" s="9">
        <f>IF([1]PRICE!S53="NA","NA",([1]PRICE!T53/[1]PRICE!S53)-1)</f>
        <v>-2.5443330763299743E-2</v>
      </c>
      <c r="T53" s="9">
        <f>IF([1]PRICE!T53="NA","NA",([1]PRICE!U53/[1]PRICE!T53)-1)</f>
        <v>5.9599156118143481E-2</v>
      </c>
      <c r="U53" s="9">
        <f>IF([1]PRICE!U53="NA","NA",([1]PRICE!V53/[1]PRICE!U53)-1)</f>
        <v>8.1881533101045179E-2</v>
      </c>
      <c r="V53" s="9">
        <f>IF([1]PRICE!V53="NA","NA",([1]PRICE!W53/[1]PRICE!V53)-1)</f>
        <v>3.7037037037036979E-2</v>
      </c>
      <c r="W53" s="9">
        <f>IF([1]PRICE!W53="NA","NA",([1]PRICE!X53/[1]PRICE!W53)-1)</f>
        <v>-1.5306122448979553E-2</v>
      </c>
      <c r="X53" s="9">
        <f>IF([1]PRICE!X53="NA","NA",([1]PRICE!Y53/[1]PRICE!X53)-1)</f>
        <v>0.10903356611849513</v>
      </c>
      <c r="Y53" s="9">
        <f>IF([1]PRICE!Y53="NA","NA",([1]PRICE!Z53/[1]PRICE!Y53)-1)</f>
        <v>1.2187690432663434E-3</v>
      </c>
      <c r="Z53" s="9">
        <f>IF([1]PRICE!Z53="NA","NA",([1]PRICE!AA53/[1]PRICE!Z53)-1)</f>
        <v>8.8456076283221829E-2</v>
      </c>
      <c r="AA53" s="9">
        <f>IF([1]PRICE!AA53="NA","NA",([1]PRICE!AB53/[1]PRICE!AA53)-1)</f>
        <v>6.2068965517241281E-2</v>
      </c>
      <c r="AB53" s="9">
        <f>IF([1]PRICE!AB53="NA","NA",([1]PRICE!AC53/[1]PRICE!AB53)-1)</f>
        <v>4.018954018954024E-2</v>
      </c>
      <c r="AC53" s="9">
        <f>IF([1]PRICE!AC53="NA","NA",([1]PRICE!AD53/[1]PRICE!AC53)-1)</f>
        <v>6.0401552218660282E-2</v>
      </c>
      <c r="AD53" s="9">
        <f>IF([1]PRICE!AD53="NA","NA",([1]PRICE!AE53/[1]PRICE!AD53)-1)</f>
        <v>0.22100238663484473</v>
      </c>
      <c r="AE53" s="9">
        <f>IF([1]PRICE!AE53="NA","NA",([1]PRICE!AF53/[1]PRICE!AE53)-1)</f>
        <v>-4.3784206411258797E-2</v>
      </c>
      <c r="AF53" s="9">
        <f>IF([1]PRICE!AF53="NA","NA",([1]PRICE!AG53/[1]PRICE!AF53)-1)</f>
        <v>8.312891796129751E-2</v>
      </c>
      <c r="AG53" s="9">
        <f>IF([1]PRICE!AG53="NA","NA",([1]PRICE!AH53/[1]PRICE!AG53)-1)</f>
        <v>0.23037242073477615</v>
      </c>
      <c r="AH53" s="9">
        <f>IF([1]PRICE!AH53="NA","NA",([1]PRICE!AI53/[1]PRICE!AH53)-1)</f>
        <v>4.5403415482155651E-2</v>
      </c>
      <c r="AI53" s="9">
        <f>IF([1]PRICE!AI53="NA","NA",([1]PRICE!AJ53/[1]PRICE!AI53)-1)</f>
        <v>8.2363298444683597E-2</v>
      </c>
      <c r="AJ53" s="9">
        <f>IF([1]PRICE!AJ53="NA","NA",([1]PRICE!AK53/[1]PRICE!AJ53)-1)</f>
        <v>8.1337550835969274E-3</v>
      </c>
      <c r="AK53" s="9">
        <f>IF([1]PRICE!AK53="NA","NA",([1]PRICE!AL53/[1]PRICE!AK53)-1)</f>
        <v>-1.5867324069923749E-2</v>
      </c>
      <c r="AL53" s="9">
        <f>IF([1]PRICE!AL53="NA","NA",([1]PRICE!AM53/[1]PRICE!AL53)-1)</f>
        <v>0.15385316086718892</v>
      </c>
      <c r="AM53" s="9">
        <f>IF([1]PRICE!AM53="NA","NA",([1]PRICE!AN53/[1]PRICE!AM53)-1)</f>
        <v>-0.11683903055182754</v>
      </c>
      <c r="AN53" s="9">
        <f>IF([1]PRICE!AN53="NA","NA",([1]PRICE!AO53/[1]PRICE!AN53)-1)</f>
        <v>-0.12594976311790473</v>
      </c>
      <c r="AO53" s="9">
        <f>IF([1]PRICE!AO53="NA","NA",([1]PRICE!AP53/[1]PRICE!AO53)-1)</f>
        <v>1.9738187768459703E-2</v>
      </c>
      <c r="AP53" s="9">
        <f>IF([1]PRICE!AP53="NA","NA",([1]PRICE!AQ53/[1]PRICE!AP53)-1)</f>
        <v>0.1240597733426938</v>
      </c>
      <c r="AQ53" s="9">
        <f>IF([1]PRICE!AQ53="NA","NA",([1]PRICE!AR53/[1]PRICE!AQ53)-1)</f>
        <v>5.6031406138472573E-2</v>
      </c>
      <c r="AR53" s="9">
        <f>IF([1]PRICE!AR53="NA","NA",([1]PRICE!AS53/[1]PRICE!AR53)-1)</f>
        <v>-4.5116593443730979E-2</v>
      </c>
      <c r="AS53" s="9">
        <f>IF([1]PRICE!AS53="NA","NA",([1]PRICE!AT53/[1]PRICE!AS53)-1)</f>
        <v>0.18173774553176436</v>
      </c>
      <c r="AT53" s="9">
        <f>IF([1]PRICE!AT53="NA","NA",([1]PRICE!AU53/[1]PRICE!AT53)-1)</f>
        <v>3.3168613357292598E-2</v>
      </c>
      <c r="AU53" s="9">
        <f>IF([1]PRICE!AU53="NA","NA",([1]PRICE!AV53/[1]PRICE!AU53)-1)</f>
        <v>-6.60917457786796E-2</v>
      </c>
      <c r="AV53" s="9">
        <f>IF([1]PRICE!AV53="NA","NA",([1]PRICE!AW53/[1]PRICE!AV53)-1)</f>
        <v>-0.14898735159463028</v>
      </c>
      <c r="AW53" s="9">
        <f>IF([1]PRICE!AW53="NA","NA",([1]PRICE!AX53/[1]PRICE!AW53)-1)</f>
        <v>-6.1365915929607051E-2</v>
      </c>
      <c r="AX53" s="9">
        <f>IF([1]PRICE!AX53="NA","NA",([1]PRICE!AY53/[1]PRICE!AX53)-1)</f>
        <v>2.5354575480862618E-2</v>
      </c>
      <c r="AY53" s="9">
        <f>IF([1]PRICE!AY53="NA","NA",([1]PRICE!AZ53/[1]PRICE!AY53)-1)</f>
        <v>-0.17328280435812404</v>
      </c>
      <c r="AZ53" s="9">
        <f>IF([1]PRICE!AZ53="NA","NA",([1]PRICE!BA53/[1]PRICE!AZ53)-1)</f>
        <v>8.1480632592253022E-2</v>
      </c>
      <c r="BA53" s="9">
        <f>IF([1]PRICE!BA53="NA","NA",([1]PRICE!BB53/[1]PRICE!BA53)-1)</f>
        <v>2.6067606230793627E-2</v>
      </c>
      <c r="BB53" s="9">
        <f>IF([1]PRICE!BB53="NA","NA",([1]PRICE!BC53/[1]PRICE!BB53)-1)</f>
        <v>0.11690591758752467</v>
      </c>
      <c r="BC53" s="9">
        <f>IF([1]PRICE!BC53="NA","NA",([1]PRICE!BD53/[1]PRICE!BC53)-1)</f>
        <v>4.9745723532131247E-2</v>
      </c>
      <c r="BD53" s="9">
        <f>IF([1]PRICE!BD53="NA","NA",([1]PRICE!BE53/[1]PRICE!BD53)-1)</f>
        <v>7.9186118206641343E-2</v>
      </c>
      <c r="BE53" s="9">
        <f>IF([1]PRICE!BE53="NA","NA",([1]PRICE!BF53/[1]PRICE!BE53)-1)</f>
        <v>7.7130264446620966E-2</v>
      </c>
      <c r="BF53" s="9">
        <f>IF([1]PRICE!BF53="NA","NA",([1]PRICE!BG53/[1]PRICE!BF53)-1)</f>
        <v>-5.0238690611502546E-2</v>
      </c>
      <c r="BG53" s="9">
        <f>IF([1]PRICE!BG53="NA","NA",([1]PRICE!BH53/[1]PRICE!BG53)-1)</f>
        <v>-3.981171214297119E-2</v>
      </c>
      <c r="BH53" s="9">
        <f>IF([1]PRICE!BH53="NA","NA",([1]PRICE!BI53/[1]PRICE!BH53)-1)</f>
        <v>8.3090984628166886E-3</v>
      </c>
      <c r="BI53" s="9">
        <f>IF([1]PRICE!BI53="NA","NA",([1]PRICE!BJ53/[1]PRICE!BI53)-1)</f>
        <v>8.8998763906058542E-3</v>
      </c>
      <c r="BJ53" s="9">
        <f>IF([1]PRICE!BJ53="NA","NA",([1]PRICE!BK53/[1]PRICE!BJ53)-1)</f>
        <v>1.805113125867841E-2</v>
      </c>
      <c r="BK53" s="9">
        <f>IF([1]PRICE!BK53="NA","NA",([1]PRICE!BL53/[1]PRICE!BK53)-1)</f>
        <v>-0.13767650834403078</v>
      </c>
      <c r="BL53" s="9">
        <f>IF([1]PRICE!BL53="NA","NA",([1]PRICE!BM53/[1]PRICE!BL53)-1)</f>
        <v>0.1035541496092296</v>
      </c>
      <c r="BM53" s="9">
        <f>IF([1]PRICE!BM53="NA","NA",([1]PRICE!BN53/[1]PRICE!BM53)-1)</f>
        <v>2.0571621279824592E-2</v>
      </c>
      <c r="BN53" s="9">
        <f>IF([1]PRICE!BN53="NA","NA",([1]PRICE!BO53/[1]PRICE!BN53)-1)</f>
        <v>0.12490706319702594</v>
      </c>
      <c r="BO53" s="9">
        <f>IF([1]PRICE!BO53="NA","NA",([1]PRICE!BP53/[1]PRICE!BO53)-1)</f>
        <v>2.4968789013732895E-2</v>
      </c>
      <c r="BP53" s="9">
        <f>IF([1]PRICE!BP53="NA","NA",([1]PRICE!BQ53/[1]PRICE!BP53)-1)</f>
        <v>0.17518091280361126</v>
      </c>
      <c r="BQ53" s="9">
        <f>IF([1]PRICE!BQ53="NA","NA",([1]PRICE!BR53/[1]PRICE!BQ53)-1)</f>
        <v>4.3714181197414881E-2</v>
      </c>
      <c r="BR53" s="9">
        <f>IF([1]PRICE!BR53="NA","NA",([1]PRICE!BS53/[1]PRICE!BR53)-1)</f>
        <v>-3.4873532332496016E-2</v>
      </c>
      <c r="BS53" s="9">
        <f>IF([1]PRICE!BS53="NA","NA",([1]PRICE!BT53/[1]PRICE!BS53)-1)</f>
        <v>-6.2341120929669591E-2</v>
      </c>
      <c r="BT53" s="9">
        <f>IF([1]PRICE!BT53="NA","NA",([1]PRICE!BU53/[1]PRICE!BT53)-1)</f>
        <v>0.16518202943454696</v>
      </c>
      <c r="BU53" s="9">
        <f>IF([1]PRICE!BU53="NA","NA",([1]PRICE!BV53/[1]PRICE!BU53)-1)</f>
        <v>0.15112736136502125</v>
      </c>
      <c r="BV53">
        <f t="shared" si="64"/>
        <v>3.205096801723923E-2</v>
      </c>
      <c r="BW53" t="s">
        <v>411</v>
      </c>
      <c r="BX53" s="62">
        <f t="shared" si="55"/>
        <v>2.8241575685935931E-2</v>
      </c>
      <c r="BY53" s="62">
        <f t="shared" si="56"/>
        <v>-0.14073199089745464</v>
      </c>
      <c r="BZ53" s="62">
        <f t="shared" si="56"/>
        <v>-7.1122315695608396E-2</v>
      </c>
      <c r="CA53" s="62">
        <f t="shared" si="56"/>
        <v>-0.1009961654244283</v>
      </c>
      <c r="CB53" s="62">
        <f t="shared" si="56"/>
        <v>0.12280135265786635</v>
      </c>
      <c r="CC53" s="62">
        <f t="shared" si="56"/>
        <v>-2.4743697282858586E-2</v>
      </c>
      <c r="CD53" s="62">
        <f t="shared" si="65"/>
        <v>0.1133969826537799</v>
      </c>
      <c r="CE53" s="62">
        <f t="shared" si="65"/>
        <v>-0.10963171532566224</v>
      </c>
      <c r="CF53" s="62">
        <f t="shared" si="65"/>
        <v>-4.5782516249302359E-2</v>
      </c>
      <c r="CG53" s="62">
        <f t="shared" si="65"/>
        <v>0.12353552693577158</v>
      </c>
      <c r="CH53" s="62">
        <f t="shared" si="1"/>
        <v>3.331047776589318E-2</v>
      </c>
      <c r="CI53" s="62">
        <f t="shared" si="2"/>
        <v>-4.7035418116193002E-2</v>
      </c>
      <c r="CJ53" s="62">
        <f t="shared" si="3"/>
        <v>-3.6069337707250688E-2</v>
      </c>
      <c r="CK53" s="62">
        <f t="shared" si="4"/>
        <v>5.1248244899652559E-3</v>
      </c>
      <c r="CL53" s="62">
        <f t="shared" si="5"/>
        <v>1.4628665214213958E-2</v>
      </c>
      <c r="CM53" s="62">
        <f t="shared" si="6"/>
        <v>-0.12469763645366078</v>
      </c>
      <c r="CN53" s="62">
        <f t="shared" si="6"/>
        <v>0.10633405246257349</v>
      </c>
      <c r="CO53" s="62">
        <f t="shared" si="6"/>
        <v>-5.7494298780538973E-2</v>
      </c>
      <c r="CP53" s="62">
        <f t="shared" si="8"/>
        <v>2.7548188100904251E-2</v>
      </c>
      <c r="CQ53" s="62">
        <f t="shared" si="9"/>
        <v>4.9830565083805949E-2</v>
      </c>
      <c r="CR53" s="62">
        <f t="shared" si="10"/>
        <v>4.9860690197977495E-3</v>
      </c>
      <c r="CS53" s="62">
        <f t="shared" si="11"/>
        <v>-4.7357090466218783E-2</v>
      </c>
      <c r="CT53" s="62">
        <f t="shared" si="12"/>
        <v>7.6982598101255906E-2</v>
      </c>
      <c r="CU53" s="62">
        <f t="shared" si="13"/>
        <v>-3.0832198973972887E-2</v>
      </c>
      <c r="CV53" s="62">
        <f t="shared" si="13"/>
        <v>5.6405108265982599E-2</v>
      </c>
      <c r="CW53" s="62">
        <f t="shared" si="13"/>
        <v>3.0017997500002051E-2</v>
      </c>
      <c r="CX53" s="62">
        <f t="shared" si="15"/>
        <v>8.1385721723010104E-3</v>
      </c>
      <c r="CY53" s="62">
        <f t="shared" si="16"/>
        <v>2.8350584201421052E-2</v>
      </c>
      <c r="CZ53" s="62">
        <f t="shared" si="17"/>
        <v>0.1889514186176055</v>
      </c>
      <c r="DA53" s="62">
        <f t="shared" si="18"/>
        <v>-7.583517442849802E-2</v>
      </c>
      <c r="DB53" s="62">
        <f t="shared" si="19"/>
        <v>5.107794994405828E-2</v>
      </c>
      <c r="DC53" s="62">
        <f t="shared" si="57"/>
        <v>0.19832145271753693</v>
      </c>
      <c r="DD53" s="62">
        <f t="shared" si="20"/>
        <v>1.3352447464916421E-2</v>
      </c>
      <c r="DE53" s="62">
        <f t="shared" si="21"/>
        <v>5.0312330427444367E-2</v>
      </c>
      <c r="DF53" s="62">
        <f t="shared" si="22"/>
        <v>-2.3917212933642303E-2</v>
      </c>
      <c r="DG53" s="62">
        <f t="shared" si="23"/>
        <v>-4.7918292087162979E-2</v>
      </c>
      <c r="DH53" s="62">
        <f t="shared" si="24"/>
        <v>0.1218021928499497</v>
      </c>
      <c r="DI53" s="62">
        <f t="shared" si="25"/>
        <v>-0.14888999856906676</v>
      </c>
      <c r="DJ53" s="62">
        <f t="shared" si="58"/>
        <v>-0.15800073113514396</v>
      </c>
      <c r="DK53" s="62">
        <f t="shared" si="26"/>
        <v>-1.2312780248779527E-2</v>
      </c>
      <c r="DL53" s="62">
        <f t="shared" si="27"/>
        <v>9.2008805325454579E-2</v>
      </c>
      <c r="DM53" s="62">
        <f t="shared" si="28"/>
        <v>2.3980438121233343E-2</v>
      </c>
      <c r="DN53" s="62">
        <f t="shared" si="29"/>
        <v>-7.7167561460970202E-2</v>
      </c>
      <c r="DO53" s="62">
        <f t="shared" si="30"/>
        <v>0.14968677751452514</v>
      </c>
      <c r="DP53" s="62">
        <f t="shared" si="59"/>
        <v>1.1176453400533679E-3</v>
      </c>
      <c r="DQ53" s="62">
        <f t="shared" si="60"/>
        <v>-9.8142713795918823E-2</v>
      </c>
      <c r="DR53" s="62">
        <f t="shared" si="31"/>
        <v>-0.1810383196118695</v>
      </c>
      <c r="DS53" s="62">
        <f t="shared" si="61"/>
        <v>-9.3416883946846274E-2</v>
      </c>
      <c r="DT53" s="62">
        <f t="shared" si="61"/>
        <v>-6.6963925363766122E-3</v>
      </c>
      <c r="DU53" s="62">
        <f t="shared" si="61"/>
        <v>-0.20533377237536327</v>
      </c>
      <c r="DV53" s="62">
        <f t="shared" si="33"/>
        <v>4.9429664575013792E-2</v>
      </c>
      <c r="DW53" s="62">
        <f t="shared" si="34"/>
        <v>-5.9833617864456026E-3</v>
      </c>
      <c r="DX53" s="62">
        <f t="shared" si="35"/>
        <v>8.4854949570285443E-2</v>
      </c>
      <c r="DY53" s="62">
        <f t="shared" si="36"/>
        <v>1.7694755514892017E-2</v>
      </c>
      <c r="DZ53" s="62">
        <f t="shared" si="37"/>
        <v>4.7135150189402113E-2</v>
      </c>
      <c r="EA53" s="62">
        <f t="shared" si="38"/>
        <v>4.5079296429381736E-2</v>
      </c>
      <c r="EB53" s="62">
        <f t="shared" si="39"/>
        <v>-8.2289658628741769E-2</v>
      </c>
      <c r="EC53" s="62">
        <f t="shared" si="40"/>
        <v>-7.1862680160210413E-2</v>
      </c>
      <c r="ED53" s="62">
        <f t="shared" si="41"/>
        <v>-2.3741869554422541E-2</v>
      </c>
      <c r="EE53" s="62">
        <f t="shared" si="42"/>
        <v>-2.3151091626633376E-2</v>
      </c>
      <c r="EF53" s="62">
        <f t="shared" si="43"/>
        <v>-1.399983675856082E-2</v>
      </c>
      <c r="EG53" s="62">
        <f t="shared" si="44"/>
        <v>-0.16972747636127</v>
      </c>
      <c r="EH53" s="62">
        <f t="shared" si="45"/>
        <v>7.1503181591990372E-2</v>
      </c>
      <c r="EI53" s="62">
        <f t="shared" si="46"/>
        <v>-1.1479346737414638E-2</v>
      </c>
      <c r="EJ53" s="62">
        <f t="shared" si="47"/>
        <v>9.2856095179786713E-2</v>
      </c>
      <c r="EK53" s="62">
        <f t="shared" si="48"/>
        <v>-7.0821790035063351E-3</v>
      </c>
      <c r="EL53" s="62">
        <f t="shared" si="49"/>
        <v>0.14312994478637203</v>
      </c>
      <c r="EM53" s="62">
        <f t="shared" si="50"/>
        <v>1.1663213180175651E-2</v>
      </c>
      <c r="EN53" s="62">
        <f t="shared" si="51"/>
        <v>-6.6924500349735239E-2</v>
      </c>
      <c r="EO53" s="62">
        <f t="shared" si="52"/>
        <v>-9.4392088946908814E-2</v>
      </c>
      <c r="EP53" s="62">
        <f t="shared" si="62"/>
        <v>0.13313106141730774</v>
      </c>
      <c r="EQ53" s="62">
        <f t="shared" si="63"/>
        <v>0.11907639334778203</v>
      </c>
    </row>
    <row r="54" spans="1:147">
      <c r="A54" t="s">
        <v>412</v>
      </c>
      <c r="B54" s="9">
        <f>IF([1]PRICE!B54="NA","NA",([1]PRICE!C54/[1]PRICE!B54)-1)</f>
        <v>4.9262712424784638E-3</v>
      </c>
      <c r="C54" s="9">
        <f>IF([1]PRICE!C54="NA","NA",([1]PRICE!D54/[1]PRICE!C54)-1)</f>
        <v>3.3623622306300449E-2</v>
      </c>
      <c r="D54" s="9">
        <f>IF([1]PRICE!D54="NA","NA",([1]PRICE!E54/[1]PRICE!D54)-1)</f>
        <v>4.6089711331352978E-2</v>
      </c>
      <c r="E54" s="9">
        <f>IF([1]PRICE!E54="NA","NA",([1]PRICE!F54/[1]PRICE!E54)-1)</f>
        <v>-3.5417324027787633E-2</v>
      </c>
      <c r="F54" s="9">
        <f>IF([1]PRICE!F54="NA","NA",([1]PRICE!G54/[1]PRICE!F54)-1)</f>
        <v>2.4194504905207914E-2</v>
      </c>
      <c r="G54" s="9">
        <f>IF([1]PRICE!G54="NA","NA",([1]PRICE!H54/[1]PRICE!G54)-1)</f>
        <v>5.1681979697542069E-2</v>
      </c>
      <c r="H54" s="9">
        <f>IF([1]PRICE!H54="NA","NA",([1]PRICE!I54/[1]PRICE!H54)-1)</f>
        <v>-1.1304105898201744E-2</v>
      </c>
      <c r="I54" s="9">
        <f>IF([1]PRICE!I54="NA","NA",([1]PRICE!J54/[1]PRICE!I54)-1)</f>
        <v>-0.12159386208712608</v>
      </c>
      <c r="J54" s="9">
        <f>IF([1]PRICE!J54="NA","NA",([1]PRICE!K54/[1]PRICE!J54)-1)</f>
        <v>-3.9824650143314821E-2</v>
      </c>
      <c r="K54" s="9">
        <f>IF([1]PRICE!K54="NA","NA",([1]PRICE!L54/[1]PRICE!K54)-1)</f>
        <v>9.2189365737163742E-2</v>
      </c>
      <c r="L54" s="9">
        <f>IF([1]PRICE!L54="NA","NA",([1]PRICE!M54/[1]PRICE!L54)-1)</f>
        <v>0.10222193639666854</v>
      </c>
      <c r="M54" s="9">
        <f>IF([1]PRICE!M54="NA","NA",([1]PRICE!N54/[1]PRICE!M54)-1)</f>
        <v>-1.064852091720625E-2</v>
      </c>
      <c r="N54" s="9">
        <f>IF([1]PRICE!N54="NA","NA",([1]PRICE!O54/[1]PRICE!N54)-1)</f>
        <v>-7.7491840147388968E-2</v>
      </c>
      <c r="O54" s="9">
        <f>IF([1]PRICE!O54="NA","NA",([1]PRICE!P54/[1]PRICE!O54)-1)</f>
        <v>6.5839838312342636E-3</v>
      </c>
      <c r="P54" s="9">
        <f>IF([1]PRICE!P54="NA","NA",([1]PRICE!Q54/[1]PRICE!P54)-1)</f>
        <v>9.4789334981212114E-2</v>
      </c>
      <c r="Q54" s="9">
        <f>IF([1]PRICE!Q54="NA","NA",([1]PRICE!R54/[1]PRICE!Q54)-1)</f>
        <v>3.8258498665738383E-2</v>
      </c>
      <c r="R54" s="9">
        <f>IF([1]PRICE!R54="NA","NA",([1]PRICE!S54/[1]PRICE!R54)-1)</f>
        <v>4.8526609861712533E-2</v>
      </c>
      <c r="S54" s="9">
        <f>IF([1]PRICE!S54="NA","NA",([1]PRICE!T54/[1]PRICE!S54)-1)</f>
        <v>-2.7710213228654745E-2</v>
      </c>
      <c r="T54" s="9">
        <f>IF([1]PRICE!T54="NA","NA",([1]PRICE!U54/[1]PRICE!T54)-1)</f>
        <v>0.12685002928039824</v>
      </c>
      <c r="U54" s="9">
        <f>IF([1]PRICE!U54="NA","NA",([1]PRICE!V54/[1]PRICE!U54)-1)</f>
        <v>-1.9794995257897297E-2</v>
      </c>
      <c r="V54" s="9">
        <f>IF([1]PRICE!V54="NA","NA",([1]PRICE!W54/[1]PRICE!V54)-1)</f>
        <v>4.1580856530911037E-2</v>
      </c>
      <c r="W54" s="9">
        <f>IF([1]PRICE!W54="NA","NA",([1]PRICE!X54/[1]PRICE!W54)-1)</f>
        <v>-3.7515175781822174E-2</v>
      </c>
      <c r="X54" s="9">
        <f>IF([1]PRICE!X54="NA","NA",([1]PRICE!Y54/[1]PRICE!X54)-1)</f>
        <v>1.9649322003236325E-2</v>
      </c>
      <c r="Y54" s="9">
        <f>IF([1]PRICE!Y54="NA","NA",([1]PRICE!Z54/[1]PRICE!Y54)-1)</f>
        <v>1.5873258579680583E-2</v>
      </c>
      <c r="Z54" s="9">
        <f>IF([1]PRICE!Z54="NA","NA",([1]PRICE!AA54/[1]PRICE!Z54)-1)</f>
        <v>1.9279907473263691E-2</v>
      </c>
      <c r="AA54" s="9">
        <f>IF([1]PRICE!AA54="NA","NA",([1]PRICE!AB54/[1]PRICE!AA54)-1)</f>
        <v>0.11623681321913915</v>
      </c>
      <c r="AB54" s="9">
        <f>IF([1]PRICE!AB54="NA","NA",([1]PRICE!AC54/[1]PRICE!AB54)-1)</f>
        <v>5.6484397967324629E-3</v>
      </c>
      <c r="AC54" s="9">
        <f>IF([1]PRICE!AC54="NA","NA",([1]PRICE!AD54/[1]PRICE!AC54)-1)</f>
        <v>7.2059483422664661E-2</v>
      </c>
      <c r="AD54" s="9">
        <f>IF([1]PRICE!AD54="NA","NA",([1]PRICE!AE54/[1]PRICE!AD54)-1)</f>
        <v>0.13515292258831435</v>
      </c>
      <c r="AE54" s="9">
        <f>IF([1]PRICE!AE54="NA","NA",([1]PRICE!AF54/[1]PRICE!AE54)-1)</f>
        <v>9.8315042927361596E-3</v>
      </c>
      <c r="AF54" s="9">
        <f>IF([1]PRICE!AF54="NA","NA",([1]PRICE!AG54/[1]PRICE!AF54)-1)</f>
        <v>-2.6268223060454621E-2</v>
      </c>
      <c r="AG54" s="9">
        <f>IF([1]PRICE!AG54="NA","NA",([1]PRICE!AH54/[1]PRICE!AG54)-1)</f>
        <v>5.5856066193888054E-2</v>
      </c>
      <c r="AH54" s="9">
        <f>IF([1]PRICE!AH54="NA","NA",([1]PRICE!AI54/[1]PRICE!AH54)-1)</f>
        <v>3.4820929973899739E-2</v>
      </c>
      <c r="AI54" s="9">
        <f>IF([1]PRICE!AI54="NA","NA",([1]PRICE!AJ54/[1]PRICE!AI54)-1)</f>
        <v>9.0184631753007505E-2</v>
      </c>
      <c r="AJ54" s="9">
        <f>IF([1]PRICE!AJ54="NA","NA",([1]PRICE!AK54/[1]PRICE!AJ54)-1)</f>
        <v>-7.825602130817888E-2</v>
      </c>
      <c r="AK54" s="9">
        <f>IF([1]PRICE!AK54="NA","NA",([1]PRICE!AL54/[1]PRICE!AK54)-1)</f>
        <v>-1.540026382288906E-2</v>
      </c>
      <c r="AL54" s="9">
        <f>IF([1]PRICE!AL54="NA","NA",([1]PRICE!AM54/[1]PRICE!AL54)-1)</f>
        <v>8.9972882231404983E-2</v>
      </c>
      <c r="AM54" s="9">
        <f>IF([1]PRICE!AM54="NA","NA",([1]PRICE!AN54/[1]PRICE!AM54)-1)</f>
        <v>-8.7432988774694187E-2</v>
      </c>
      <c r="AN54" s="9">
        <f>IF([1]PRICE!AN54="NA","NA",([1]PRICE!AO54/[1]PRICE!AN54)-1)</f>
        <v>-6.6843010613092835E-2</v>
      </c>
      <c r="AO54" s="9">
        <f>IF([1]PRICE!AO54="NA","NA",([1]PRICE!AP54/[1]PRICE!AO54)-1)</f>
        <v>-2.6259673408343898E-2</v>
      </c>
      <c r="AP54" s="9">
        <f>IF([1]PRICE!AP54="NA","NA",([1]PRICE!AQ54/[1]PRICE!AP54)-1)</f>
        <v>-1.641259021888275E-2</v>
      </c>
      <c r="AQ54" s="9">
        <f>IF([1]PRICE!AQ54="NA","NA",([1]PRICE!AR54/[1]PRICE!AQ54)-1)</f>
        <v>5.0640774231034635E-2</v>
      </c>
      <c r="AR54" s="9">
        <f>IF([1]PRICE!AR54="NA","NA",([1]PRICE!AS54/[1]PRICE!AR54)-1)</f>
        <v>2.3987872040487357E-2</v>
      </c>
      <c r="AS54" s="9">
        <f>IF([1]PRICE!AS54="NA","NA",([1]PRICE!AT54/[1]PRICE!AS54)-1)</f>
        <v>-1.3586268586184169E-2</v>
      </c>
      <c r="AT54" s="9">
        <f>IF([1]PRICE!AT54="NA","NA",([1]PRICE!AU54/[1]PRICE!AT54)-1)</f>
        <v>4.1953255996988625E-2</v>
      </c>
      <c r="AU54" s="9">
        <f>IF([1]PRICE!AU54="NA","NA",([1]PRICE!AV54/[1]PRICE!AU54)-1)</f>
        <v>-0.10207215343689446</v>
      </c>
      <c r="AV54" s="9">
        <f>IF([1]PRICE!AV54="NA","NA",([1]PRICE!AW54/[1]PRICE!AV54)-1)</f>
        <v>0.16429498476738513</v>
      </c>
      <c r="AW54" s="9">
        <f>IF([1]PRICE!AW54="NA","NA",([1]PRICE!AX54/[1]PRICE!AW54)-1)</f>
        <v>-0.11164485151334325</v>
      </c>
      <c r="AX54" s="9">
        <f>IF([1]PRICE!AX54="NA","NA",([1]PRICE!AY54/[1]PRICE!AX54)-1)</f>
        <v>0.12832806529084029</v>
      </c>
      <c r="AY54" s="9">
        <f>IF([1]PRICE!AY54="NA","NA",([1]PRICE!AZ54/[1]PRICE!AY54)-1)</f>
        <v>6.6989480222746645E-2</v>
      </c>
      <c r="AZ54" s="9">
        <f>IF([1]PRICE!AZ54="NA","NA",([1]PRICE!BA54/[1]PRICE!AZ54)-1)</f>
        <v>6.1814492636984797E-2</v>
      </c>
      <c r="BA54" s="9">
        <f>IF([1]PRICE!BA54="NA","NA",([1]PRICE!BB54/[1]PRICE!BA54)-1)</f>
        <v>3.0788381742738569E-2</v>
      </c>
      <c r="BB54" s="9">
        <f>IF([1]PRICE!BB54="NA","NA",([1]PRICE!BC54/[1]PRICE!BB54)-1)</f>
        <v>-2.9747873225451471E-2</v>
      </c>
      <c r="BC54" s="9">
        <f>IF([1]PRICE!BC54="NA","NA",([1]PRICE!BD54/[1]PRICE!BC54)-1)</f>
        <v>0.1616809578778633</v>
      </c>
      <c r="BD54" s="9">
        <f>IF([1]PRICE!BD54="NA","NA",([1]PRICE!BE54/[1]PRICE!BD54)-1)</f>
        <v>-9.9107142857142838E-2</v>
      </c>
      <c r="BE54" s="9">
        <f>IF([1]PRICE!BE54="NA","NA",([1]PRICE!BF54/[1]PRICE!BE54)-1)</f>
        <v>-0.13209117938553028</v>
      </c>
      <c r="BF54" s="9">
        <f>IF([1]PRICE!BF54="NA","NA",([1]PRICE!BG54/[1]PRICE!BF54)-1)</f>
        <v>7.2488771144505915E-2</v>
      </c>
      <c r="BG54" s="9">
        <f>IF([1]PRICE!BG54="NA","NA",([1]PRICE!BH54/[1]PRICE!BG54)-1)</f>
        <v>7.6660998958111293E-4</v>
      </c>
      <c r="BH54" s="9">
        <f>IF([1]PRICE!BH54="NA","NA",([1]PRICE!BI54/[1]PRICE!BH54)-1)</f>
        <v>2.0526572548950739E-2</v>
      </c>
      <c r="BI54" s="9">
        <f>IF([1]PRICE!BI54="NA","NA",([1]PRICE!BJ54/[1]PRICE!BI54)-1)</f>
        <v>0.10268151717122609</v>
      </c>
      <c r="BJ54" s="9">
        <f>IF([1]PRICE!BJ54="NA","NA",([1]PRICE!BK54/[1]PRICE!BJ54)-1)</f>
        <v>-4.5507387051230364E-2</v>
      </c>
      <c r="BK54" s="9">
        <f>IF([1]PRICE!BK54="NA","NA",([1]PRICE!BL54/[1]PRICE!BK54)-1)</f>
        <v>-7.3271754836598202E-2</v>
      </c>
      <c r="BL54" s="9">
        <f>IF([1]PRICE!BL54="NA","NA",([1]PRICE!BM54/[1]PRICE!BL54)-1)</f>
        <v>-1.594698589140664E-2</v>
      </c>
      <c r="BM54" s="9">
        <f>IF([1]PRICE!BM54="NA","NA",([1]PRICE!BN54/[1]PRICE!BM54)-1)</f>
        <v>4.2620526856960828E-2</v>
      </c>
      <c r="BN54" s="9">
        <f>IF([1]PRICE!BN54="NA","NA",([1]PRICE!BO54/[1]PRICE!BN54)-1)</f>
        <v>0.10425884160608412</v>
      </c>
      <c r="BO54" s="9">
        <f>IF([1]PRICE!BO54="NA","NA",([1]PRICE!BP54/[1]PRICE!BO54)-1)</f>
        <v>1.3270440251572202E-2</v>
      </c>
      <c r="BP54" s="9">
        <f>IF([1]PRICE!BP54="NA","NA",([1]PRICE!BQ54/[1]PRICE!BP54)-1)</f>
        <v>0.1606976599838621</v>
      </c>
      <c r="BQ54" s="9">
        <f>IF([1]PRICE!BQ54="NA","NA",([1]PRICE!BR54/[1]PRICE!BQ54)-1)</f>
        <v>3.8267379679144398E-2</v>
      </c>
      <c r="BR54" s="9">
        <f>IF([1]PRICE!BR54="NA","NA",([1]PRICE!BS54/[1]PRICE!BR54)-1)</f>
        <v>-5.1814005232905247E-3</v>
      </c>
      <c r="BS54" s="9">
        <f>IF([1]PRICE!BS54="NA","NA",([1]PRICE!BT54/[1]PRICE!BS54)-1)</f>
        <v>3.3300440072482562E-2</v>
      </c>
      <c r="BT54" s="9">
        <f>IF([1]PRICE!BT54="NA","NA",([1]PRICE!BU54/[1]PRICE!BT54)-1)</f>
        <v>0.1524487330970461</v>
      </c>
      <c r="BU54" s="9">
        <f>IF([1]PRICE!BU54="NA","NA",([1]PRICE!BV54/[1]PRICE!BU54)-1)</f>
        <v>-9.0083823171367428E-3</v>
      </c>
      <c r="BV54">
        <f t="shared" si="64"/>
        <v>2.1007635905336511E-2</v>
      </c>
      <c r="BW54" t="s">
        <v>412</v>
      </c>
      <c r="BX54" s="62">
        <f t="shared" si="55"/>
        <v>-1.6081364662858047E-2</v>
      </c>
      <c r="BY54" s="62">
        <f t="shared" si="56"/>
        <v>1.2615986400963938E-2</v>
      </c>
      <c r="BZ54" s="62">
        <f t="shared" si="56"/>
        <v>2.5082075426016467E-2</v>
      </c>
      <c r="CA54" s="62">
        <f t="shared" si="56"/>
        <v>-5.6424959933124144E-2</v>
      </c>
      <c r="CB54" s="62">
        <f t="shared" si="56"/>
        <v>3.1868689998714034E-3</v>
      </c>
      <c r="CC54" s="62">
        <f t="shared" si="56"/>
        <v>3.0674343792205558E-2</v>
      </c>
      <c r="CD54" s="62">
        <f t="shared" si="65"/>
        <v>-3.2311741803538255E-2</v>
      </c>
      <c r="CE54" s="62">
        <f t="shared" si="65"/>
        <v>-0.14260149799246258</v>
      </c>
      <c r="CF54" s="62">
        <f t="shared" si="65"/>
        <v>-6.0832286048651332E-2</v>
      </c>
      <c r="CG54" s="62">
        <f t="shared" si="65"/>
        <v>7.1181729831827231E-2</v>
      </c>
      <c r="CH54" s="62">
        <f t="shared" si="1"/>
        <v>8.1214300491332034E-2</v>
      </c>
      <c r="CI54" s="62">
        <f t="shared" si="2"/>
        <v>-3.1656156822542761E-2</v>
      </c>
      <c r="CJ54" s="62">
        <f t="shared" si="3"/>
        <v>-9.8499476052725479E-2</v>
      </c>
      <c r="CK54" s="62">
        <f t="shared" si="4"/>
        <v>-1.4423652074102247E-2</v>
      </c>
      <c r="CL54" s="62">
        <f t="shared" si="5"/>
        <v>7.3781699075875604E-2</v>
      </c>
      <c r="CM54" s="62">
        <f t="shared" si="6"/>
        <v>1.7250862760401872E-2</v>
      </c>
      <c r="CN54" s="62">
        <f t="shared" si="6"/>
        <v>2.7518973956376022E-2</v>
      </c>
      <c r="CO54" s="62">
        <f t="shared" si="6"/>
        <v>-4.8717849133991256E-2</v>
      </c>
      <c r="CP54" s="62">
        <f t="shared" si="8"/>
        <v>0.10584239337506172</v>
      </c>
      <c r="CQ54" s="62">
        <f t="shared" si="9"/>
        <v>-4.0802631163233807E-2</v>
      </c>
      <c r="CR54" s="62">
        <f t="shared" si="10"/>
        <v>2.0573220625574526E-2</v>
      </c>
      <c r="CS54" s="62">
        <f t="shared" si="11"/>
        <v>-5.8522811687158685E-2</v>
      </c>
      <c r="CT54" s="62">
        <f t="shared" si="12"/>
        <v>-1.3583139021001861E-3</v>
      </c>
      <c r="CU54" s="62">
        <f t="shared" si="13"/>
        <v>-5.1343773256559283E-3</v>
      </c>
      <c r="CV54" s="62">
        <f t="shared" si="13"/>
        <v>-1.7277284320728198E-3</v>
      </c>
      <c r="CW54" s="62">
        <f t="shared" si="13"/>
        <v>9.5229177313802635E-2</v>
      </c>
      <c r="CX54" s="62">
        <f t="shared" si="15"/>
        <v>-1.5359196108604048E-2</v>
      </c>
      <c r="CY54" s="62">
        <f t="shared" si="16"/>
        <v>5.105184751732815E-2</v>
      </c>
      <c r="CZ54" s="62">
        <f t="shared" si="17"/>
        <v>0.11414528668297784</v>
      </c>
      <c r="DA54" s="62">
        <f t="shared" si="18"/>
        <v>-1.1176131612600351E-2</v>
      </c>
      <c r="DB54" s="62">
        <f t="shared" si="19"/>
        <v>-4.7275858965791132E-2</v>
      </c>
      <c r="DC54" s="62">
        <f t="shared" si="57"/>
        <v>3.4848430288551543E-2</v>
      </c>
      <c r="DD54" s="62">
        <f t="shared" si="20"/>
        <v>1.3813294068563228E-2</v>
      </c>
      <c r="DE54" s="62">
        <f t="shared" si="21"/>
        <v>6.9176995847670994E-2</v>
      </c>
      <c r="DF54" s="62">
        <f t="shared" si="22"/>
        <v>-9.9263657213515391E-2</v>
      </c>
      <c r="DG54" s="62">
        <f t="shared" si="23"/>
        <v>-3.6407899728225571E-2</v>
      </c>
      <c r="DH54" s="62">
        <f t="shared" si="24"/>
        <v>6.8965246326068472E-2</v>
      </c>
      <c r="DI54" s="62">
        <f t="shared" si="25"/>
        <v>-0.1084406246800307</v>
      </c>
      <c r="DJ54" s="62">
        <f t="shared" si="58"/>
        <v>-8.7850646518429346E-2</v>
      </c>
      <c r="DK54" s="62">
        <f t="shared" si="26"/>
        <v>-4.7267309313680408E-2</v>
      </c>
      <c r="DL54" s="62">
        <f t="shared" si="27"/>
        <v>-3.7420226124219261E-2</v>
      </c>
      <c r="DM54" s="62">
        <f t="shared" si="28"/>
        <v>2.9633138325698125E-2</v>
      </c>
      <c r="DN54" s="62">
        <f t="shared" si="29"/>
        <v>2.9802361351508461E-3</v>
      </c>
      <c r="DO54" s="62">
        <f t="shared" si="30"/>
        <v>-3.459390449152068E-2</v>
      </c>
      <c r="DP54" s="62">
        <f t="shared" si="59"/>
        <v>2.0945620091652115E-2</v>
      </c>
      <c r="DQ54" s="62">
        <f t="shared" si="60"/>
        <v>-0.12307978934223097</v>
      </c>
      <c r="DR54" s="62">
        <f t="shared" si="31"/>
        <v>0.14328734886204864</v>
      </c>
      <c r="DS54" s="62">
        <f t="shared" si="61"/>
        <v>-0.13265248741867974</v>
      </c>
      <c r="DT54" s="62">
        <f t="shared" si="61"/>
        <v>0.10732042938550378</v>
      </c>
      <c r="DU54" s="62">
        <f t="shared" si="61"/>
        <v>4.5981844317410134E-2</v>
      </c>
      <c r="DV54" s="62">
        <f t="shared" si="33"/>
        <v>4.0806856731648286E-2</v>
      </c>
      <c r="DW54" s="62">
        <f t="shared" si="34"/>
        <v>9.7807458374020578E-3</v>
      </c>
      <c r="DX54" s="62">
        <f t="shared" si="35"/>
        <v>-5.0755509130787982E-2</v>
      </c>
      <c r="DY54" s="62">
        <f t="shared" si="36"/>
        <v>0.1406733219725268</v>
      </c>
      <c r="DZ54" s="62">
        <f t="shared" si="37"/>
        <v>-0.12011477876247935</v>
      </c>
      <c r="EA54" s="62">
        <f t="shared" si="38"/>
        <v>-0.15309881529086677</v>
      </c>
      <c r="EB54" s="62">
        <f t="shared" si="39"/>
        <v>5.1481135239169404E-2</v>
      </c>
      <c r="EC54" s="62">
        <f t="shared" si="40"/>
        <v>-2.0241025915755398E-2</v>
      </c>
      <c r="ED54" s="62">
        <f t="shared" si="41"/>
        <v>-4.8106335638577191E-4</v>
      </c>
      <c r="EE54" s="62">
        <f t="shared" si="42"/>
        <v>8.1673881265889578E-2</v>
      </c>
      <c r="EF54" s="62">
        <f t="shared" si="43"/>
        <v>-6.6515022956566874E-2</v>
      </c>
      <c r="EG54" s="62">
        <f t="shared" si="44"/>
        <v>-9.4279390741934713E-2</v>
      </c>
      <c r="EH54" s="62">
        <f t="shared" si="45"/>
        <v>-3.6954621796743151E-2</v>
      </c>
      <c r="EI54" s="62">
        <f t="shared" si="46"/>
        <v>2.1612890951624317E-2</v>
      </c>
      <c r="EJ54" s="62">
        <f t="shared" si="47"/>
        <v>8.3251205700747608E-2</v>
      </c>
      <c r="EK54" s="62">
        <f t="shared" si="48"/>
        <v>-7.7371956537643088E-3</v>
      </c>
      <c r="EL54" s="62">
        <f t="shared" si="49"/>
        <v>0.1396900240785256</v>
      </c>
      <c r="EM54" s="62">
        <f t="shared" si="50"/>
        <v>1.7259743773807887E-2</v>
      </c>
      <c r="EN54" s="62">
        <f t="shared" si="51"/>
        <v>-2.6189036428627036E-2</v>
      </c>
      <c r="EO54" s="62">
        <f t="shared" si="52"/>
        <v>1.2292804167146051E-2</v>
      </c>
      <c r="EP54" s="62">
        <f t="shared" si="62"/>
        <v>0.1314410971917096</v>
      </c>
      <c r="EQ54" s="62">
        <f t="shared" si="63"/>
        <v>-3.0016018222473254E-2</v>
      </c>
    </row>
    <row r="55" spans="1:147">
      <c r="A55" t="s">
        <v>413</v>
      </c>
      <c r="B55" s="9">
        <f>IF([1]PRICE!B55="NA","NA",([1]PRICE!C55/[1]PRICE!B55)-1)</f>
        <v>2.100626799932237E-2</v>
      </c>
      <c r="C55" s="9">
        <f>IF([1]PRICE!C55="NA","NA",([1]PRICE!D55/[1]PRICE!C55)-1)</f>
        <v>1.0784801725568283E-2</v>
      </c>
      <c r="D55" s="9">
        <f>IF([1]PRICE!D55="NA","NA",([1]PRICE!E55/[1]PRICE!D55)-1)</f>
        <v>5.8765594221930284E-2</v>
      </c>
      <c r="E55" s="9">
        <f>IF([1]PRICE!E55="NA","NA",([1]PRICE!F55/[1]PRICE!E55)-1)</f>
        <v>-1.1937984496124043E-2</v>
      </c>
      <c r="F55" s="9">
        <f>IF([1]PRICE!F55="NA","NA",([1]PRICE!G55/[1]PRICE!F55)-1)</f>
        <v>1.3651341597363809E-2</v>
      </c>
      <c r="G55" s="9">
        <f>IF([1]PRICE!G55="NA","NA",([1]PRICE!H55/[1]PRICE!G55)-1)</f>
        <v>3.0030959752322062E-2</v>
      </c>
      <c r="H55" s="9">
        <f>IF([1]PRICE!H55="NA","NA",([1]PRICE!I55/[1]PRICE!H55)-1)</f>
        <v>-1.3525698827772881E-2</v>
      </c>
      <c r="I55" s="9">
        <f>IF([1]PRICE!I55="NA","NA",([1]PRICE!J55/[1]PRICE!I55)-1)</f>
        <v>-9.3997562461913486E-2</v>
      </c>
      <c r="J55" s="9">
        <f>IF([1]PRICE!J55="NA","NA",([1]PRICE!K55/[1]PRICE!J55)-1)</f>
        <v>-4.5401042542457803E-3</v>
      </c>
      <c r="K55" s="9">
        <f>IF([1]PRICE!K55="NA","NA",([1]PRICE!L55/[1]PRICE!K55)-1)</f>
        <v>0.11402027027027017</v>
      </c>
      <c r="L55" s="9">
        <f>IF([1]PRICE!L55="NA","NA",([1]PRICE!M55/[1]PRICE!L55)-1)</f>
        <v>1.6072782410917474E-2</v>
      </c>
      <c r="M55" s="9">
        <f>IF([1]PRICE!M55="NA","NA",([1]PRICE!N55/[1]PRICE!M55)-1)</f>
        <v>2.6563199522459335E-2</v>
      </c>
      <c r="N55" s="9">
        <f>IF([1]PRICE!N55="NA","NA",([1]PRICE!O55/[1]PRICE!N55)-1)</f>
        <v>-9.638028783253394E-2</v>
      </c>
      <c r="O55" s="9">
        <f>IF([1]PRICE!O55="NA","NA",([1]PRICE!P55/[1]PRICE!O55)-1)</f>
        <v>-3.700128700128702E-3</v>
      </c>
      <c r="P55" s="9">
        <f>IF([1]PRICE!P55="NA","NA",([1]PRICE!Q55/[1]PRICE!P55)-1)</f>
        <v>3.148716292588416E-2</v>
      </c>
      <c r="Q55" s="9">
        <f>IF([1]PRICE!Q55="NA","NA",([1]PRICE!R55/[1]PRICE!Q55)-1)</f>
        <v>0.12993112085159675</v>
      </c>
      <c r="R55" s="9">
        <f>IF([1]PRICE!R55="NA","NA",([1]PRICE!S55/[1]PRICE!R55)-1)</f>
        <v>-6.6500415627598342E-3</v>
      </c>
      <c r="S55" s="9">
        <f>IF([1]PRICE!S55="NA","NA",([1]PRICE!T55/[1]PRICE!S55)-1)</f>
        <v>2.5801952580195131E-2</v>
      </c>
      <c r="T55" s="9">
        <f>IF([1]PRICE!T55="NA","NA",([1]PRICE!U55/[1]PRICE!T55)-1)</f>
        <v>1.713120326308637E-2</v>
      </c>
      <c r="U55" s="9">
        <f>IF([1]PRICE!U55="NA","NA",([1]PRICE!V55/[1]PRICE!U55)-1)</f>
        <v>-0.23285656997727577</v>
      </c>
      <c r="V55" s="9">
        <f>IF([1]PRICE!V55="NA","NA",([1]PRICE!W55/[1]PRICE!V55)-1)</f>
        <v>-6.0463495382470756E-2</v>
      </c>
      <c r="W55" s="9">
        <f>IF([1]PRICE!W55="NA","NA",([1]PRICE!X55/[1]PRICE!W55)-1)</f>
        <v>-5.5823442136498591E-2</v>
      </c>
      <c r="X55" s="9">
        <f>IF([1]PRICE!X55="NA","NA",([1]PRICE!Y55/[1]PRICE!X55)-1)</f>
        <v>0.10862306030249469</v>
      </c>
      <c r="Y55" s="9">
        <f>IF([1]PRICE!Y55="NA","NA",([1]PRICE!Z55/[1]PRICE!Y55)-1)</f>
        <v>3.5435861091424492E-2</v>
      </c>
      <c r="Z55" s="9">
        <f>IF([1]PRICE!Z55="NA","NA",([1]PRICE!AA55/[1]PRICE!Z55)-1)</f>
        <v>-0.15879534565366193</v>
      </c>
      <c r="AA55" s="9">
        <f>IF([1]PRICE!AA55="NA","NA",([1]PRICE!AB55/[1]PRICE!AA55)-1)</f>
        <v>0.15358014646053708</v>
      </c>
      <c r="AB55" s="9">
        <f>IF([1]PRICE!AB55="NA","NA",([1]PRICE!AC55/[1]PRICE!AB55)-1)</f>
        <v>-4.1086228178451756E-2</v>
      </c>
      <c r="AC55" s="9">
        <f>IF([1]PRICE!AC55="NA","NA",([1]PRICE!AD55/[1]PRICE!AC55)-1)</f>
        <v>3.0709819786686188E-2</v>
      </c>
      <c r="AD55" s="9">
        <f>IF([1]PRICE!AD55="NA","NA",([1]PRICE!AE55/[1]PRICE!AD55)-1)</f>
        <v>-3.7466547725245269E-2</v>
      </c>
      <c r="AE55" s="9">
        <f>IF([1]PRICE!AE55="NA","NA",([1]PRICE!AF55/[1]PRICE!AE55)-1)</f>
        <v>3.2808155699721953E-2</v>
      </c>
      <c r="AF55" s="9">
        <f>IF([1]PRICE!AF55="NA","NA",([1]PRICE!AG55/[1]PRICE!AF55)-1)</f>
        <v>2.1177315147164366E-2</v>
      </c>
      <c r="AG55" s="9">
        <f>IF([1]PRICE!AG55="NA","NA",([1]PRICE!AH55/[1]PRICE!AG55)-1)</f>
        <v>6.291739894551851E-2</v>
      </c>
      <c r="AH55" s="9">
        <f>IF([1]PRICE!AH55="NA","NA",([1]PRICE!AI55/[1]PRICE!AH55)-1)</f>
        <v>5.3902116402116507E-2</v>
      </c>
      <c r="AI55" s="9">
        <f>IF([1]PRICE!AI55="NA","NA",([1]PRICE!AJ55/[1]PRICE!AI55)-1)</f>
        <v>-3.2632569814873058E-2</v>
      </c>
      <c r="AJ55" s="9">
        <f>IF([1]PRICE!AJ55="NA","NA",([1]PRICE!AK55/[1]PRICE!AJ55)-1)</f>
        <v>2.4813493350632543E-2</v>
      </c>
      <c r="AK55" s="9">
        <f>IF([1]PRICE!AK55="NA","NA",([1]PRICE!AL55/[1]PRICE!AK55)-1)</f>
        <v>-3.0226301630004726E-2</v>
      </c>
      <c r="AL55" s="9">
        <f>IF([1]PRICE!AL55="NA","NA",([1]PRICE!AM55/[1]PRICE!AL55)-1)</f>
        <v>2.1540469973890364E-2</v>
      </c>
      <c r="AM55" s="9">
        <f>IF([1]PRICE!AM55="NA","NA",([1]PRICE!AN55/[1]PRICE!AM55)-1)</f>
        <v>5.7507987220447365E-2</v>
      </c>
      <c r="AN55" s="9">
        <f>IF([1]PRICE!AN55="NA","NA",([1]PRICE!AO55/[1]PRICE!AN55)-1)</f>
        <v>-4.4561933534743248E-2</v>
      </c>
      <c r="AO55" s="9">
        <f>IF([1]PRICE!AO55="NA","NA",([1]PRICE!AP55/[1]PRICE!AO55)-1)</f>
        <v>-0.17581027667984184</v>
      </c>
      <c r="AP55" s="9">
        <f>IF([1]PRICE!AP55="NA","NA",([1]PRICE!AQ55/[1]PRICE!AP55)-1)</f>
        <v>9.3995779781315125E-3</v>
      </c>
      <c r="AQ55" s="9">
        <f>IF([1]PRICE!AQ55="NA","NA",([1]PRICE!AR55/[1]PRICE!AQ55)-1)</f>
        <v>5.1691372101862587E-2</v>
      </c>
      <c r="AR55" s="9">
        <f>IF([1]PRICE!AR55="NA","NA",([1]PRICE!AS55/[1]PRICE!AR55)-1)</f>
        <v>6.1619082038308681E-2</v>
      </c>
      <c r="AS55" s="9">
        <f>IF([1]PRICE!AS55="NA","NA",([1]PRICE!AT55/[1]PRICE!AS55)-1)</f>
        <v>3.0638297872340292E-2</v>
      </c>
      <c r="AT55" s="9">
        <f>IF([1]PRICE!AT55="NA","NA",([1]PRICE!AU55/[1]PRICE!AT55)-1)</f>
        <v>2.5268373245251885E-2</v>
      </c>
      <c r="AU55" s="9">
        <f>IF([1]PRICE!AU55="NA","NA",([1]PRICE!AV55/[1]PRICE!AU55)-1)</f>
        <v>-0.18588917525773196</v>
      </c>
      <c r="AV55" s="9">
        <f>IF([1]PRICE!AV55="NA","NA",([1]PRICE!AW55/[1]PRICE!AV55)-1)</f>
        <v>5.7776018994855516E-2</v>
      </c>
      <c r="AW55" s="9">
        <f>IF([1]PRICE!AW55="NA","NA",([1]PRICE!AX55/[1]PRICE!AW55)-1)</f>
        <v>-2.7684249906472225E-2</v>
      </c>
      <c r="AX55" s="9">
        <f>IF([1]PRICE!AX55="NA","NA",([1]PRICE!AY55/[1]PRICE!AX55)-1)</f>
        <v>-5.0211619853789857E-2</v>
      </c>
      <c r="AY55" s="9">
        <f>IF([1]PRICE!AY55="NA","NA",([1]PRICE!AZ55/[1]PRICE!AY55)-1)</f>
        <v>4.6384443994328617E-2</v>
      </c>
      <c r="AZ55" s="9">
        <f>IF([1]PRICE!AZ55="NA","NA",([1]PRICE!BA55/[1]PRICE!AZ55)-1)</f>
        <v>-7.6461478900503255E-2</v>
      </c>
      <c r="BA55" s="9">
        <f>IF([1]PRICE!BA55="NA","NA",([1]PRICE!BB55/[1]PRICE!BA55)-1)</f>
        <v>-2.6828757073988685E-2</v>
      </c>
      <c r="BB55" s="9">
        <f>IF([1]PRICE!BB55="NA","NA",([1]PRICE!BC55/[1]PRICE!BB55)-1)</f>
        <v>-2.2830066767176471E-2</v>
      </c>
      <c r="BC55" s="9">
        <f>IF([1]PRICE!BC55="NA","NA",([1]PRICE!BD55/[1]PRICE!BC55)-1)</f>
        <v>-4.4081992506050938E-4</v>
      </c>
      <c r="BD55" s="9">
        <f>IF([1]PRICE!BD55="NA","NA",([1]PRICE!BE55/[1]PRICE!BD55)-1)</f>
        <v>-2.0727673649393763E-2</v>
      </c>
      <c r="BE55" s="9">
        <f>IF([1]PRICE!BE55="NA","NA",([1]PRICE!BF55/[1]PRICE!BE55)-1)</f>
        <v>8.2413870749831197E-2</v>
      </c>
      <c r="BF55" s="9">
        <f>IF([1]PRICE!BF55="NA","NA",([1]PRICE!BG55/[1]PRICE!BF55)-1)</f>
        <v>5.4919908466819267E-2</v>
      </c>
      <c r="BG55" s="9">
        <f>IF([1]PRICE!BG55="NA","NA",([1]PRICE!BH55/[1]PRICE!BG55)-1)</f>
        <v>0.13133504239794913</v>
      </c>
      <c r="BH55" s="9">
        <f>IF([1]PRICE!BH55="NA","NA",([1]PRICE!BI55/[1]PRICE!BH55)-1)</f>
        <v>-7.4952065539480861E-3</v>
      </c>
      <c r="BI55" s="9">
        <f>IF([1]PRICE!BI55="NA","NA",([1]PRICE!BJ55/[1]PRICE!BI55)-1)</f>
        <v>0.12732701088865483</v>
      </c>
      <c r="BJ55" s="9">
        <f>IF([1]PRICE!BJ55="NA","NA",([1]PRICE!BK55/[1]PRICE!BJ55)-1)</f>
        <v>-1.9317650724411828E-2</v>
      </c>
      <c r="BK55" s="9">
        <f>IF([1]PRICE!BK55="NA","NA",([1]PRICE!BL55/[1]PRICE!BK55)-1)</f>
        <v>-6.1795075456711701E-2</v>
      </c>
      <c r="BL55" s="9">
        <f>IF([1]PRICE!BL55="NA","NA",([1]PRICE!BM55/[1]PRICE!BL55)-1)</f>
        <v>-5.6214019641043E-2</v>
      </c>
      <c r="BM55" s="9">
        <f>IF([1]PRICE!BM55="NA","NA",([1]PRICE!BN55/[1]PRICE!BM55)-1)</f>
        <v>9.0958019375672716E-2</v>
      </c>
      <c r="BN55" s="9">
        <f>IF([1]PRICE!BN55="NA","NA",([1]PRICE!BO55/[1]PRICE!BN55)-1)</f>
        <v>-1.7924683440223688E-2</v>
      </c>
      <c r="BO55" s="9">
        <f>IF([1]PRICE!BO55="NA","NA",([1]PRICE!BP55/[1]PRICE!BO55)-1)</f>
        <v>-1.5405224380442117E-2</v>
      </c>
      <c r="BP55" s="9">
        <f>IF([1]PRICE!BP55="NA","NA",([1]PRICE!BQ55/[1]PRICE!BP55)-1)</f>
        <v>-2.3809523809523725E-3</v>
      </c>
      <c r="BQ55" s="9">
        <f>IF([1]PRICE!BQ55="NA","NA",([1]PRICE!BR55/[1]PRICE!BQ55)-1)</f>
        <v>6.0347766791680968E-2</v>
      </c>
      <c r="BR55" s="9">
        <f>IF([1]PRICE!BR55="NA","NA",([1]PRICE!BS55/[1]PRICE!BR55)-1)</f>
        <v>-3.0707395498392298E-2</v>
      </c>
      <c r="BS55" s="9">
        <f>IF([1]PRICE!BS55="NA","NA",([1]PRICE!BT55/[1]PRICE!BS55)-1)</f>
        <v>-3.0519157405871522E-2</v>
      </c>
      <c r="BT55" s="9">
        <f>IF([1]PRICE!BT55="NA","NA",([1]PRICE!BU55/[1]PRICE!BT55)-1)</f>
        <v>6.7579127459366894E-2</v>
      </c>
      <c r="BU55" s="9">
        <f>IF([1]PRICE!BU55="NA","NA",([1]PRICE!BV55/[1]PRICE!BU55)-1)</f>
        <v>-5.9294871794871584E-3</v>
      </c>
      <c r="BV55">
        <f t="shared" si="64"/>
        <v>3.2875441807285865E-3</v>
      </c>
      <c r="BW55" t="s">
        <v>413</v>
      </c>
      <c r="BX55" s="62">
        <f t="shared" si="55"/>
        <v>1.7718723818593782E-2</v>
      </c>
      <c r="BY55" s="62">
        <f t="shared" si="56"/>
        <v>7.4972575448396962E-3</v>
      </c>
      <c r="BZ55" s="62">
        <f t="shared" si="56"/>
        <v>5.5478050041201696E-2</v>
      </c>
      <c r="CA55" s="62">
        <f t="shared" si="56"/>
        <v>-1.522552867685263E-2</v>
      </c>
      <c r="CB55" s="62">
        <f t="shared" si="56"/>
        <v>1.0363797416635222E-2</v>
      </c>
      <c r="CC55" s="62">
        <f t="shared" si="56"/>
        <v>2.6743415571593473E-2</v>
      </c>
      <c r="CD55" s="62">
        <f t="shared" si="65"/>
        <v>-1.6813243008501469E-2</v>
      </c>
      <c r="CE55" s="62">
        <f t="shared" si="65"/>
        <v>-9.7285106642642075E-2</v>
      </c>
      <c r="CF55" s="62">
        <f t="shared" si="65"/>
        <v>-7.8276484349743668E-3</v>
      </c>
      <c r="CG55" s="62">
        <f t="shared" si="65"/>
        <v>0.11073272608954159</v>
      </c>
      <c r="CH55" s="62">
        <f t="shared" si="1"/>
        <v>1.2785238230188888E-2</v>
      </c>
      <c r="CI55" s="62">
        <f t="shared" si="2"/>
        <v>2.3275655341730747E-2</v>
      </c>
      <c r="CJ55" s="62">
        <f t="shared" si="3"/>
        <v>-9.9667832013262528E-2</v>
      </c>
      <c r="CK55" s="62">
        <f t="shared" si="4"/>
        <v>-6.9876728808572885E-3</v>
      </c>
      <c r="CL55" s="62">
        <f t="shared" si="5"/>
        <v>2.8199618745155572E-2</v>
      </c>
      <c r="CM55" s="62">
        <f t="shared" si="6"/>
        <v>0.12664357667086817</v>
      </c>
      <c r="CN55" s="62">
        <f t="shared" si="6"/>
        <v>-9.9375857434884207E-3</v>
      </c>
      <c r="CO55" s="62">
        <f t="shared" si="6"/>
        <v>2.2514408399466543E-2</v>
      </c>
      <c r="CP55" s="62">
        <f t="shared" si="8"/>
        <v>1.3843659082357783E-2</v>
      </c>
      <c r="CQ55" s="62">
        <f t="shared" si="9"/>
        <v>-0.23614411415800435</v>
      </c>
      <c r="CR55" s="62">
        <f t="shared" si="10"/>
        <v>-6.3751039563199344E-2</v>
      </c>
      <c r="CS55" s="62">
        <f t="shared" si="11"/>
        <v>-5.9110986317227179E-2</v>
      </c>
      <c r="CT55" s="62">
        <f t="shared" si="12"/>
        <v>0.1053355161217661</v>
      </c>
      <c r="CU55" s="62">
        <f t="shared" si="13"/>
        <v>3.2148316910695904E-2</v>
      </c>
      <c r="CV55" s="62">
        <f t="shared" si="13"/>
        <v>-0.16208288983439051</v>
      </c>
      <c r="CW55" s="62">
        <f t="shared" si="13"/>
        <v>0.15029260227980851</v>
      </c>
      <c r="CX55" s="62">
        <f t="shared" si="15"/>
        <v>-4.4373772359180344E-2</v>
      </c>
      <c r="CY55" s="62">
        <f t="shared" si="16"/>
        <v>2.7422275605957599E-2</v>
      </c>
      <c r="CZ55" s="62">
        <f t="shared" si="17"/>
        <v>-4.0754091905973858E-2</v>
      </c>
      <c r="DA55" s="62">
        <f t="shared" si="18"/>
        <v>2.9520611518993364E-2</v>
      </c>
      <c r="DB55" s="62">
        <f t="shared" si="19"/>
        <v>1.7889770966435778E-2</v>
      </c>
      <c r="DC55" s="62">
        <f t="shared" si="57"/>
        <v>5.9629854764789922E-2</v>
      </c>
      <c r="DD55" s="62">
        <f t="shared" si="20"/>
        <v>5.0614572221387918E-2</v>
      </c>
      <c r="DE55" s="62">
        <f t="shared" si="21"/>
        <v>-3.5920113995601646E-2</v>
      </c>
      <c r="DF55" s="62">
        <f t="shared" si="22"/>
        <v>2.1525949169903955E-2</v>
      </c>
      <c r="DG55" s="62">
        <f t="shared" si="23"/>
        <v>-3.3513845810733314E-2</v>
      </c>
      <c r="DH55" s="62">
        <f t="shared" si="24"/>
        <v>1.8252925793161776E-2</v>
      </c>
      <c r="DI55" s="62">
        <f t="shared" si="25"/>
        <v>5.4220443039718777E-2</v>
      </c>
      <c r="DJ55" s="62">
        <f t="shared" si="58"/>
        <v>-4.7849477715471836E-2</v>
      </c>
      <c r="DK55" s="62">
        <f t="shared" si="26"/>
        <v>-0.17909782086057041</v>
      </c>
      <c r="DL55" s="62">
        <f t="shared" si="27"/>
        <v>6.112033797402926E-3</v>
      </c>
      <c r="DM55" s="62">
        <f t="shared" si="28"/>
        <v>4.8403827921133999E-2</v>
      </c>
      <c r="DN55" s="62">
        <f t="shared" si="29"/>
        <v>5.8331537857580093E-2</v>
      </c>
      <c r="DO55" s="62">
        <f t="shared" si="30"/>
        <v>2.7350753691611704E-2</v>
      </c>
      <c r="DP55" s="62">
        <f t="shared" si="59"/>
        <v>2.1980829064523297E-2</v>
      </c>
      <c r="DQ55" s="62">
        <f t="shared" si="60"/>
        <v>-0.18917671943846054</v>
      </c>
      <c r="DR55" s="62">
        <f t="shared" si="31"/>
        <v>5.4488474814126928E-2</v>
      </c>
      <c r="DS55" s="62">
        <f t="shared" si="61"/>
        <v>-3.0971794087200813E-2</v>
      </c>
      <c r="DT55" s="62">
        <f t="shared" si="61"/>
        <v>-5.3499164034518445E-2</v>
      </c>
      <c r="DU55" s="62">
        <f t="shared" si="61"/>
        <v>4.3096899813600029E-2</v>
      </c>
      <c r="DV55" s="62">
        <f t="shared" si="33"/>
        <v>-7.9749023081231843E-2</v>
      </c>
      <c r="DW55" s="62">
        <f t="shared" si="34"/>
        <v>-3.0116301254717273E-2</v>
      </c>
      <c r="DX55" s="62">
        <f t="shared" si="35"/>
        <v>-2.6117610947905059E-2</v>
      </c>
      <c r="DY55" s="62">
        <f t="shared" si="36"/>
        <v>-3.7283641057890959E-3</v>
      </c>
      <c r="DZ55" s="62">
        <f t="shared" si="37"/>
        <v>-2.4015217830122351E-2</v>
      </c>
      <c r="EA55" s="62">
        <f t="shared" si="38"/>
        <v>7.9126326569102609E-2</v>
      </c>
      <c r="EB55" s="62">
        <f t="shared" si="39"/>
        <v>5.1632364286090679E-2</v>
      </c>
      <c r="EC55" s="62">
        <f t="shared" si="40"/>
        <v>0.12804749821722056</v>
      </c>
      <c r="ED55" s="62">
        <f t="shared" si="41"/>
        <v>-1.0782750734676673E-2</v>
      </c>
      <c r="EE55" s="62">
        <f t="shared" si="42"/>
        <v>0.12403946670792625</v>
      </c>
      <c r="EF55" s="62">
        <f t="shared" si="43"/>
        <v>-2.2605194905140416E-2</v>
      </c>
      <c r="EG55" s="62">
        <f t="shared" si="44"/>
        <v>-6.5082619637440289E-2</v>
      </c>
      <c r="EH55" s="62">
        <f t="shared" si="45"/>
        <v>-5.9501563821771589E-2</v>
      </c>
      <c r="EI55" s="62">
        <f t="shared" si="46"/>
        <v>8.7670475194944128E-2</v>
      </c>
      <c r="EJ55" s="62">
        <f t="shared" si="47"/>
        <v>-2.1212227620952276E-2</v>
      </c>
      <c r="EK55" s="62">
        <f t="shared" si="48"/>
        <v>-1.8692768561170706E-2</v>
      </c>
      <c r="EL55" s="62">
        <f t="shared" si="49"/>
        <v>-5.668496561680959E-3</v>
      </c>
      <c r="EM55" s="62">
        <f t="shared" si="50"/>
        <v>5.706022261095238E-2</v>
      </c>
      <c r="EN55" s="62">
        <f t="shared" si="51"/>
        <v>-3.3994939679120886E-2</v>
      </c>
      <c r="EO55" s="62">
        <f t="shared" si="52"/>
        <v>-3.380670158660011E-2</v>
      </c>
      <c r="EP55" s="62">
        <f t="shared" si="62"/>
        <v>6.4291583278638306E-2</v>
      </c>
      <c r="EQ55" s="62">
        <f t="shared" si="63"/>
        <v>-9.2170313602157449E-3</v>
      </c>
    </row>
    <row r="56" spans="1:147">
      <c r="A56" t="s">
        <v>414</v>
      </c>
      <c r="B56" s="9">
        <f>IF([1]PRICE!B56="NA","NA",([1]PRICE!C56/[1]PRICE!B56)-1)</f>
        <v>-0.11568588069893548</v>
      </c>
      <c r="C56" s="9">
        <f>IF([1]PRICE!C56="NA","NA",([1]PRICE!D56/[1]PRICE!C56)-1)</f>
        <v>5.2237111060640107E-3</v>
      </c>
      <c r="D56" s="9">
        <f>IF([1]PRICE!D56="NA","NA",([1]PRICE!E56/[1]PRICE!D56)-1)</f>
        <v>8.9923181201988278E-2</v>
      </c>
      <c r="E56" s="9">
        <f>IF([1]PRICE!E56="NA","NA",([1]PRICE!F56/[1]PRICE!E56)-1)</f>
        <v>-2.9021558872305286E-3</v>
      </c>
      <c r="F56" s="9">
        <f>IF([1]PRICE!F56="NA","NA",([1]PRICE!G56/[1]PRICE!F56)-1)</f>
        <v>-0.12848232848232843</v>
      </c>
      <c r="G56" s="9">
        <f>IF([1]PRICE!G56="NA","NA",([1]PRICE!H56/[1]PRICE!G56)-1)</f>
        <v>-5.8206106870229091E-2</v>
      </c>
      <c r="H56" s="9">
        <f>IF([1]PRICE!H56="NA","NA",([1]PRICE!I56/[1]PRICE!H56)-1)</f>
        <v>-4.2806484295845992E-2</v>
      </c>
      <c r="I56" s="9">
        <f>IF([1]PRICE!I56="NA","NA",([1]PRICE!J56/[1]PRICE!I56)-1)</f>
        <v>-4.7102408044456201E-2</v>
      </c>
      <c r="J56" s="9">
        <f>IF([1]PRICE!J56="NA","NA",([1]PRICE!K56/[1]PRICE!J56)-1)</f>
        <v>-0.10580394334906962</v>
      </c>
      <c r="K56" s="9">
        <f>IF([1]PRICE!K56="NA","NA",([1]PRICE!L56/[1]PRICE!K56)-1)</f>
        <v>5.3416149068322927E-2</v>
      </c>
      <c r="L56" s="9">
        <f>IF([1]PRICE!L56="NA","NA",([1]PRICE!M56/[1]PRICE!L56)-1)</f>
        <v>-0.13089622641509435</v>
      </c>
      <c r="M56" s="9">
        <f>IF([1]PRICE!M56="NA","NA",([1]PRICE!N56/[1]PRICE!M56)-1)</f>
        <v>-0.16350067842605154</v>
      </c>
      <c r="N56" s="9">
        <f>IF([1]PRICE!N56="NA","NA",([1]PRICE!O56/[1]PRICE!N56)-1)</f>
        <v>1.0137875101378757E-2</v>
      </c>
      <c r="O56" s="9">
        <f>IF([1]PRICE!O56="NA","NA",([1]PRICE!P56/[1]PRICE!O56)-1)</f>
        <v>-3.6531513448414321E-2</v>
      </c>
      <c r="P56" s="9">
        <f>IF([1]PRICE!P56="NA","NA",([1]PRICE!Q56/[1]PRICE!P56)-1)</f>
        <v>0.24416666666666664</v>
      </c>
      <c r="Q56" s="9">
        <f>IF([1]PRICE!Q56="NA","NA",([1]PRICE!R56/[1]PRICE!Q56)-1)</f>
        <v>0.21064969859343607</v>
      </c>
      <c r="R56" s="9">
        <f>IF([1]PRICE!R56="NA","NA",([1]PRICE!S56/[1]PRICE!R56)-1)</f>
        <v>0.19640387275242044</v>
      </c>
      <c r="S56" s="9">
        <f>IF([1]PRICE!S56="NA","NA",([1]PRICE!T56/[1]PRICE!S56)-1)</f>
        <v>9.7109826589595549E-2</v>
      </c>
      <c r="T56" s="9">
        <f>IF([1]PRICE!T56="NA","NA",([1]PRICE!U56/[1]PRICE!T56)-1)</f>
        <v>-5.6059009483667044E-2</v>
      </c>
      <c r="U56" s="9">
        <f>IF([1]PRICE!U56="NA","NA",([1]PRICE!V56/[1]PRICE!U56)-1)</f>
        <v>4.6885465505693169E-2</v>
      </c>
      <c r="V56" s="9">
        <f>IF([1]PRICE!V56="NA","NA",([1]PRICE!W56/[1]PRICE!V56)-1)</f>
        <v>9.5969289827255277E-2</v>
      </c>
      <c r="W56" s="9">
        <f>IF([1]PRICE!W56="NA","NA",([1]PRICE!X56/[1]PRICE!W56)-1)</f>
        <v>-5.7598754621521753E-2</v>
      </c>
      <c r="X56" s="9">
        <f>IF([1]PRICE!X56="NA","NA",([1]PRICE!Y56/[1]PRICE!X56)-1)</f>
        <v>0.1342143299607681</v>
      </c>
      <c r="Y56" s="9">
        <f>IF([1]PRICE!Y56="NA","NA",([1]PRICE!Z56/[1]PRICE!Y56)-1)</f>
        <v>4.5148370653558922E-2</v>
      </c>
      <c r="Z56" s="9">
        <f>IF([1]PRICE!Z56="NA","NA",([1]PRICE!AA56/[1]PRICE!Z56)-1)</f>
        <v>-4.0062706845497287E-2</v>
      </c>
      <c r="AA56" s="9">
        <f>IF([1]PRICE!AA56="NA","NA",([1]PRICE!AB56/[1]PRICE!AA56)-1)</f>
        <v>-1.9234258755216893E-2</v>
      </c>
      <c r="AB56" s="9">
        <f>IF([1]PRICE!AB56="NA","NA",([1]PRICE!AC56/[1]PRICE!AB56)-1)</f>
        <v>2.5716928769657699E-2</v>
      </c>
      <c r="AC56" s="9">
        <f>IF([1]PRICE!AC56="NA","NA",([1]PRICE!AD56/[1]PRICE!AC56)-1)</f>
        <v>-5.1046176046176006E-2</v>
      </c>
      <c r="AD56" s="9">
        <f>IF([1]PRICE!AD56="NA","NA",([1]PRICE!AE56/[1]PRICE!AD56)-1)</f>
        <v>-5.5692834061965346E-2</v>
      </c>
      <c r="AE56" s="9">
        <f>IF([1]PRICE!AE56="NA","NA",([1]PRICE!AF56/[1]PRICE!AE56)-1)</f>
        <v>4.9919484702093397E-2</v>
      </c>
      <c r="AF56" s="9">
        <f>IF([1]PRICE!AF56="NA","NA",([1]PRICE!AG56/[1]PRICE!AF56)-1)</f>
        <v>8.4547546012269992E-2</v>
      </c>
      <c r="AG56" s="9">
        <f>IF([1]PRICE!AG56="NA","NA",([1]PRICE!AH56/[1]PRICE!AG56)-1)</f>
        <v>-4.2602085911260468E-2</v>
      </c>
      <c r="AH56" s="9">
        <f>IF([1]PRICE!AH56="NA","NA",([1]PRICE!AI56/[1]PRICE!AH56)-1)</f>
        <v>2.3079763663220065E-2</v>
      </c>
      <c r="AI56" s="9">
        <f>IF([1]PRICE!AI56="NA","NA",([1]PRICE!AJ56/[1]PRICE!AI56)-1)</f>
        <v>-2.0573903627503998E-2</v>
      </c>
      <c r="AJ56" s="9">
        <f>IF([1]PRICE!AJ56="NA","NA",([1]PRICE!AK56/[1]PRICE!AJ56)-1)</f>
        <v>-4.3670536207849775E-2</v>
      </c>
      <c r="AK56" s="9">
        <f>IF([1]PRICE!AK56="NA","NA",([1]PRICE!AL56/[1]PRICE!AK56)-1)</f>
        <v>2.9865125240847945E-2</v>
      </c>
      <c r="AL56" s="9">
        <f>IF([1]PRICE!AL56="NA","NA",([1]PRICE!AM56/[1]PRICE!AL56)-1)</f>
        <v>0.10121608980355457</v>
      </c>
      <c r="AM56" s="9">
        <f>IF([1]PRICE!AM56="NA","NA",([1]PRICE!AN56/[1]PRICE!AM56)-1)</f>
        <v>-4.2983350322799874E-2</v>
      </c>
      <c r="AN56" s="9">
        <f>IF([1]PRICE!AN56="NA","NA",([1]PRICE!AO56/[1]PRICE!AN56)-1)</f>
        <v>1.047399254393766E-2</v>
      </c>
      <c r="AO56" s="9">
        <f>IF([1]PRICE!AO56="NA","NA",([1]PRICE!AP56/[1]PRICE!AO56)-1)</f>
        <v>5.7976106816584716E-2</v>
      </c>
      <c r="AP56" s="9">
        <f>IF([1]PRICE!AP56="NA","NA",([1]PRICE!AQ56/[1]PRICE!AP56)-1)</f>
        <v>0.13184988375954831</v>
      </c>
      <c r="AQ56" s="9">
        <f>IF([1]PRICE!AQ56="NA","NA",([1]PRICE!AR56/[1]PRICE!AQ56)-1)</f>
        <v>2.4501173708920243E-2</v>
      </c>
      <c r="AR56" s="9">
        <f>IF([1]PRICE!AR56="NA","NA",([1]PRICE!AS56/[1]PRICE!AR56)-1)</f>
        <v>8.735500501217297E-3</v>
      </c>
      <c r="AS56" s="9">
        <f>IF([1]PRICE!AS56="NA","NA",([1]PRICE!AT56/[1]PRICE!AS56)-1)</f>
        <v>-6.431005110732535E-2</v>
      </c>
      <c r="AT56" s="9">
        <f>IF([1]PRICE!AT56="NA","NA",([1]PRICE!AU56/[1]PRICE!AT56)-1)</f>
        <v>2.8523744500076109E-2</v>
      </c>
      <c r="AU56" s="9">
        <f>IF([1]PRICE!AU56="NA","NA",([1]PRICE!AV56/[1]PRICE!AU56)-1)</f>
        <v>-3.2305649800855707E-2</v>
      </c>
      <c r="AV56" s="9">
        <f>IF([1]PRICE!AV56="NA","NA",([1]PRICE!AW56/[1]PRICE!AV56)-1)</f>
        <v>-6.3567073170731625E-2</v>
      </c>
      <c r="AW56" s="9">
        <f>IF([1]PRICE!AW56="NA","NA",([1]PRICE!AX56/[1]PRICE!AW56)-1)</f>
        <v>-0.1217646101253459</v>
      </c>
      <c r="AX56" s="9">
        <f>IF([1]PRICE!AX56="NA","NA",([1]PRICE!AY56/[1]PRICE!AX56)-1)</f>
        <v>0.19017608897126959</v>
      </c>
      <c r="AY56" s="9">
        <f>IF([1]PRICE!AY56="NA","NA",([1]PRICE!AZ56/[1]PRICE!AY56)-1)</f>
        <v>7.786949073353977E-4</v>
      </c>
      <c r="AZ56" s="9">
        <f>IF([1]PRICE!AZ56="NA","NA",([1]PRICE!BA56/[1]PRICE!AZ56)-1)</f>
        <v>8.6834733893557337E-2</v>
      </c>
      <c r="BA56" s="9">
        <f>IF([1]PRICE!BA56="NA","NA",([1]PRICE!BB56/[1]PRICE!BA56)-1)</f>
        <v>-2.734822451317287E-2</v>
      </c>
      <c r="BB56" s="9">
        <f>IF([1]PRICE!BB56="NA","NA",([1]PRICE!BC56/[1]PRICE!BB56)-1)</f>
        <v>-6.3447666715736872E-2</v>
      </c>
      <c r="BC56" s="9">
        <f>IF([1]PRICE!BC56="NA","NA",([1]PRICE!BD56/[1]PRICE!BC56)-1)</f>
        <v>8.1578120088022787E-2</v>
      </c>
      <c r="BD56" s="9">
        <f>IF([1]PRICE!BD56="NA","NA",([1]PRICE!BE56/[1]PRICE!BD56)-1)</f>
        <v>1.8456619677372332E-2</v>
      </c>
      <c r="BE56" s="9">
        <f>IF([1]PRICE!BE56="NA","NA",([1]PRICE!BF56/[1]PRICE!BE56)-1)</f>
        <v>1.7123287671232834E-2</v>
      </c>
      <c r="BF56" s="9">
        <f>IF([1]PRICE!BF56="NA","NA",([1]PRICE!BG56/[1]PRICE!BF56)-1)</f>
        <v>3.3810325476992142E-2</v>
      </c>
      <c r="BG56" s="9">
        <f>IF([1]PRICE!BG56="NA","NA",([1]PRICE!BH56/[1]PRICE!BG56)-1)</f>
        <v>-5.2381598588682299E-2</v>
      </c>
      <c r="BH56" s="9">
        <f>IF([1]PRICE!BH56="NA","NA",([1]PRICE!BI56/[1]PRICE!BH56)-1)</f>
        <v>1.7471001002434372E-2</v>
      </c>
      <c r="BI56" s="9">
        <f>IF([1]PRICE!BI56="NA","NA",([1]PRICE!BJ56/[1]PRICE!BI56)-1)</f>
        <v>6.5024630541872019E-2</v>
      </c>
      <c r="BJ56" s="9">
        <f>IF([1]PRICE!BJ56="NA","NA",([1]PRICE!BK56/[1]PRICE!BJ56)-1)</f>
        <v>-1.0572221488040157E-2</v>
      </c>
      <c r="BK56" s="9">
        <f>IF([1]PRICE!BK56="NA","NA",([1]PRICE!BL56/[1]PRICE!BK56)-1)</f>
        <v>-0.10885534927207163</v>
      </c>
      <c r="BL56" s="9">
        <f>IF([1]PRICE!BL56="NA","NA",([1]PRICE!BM56/[1]PRICE!BL56)-1)</f>
        <v>-0.673111510791367</v>
      </c>
      <c r="BM56" s="9">
        <f>IF([1]PRICE!BM56="NA","NA",([1]PRICE!BN56/[1]PRICE!BM56)-1)</f>
        <v>0.37230628152223755</v>
      </c>
      <c r="BN56" s="9">
        <f>IF([1]PRICE!BN56="NA","NA",([1]PRICE!BO56/[1]PRICE!BN56)-1)</f>
        <v>0.22586034079518869</v>
      </c>
      <c r="BO56" s="9">
        <f>IF([1]PRICE!BO56="NA","NA",([1]PRICE!BP56/[1]PRICE!BO56)-1)</f>
        <v>-9.4576178795311994E-2</v>
      </c>
      <c r="BP56" s="9">
        <f>IF([1]PRICE!BP56="NA","NA",([1]PRICE!BQ56/[1]PRICE!BP56)-1)</f>
        <v>-0.15984346779048764</v>
      </c>
      <c r="BQ56" s="9">
        <f>IF([1]PRICE!BQ56="NA","NA",([1]PRICE!BR56/[1]PRICE!BQ56)-1)</f>
        <v>-1.5406664278036497E-2</v>
      </c>
      <c r="BR56" s="9">
        <f>IF([1]PRICE!BR56="NA","NA",([1]PRICE!BS56/[1]PRICE!BR56)-1)</f>
        <v>-5.4585152838427908E-2</v>
      </c>
      <c r="BS56" s="9">
        <f>IF([1]PRICE!BS56="NA","NA",([1]PRICE!BT56/[1]PRICE!BS56)-1)</f>
        <v>0.11624326404926855</v>
      </c>
      <c r="BT56" s="9">
        <f>IF([1]PRICE!BT56="NA","NA",([1]PRICE!BU56/[1]PRICE!BT56)-1)</f>
        <v>0.23689655172413793</v>
      </c>
      <c r="BU56" s="9">
        <f>IF([1]PRICE!BU56="NA","NA",([1]PRICE!BV56/[1]PRICE!BU56)-1)</f>
        <v>6.9974909395037699E-2</v>
      </c>
      <c r="BV56">
        <f t="shared" si="64"/>
        <v>7.4259981345601101E-3</v>
      </c>
      <c r="BW56" t="s">
        <v>414</v>
      </c>
      <c r="BX56" s="62">
        <f t="shared" si="55"/>
        <v>-0.1231118788334956</v>
      </c>
      <c r="BY56" s="62">
        <f t="shared" si="56"/>
        <v>-2.2022870284960994E-3</v>
      </c>
      <c r="BZ56" s="62">
        <f t="shared" si="56"/>
        <v>8.2497183067428162E-2</v>
      </c>
      <c r="CA56" s="62">
        <f t="shared" si="56"/>
        <v>-1.0328154021790638E-2</v>
      </c>
      <c r="CB56" s="62">
        <f t="shared" si="56"/>
        <v>-0.13590832661688854</v>
      </c>
      <c r="CC56" s="62">
        <f t="shared" si="56"/>
        <v>-6.5632105004789207E-2</v>
      </c>
      <c r="CD56" s="62">
        <f t="shared" si="65"/>
        <v>-5.0232482430406102E-2</v>
      </c>
      <c r="CE56" s="62">
        <f t="shared" si="65"/>
        <v>-5.452840617901631E-2</v>
      </c>
      <c r="CF56" s="62">
        <f t="shared" si="65"/>
        <v>-0.11322994148362973</v>
      </c>
      <c r="CG56" s="62">
        <f t="shared" si="65"/>
        <v>4.5990150933762818E-2</v>
      </c>
      <c r="CH56" s="62">
        <f t="shared" si="1"/>
        <v>-0.13832222454965445</v>
      </c>
      <c r="CI56" s="62">
        <f t="shared" si="2"/>
        <v>-0.17092667656061164</v>
      </c>
      <c r="CJ56" s="62">
        <f t="shared" si="3"/>
        <v>2.7118769668186471E-3</v>
      </c>
      <c r="CK56" s="62">
        <f t="shared" si="4"/>
        <v>-4.395751158297443E-2</v>
      </c>
      <c r="CL56" s="62">
        <f t="shared" si="5"/>
        <v>0.23674066853210654</v>
      </c>
      <c r="CM56" s="62">
        <f t="shared" si="6"/>
        <v>0.20322370045887597</v>
      </c>
      <c r="CN56" s="62">
        <f t="shared" si="6"/>
        <v>0.18897787461786034</v>
      </c>
      <c r="CO56" s="62">
        <f t="shared" si="6"/>
        <v>8.9683828455035433E-2</v>
      </c>
      <c r="CP56" s="62">
        <f t="shared" si="8"/>
        <v>-6.348500761822716E-2</v>
      </c>
      <c r="CQ56" s="62">
        <f t="shared" si="9"/>
        <v>3.945946737113306E-2</v>
      </c>
      <c r="CR56" s="62">
        <f t="shared" si="10"/>
        <v>8.8543291692695161E-2</v>
      </c>
      <c r="CS56" s="62">
        <f t="shared" si="11"/>
        <v>-6.5024752756081869E-2</v>
      </c>
      <c r="CT56" s="62">
        <f t="shared" si="12"/>
        <v>0.126788331826208</v>
      </c>
      <c r="CU56" s="62">
        <f t="shared" si="13"/>
        <v>3.7722372518998813E-2</v>
      </c>
      <c r="CV56" s="62">
        <f t="shared" si="13"/>
        <v>-4.7488704980057396E-2</v>
      </c>
      <c r="CW56" s="62">
        <f t="shared" si="13"/>
        <v>-2.6660256889777002E-2</v>
      </c>
      <c r="CX56" s="62">
        <f t="shared" si="15"/>
        <v>1.8290930635097589E-2</v>
      </c>
      <c r="CY56" s="62">
        <f t="shared" si="16"/>
        <v>-5.8472174180736115E-2</v>
      </c>
      <c r="CZ56" s="62">
        <f t="shared" si="17"/>
        <v>-6.3118832196525462E-2</v>
      </c>
      <c r="DA56" s="62">
        <f t="shared" si="18"/>
        <v>4.2493486567533288E-2</v>
      </c>
      <c r="DB56" s="62">
        <f t="shared" si="19"/>
        <v>7.7121547877709876E-2</v>
      </c>
      <c r="DC56" s="62">
        <f t="shared" si="57"/>
        <v>-5.0028084045820577E-2</v>
      </c>
      <c r="DD56" s="62">
        <f t="shared" si="20"/>
        <v>1.5653765528659956E-2</v>
      </c>
      <c r="DE56" s="62">
        <f t="shared" si="21"/>
        <v>-2.7999901762064107E-2</v>
      </c>
      <c r="DF56" s="62">
        <f t="shared" si="22"/>
        <v>-5.1096534342409884E-2</v>
      </c>
      <c r="DG56" s="62">
        <f t="shared" si="23"/>
        <v>2.2439127106287836E-2</v>
      </c>
      <c r="DH56" s="62">
        <f t="shared" si="24"/>
        <v>9.3790091668994449E-2</v>
      </c>
      <c r="DI56" s="62">
        <f t="shared" si="25"/>
        <v>-5.0409348457359983E-2</v>
      </c>
      <c r="DJ56" s="62">
        <f t="shared" si="58"/>
        <v>3.0479944093775501E-3</v>
      </c>
      <c r="DK56" s="62">
        <f t="shared" si="26"/>
        <v>5.0550108682024607E-2</v>
      </c>
      <c r="DL56" s="62">
        <f t="shared" si="27"/>
        <v>0.1244238856249882</v>
      </c>
      <c r="DM56" s="62">
        <f t="shared" si="28"/>
        <v>1.7075175574360134E-2</v>
      </c>
      <c r="DN56" s="62">
        <f t="shared" si="29"/>
        <v>1.309502366657187E-3</v>
      </c>
      <c r="DO56" s="62">
        <f t="shared" si="30"/>
        <v>-7.1736049241885466E-2</v>
      </c>
      <c r="DP56" s="62">
        <f t="shared" si="59"/>
        <v>2.1097746365516E-2</v>
      </c>
      <c r="DQ56" s="62">
        <f t="shared" si="60"/>
        <v>-3.9731647935415816E-2</v>
      </c>
      <c r="DR56" s="62">
        <f t="shared" si="31"/>
        <v>-7.0993071305291741E-2</v>
      </c>
      <c r="DS56" s="62">
        <f t="shared" si="61"/>
        <v>-0.129190608259906</v>
      </c>
      <c r="DT56" s="62">
        <f t="shared" si="61"/>
        <v>0.18275009083670948</v>
      </c>
      <c r="DU56" s="62">
        <f t="shared" si="61"/>
        <v>-6.6473032272247124E-3</v>
      </c>
      <c r="DV56" s="62">
        <f t="shared" si="33"/>
        <v>7.940873575899722E-2</v>
      </c>
      <c r="DW56" s="62">
        <f t="shared" si="34"/>
        <v>-3.4774222647732979E-2</v>
      </c>
      <c r="DX56" s="62">
        <f t="shared" si="35"/>
        <v>-7.0873664850296988E-2</v>
      </c>
      <c r="DY56" s="62">
        <f t="shared" si="36"/>
        <v>7.4152121953462671E-2</v>
      </c>
      <c r="DZ56" s="62">
        <f t="shared" si="37"/>
        <v>1.1030621542812223E-2</v>
      </c>
      <c r="EA56" s="62">
        <f t="shared" si="38"/>
        <v>9.6972895366727249E-3</v>
      </c>
      <c r="EB56" s="62">
        <f t="shared" si="39"/>
        <v>2.6384327342432033E-2</v>
      </c>
      <c r="EC56" s="62">
        <f t="shared" si="40"/>
        <v>-5.9807596723242408E-2</v>
      </c>
      <c r="ED56" s="62">
        <f t="shared" si="41"/>
        <v>1.0045002867874263E-2</v>
      </c>
      <c r="EE56" s="62">
        <f t="shared" si="42"/>
        <v>5.759863240731191E-2</v>
      </c>
      <c r="EF56" s="62">
        <f t="shared" si="43"/>
        <v>-1.7998219622600266E-2</v>
      </c>
      <c r="EG56" s="62">
        <f t="shared" si="44"/>
        <v>-0.11628134740663175</v>
      </c>
      <c r="EH56" s="62">
        <f t="shared" si="45"/>
        <v>-0.68053750892592713</v>
      </c>
      <c r="EI56" s="62">
        <f t="shared" si="46"/>
        <v>0.36488028338767742</v>
      </c>
      <c r="EJ56" s="62">
        <f t="shared" si="47"/>
        <v>0.21843434266062858</v>
      </c>
      <c r="EK56" s="62">
        <f t="shared" si="48"/>
        <v>-0.10200217692987211</v>
      </c>
      <c r="EL56" s="62">
        <f t="shared" si="49"/>
        <v>-0.16726946592504774</v>
      </c>
      <c r="EM56" s="62">
        <f t="shared" si="50"/>
        <v>-2.2832662412596606E-2</v>
      </c>
      <c r="EN56" s="62">
        <f t="shared" si="51"/>
        <v>-6.2011150972988018E-2</v>
      </c>
      <c r="EO56" s="62">
        <f t="shared" si="52"/>
        <v>0.10881726591470843</v>
      </c>
      <c r="EP56" s="62">
        <f t="shared" si="62"/>
        <v>0.22947055358957782</v>
      </c>
      <c r="EQ56" s="62">
        <f t="shared" si="63"/>
        <v>6.2548911260477583E-2</v>
      </c>
    </row>
    <row r="57" spans="1:147">
      <c r="A57" t="s">
        <v>415</v>
      </c>
      <c r="B57" s="9">
        <f>IF([1]PRICE!B57="NA","NA",([1]PRICE!C57/[1]PRICE!B57)-1)</f>
        <v>5.8755125772691263E-2</v>
      </c>
      <c r="C57" s="9">
        <f>IF([1]PRICE!C57="NA","NA",([1]PRICE!D57/[1]PRICE!C57)-1)</f>
        <v>-2.68801664836118E-2</v>
      </c>
      <c r="D57" s="9">
        <f>IF([1]PRICE!D57="NA","NA",([1]PRICE!E57/[1]PRICE!D57)-1)</f>
        <v>3.5107520494237932E-2</v>
      </c>
      <c r="E57" s="9">
        <f>IF([1]PRICE!E57="NA","NA",([1]PRICE!F57/[1]PRICE!E57)-1)</f>
        <v>-5.6872309899569595E-2</v>
      </c>
      <c r="F57" s="9">
        <f>IF([1]PRICE!F57="NA","NA",([1]PRICE!G57/[1]PRICE!F57)-1)</f>
        <v>1.3143483023001057E-2</v>
      </c>
      <c r="G57" s="9">
        <f>IF([1]PRICE!G57="NA","NA",([1]PRICE!H57/[1]PRICE!G57)-1)</f>
        <v>-3.9819819819819746E-2</v>
      </c>
      <c r="H57" s="9">
        <f>IF([1]PRICE!H57="NA","NA",([1]PRICE!I57/[1]PRICE!H57)-1)</f>
        <v>7.8000875711515594E-2</v>
      </c>
      <c r="I57" s="9">
        <f>IF([1]PRICE!I57="NA","NA",([1]PRICE!J57/[1]PRICE!I57)-1)</f>
        <v>-4.2242079610073091E-2</v>
      </c>
      <c r="J57" s="9">
        <f>IF([1]PRICE!J57="NA","NA",([1]PRICE!K57/[1]PRICE!J57)-1)</f>
        <v>5.9130013328486664E-2</v>
      </c>
      <c r="K57" s="9">
        <f>IF([1]PRICE!K57="NA","NA",([1]PRICE!L57/[1]PRICE!K57)-1)</f>
        <v>5.7201693170139123E-5</v>
      </c>
      <c r="L57" s="9">
        <f>IF([1]PRICE!L57="NA","NA",([1]PRICE!M57/[1]PRICE!L57)-1)</f>
        <v>3.9810101241205542E-2</v>
      </c>
      <c r="M57" s="9">
        <f>IF([1]PRICE!M57="NA","NA",([1]PRICE!N57/[1]PRICE!M57)-1)</f>
        <v>1.2871995159249749E-2</v>
      </c>
      <c r="N57" s="9">
        <f>IF([1]PRICE!N57="NA","NA",([1]PRICE!O57/[1]PRICE!N57)-1)</f>
        <v>-6.8647151469070744E-2</v>
      </c>
      <c r="O57" s="9">
        <f>IF([1]PRICE!O57="NA","NA",([1]PRICE!P57/[1]PRICE!O57)-1)</f>
        <v>8.7468657064548871E-4</v>
      </c>
      <c r="P57" s="9">
        <f>IF([1]PRICE!P57="NA","NA",([1]PRICE!Q57/[1]PRICE!P57)-1)</f>
        <v>0.10813330226054529</v>
      </c>
      <c r="Q57" s="9">
        <f>IF([1]PRICE!Q57="NA","NA",([1]PRICE!R57/[1]PRICE!Q57)-1)</f>
        <v>-7.0504731861198766E-2</v>
      </c>
      <c r="R57" s="9">
        <f>IF([1]PRICE!R57="NA","NA",([1]PRICE!S57/[1]PRICE!R57)-1)</f>
        <v>1.7478364160868898E-2</v>
      </c>
      <c r="S57" s="9">
        <f>IF([1]PRICE!S57="NA","NA",([1]PRICE!T57/[1]PRICE!S57)-1)</f>
        <v>2.8352234823214584E-3</v>
      </c>
      <c r="T57" s="9">
        <f>IF([1]PRICE!T57="NA","NA",([1]PRICE!U57/[1]PRICE!T57)-1)</f>
        <v>2.9159044292921044E-2</v>
      </c>
      <c r="U57" s="9">
        <f>IF([1]PRICE!U57="NA","NA",([1]PRICE!V57/[1]PRICE!U57)-1)</f>
        <v>-5.7312146512254358E-2</v>
      </c>
      <c r="V57" s="9">
        <f>IF([1]PRICE!V57="NA","NA",([1]PRICE!W57/[1]PRICE!V57)-1)</f>
        <v>1.6170504542597719E-2</v>
      </c>
      <c r="W57" s="9">
        <f>IF([1]PRICE!W57="NA","NA",([1]PRICE!X57/[1]PRICE!W57)-1)</f>
        <v>-3.7449392712550544E-2</v>
      </c>
      <c r="X57" s="9">
        <f>IF([1]PRICE!X57="NA","NA",([1]PRICE!Y57/[1]PRICE!X57)-1)</f>
        <v>-3.9081668419207793E-2</v>
      </c>
      <c r="Y57" s="9">
        <f>IF([1]PRICE!Y57="NA","NA",([1]PRICE!Z57/[1]PRICE!Y57)-1)</f>
        <v>7.696516505562645E-2</v>
      </c>
      <c r="Z57" s="9">
        <f>IF([1]PRICE!Z57="NA","NA",([1]PRICE!AA57/[1]PRICE!Z57)-1)</f>
        <v>-2.1676545300592709E-2</v>
      </c>
      <c r="AA57" s="9">
        <f>IF([1]PRICE!AA57="NA","NA",([1]PRICE!AB57/[1]PRICE!AA57)-1)</f>
        <v>6.0411978535572119E-2</v>
      </c>
      <c r="AB57" s="9">
        <f>IF([1]PRICE!AB57="NA","NA",([1]PRICE!AC57/[1]PRICE!AB57)-1)</f>
        <v>-9.7943192948091173E-4</v>
      </c>
      <c r="AC57" s="9">
        <f>IF([1]PRICE!AC57="NA","NA",([1]PRICE!AD57/[1]PRICE!AC57)-1)</f>
        <v>3.3986928104575265E-2</v>
      </c>
      <c r="AD57" s="9">
        <f>IF([1]PRICE!AD57="NA","NA",([1]PRICE!AE57/[1]PRICE!AD57)-1)</f>
        <v>7.3746312684366266E-3</v>
      </c>
      <c r="AE57" s="9">
        <f>IF([1]PRICE!AE57="NA","NA",([1]PRICE!AF57/[1]PRICE!AE57)-1)</f>
        <v>4.862999372515997E-3</v>
      </c>
      <c r="AF57" s="9">
        <f>IF([1]PRICE!AF57="NA","NA",([1]PRICE!AG57/[1]PRICE!AF57)-1)</f>
        <v>9.3667065618996403E-4</v>
      </c>
      <c r="AG57" s="9">
        <f>IF([1]PRICE!AG57="NA","NA",([1]PRICE!AH57/[1]PRICE!AG57)-1)</f>
        <v>-2.4018715882505925E-2</v>
      </c>
      <c r="AH57" s="9">
        <f>IF([1]PRICE!AH57="NA","NA",([1]PRICE!AI57/[1]PRICE!AH57)-1)</f>
        <v>-4.9592499866830009E-2</v>
      </c>
      <c r="AI57" s="9">
        <f>IF([1]PRICE!AI57="NA","NA",([1]PRICE!AJ57/[1]PRICE!AI57)-1)</f>
        <v>1.6309830736464637E-2</v>
      </c>
      <c r="AJ57" s="9">
        <f>IF([1]PRICE!AJ57="NA","NA",([1]PRICE!AK57/[1]PRICE!AJ57)-1)</f>
        <v>0</v>
      </c>
      <c r="AK57" s="9">
        <f>IF([1]PRICE!AK57="NA","NA",([1]PRICE!AL57/[1]PRICE!AK57)-1)</f>
        <v>-1.6103237191860242E-2</v>
      </c>
      <c r="AL57" s="9">
        <f>IF([1]PRICE!AL57="NA","NA",([1]PRICE!AM57/[1]PRICE!AL57)-1)</f>
        <v>-4.4896586514208803E-2</v>
      </c>
      <c r="AM57" s="9">
        <f>IF([1]PRICE!AM57="NA","NA",([1]PRICE!AN57/[1]PRICE!AM57)-1)</f>
        <v>-8.4389671361502328E-2</v>
      </c>
      <c r="AN57" s="9">
        <f>IF([1]PRICE!AN57="NA","NA",([1]PRICE!AO57/[1]PRICE!AN57)-1)</f>
        <v>5.4095628765542969E-2</v>
      </c>
      <c r="AO57" s="9">
        <f>IF([1]PRICE!AO57="NA","NA",([1]PRICE!AP57/[1]PRICE!AO57)-1)</f>
        <v>-8.8775386112125432E-3</v>
      </c>
      <c r="AP57" s="9">
        <f>IF([1]PRICE!AP57="NA","NA",([1]PRICE!AQ57/[1]PRICE!AP57)-1)</f>
        <v>1.5582822085889569E-2</v>
      </c>
      <c r="AQ57" s="9">
        <f>IF([1]PRICE!AQ57="NA","NA",([1]PRICE!AR57/[1]PRICE!AQ57)-1)</f>
        <v>3.8359308928355595E-2</v>
      </c>
      <c r="AR57" s="9">
        <f>IF([1]PRICE!AR57="NA","NA",([1]PRICE!AS57/[1]PRICE!AR57)-1)</f>
        <v>2.8855663505730433E-2</v>
      </c>
      <c r="AS57" s="9">
        <f>IF([1]PRICE!AS57="NA","NA",([1]PRICE!AT57/[1]PRICE!AS57)-1)</f>
        <v>3.6415040995193548E-2</v>
      </c>
      <c r="AT57" s="9">
        <f>IF([1]PRICE!AT57="NA","NA",([1]PRICE!AU57/[1]PRICE!AT57)-1)</f>
        <v>-1.1675486933275026E-2</v>
      </c>
      <c r="AU57" s="9">
        <f>IF([1]PRICE!AU57="NA","NA",([1]PRICE!AV57/[1]PRICE!AU57)-1)</f>
        <v>-3.1852056306928E-2</v>
      </c>
      <c r="AV57" s="9">
        <f>IF([1]PRICE!AV57="NA","NA",([1]PRICE!AW57/[1]PRICE!AV57)-1)</f>
        <v>8.6611928384080272E-2</v>
      </c>
      <c r="AW57" s="9">
        <f>IF([1]PRICE!AW57="NA","NA",([1]PRICE!AX57/[1]PRICE!AW57)-1)</f>
        <v>-8.6687306501547878E-2</v>
      </c>
      <c r="AX57" s="9">
        <f>IF([1]PRICE!AX57="NA","NA",([1]PRICE!AY57/[1]PRICE!AX57)-1)</f>
        <v>0.10841712151680527</v>
      </c>
      <c r="AY57" s="9">
        <f>IF([1]PRICE!AY57="NA","NA",([1]PRICE!AZ57/[1]PRICE!AY57)-1)</f>
        <v>8.8637777317022159E-3</v>
      </c>
      <c r="AZ57" s="9">
        <f>IF([1]PRICE!AZ57="NA","NA",([1]PRICE!BA57/[1]PRICE!AZ57)-1)</f>
        <v>3.134151980681299E-2</v>
      </c>
      <c r="BA57" s="9">
        <f>IF([1]PRICE!BA57="NA","NA",([1]PRICE!BB57/[1]PRICE!BA57)-1)</f>
        <v>9.9636327404972747E-4</v>
      </c>
      <c r="BB57" s="9">
        <f>IF([1]PRICE!BB57="NA","NA",([1]PRICE!BC57/[1]PRICE!BB57)-1)</f>
        <v>1.0351863833175656E-2</v>
      </c>
      <c r="BC57" s="9">
        <f>IF([1]PRICE!BC57="NA","NA",([1]PRICE!BD57/[1]PRICE!BC57)-1)</f>
        <v>8.3739717255304491E-4</v>
      </c>
      <c r="BD57" s="9">
        <f>IF([1]PRICE!BD57="NA","NA",([1]PRICE!BE57/[1]PRICE!BD57)-1)</f>
        <v>2.7610985333202054E-2</v>
      </c>
      <c r="BE57" s="9">
        <f>IF([1]PRICE!BE57="NA","NA",([1]PRICE!BF57/[1]PRICE!BE57)-1)</f>
        <v>1.8056420326644007E-2</v>
      </c>
      <c r="BF57" s="9">
        <f>IF([1]PRICE!BF57="NA","NA",([1]PRICE!BG57/[1]PRICE!BF57)-1)</f>
        <v>1.3031614602935671E-2</v>
      </c>
      <c r="BG57" s="9">
        <f>IF([1]PRICE!BG57="NA","NA",([1]PRICE!BH57/[1]PRICE!BG57)-1)</f>
        <v>1.0820600938094893E-2</v>
      </c>
      <c r="BH57" s="9">
        <f>IF([1]PRICE!BH57="NA","NA",([1]PRICE!BI57/[1]PRICE!BH57)-1)</f>
        <v>-1.4931544610860992E-2</v>
      </c>
      <c r="BI57" s="9">
        <f>IF([1]PRICE!BI57="NA","NA",([1]PRICE!BJ57/[1]PRICE!BI57)-1)</f>
        <v>-2.1967258989785909E-2</v>
      </c>
      <c r="BJ57" s="9">
        <f>IF([1]PRICE!BJ57="NA","NA",([1]PRICE!BK57/[1]PRICE!BJ57)-1)</f>
        <v>3.3333333333333437E-2</v>
      </c>
      <c r="BK57" s="9">
        <f>IF([1]PRICE!BK57="NA","NA",([1]PRICE!BL57/[1]PRICE!BK57)-1)</f>
        <v>-7.4299690802528962E-2</v>
      </c>
      <c r="BL57" s="9">
        <f>IF([1]PRICE!BL57="NA","NA",([1]PRICE!BM57/[1]PRICE!BL57)-1)</f>
        <v>-0.26631437260082769</v>
      </c>
      <c r="BM57" s="9">
        <f>IF([1]PRICE!BM57="NA","NA",([1]PRICE!BN57/[1]PRICE!BM57)-1)</f>
        <v>0.10722293945776995</v>
      </c>
      <c r="BN57" s="9">
        <f>IF([1]PRICE!BN57="NA","NA",([1]PRICE!BO57/[1]PRICE!BN57)-1)</f>
        <v>-4.2589751457502323E-2</v>
      </c>
      <c r="BO57" s="9">
        <f>IF([1]PRICE!BO57="NA","NA",([1]PRICE!BP57/[1]PRICE!BO57)-1)</f>
        <v>-8.7814883661303522E-3</v>
      </c>
      <c r="BP57" s="9">
        <f>IF([1]PRICE!BP57="NA","NA",([1]PRICE!BQ57/[1]PRICE!BP57)-1)</f>
        <v>-9.8292809105017254E-3</v>
      </c>
      <c r="BQ57" s="9">
        <f>IF([1]PRICE!BQ57="NA","NA",([1]PRICE!BR57/[1]PRICE!BQ57)-1)</f>
        <v>3.2262277951933038E-2</v>
      </c>
      <c r="BR57" s="9">
        <f>IF([1]PRICE!BR57="NA","NA",([1]PRICE!BS57/[1]PRICE!BR57)-1)</f>
        <v>-5.5168923193723907E-2</v>
      </c>
      <c r="BS57" s="9">
        <f>IF([1]PRICE!BS57="NA","NA",([1]PRICE!BT57/[1]PRICE!BS57)-1)</f>
        <v>-6.8367483594482414E-2</v>
      </c>
      <c r="BT57" s="9">
        <f>IF([1]PRICE!BT57="NA","NA",([1]PRICE!BU57/[1]PRICE!BT57)-1)</f>
        <v>0.1973693667792713</v>
      </c>
      <c r="BU57" s="9">
        <f>IF([1]PRICE!BU57="NA","NA",([1]PRICE!BV57/[1]PRICE!BU57)-1)</f>
        <v>-3.6977009424335128E-2</v>
      </c>
      <c r="BV57">
        <f t="shared" si="64"/>
        <v>1.606003845745554E-3</v>
      </c>
      <c r="BW57" t="s">
        <v>415</v>
      </c>
      <c r="BX57" s="62">
        <f t="shared" si="55"/>
        <v>5.7149121926945712E-2</v>
      </c>
      <c r="BY57" s="62">
        <f t="shared" si="56"/>
        <v>-2.8486170329357356E-2</v>
      </c>
      <c r="BZ57" s="62">
        <f t="shared" si="56"/>
        <v>3.350151664849238E-2</v>
      </c>
      <c r="CA57" s="62">
        <f t="shared" si="56"/>
        <v>-5.8478313745315147E-2</v>
      </c>
      <c r="CB57" s="62">
        <f t="shared" si="56"/>
        <v>1.1537479177255503E-2</v>
      </c>
      <c r="CC57" s="62">
        <f t="shared" si="56"/>
        <v>-4.1425823665565298E-2</v>
      </c>
      <c r="CD57" s="62">
        <f t="shared" si="65"/>
        <v>7.6394871865770042E-2</v>
      </c>
      <c r="CE57" s="62">
        <f t="shared" si="65"/>
        <v>-4.3848083455818643E-2</v>
      </c>
      <c r="CF57" s="62">
        <f t="shared" si="65"/>
        <v>5.7524009482741112E-2</v>
      </c>
      <c r="CG57" s="62">
        <f t="shared" si="65"/>
        <v>-1.5488021525754149E-3</v>
      </c>
      <c r="CH57" s="62">
        <f t="shared" si="1"/>
        <v>3.8204097395459991E-2</v>
      </c>
      <c r="CI57" s="62">
        <f t="shared" si="2"/>
        <v>1.1265991313504196E-2</v>
      </c>
      <c r="CJ57" s="62">
        <f t="shared" si="3"/>
        <v>-7.0253155314816296E-2</v>
      </c>
      <c r="CK57" s="62">
        <f t="shared" si="4"/>
        <v>-7.3131727510006533E-4</v>
      </c>
      <c r="CL57" s="62">
        <f t="shared" si="5"/>
        <v>0.10652729841479974</v>
      </c>
      <c r="CM57" s="62">
        <f t="shared" si="6"/>
        <v>-7.2110735706944318E-2</v>
      </c>
      <c r="CN57" s="62">
        <f t="shared" si="6"/>
        <v>1.5872360315123343E-2</v>
      </c>
      <c r="CO57" s="62">
        <f t="shared" si="6"/>
        <v>1.2292196365759043E-3</v>
      </c>
      <c r="CP57" s="62">
        <f t="shared" si="8"/>
        <v>2.7553040447175488E-2</v>
      </c>
      <c r="CQ57" s="62">
        <f t="shared" si="9"/>
        <v>-5.891815035799991E-2</v>
      </c>
      <c r="CR57" s="62">
        <f t="shared" si="10"/>
        <v>1.4564500696852166E-2</v>
      </c>
      <c r="CS57" s="62">
        <f t="shared" si="11"/>
        <v>-3.9055396558296096E-2</v>
      </c>
      <c r="CT57" s="62">
        <f t="shared" si="12"/>
        <v>-4.0687672264953345E-2</v>
      </c>
      <c r="CU57" s="62">
        <f t="shared" si="13"/>
        <v>7.5359161209880898E-2</v>
      </c>
      <c r="CV57" s="62">
        <f t="shared" si="13"/>
        <v>-2.3282549146338264E-2</v>
      </c>
      <c r="CW57" s="62">
        <f t="shared" si="13"/>
        <v>5.8805974689826568E-2</v>
      </c>
      <c r="CX57" s="62">
        <f t="shared" si="15"/>
        <v>-2.585435775226466E-3</v>
      </c>
      <c r="CY57" s="62">
        <f t="shared" si="16"/>
        <v>3.2380924258829713E-2</v>
      </c>
      <c r="CZ57" s="62">
        <f t="shared" si="17"/>
        <v>5.7686274226910724E-3</v>
      </c>
      <c r="DA57" s="62">
        <f t="shared" si="18"/>
        <v>3.2569955267704427E-3</v>
      </c>
      <c r="DB57" s="62">
        <f t="shared" si="19"/>
        <v>-6.6933318955559001E-4</v>
      </c>
      <c r="DC57" s="62">
        <f t="shared" si="57"/>
        <v>-2.5624719728251481E-2</v>
      </c>
      <c r="DD57" s="62">
        <f t="shared" si="20"/>
        <v>-5.119850371257556E-2</v>
      </c>
      <c r="DE57" s="62">
        <f t="shared" si="21"/>
        <v>1.4703826890719083E-2</v>
      </c>
      <c r="DF57" s="62">
        <f t="shared" si="22"/>
        <v>-1.606003845745554E-3</v>
      </c>
      <c r="DG57" s="62">
        <f t="shared" si="23"/>
        <v>-1.7709241037605798E-2</v>
      </c>
      <c r="DH57" s="62">
        <f t="shared" si="24"/>
        <v>-4.6502590359954354E-2</v>
      </c>
      <c r="DI57" s="62">
        <f t="shared" si="25"/>
        <v>-8.5995675207247879E-2</v>
      </c>
      <c r="DJ57" s="62">
        <f t="shared" si="58"/>
        <v>5.2489624919797417E-2</v>
      </c>
      <c r="DK57" s="62">
        <f t="shared" si="26"/>
        <v>-1.0483542456958097E-2</v>
      </c>
      <c r="DL57" s="62">
        <f t="shared" si="27"/>
        <v>1.3976818240144016E-2</v>
      </c>
      <c r="DM57" s="62">
        <f t="shared" si="28"/>
        <v>3.6753305082610044E-2</v>
      </c>
      <c r="DN57" s="62">
        <f t="shared" si="29"/>
        <v>2.7249659659984878E-2</v>
      </c>
      <c r="DO57" s="62">
        <f t="shared" si="30"/>
        <v>3.4809037149447997E-2</v>
      </c>
      <c r="DP57" s="62">
        <f t="shared" si="59"/>
        <v>-1.3281490779020579E-2</v>
      </c>
      <c r="DQ57" s="62">
        <f t="shared" si="60"/>
        <v>-3.3458060152673552E-2</v>
      </c>
      <c r="DR57" s="62">
        <f t="shared" si="31"/>
        <v>8.5005924538334721E-2</v>
      </c>
      <c r="DS57" s="62">
        <f t="shared" si="61"/>
        <v>-8.829331034729343E-2</v>
      </c>
      <c r="DT57" s="62">
        <f t="shared" si="61"/>
        <v>0.10681111767105972</v>
      </c>
      <c r="DU57" s="62">
        <f t="shared" si="61"/>
        <v>7.2577738859566617E-3</v>
      </c>
      <c r="DV57" s="62">
        <f t="shared" si="33"/>
        <v>2.9735515961067435E-2</v>
      </c>
      <c r="DW57" s="62">
        <f t="shared" si="34"/>
        <v>-6.0964057169582658E-4</v>
      </c>
      <c r="DX57" s="62">
        <f t="shared" si="35"/>
        <v>8.7458599874301029E-3</v>
      </c>
      <c r="DY57" s="62">
        <f t="shared" si="36"/>
        <v>-7.6860667319250914E-4</v>
      </c>
      <c r="DZ57" s="62">
        <f t="shared" si="37"/>
        <v>2.6004981487456499E-2</v>
      </c>
      <c r="EA57" s="62">
        <f t="shared" si="38"/>
        <v>1.6450416480898452E-2</v>
      </c>
      <c r="EB57" s="62">
        <f t="shared" si="39"/>
        <v>1.1425610757190117E-2</v>
      </c>
      <c r="EC57" s="62">
        <f t="shared" si="40"/>
        <v>9.2145970923493397E-3</v>
      </c>
      <c r="ED57" s="62">
        <f t="shared" si="41"/>
        <v>-1.6537548456606547E-2</v>
      </c>
      <c r="EE57" s="62">
        <f t="shared" si="42"/>
        <v>-2.3573262835531465E-2</v>
      </c>
      <c r="EF57" s="62">
        <f t="shared" si="43"/>
        <v>3.1727329487587885E-2</v>
      </c>
      <c r="EG57" s="62">
        <f t="shared" si="44"/>
        <v>-7.5905694648274513E-2</v>
      </c>
      <c r="EH57" s="62">
        <f t="shared" si="45"/>
        <v>-0.26792037644657324</v>
      </c>
      <c r="EI57" s="62">
        <f t="shared" si="46"/>
        <v>0.1056169356120244</v>
      </c>
      <c r="EJ57" s="62">
        <f t="shared" si="47"/>
        <v>-4.4195755303247874E-2</v>
      </c>
      <c r="EK57" s="62">
        <f t="shared" si="48"/>
        <v>-1.0387492211875906E-2</v>
      </c>
      <c r="EL57" s="62">
        <f t="shared" si="49"/>
        <v>-1.1435284756247279E-2</v>
      </c>
      <c r="EM57" s="62">
        <f t="shared" si="50"/>
        <v>3.0656274106187483E-2</v>
      </c>
      <c r="EN57" s="62">
        <f t="shared" si="51"/>
        <v>-5.6774927039469458E-2</v>
      </c>
      <c r="EO57" s="62">
        <f t="shared" si="52"/>
        <v>-6.9973487440227966E-2</v>
      </c>
      <c r="EP57" s="62">
        <f t="shared" si="62"/>
        <v>0.19576336293352575</v>
      </c>
      <c r="EQ57" s="62">
        <f t="shared" si="63"/>
        <v>-3.8583013270080679E-2</v>
      </c>
    </row>
    <row r="58" spans="1:147">
      <c r="A58" t="s">
        <v>416</v>
      </c>
      <c r="B58" s="9">
        <f>IF([1]PRICE!B58="NA","NA",([1]PRICE!C58/[1]PRICE!B58)-1)</f>
        <v>-0.18782472306636611</v>
      </c>
      <c r="C58" s="9">
        <f>IF([1]PRICE!C58="NA","NA",([1]PRICE!D58/[1]PRICE!C58)-1)</f>
        <v>0.12323476161738101</v>
      </c>
      <c r="D58" s="9">
        <f>IF([1]PRICE!D58="NA","NA",([1]PRICE!E58/[1]PRICE!D58)-1)</f>
        <v>-2.0416935310552442E-2</v>
      </c>
      <c r="E58" s="9">
        <f>IF([1]PRICE!E58="NA","NA",([1]PRICE!F58/[1]PRICE!E58)-1)</f>
        <v>5.9455901711276793E-2</v>
      </c>
      <c r="F58" s="9">
        <f>IF([1]PRICE!F58="NA","NA",([1]PRICE!G58/[1]PRICE!F58)-1)</f>
        <v>-7.941602816318083E-2</v>
      </c>
      <c r="G58" s="9">
        <f>IF([1]PRICE!G58="NA","NA",([1]PRICE!H58/[1]PRICE!G58)-1)</f>
        <v>-1.4509054099651197E-2</v>
      </c>
      <c r="H58" s="9">
        <f>IF([1]PRICE!H58="NA","NA",([1]PRICE!I58/[1]PRICE!H58)-1)</f>
        <v>-0.23544852773339431</v>
      </c>
      <c r="I58" s="9">
        <f>IF([1]PRICE!I58="NA","NA",([1]PRICE!J58/[1]PRICE!I58)-1)</f>
        <v>3.4930586654724705E-2</v>
      </c>
      <c r="J58" s="9">
        <f>IF([1]PRICE!J58="NA","NA",([1]PRICE!K58/[1]PRICE!J58)-1)</f>
        <v>-0.1338525890667821</v>
      </c>
      <c r="K58" s="9">
        <f>IF([1]PRICE!K58="NA","NA",([1]PRICE!L58/[1]PRICE!K58)-1)</f>
        <v>0.24662781015820157</v>
      </c>
      <c r="L58" s="9">
        <f>IF([1]PRICE!L58="NA","NA",([1]PRICE!M58/[1]PRICE!L58)-1)</f>
        <v>5.0895004007480704E-2</v>
      </c>
      <c r="M58" s="9">
        <f>IF([1]PRICE!M58="NA","NA",([1]PRICE!N58/[1]PRICE!M58)-1)</f>
        <v>-7.7920427100546474E-2</v>
      </c>
      <c r="N58" s="9">
        <f>IF([1]PRICE!N58="NA","NA",([1]PRICE!O58/[1]PRICE!N58)-1)</f>
        <v>-0.33953680727874291</v>
      </c>
      <c r="O58" s="9">
        <f>IF([1]PRICE!O58="NA","NA",([1]PRICE!P58/[1]PRICE!O58)-1)</f>
        <v>7.6393237319974938E-2</v>
      </c>
      <c r="P58" s="9">
        <f>IF([1]PRICE!P58="NA","NA",([1]PRICE!Q58/[1]PRICE!P58)-1)</f>
        <v>0.20593368237347298</v>
      </c>
      <c r="Q58" s="9">
        <f>IF([1]PRICE!Q58="NA","NA",([1]PRICE!R58/[1]PRICE!Q58)-1)</f>
        <v>7.6218041485769605E-2</v>
      </c>
      <c r="R58" s="9">
        <f>IF([1]PRICE!R58="NA","NA",([1]PRICE!S58/[1]PRICE!R58)-1)</f>
        <v>4.0938293739728016E-2</v>
      </c>
      <c r="S58" s="9">
        <f>IF([1]PRICE!S58="NA","NA",([1]PRICE!T58/[1]PRICE!S58)-1)</f>
        <v>-3.6888187168078179E-2</v>
      </c>
      <c r="T58" s="9">
        <f>IF([1]PRICE!T58="NA","NA",([1]PRICE!U58/[1]PRICE!T58)-1)</f>
        <v>0.18733233979135622</v>
      </c>
      <c r="U58" s="9">
        <f>IF([1]PRICE!U58="NA","NA",([1]PRICE!V58/[1]PRICE!U58)-1)</f>
        <v>3.3136688841471029E-2</v>
      </c>
      <c r="V58" s="9">
        <f>IF([1]PRICE!V58="NA","NA",([1]PRICE!W58/[1]PRICE!V58)-1)</f>
        <v>-4.640991374073633E-2</v>
      </c>
      <c r="W58" s="9">
        <f>IF([1]PRICE!W58="NA","NA",([1]PRICE!X58/[1]PRICE!W58)-1)</f>
        <v>-3.6055548477513022E-2</v>
      </c>
      <c r="X58" s="9">
        <f>IF([1]PRICE!X58="NA","NA",([1]PRICE!Y58/[1]PRICE!X58)-1)</f>
        <v>0.3363732487443829</v>
      </c>
      <c r="Y58" s="9">
        <f>IF([1]PRICE!Y58="NA","NA",([1]PRICE!Z58/[1]PRICE!Y58)-1)</f>
        <v>4.4209277025022198E-2</v>
      </c>
      <c r="Z58" s="9">
        <f>IF([1]PRICE!Z58="NA","NA",([1]PRICE!AA58/[1]PRICE!Z58)-1)</f>
        <v>0.19823830270884635</v>
      </c>
      <c r="AA58" s="9">
        <f>IF([1]PRICE!AA58="NA","NA",([1]PRICE!AB58/[1]PRICE!AA58)-1)</f>
        <v>1.2014860485337175E-2</v>
      </c>
      <c r="AB58" s="9">
        <f>IF([1]PRICE!AB58="NA","NA",([1]PRICE!AC58/[1]PRICE!AB58)-1)</f>
        <v>-2.3275794735608923E-2</v>
      </c>
      <c r="AC58" s="9">
        <f>IF([1]PRICE!AC58="NA","NA",([1]PRICE!AD58/[1]PRICE!AC58)-1)</f>
        <v>-0.12307077169132352</v>
      </c>
      <c r="AD58" s="9">
        <f>IF([1]PRICE!AD58="NA","NA",([1]PRICE!AE58/[1]PRICE!AD58)-1)</f>
        <v>-8.4807587087359915E-3</v>
      </c>
      <c r="AE58" s="9">
        <f>IF([1]PRICE!AE58="NA","NA",([1]PRICE!AF58/[1]PRICE!AE58)-1)</f>
        <v>3.6604432999172154E-2</v>
      </c>
      <c r="AF58" s="9">
        <f>IF([1]PRICE!AF58="NA","NA",([1]PRICE!AG58/[1]PRICE!AF58)-1)</f>
        <v>5.5452045071422207E-2</v>
      </c>
      <c r="AG58" s="9">
        <f>IF([1]PRICE!AG58="NA","NA",([1]PRICE!AH58/[1]PRICE!AG58)-1)</f>
        <v>-7.5655682582379535E-3</v>
      </c>
      <c r="AH58" s="9">
        <f>IF([1]PRICE!AH58="NA","NA",([1]PRICE!AI58/[1]PRICE!AH58)-1)</f>
        <v>0.17516517025241418</v>
      </c>
      <c r="AI58" s="9">
        <f>IF([1]PRICE!AI58="NA","NA",([1]PRICE!AJ58/[1]PRICE!AI58)-1)</f>
        <v>1.9749171111431263E-2</v>
      </c>
      <c r="AJ58" s="9">
        <f>IF([1]PRICE!AJ58="NA","NA",([1]PRICE!AK58/[1]PRICE!AJ58)-1)</f>
        <v>0.12722646310432562</v>
      </c>
      <c r="AK58" s="9">
        <f>IF([1]PRICE!AK58="NA","NA",([1]PRICE!AL58/[1]PRICE!AK58)-1)</f>
        <v>7.7940807624780506E-2</v>
      </c>
      <c r="AL58" s="9">
        <f>IF([1]PRICE!AL58="NA","NA",([1]PRICE!AM58/[1]PRICE!AL58)-1)</f>
        <v>5.3516374847303982E-2</v>
      </c>
      <c r="AM58" s="9">
        <f>IF([1]PRICE!AM58="NA","NA",([1]PRICE!AN58/[1]PRICE!AM58)-1)</f>
        <v>-3.3239467726795979E-2</v>
      </c>
      <c r="AN58" s="9">
        <f>IF([1]PRICE!AN58="NA","NA",([1]PRICE!AO58/[1]PRICE!AN58)-1)</f>
        <v>-1.3478782340510698E-2</v>
      </c>
      <c r="AO58" s="9">
        <f>IF([1]PRICE!AO58="NA","NA",([1]PRICE!AP58/[1]PRICE!AO58)-1)</f>
        <v>-0.13159265906327788</v>
      </c>
      <c r="AP58" s="9">
        <f>IF([1]PRICE!AP58="NA","NA",([1]PRICE!AQ58/[1]PRICE!AP58)-1)</f>
        <v>6.3799999999999857E-2</v>
      </c>
      <c r="AQ58" s="9">
        <f>IF([1]PRICE!AQ58="NA","NA",([1]PRICE!AR58/[1]PRICE!AQ58)-1)</f>
        <v>-7.48887635520461E-2</v>
      </c>
      <c r="AR58" s="9">
        <f>IF([1]PRICE!AR58="NA","NA",([1]PRICE!AS58/[1]PRICE!AR58)-1)</f>
        <v>7.9934968161496922E-3</v>
      </c>
      <c r="AS58" s="9">
        <f>IF([1]PRICE!AS58="NA","NA",([1]PRICE!AT58/[1]PRICE!AS58)-1)</f>
        <v>4.7513440860214917E-2</v>
      </c>
      <c r="AT58" s="9">
        <f>IF([1]PRICE!AT58="NA","NA",([1]PRICE!AU58/[1]PRICE!AT58)-1)</f>
        <v>4.9592609225636686E-2</v>
      </c>
      <c r="AU58" s="9">
        <f>IF([1]PRICE!AU58="NA","NA",([1]PRICE!AV58/[1]PRICE!AU58)-1)</f>
        <v>-0.26607579462102693</v>
      </c>
      <c r="AV58" s="9">
        <f>IF([1]PRICE!AV58="NA","NA",([1]PRICE!AW58/[1]PRICE!AV58)-1)</f>
        <v>-2.4485716665278545E-2</v>
      </c>
      <c r="AW58" s="9">
        <f>IF([1]PRICE!AW58="NA","NA",([1]PRICE!AX58/[1]PRICE!AW58)-1)</f>
        <v>-0.12464782720054635</v>
      </c>
      <c r="AX58" s="9">
        <f>IF([1]PRICE!AX58="NA","NA",([1]PRICE!AY58/[1]PRICE!AX58)-1)</f>
        <v>0.22169121232809919</v>
      </c>
      <c r="AY58" s="9">
        <f>IF([1]PRICE!AY58="NA","NA",([1]PRICE!AZ58/[1]PRICE!AY58)-1)</f>
        <v>7.448507105221136E-2</v>
      </c>
      <c r="AZ58" s="9">
        <f>IF([1]PRICE!AZ58="NA","NA",([1]PRICE!BA58/[1]PRICE!AZ58)-1)</f>
        <v>-0.15112564083512892</v>
      </c>
      <c r="BA58" s="9">
        <f>IF([1]PRICE!BA58="NA","NA",([1]PRICE!BB58/[1]PRICE!BA58)-1)</f>
        <v>0.23343544857768039</v>
      </c>
      <c r="BB58" s="9">
        <f>IF([1]PRICE!BB58="NA","NA",([1]PRICE!BC58/[1]PRICE!BB58)-1)</f>
        <v>-0.21870564859494745</v>
      </c>
      <c r="BC58" s="9">
        <f>IF([1]PRICE!BC58="NA","NA",([1]PRICE!BD58/[1]PRICE!BC58)-1)</f>
        <v>0.20463215258855594</v>
      </c>
      <c r="BD58" s="9">
        <f>IF([1]PRICE!BD58="NA","NA",([1]PRICE!BE58/[1]PRICE!BD58)-1)</f>
        <v>-4.5841815577169598E-2</v>
      </c>
      <c r="BE58" s="9">
        <f>IF([1]PRICE!BE58="NA","NA",([1]PRICE!BF58/[1]PRICE!BE58)-1)</f>
        <v>-0.11054919004346109</v>
      </c>
      <c r="BF58" s="9">
        <f>IF([1]PRICE!BF58="NA","NA",([1]PRICE!BG58/[1]PRICE!BF58)-1)</f>
        <v>0.10732054015636106</v>
      </c>
      <c r="BG58" s="9">
        <f>IF([1]PRICE!BG58="NA","NA",([1]PRICE!BH58/[1]PRICE!BG58)-1)</f>
        <v>7.1646341463414531E-2</v>
      </c>
      <c r="BH58" s="9">
        <f>IF([1]PRICE!BH58="NA","NA",([1]PRICE!BI58/[1]PRICE!BH58)-1)</f>
        <v>0.14584113199071669</v>
      </c>
      <c r="BI58" s="9">
        <f>IF([1]PRICE!BI58="NA","NA",([1]PRICE!BJ58/[1]PRICE!BI58)-1)</f>
        <v>8.9643907219862706E-2</v>
      </c>
      <c r="BJ58" s="9">
        <f>IF([1]PRICE!BJ58="NA","NA",([1]PRICE!BK58/[1]PRICE!BJ58)-1)</f>
        <v>-0.18636445403849622</v>
      </c>
      <c r="BK58" s="9">
        <f>IF([1]PRICE!BK58="NA","NA",([1]PRICE!BL58/[1]PRICE!BK58)-1)</f>
        <v>-2.3656864912668607E-2</v>
      </c>
      <c r="BL58" s="9">
        <f>IF([1]PRICE!BL58="NA","NA",([1]PRICE!BM58/[1]PRICE!BL58)-1)</f>
        <v>-0.22327898550724623</v>
      </c>
      <c r="BM58" s="9">
        <f>IF([1]PRICE!BM58="NA","NA",([1]PRICE!BN58/[1]PRICE!BM58)-1)</f>
        <v>0.24878522837706507</v>
      </c>
      <c r="BN58" s="9">
        <f>IF([1]PRICE!BN58="NA","NA",([1]PRICE!BO58/[1]PRICE!BN58)-1)</f>
        <v>8.085603112840456E-2</v>
      </c>
      <c r="BO58" s="9">
        <f>IF([1]PRICE!BO58="NA","NA",([1]PRICE!BP58/[1]PRICE!BO58)-1)</f>
        <v>7.3079415364677214E-2</v>
      </c>
      <c r="BP58" s="9">
        <f>IF([1]PRICE!BP58="NA","NA",([1]PRICE!BQ58/[1]PRICE!BP58)-1)</f>
        <v>4.2471819645732767E-2</v>
      </c>
      <c r="BQ58" s="9">
        <f>IF([1]PRICE!BQ58="NA","NA",([1]PRICE!BR58/[1]PRICE!BQ58)-1)</f>
        <v>0.13953787732509504</v>
      </c>
      <c r="BR58" s="9">
        <f>IF([1]PRICE!BR58="NA","NA",([1]PRICE!BS58/[1]PRICE!BR58)-1)</f>
        <v>-1.4402711098559839E-2</v>
      </c>
      <c r="BS58" s="9">
        <f>IF([1]PRICE!BS58="NA","NA",([1]PRICE!BT58/[1]PRICE!BS58)-1)</f>
        <v>2.1719197707736448E-2</v>
      </c>
      <c r="BT58" s="9">
        <f>IF([1]PRICE!BT58="NA","NA",([1]PRICE!BU58/[1]PRICE!BT58)-1)</f>
        <v>0.27309439676930847</v>
      </c>
      <c r="BU58" s="9">
        <f>IF([1]PRICE!BU58="NA","NA",([1]PRICE!BV58/[1]PRICE!BU58)-1)</f>
        <v>2.1719975328222674E-2</v>
      </c>
      <c r="BV58">
        <f t="shared" si="64"/>
        <v>2.051999776699737E-2</v>
      </c>
      <c r="BW58" t="s">
        <v>416</v>
      </c>
      <c r="BX58" s="62">
        <f t="shared" si="55"/>
        <v>-0.20834472083336347</v>
      </c>
      <c r="BY58" s="62">
        <f t="shared" si="56"/>
        <v>0.10271476385038364</v>
      </c>
      <c r="BZ58" s="62">
        <f t="shared" si="56"/>
        <v>-4.0936933077549809E-2</v>
      </c>
      <c r="CA58" s="62">
        <f t="shared" si="56"/>
        <v>3.8935903944279426E-2</v>
      </c>
      <c r="CB58" s="62">
        <f t="shared" si="56"/>
        <v>-9.9936025930178196E-2</v>
      </c>
      <c r="CC58" s="62">
        <f t="shared" si="56"/>
        <v>-3.5029051866648564E-2</v>
      </c>
      <c r="CD58" s="62">
        <f t="shared" si="65"/>
        <v>-0.25596852550039167</v>
      </c>
      <c r="CE58" s="62">
        <f t="shared" si="65"/>
        <v>1.4410588887727335E-2</v>
      </c>
      <c r="CF58" s="62">
        <f t="shared" si="65"/>
        <v>-0.15437258683377947</v>
      </c>
      <c r="CG58" s="62">
        <f t="shared" si="65"/>
        <v>0.2261078123912042</v>
      </c>
      <c r="CH58" s="62">
        <f t="shared" si="1"/>
        <v>3.0375006240483334E-2</v>
      </c>
      <c r="CI58" s="62">
        <f t="shared" si="2"/>
        <v>-9.8440424867543841E-2</v>
      </c>
      <c r="CJ58" s="62">
        <f t="shared" si="3"/>
        <v>-0.36005680504574028</v>
      </c>
      <c r="CK58" s="62">
        <f t="shared" si="4"/>
        <v>5.5873239552977572E-2</v>
      </c>
      <c r="CL58" s="62">
        <f t="shared" si="5"/>
        <v>0.18541368460647562</v>
      </c>
      <c r="CM58" s="62">
        <f t="shared" si="6"/>
        <v>5.5698043718772239E-2</v>
      </c>
      <c r="CN58" s="62">
        <f t="shared" si="6"/>
        <v>2.0418295972730646E-2</v>
      </c>
      <c r="CO58" s="62">
        <f t="shared" si="6"/>
        <v>-5.7408184935075546E-2</v>
      </c>
      <c r="CP58" s="62">
        <f t="shared" si="8"/>
        <v>0.16681234202435885</v>
      </c>
      <c r="CQ58" s="62">
        <f t="shared" si="9"/>
        <v>1.2616691074473659E-2</v>
      </c>
      <c r="CR58" s="62">
        <f t="shared" si="10"/>
        <v>-6.6929911507733697E-2</v>
      </c>
      <c r="CS58" s="62">
        <f t="shared" si="11"/>
        <v>-5.6575546244510388E-2</v>
      </c>
      <c r="CT58" s="62">
        <f t="shared" si="12"/>
        <v>0.31585325097738554</v>
      </c>
      <c r="CU58" s="62">
        <f t="shared" si="13"/>
        <v>2.3689279258024828E-2</v>
      </c>
      <c r="CV58" s="62">
        <f t="shared" si="13"/>
        <v>0.17771830494184898</v>
      </c>
      <c r="CW58" s="62">
        <f t="shared" si="13"/>
        <v>-8.5051372816601946E-3</v>
      </c>
      <c r="CX58" s="62">
        <f t="shared" si="15"/>
        <v>-4.379579250260629E-2</v>
      </c>
      <c r="CY58" s="62">
        <f t="shared" si="16"/>
        <v>-0.14359076945832089</v>
      </c>
      <c r="CZ58" s="62">
        <f t="shared" si="17"/>
        <v>-2.9000756475733361E-2</v>
      </c>
      <c r="DA58" s="62">
        <f t="shared" si="18"/>
        <v>1.6084435232174784E-2</v>
      </c>
      <c r="DB58" s="62">
        <f t="shared" si="19"/>
        <v>3.493204730442484E-2</v>
      </c>
      <c r="DC58" s="62">
        <f t="shared" si="57"/>
        <v>-2.8085566025235324E-2</v>
      </c>
      <c r="DD58" s="62">
        <f t="shared" si="20"/>
        <v>0.15464517248541682</v>
      </c>
      <c r="DE58" s="62">
        <f t="shared" si="21"/>
        <v>-7.7082665556610711E-4</v>
      </c>
      <c r="DF58" s="62">
        <f t="shared" si="22"/>
        <v>0.10670646533732825</v>
      </c>
      <c r="DG58" s="62">
        <f t="shared" si="23"/>
        <v>5.7420809857783139E-2</v>
      </c>
      <c r="DH58" s="62">
        <f t="shared" si="24"/>
        <v>3.2996377080306616E-2</v>
      </c>
      <c r="DI58" s="62">
        <f t="shared" si="25"/>
        <v>-5.3759465493793346E-2</v>
      </c>
      <c r="DJ58" s="62">
        <f t="shared" si="58"/>
        <v>-3.3998780107508064E-2</v>
      </c>
      <c r="DK58" s="62">
        <f t="shared" si="26"/>
        <v>-0.15211265683027525</v>
      </c>
      <c r="DL58" s="62">
        <f t="shared" si="27"/>
        <v>4.328000223300249E-2</v>
      </c>
      <c r="DM58" s="62">
        <f t="shared" si="28"/>
        <v>-9.5408761319043467E-2</v>
      </c>
      <c r="DN58" s="62">
        <f t="shared" si="29"/>
        <v>-1.2526500950847678E-2</v>
      </c>
      <c r="DO58" s="62">
        <f t="shared" si="30"/>
        <v>2.6993443093217547E-2</v>
      </c>
      <c r="DP58" s="62">
        <f t="shared" si="59"/>
        <v>2.9072611458639316E-2</v>
      </c>
      <c r="DQ58" s="62">
        <f t="shared" si="60"/>
        <v>-0.2865957923880243</v>
      </c>
      <c r="DR58" s="62">
        <f t="shared" si="31"/>
        <v>-4.5005714432275912E-2</v>
      </c>
      <c r="DS58" s="62">
        <f t="shared" si="61"/>
        <v>-0.14516782496754371</v>
      </c>
      <c r="DT58" s="62">
        <f t="shared" si="61"/>
        <v>0.20117121456110182</v>
      </c>
      <c r="DU58" s="62">
        <f t="shared" si="61"/>
        <v>5.3965073285213994E-2</v>
      </c>
      <c r="DV58" s="62">
        <f t="shared" si="33"/>
        <v>-0.17164563860212628</v>
      </c>
      <c r="DW58" s="62">
        <f t="shared" si="34"/>
        <v>0.21291545081068303</v>
      </c>
      <c r="DX58" s="62">
        <f t="shared" si="35"/>
        <v>-0.23922564636194482</v>
      </c>
      <c r="DY58" s="62">
        <f t="shared" si="36"/>
        <v>0.18411215482155857</v>
      </c>
      <c r="DZ58" s="62">
        <f t="shared" si="37"/>
        <v>-6.6361813344166964E-2</v>
      </c>
      <c r="EA58" s="62">
        <f t="shared" si="38"/>
        <v>-0.13106918781045845</v>
      </c>
      <c r="EB58" s="62">
        <f t="shared" si="39"/>
        <v>8.6800542389363688E-2</v>
      </c>
      <c r="EC58" s="62">
        <f t="shared" si="40"/>
        <v>5.1126343696417165E-2</v>
      </c>
      <c r="ED58" s="62">
        <f t="shared" si="41"/>
        <v>0.12532113422371932</v>
      </c>
      <c r="EE58" s="62">
        <f t="shared" si="42"/>
        <v>6.912390945286534E-2</v>
      </c>
      <c r="EF58" s="62">
        <f t="shared" si="43"/>
        <v>-0.20688445180549359</v>
      </c>
      <c r="EG58" s="62">
        <f t="shared" si="44"/>
        <v>-4.4176862679665974E-2</v>
      </c>
      <c r="EH58" s="62">
        <f t="shared" si="45"/>
        <v>-0.2437989832742436</v>
      </c>
      <c r="EI58" s="62">
        <f t="shared" si="46"/>
        <v>0.2282652306100677</v>
      </c>
      <c r="EJ58" s="62">
        <f t="shared" si="47"/>
        <v>6.0336033361407193E-2</v>
      </c>
      <c r="EK58" s="62">
        <f t="shared" si="48"/>
        <v>5.2559417597679847E-2</v>
      </c>
      <c r="EL58" s="62">
        <f t="shared" si="49"/>
        <v>2.1951821878735397E-2</v>
      </c>
      <c r="EM58" s="62">
        <f t="shared" si="50"/>
        <v>0.11901787955809767</v>
      </c>
      <c r="EN58" s="62">
        <f t="shared" si="51"/>
        <v>-3.4922708865557206E-2</v>
      </c>
      <c r="EO58" s="62">
        <f t="shared" si="52"/>
        <v>1.1991999407390784E-3</v>
      </c>
      <c r="EP58" s="62">
        <f t="shared" si="62"/>
        <v>0.2525743990023111</v>
      </c>
      <c r="EQ58" s="62">
        <f t="shared" si="63"/>
        <v>1.1999775612253037E-3</v>
      </c>
    </row>
    <row r="59" spans="1:147">
      <c r="A59" t="s">
        <v>214</v>
      </c>
      <c r="B59" s="9">
        <f>IF([1]PRICE!B59="NA","NA",([1]PRICE!C59/[1]PRICE!B59)-1)</f>
        <v>5.0287356321838672E-3</v>
      </c>
      <c r="C59" s="9">
        <f>IF([1]PRICE!C59="NA","NA",([1]PRICE!D59/[1]PRICE!C59)-1)</f>
        <v>-3.3238027162258765E-2</v>
      </c>
      <c r="D59" s="9">
        <f>IF([1]PRICE!D59="NA","NA",([1]PRICE!E59/[1]PRICE!D59)-1)</f>
        <v>7.5785582255083472E-3</v>
      </c>
      <c r="E59" s="9">
        <f>IF([1]PRICE!E59="NA","NA",([1]PRICE!F59/[1]PRICE!E59)-1)</f>
        <v>-2.6141992294991701E-2</v>
      </c>
      <c r="F59" s="9">
        <f>IF([1]PRICE!F59="NA","NA",([1]PRICE!G59/[1]PRICE!F59)-1)</f>
        <v>1.2244513516059152E-2</v>
      </c>
      <c r="G59" s="9">
        <f>IF([1]PRICE!G59="NA","NA",([1]PRICE!H59/[1]PRICE!G59)-1)</f>
        <v>-7.9370987252256442E-2</v>
      </c>
      <c r="H59" s="9">
        <f>IF([1]PRICE!H59="NA","NA",([1]PRICE!I59/[1]PRICE!H59)-1)</f>
        <v>2.8704265211239255E-2</v>
      </c>
      <c r="I59" s="9">
        <f>IF([1]PRICE!I59="NA","NA",([1]PRICE!J59/[1]PRICE!I59)-1)</f>
        <v>-6.8088033012379756E-2</v>
      </c>
      <c r="J59" s="9">
        <f>IF([1]PRICE!J59="NA","NA",([1]PRICE!K59/[1]PRICE!J59)-1)</f>
        <v>1.9715340010542981E-2</v>
      </c>
      <c r="K59" s="9">
        <f>IF([1]PRICE!K59="NA","NA",([1]PRICE!L59/[1]PRICE!K59)-1)</f>
        <v>5.8829611248966129E-2</v>
      </c>
      <c r="L59" s="9">
        <f>IF([1]PRICE!L59="NA","NA",([1]PRICE!M59/[1]PRICE!L59)-1)</f>
        <v>-3.105165511180541E-2</v>
      </c>
      <c r="M59" s="9">
        <f>IF([1]PRICE!M59="NA","NA",([1]PRICE!N59/[1]PRICE!M59)-1)</f>
        <v>-5.2605058953945405E-2</v>
      </c>
      <c r="N59" s="9">
        <f>IF([1]PRICE!N59="NA","NA",([1]PRICE!O59/[1]PRICE!N59)-1)</f>
        <v>7.8715030315923418E-3</v>
      </c>
      <c r="O59" s="9">
        <f>IF([1]PRICE!O59="NA","NA",([1]PRICE!P59/[1]PRICE!O59)-1)</f>
        <v>1.857519788918216E-2</v>
      </c>
      <c r="P59" s="9">
        <f>IF([1]PRICE!P59="NA","NA",([1]PRICE!Q59/[1]PRICE!P59)-1)</f>
        <v>7.8126619003211939E-2</v>
      </c>
      <c r="Q59" s="9">
        <f>IF([1]PRICE!Q59="NA","NA",([1]PRICE!R59/[1]PRICE!Q59)-1)</f>
        <v>-6.7275348390197776E-3</v>
      </c>
      <c r="R59" s="9">
        <f>IF([1]PRICE!R59="NA","NA",([1]PRICE!S59/[1]PRICE!R59)-1)</f>
        <v>3.647798742138364E-2</v>
      </c>
      <c r="S59" s="9">
        <f>IF([1]PRICE!S59="NA","NA",([1]PRICE!T59/[1]PRICE!S59)-1)</f>
        <v>6.4413741598207563E-2</v>
      </c>
      <c r="T59" s="9">
        <f>IF([1]PRICE!T59="NA","NA",([1]PRICE!U59/[1]PRICE!T59)-1)</f>
        <v>-1.876863708121379E-2</v>
      </c>
      <c r="U59" s="9">
        <f>IF([1]PRICE!U59="NA","NA",([1]PRICE!V59/[1]PRICE!U59)-1)</f>
        <v>-6.480157311405077E-2</v>
      </c>
      <c r="V59" s="9">
        <f>IF([1]PRICE!V59="NA","NA",([1]PRICE!W59/[1]PRICE!V59)-1)</f>
        <v>2.4467170027716811E-2</v>
      </c>
      <c r="W59" s="9">
        <f>IF([1]PRICE!W59="NA","NA",([1]PRICE!X59/[1]PRICE!W59)-1)</f>
        <v>-8.396305625525402E-4</v>
      </c>
      <c r="X59" s="9">
        <f>IF([1]PRICE!X59="NA","NA",([1]PRICE!Y59/[1]PRICE!X59)-1)</f>
        <v>-6.8160597572362258E-2</v>
      </c>
      <c r="Y59" s="9">
        <f>IF([1]PRICE!Y59="NA","NA",([1]PRICE!Z59/[1]PRICE!Y59)-1)</f>
        <v>8.4168336673347E-3</v>
      </c>
      <c r="Z59" s="9">
        <f>IF([1]PRICE!Z59="NA","NA",([1]PRICE!AA59/[1]PRICE!Z59)-1)</f>
        <v>1.7388712241653392E-2</v>
      </c>
      <c r="AA59" s="9">
        <f>IF([1]PRICE!AA59="NA","NA",([1]PRICE!AB59/[1]PRICE!AA59)-1)</f>
        <v>7.7155972262916261E-2</v>
      </c>
      <c r="AB59" s="9">
        <f>IF([1]PRICE!AB59="NA","NA",([1]PRICE!AC59/[1]PRICE!AB59)-1)</f>
        <v>1.9040710853204246E-3</v>
      </c>
      <c r="AC59" s="9">
        <f>IF([1]PRICE!AC59="NA","NA",([1]PRICE!AD59/[1]PRICE!AC59)-1)</f>
        <v>2.2805429864253268E-2</v>
      </c>
      <c r="AD59" s="9">
        <f>IF([1]PRICE!AD59="NA","NA",([1]PRICE!AE59/[1]PRICE!AD59)-1)</f>
        <v>3.0702530525570593E-2</v>
      </c>
      <c r="AE59" s="9">
        <f>IF([1]PRICE!AE59="NA","NA",([1]PRICE!AF59/[1]PRICE!AE59)-1)</f>
        <v>-3.2105760151085905E-2</v>
      </c>
      <c r="AF59" s="9">
        <f>IF([1]PRICE!AF59="NA","NA",([1]PRICE!AG59/[1]PRICE!AF59)-1)</f>
        <v>2.3059866962307218E-3</v>
      </c>
      <c r="AG59" s="9">
        <f>IF([1]PRICE!AG59="NA","NA",([1]PRICE!AH59/[1]PRICE!AG59)-1)</f>
        <v>4.3535970268117952E-2</v>
      </c>
      <c r="AH59" s="9">
        <f>IF([1]PRICE!AH59="NA","NA",([1]PRICE!AI59/[1]PRICE!AH59)-1)</f>
        <v>-3.2222504875773827E-2</v>
      </c>
      <c r="AI59" s="9">
        <f>IF([1]PRICE!AI59="NA","NA",([1]PRICE!AJ59/[1]PRICE!AI59)-1)</f>
        <v>2.9527731534215507E-2</v>
      </c>
      <c r="AJ59" s="9">
        <f>IF([1]PRICE!AJ59="NA","NA",([1]PRICE!AK59/[1]PRICE!AJ59)-1)</f>
        <v>2.9702127659574362E-2</v>
      </c>
      <c r="AK59" s="9">
        <f>IF([1]PRICE!AK59="NA","NA",([1]PRICE!AL59/[1]PRICE!AK59)-1)</f>
        <v>-0.11629060252913459</v>
      </c>
      <c r="AL59" s="9">
        <f>IF([1]PRICE!AL59="NA","NA",([1]PRICE!AM59/[1]PRICE!AL59)-1)</f>
        <v>9.3527871305654209E-4</v>
      </c>
      <c r="AM59" s="9">
        <f>IF([1]PRICE!AM59="NA","NA",([1]PRICE!AN59/[1]PRICE!AM59)-1)</f>
        <v>1.8314333769388957E-2</v>
      </c>
      <c r="AN59" s="9">
        <f>IF([1]PRICE!AN59="NA","NA",([1]PRICE!AO59/[1]PRICE!AN59)-1)</f>
        <v>2.0554230133969398E-2</v>
      </c>
      <c r="AO59" s="9">
        <f>IF([1]PRICE!AO59="NA","NA",([1]PRICE!AP59/[1]PRICE!AO59)-1)</f>
        <v>5.2148894083796637E-3</v>
      </c>
      <c r="AP59" s="9">
        <f>IF([1]PRICE!AP59="NA","NA",([1]PRICE!AQ59/[1]PRICE!AP59)-1)</f>
        <v>-4.7137745974955236E-2</v>
      </c>
      <c r="AQ59" s="9">
        <f>IF([1]PRICE!AQ59="NA","NA",([1]PRICE!AR59/[1]PRICE!AQ59)-1)</f>
        <v>8.9927719891110369E-2</v>
      </c>
      <c r="AR59" s="9">
        <f>IF([1]PRICE!AR59="NA","NA",([1]PRICE!AS59/[1]PRICE!AR59)-1)</f>
        <v>-4.4785117560933729E-3</v>
      </c>
      <c r="AS59" s="9">
        <f>IF([1]PRICE!AS59="NA","NA",([1]PRICE!AT59/[1]PRICE!AS59)-1)</f>
        <v>4.2391210312311411E-3</v>
      </c>
      <c r="AT59" s="9">
        <f>IF([1]PRICE!AT59="NA","NA",([1]PRICE!AU59/[1]PRICE!AT59)-1)</f>
        <v>-2.0072363886974531E-2</v>
      </c>
      <c r="AU59" s="9">
        <f>IF([1]PRICE!AU59="NA","NA",([1]PRICE!AV59/[1]PRICE!AU59)-1)</f>
        <v>-3.1912087912087883E-2</v>
      </c>
      <c r="AV59" s="9">
        <f>IF([1]PRICE!AV59="NA","NA",([1]PRICE!AW59/[1]PRICE!AV59)-1)</f>
        <v>4.6313112967671488E-2</v>
      </c>
      <c r="AW59" s="9">
        <f>IF([1]PRICE!AW59="NA","NA",([1]PRICE!AX59/[1]PRICE!AW59)-1)</f>
        <v>-6.1013712897066474E-2</v>
      </c>
      <c r="AX59" s="9">
        <f>IF([1]PRICE!AX59="NA","NA",([1]PRICE!AY59/[1]PRICE!AX59)-1)</f>
        <v>8.1245956188187529E-2</v>
      </c>
      <c r="AY59" s="9">
        <f>IF([1]PRICE!AY59="NA","NA",([1]PRICE!AZ59/[1]PRICE!AY59)-1)</f>
        <v>2.9577705590699166E-2</v>
      </c>
      <c r="AZ59" s="9">
        <f>IF([1]PRICE!AZ59="NA","NA",([1]PRICE!BA59/[1]PRICE!AZ59)-1)</f>
        <v>4.5001660577881131E-2</v>
      </c>
      <c r="BA59" s="9">
        <f>IF([1]PRICE!BA59="NA","NA",([1]PRICE!BB59/[1]PRICE!BA59)-1)</f>
        <v>1.6605752423327624E-2</v>
      </c>
      <c r="BB59" s="9">
        <f>IF([1]PRICE!BB59="NA","NA",([1]PRICE!BC59/[1]PRICE!BB59)-1)</f>
        <v>2.7354435326299331E-2</v>
      </c>
      <c r="BC59" s="9">
        <f>IF([1]PRICE!BC59="NA","NA",([1]PRICE!BD59/[1]PRICE!BC59)-1)</f>
        <v>4.5568657284138503E-2</v>
      </c>
      <c r="BD59" s="9">
        <f>IF([1]PRICE!BD59="NA","NA",([1]PRICE!BE59/[1]PRICE!BD59)-1)</f>
        <v>-1.4624563445867267E-2</v>
      </c>
      <c r="BE59" s="9">
        <f>IF([1]PRICE!BE59="NA","NA",([1]PRICE!BF59/[1]PRICE!BE59)-1)</f>
        <v>4.5780107804769932E-2</v>
      </c>
      <c r="BF59" s="9">
        <f>IF([1]PRICE!BF59="NA","NA",([1]PRICE!BG59/[1]PRICE!BF59)-1)</f>
        <v>4.2222692932288419E-2</v>
      </c>
      <c r="BG59" s="9">
        <f>IF([1]PRICE!BG59="NA","NA",([1]PRICE!BH59/[1]PRICE!BG59)-1)</f>
        <v>-2.1001287175665739E-2</v>
      </c>
      <c r="BH59" s="9">
        <f>IF([1]PRICE!BH59="NA","NA",([1]PRICE!BI59/[1]PRICE!BH59)-1)</f>
        <v>1.9099024288976585E-2</v>
      </c>
      <c r="BI59" s="9">
        <f>IF([1]PRICE!BI59="NA","NA",([1]PRICE!BJ59/[1]PRICE!BI59)-1)</f>
        <v>2.8586949141033324E-2</v>
      </c>
      <c r="BJ59" s="9">
        <f>IF([1]PRICE!BJ59="NA","NA",([1]PRICE!BK59/[1]PRICE!BJ59)-1)</f>
        <v>6.0470029046738816E-2</v>
      </c>
      <c r="BK59" s="9">
        <f>IF([1]PRICE!BK59="NA","NA",([1]PRICE!BL59/[1]PRICE!BK59)-1)</f>
        <v>-0.12985557768924294</v>
      </c>
      <c r="BL59" s="9">
        <f>IF([1]PRICE!BL59="NA","NA",([1]PRICE!BM59/[1]PRICE!BL59)-1)</f>
        <v>-0.19165832021748463</v>
      </c>
      <c r="BM59" s="9">
        <f>IF([1]PRICE!BM59="NA","NA",([1]PRICE!BN59/[1]PRICE!BM59)-1)</f>
        <v>9.6114700415965926E-2</v>
      </c>
      <c r="BN59" s="9">
        <f>IF([1]PRICE!BN59="NA","NA",([1]PRICE!BO59/[1]PRICE!BN59)-1)</f>
        <v>1.9862737182075207E-2</v>
      </c>
      <c r="BO59" s="9">
        <f>IF([1]PRICE!BO59="NA","NA",([1]PRICE!BP59/[1]PRICE!BO59)-1)</f>
        <v>-7.1886628137122988E-2</v>
      </c>
      <c r="BP59" s="9">
        <f>IF([1]PRICE!BP59="NA","NA",([1]PRICE!BQ59/[1]PRICE!BP59)-1)</f>
        <v>6.1673633029088126E-2</v>
      </c>
      <c r="BQ59" s="9">
        <f>IF([1]PRICE!BQ59="NA","NA",([1]PRICE!BR59/[1]PRICE!BQ59)-1)</f>
        <v>-6.5081150570462931E-3</v>
      </c>
      <c r="BR59" s="9">
        <f>IF([1]PRICE!BR59="NA","NA",([1]PRICE!BS59/[1]PRICE!BR59)-1)</f>
        <v>-4.2782046097856852E-2</v>
      </c>
      <c r="BS59" s="9">
        <f>IF([1]PRICE!BS59="NA","NA",([1]PRICE!BT59/[1]PRICE!BS59)-1)</f>
        <v>5.9141601892531259E-2</v>
      </c>
      <c r="BT59" s="9">
        <f>IF([1]PRICE!BT59="NA","NA",([1]PRICE!BU59/[1]PRICE!BT59)-1)</f>
        <v>1.6911295469049126E-2</v>
      </c>
      <c r="BU59" s="9">
        <f>IF([1]PRICE!BU59="NA","NA",([1]PRICE!BV59/[1]PRICE!BU59)-1)</f>
        <v>-5.4910574207722718E-4</v>
      </c>
      <c r="BV59">
        <f t="shared" si="64"/>
        <v>3.2264107309231465E-3</v>
      </c>
      <c r="BW59" t="s">
        <v>214</v>
      </c>
      <c r="BX59" s="62">
        <f t="shared" si="55"/>
        <v>1.8023249012607207E-3</v>
      </c>
      <c r="BY59" s="62">
        <f t="shared" si="56"/>
        <v>-3.6464437893181913E-2</v>
      </c>
      <c r="BZ59" s="62">
        <f t="shared" si="56"/>
        <v>4.3521474945852007E-3</v>
      </c>
      <c r="CA59" s="62">
        <f t="shared" si="56"/>
        <v>-2.9368403025914848E-2</v>
      </c>
      <c r="CB59" s="62">
        <f t="shared" si="56"/>
        <v>9.0181027851360049E-3</v>
      </c>
      <c r="CC59" s="62">
        <f t="shared" si="56"/>
        <v>-8.2597397983179582E-2</v>
      </c>
      <c r="CD59" s="62">
        <f t="shared" si="65"/>
        <v>2.5477854480316107E-2</v>
      </c>
      <c r="CE59" s="62">
        <f t="shared" si="65"/>
        <v>-7.1314443743302897E-2</v>
      </c>
      <c r="CF59" s="62">
        <f t="shared" si="65"/>
        <v>1.6488929279619834E-2</v>
      </c>
      <c r="CG59" s="62">
        <f t="shared" si="65"/>
        <v>5.5603200518042982E-2</v>
      </c>
      <c r="CH59" s="62">
        <f t="shared" si="1"/>
        <v>-3.4278065842728557E-2</v>
      </c>
      <c r="CI59" s="62">
        <f t="shared" si="2"/>
        <v>-5.5831469684868552E-2</v>
      </c>
      <c r="CJ59" s="62">
        <f t="shared" si="3"/>
        <v>4.6450923006691952E-3</v>
      </c>
      <c r="CK59" s="62">
        <f t="shared" si="4"/>
        <v>1.5348787158259013E-2</v>
      </c>
      <c r="CL59" s="62">
        <f t="shared" si="5"/>
        <v>7.4900208272288799E-2</v>
      </c>
      <c r="CM59" s="62">
        <f t="shared" si="6"/>
        <v>-9.953945569942925E-3</v>
      </c>
      <c r="CN59" s="62">
        <f t="shared" si="6"/>
        <v>3.3251576690460492E-2</v>
      </c>
      <c r="CO59" s="62">
        <f t="shared" si="6"/>
        <v>6.1187330867284416E-2</v>
      </c>
      <c r="CP59" s="62">
        <f t="shared" si="8"/>
        <v>-2.1995047812136938E-2</v>
      </c>
      <c r="CQ59" s="62">
        <f t="shared" si="9"/>
        <v>-6.802798384497391E-2</v>
      </c>
      <c r="CR59" s="62">
        <f t="shared" si="10"/>
        <v>2.1240759296793664E-2</v>
      </c>
      <c r="CS59" s="62">
        <f t="shared" si="11"/>
        <v>-4.0660412934756867E-3</v>
      </c>
      <c r="CT59" s="62">
        <f t="shared" si="12"/>
        <v>-7.1387008303285399E-2</v>
      </c>
      <c r="CU59" s="62">
        <f t="shared" si="13"/>
        <v>5.1904229364115534E-3</v>
      </c>
      <c r="CV59" s="62">
        <f t="shared" si="13"/>
        <v>1.4162301510730245E-2</v>
      </c>
      <c r="CW59" s="62">
        <f t="shared" si="13"/>
        <v>7.3929561531993121E-2</v>
      </c>
      <c r="CX59" s="62">
        <f t="shared" si="15"/>
        <v>-1.322339645602722E-3</v>
      </c>
      <c r="CY59" s="62">
        <f t="shared" si="16"/>
        <v>1.9579019133330121E-2</v>
      </c>
      <c r="CZ59" s="62">
        <f t="shared" si="17"/>
        <v>2.7476119794647445E-2</v>
      </c>
      <c r="DA59" s="62">
        <f t="shared" si="18"/>
        <v>-3.5332170882009052E-2</v>
      </c>
      <c r="DB59" s="62">
        <f t="shared" si="19"/>
        <v>-9.204240346924247E-4</v>
      </c>
      <c r="DC59" s="62">
        <f t="shared" si="57"/>
        <v>4.0309559537194804E-2</v>
      </c>
      <c r="DD59" s="62">
        <f t="shared" si="20"/>
        <v>-3.5448915606696975E-2</v>
      </c>
      <c r="DE59" s="62">
        <f t="shared" si="21"/>
        <v>2.6301320803292359E-2</v>
      </c>
      <c r="DF59" s="62">
        <f t="shared" si="22"/>
        <v>2.6475716928651215E-2</v>
      </c>
      <c r="DG59" s="62">
        <f t="shared" si="23"/>
        <v>-0.11951701326005773</v>
      </c>
      <c r="DH59" s="62">
        <f t="shared" si="24"/>
        <v>-2.2911320178666044E-3</v>
      </c>
      <c r="DI59" s="62">
        <f t="shared" si="25"/>
        <v>1.508792303846581E-2</v>
      </c>
      <c r="DJ59" s="62">
        <f t="shared" si="58"/>
        <v>1.732781940304625E-2</v>
      </c>
      <c r="DK59" s="62">
        <f t="shared" si="26"/>
        <v>1.9884786774565172E-3</v>
      </c>
      <c r="DL59" s="62">
        <f t="shared" si="27"/>
        <v>-5.0364156705878384E-2</v>
      </c>
      <c r="DM59" s="62">
        <f t="shared" si="28"/>
        <v>8.6701309160187229E-2</v>
      </c>
      <c r="DN59" s="62">
        <f t="shared" si="29"/>
        <v>-7.7049224870165195E-3</v>
      </c>
      <c r="DO59" s="62">
        <f t="shared" si="30"/>
        <v>1.0127103003079946E-3</v>
      </c>
      <c r="DP59" s="62">
        <f t="shared" si="59"/>
        <v>-2.3298774617897679E-2</v>
      </c>
      <c r="DQ59" s="62">
        <f t="shared" si="60"/>
        <v>-3.513849864301103E-2</v>
      </c>
      <c r="DR59" s="62">
        <f t="shared" si="31"/>
        <v>4.3086702236748341E-2</v>
      </c>
      <c r="DS59" s="62">
        <f t="shared" si="61"/>
        <v>-6.4240123627989615E-2</v>
      </c>
      <c r="DT59" s="62">
        <f t="shared" si="61"/>
        <v>7.8019545457264389E-2</v>
      </c>
      <c r="DU59" s="62">
        <f t="shared" si="61"/>
        <v>2.6351294859776019E-2</v>
      </c>
      <c r="DV59" s="62">
        <f t="shared" si="33"/>
        <v>4.1775249846957983E-2</v>
      </c>
      <c r="DW59" s="62">
        <f t="shared" si="34"/>
        <v>1.3379341692404477E-2</v>
      </c>
      <c r="DX59" s="62">
        <f t="shared" si="35"/>
        <v>2.4128024595376184E-2</v>
      </c>
      <c r="DY59" s="62">
        <f t="shared" si="36"/>
        <v>4.2342246553215356E-2</v>
      </c>
      <c r="DZ59" s="62">
        <f t="shared" si="37"/>
        <v>-1.7850974176790414E-2</v>
      </c>
      <c r="EA59" s="62">
        <f t="shared" si="38"/>
        <v>4.2553697073846784E-2</v>
      </c>
      <c r="EB59" s="62">
        <f t="shared" si="39"/>
        <v>3.8996282201365272E-2</v>
      </c>
      <c r="EC59" s="62">
        <f t="shared" si="40"/>
        <v>-2.4227697906588887E-2</v>
      </c>
      <c r="ED59" s="62">
        <f t="shared" si="41"/>
        <v>1.5872613558053437E-2</v>
      </c>
      <c r="EE59" s="62">
        <f t="shared" si="42"/>
        <v>2.5360538410110177E-2</v>
      </c>
      <c r="EF59" s="62">
        <f t="shared" si="43"/>
        <v>5.7243618315815668E-2</v>
      </c>
      <c r="EG59" s="62">
        <f t="shared" si="44"/>
        <v>-0.13308198842016608</v>
      </c>
      <c r="EH59" s="62">
        <f t="shared" si="45"/>
        <v>-0.19488473094840777</v>
      </c>
      <c r="EI59" s="62">
        <f t="shared" si="46"/>
        <v>9.2888289685042785E-2</v>
      </c>
      <c r="EJ59" s="62">
        <f t="shared" si="47"/>
        <v>1.663632645115206E-2</v>
      </c>
      <c r="EK59" s="62">
        <f t="shared" si="48"/>
        <v>-7.5113038868046128E-2</v>
      </c>
      <c r="EL59" s="62">
        <f t="shared" si="49"/>
        <v>5.8447222298164979E-2</v>
      </c>
      <c r="EM59" s="62">
        <f t="shared" si="50"/>
        <v>-9.7345257879694405E-3</v>
      </c>
      <c r="EN59" s="62">
        <f t="shared" si="51"/>
        <v>-4.6008456828779999E-2</v>
      </c>
      <c r="EO59" s="62">
        <f t="shared" si="52"/>
        <v>5.5915191161608112E-2</v>
      </c>
      <c r="EP59" s="62">
        <f t="shared" si="62"/>
        <v>1.3684884738125978E-2</v>
      </c>
      <c r="EQ59" s="62">
        <f t="shared" si="63"/>
        <v>-3.7755164730003737E-3</v>
      </c>
    </row>
    <row r="60" spans="1:147">
      <c r="A60" t="s">
        <v>417</v>
      </c>
      <c r="B60" s="9">
        <f>IF([1]PRICE!B60="NA","NA",([1]PRICE!C60/[1]PRICE!B60)-1)</f>
        <v>-2.6200621904871491E-2</v>
      </c>
      <c r="C60" s="9">
        <f>IF([1]PRICE!C60="NA","NA",([1]PRICE!D60/[1]PRICE!C60)-1)</f>
        <v>4.6537756489858584E-2</v>
      </c>
      <c r="D60" s="9">
        <f>IF([1]PRICE!D60="NA","NA",([1]PRICE!E60/[1]PRICE!D60)-1)</f>
        <v>-6.5148604362074813E-2</v>
      </c>
      <c r="E60" s="9">
        <f>IF([1]PRICE!E60="NA","NA",([1]PRICE!F60/[1]PRICE!E60)-1)</f>
        <v>2.4901783016016976E-2</v>
      </c>
      <c r="F60" s="9">
        <f>IF([1]PRICE!F60="NA","NA",([1]PRICE!G60/[1]PRICE!F60)-1)</f>
        <v>2.1525033909300051E-2</v>
      </c>
      <c r="G60" s="9">
        <f>IF([1]PRICE!G60="NA","NA",([1]PRICE!H60/[1]PRICE!G60)-1)</f>
        <v>-1.6279875303082725E-2</v>
      </c>
      <c r="H60" s="9">
        <f>IF([1]PRICE!H60="NA","NA",([1]PRICE!I60/[1]PRICE!H60)-1)</f>
        <v>5.985915492957572E-3</v>
      </c>
      <c r="I60" s="9">
        <f>IF([1]PRICE!I60="NA","NA",([1]PRICE!J60/[1]PRICE!I60)-1)</f>
        <v>-0.12139773655349417</v>
      </c>
      <c r="J60" s="9">
        <f>IF([1]PRICE!J60="NA","NA",([1]PRICE!K60/[1]PRICE!J60)-1)</f>
        <v>-4.4020981342540511E-2</v>
      </c>
      <c r="K60" s="9">
        <f>IF([1]PRICE!K60="NA","NA",([1]PRICE!L60/[1]PRICE!K60)-1)</f>
        <v>8.3831087651062841E-2</v>
      </c>
      <c r="L60" s="9">
        <f>IF([1]PRICE!L60="NA","NA",([1]PRICE!M60/[1]PRICE!L60)-1)</f>
        <v>1.595642422300525E-2</v>
      </c>
      <c r="M60" s="9">
        <f>IF([1]PRICE!M60="NA","NA",([1]PRICE!N60/[1]PRICE!M60)-1)</f>
        <v>-6.0237164122618814E-2</v>
      </c>
      <c r="N60" s="9">
        <f>IF([1]PRICE!N60="NA","NA",([1]PRICE!O60/[1]PRICE!N60)-1)</f>
        <v>-0.10812806228605953</v>
      </c>
      <c r="O60" s="9">
        <f>IF([1]PRICE!O60="NA","NA",([1]PRICE!P60/[1]PRICE!O60)-1)</f>
        <v>3.0102347983142597E-2</v>
      </c>
      <c r="P60" s="9">
        <f>IF([1]PRICE!P60="NA","NA",([1]PRICE!Q60/[1]PRICE!P60)-1)</f>
        <v>0.1887784921098774</v>
      </c>
      <c r="Q60" s="9">
        <f>IF([1]PRICE!Q60="NA","NA",([1]PRICE!R60/[1]PRICE!Q60)-1)</f>
        <v>1.4687807276303033E-2</v>
      </c>
      <c r="R60" s="9">
        <f>IF([1]PRICE!R60="NA","NA",([1]PRICE!S60/[1]PRICE!R60)-1)</f>
        <v>-8.4791956877239283E-4</v>
      </c>
      <c r="S60" s="9">
        <f>IF([1]PRICE!S60="NA","NA",([1]PRICE!T60/[1]PRICE!S60)-1)</f>
        <v>-7.9953931017760826E-2</v>
      </c>
      <c r="T60" s="9">
        <f>IF([1]PRICE!T60="NA","NA",([1]PRICE!U60/[1]PRICE!T60)-1)</f>
        <v>6.6675451311108302E-2</v>
      </c>
      <c r="U60" s="9">
        <f>IF([1]PRICE!U60="NA","NA",([1]PRICE!V60/[1]PRICE!U60)-1)</f>
        <v>1.871525633106863E-2</v>
      </c>
      <c r="V60" s="9">
        <f>IF([1]PRICE!V60="NA","NA",([1]PRICE!W60/[1]PRICE!V60)-1)</f>
        <v>5.9115988601224689E-2</v>
      </c>
      <c r="W60" s="9">
        <f>IF([1]PRICE!W60="NA","NA",([1]PRICE!X60/[1]PRICE!W60)-1)</f>
        <v>-2.0609113808106594E-3</v>
      </c>
      <c r="X60" s="9">
        <f>IF([1]PRICE!X60="NA","NA",([1]PRICE!Y60/[1]PRICE!X60)-1)</f>
        <v>9.9529600734281853E-2</v>
      </c>
      <c r="Y60" s="9">
        <f>IF([1]PRICE!Y60="NA","NA",([1]PRICE!Z60/[1]PRICE!Y60)-1)</f>
        <v>-2.8538634110711114E-2</v>
      </c>
      <c r="Z60" s="9">
        <f>IF([1]PRICE!Z60="NA","NA",([1]PRICE!AA60/[1]PRICE!Z60)-1)</f>
        <v>1.562835660580042E-2</v>
      </c>
      <c r="AA60" s="9">
        <f>IF([1]PRICE!AA60="NA","NA",([1]PRICE!AB60/[1]PRICE!AA60)-1)</f>
        <v>2.0464280048648753E-2</v>
      </c>
      <c r="AB60" s="9">
        <f>IF([1]PRICE!AB60="NA","NA",([1]PRICE!AC60/[1]PRICE!AB60)-1)</f>
        <v>1.1244688568763594E-2</v>
      </c>
      <c r="AC60" s="9">
        <f>IF([1]PRICE!AC60="NA","NA",([1]PRICE!AD60/[1]PRICE!AC60)-1)</f>
        <v>-2.7927235459902722E-2</v>
      </c>
      <c r="AD60" s="9">
        <f>IF([1]PRICE!AD60="NA","NA",([1]PRICE!AE60/[1]PRICE!AD60)-1)</f>
        <v>2.1823932525039558E-2</v>
      </c>
      <c r="AE60" s="9">
        <f>IF([1]PRICE!AE60="NA","NA",([1]PRICE!AF60/[1]PRICE!AE60)-1)</f>
        <v>0.12118241848947586</v>
      </c>
      <c r="AF60" s="9">
        <f>IF([1]PRICE!AF60="NA","NA",([1]PRICE!AG60/[1]PRICE!AF60)-1)</f>
        <v>-4.2792067362996455E-2</v>
      </c>
      <c r="AG60" s="9">
        <f>IF([1]PRICE!AG60="NA","NA",([1]PRICE!AH60/[1]PRICE!AG60)-1)</f>
        <v>3.0524443589866834E-2</v>
      </c>
      <c r="AH60" s="9">
        <f>IF([1]PRICE!AH60="NA","NA",([1]PRICE!AI60/[1]PRICE!AH60)-1)</f>
        <v>5.224367944770969E-2</v>
      </c>
      <c r="AI60" s="9">
        <f>IF([1]PRICE!AI60="NA","NA",([1]PRICE!AJ60/[1]PRICE!AI60)-1)</f>
        <v>1.0195939356325567E-3</v>
      </c>
      <c r="AJ60" s="9">
        <f>IF([1]PRICE!AJ60="NA","NA",([1]PRICE!AK60/[1]PRICE!AJ60)-1)</f>
        <v>2.5021035383729684E-2</v>
      </c>
      <c r="AK60" s="9">
        <f>IF([1]PRICE!AK60="NA","NA",([1]PRICE!AL60/[1]PRICE!AK60)-1)</f>
        <v>7.811284887237524E-2</v>
      </c>
      <c r="AL60" s="9">
        <f>IF([1]PRICE!AL60="NA","NA",([1]PRICE!AM60/[1]PRICE!AL60)-1)</f>
        <v>5.1855413961689578E-2</v>
      </c>
      <c r="AM60" s="9">
        <f>IF([1]PRICE!AM60="NA","NA",([1]PRICE!AN60/[1]PRICE!AM60)-1)</f>
        <v>-6.1223712282840625E-2</v>
      </c>
      <c r="AN60" s="9">
        <f>IF([1]PRICE!AN60="NA","NA",([1]PRICE!AO60/[1]PRICE!AN60)-1)</f>
        <v>-2.5567144190576596E-2</v>
      </c>
      <c r="AO60" s="9">
        <f>IF([1]PRICE!AO60="NA","NA",([1]PRICE!AP60/[1]PRICE!AO60)-1)</f>
        <v>2.9528132939069529E-2</v>
      </c>
      <c r="AP60" s="9">
        <f>IF([1]PRICE!AP60="NA","NA",([1]PRICE!AQ60/[1]PRICE!AP60)-1)</f>
        <v>7.7669902912622657E-3</v>
      </c>
      <c r="AQ60" s="9">
        <f>IF([1]PRICE!AQ60="NA","NA",([1]PRICE!AR60/[1]PRICE!AQ60)-1)</f>
        <v>-8.8551701991008369E-2</v>
      </c>
      <c r="AR60" s="9">
        <f>IF([1]PRICE!AR60="NA","NA",([1]PRICE!AS60/[1]PRICE!AR60)-1)</f>
        <v>8.2841539681141496E-2</v>
      </c>
      <c r="AS60" s="9">
        <f>IF([1]PRICE!AS60="NA","NA",([1]PRICE!AT60/[1]PRICE!AS60)-1)</f>
        <v>-7.8090047586123479E-3</v>
      </c>
      <c r="AT60" s="9">
        <f>IF([1]PRICE!AT60="NA","NA",([1]PRICE!AU60/[1]PRICE!AT60)-1)</f>
        <v>-1.2953474072555871E-2</v>
      </c>
      <c r="AU60" s="9">
        <f>IF([1]PRICE!AU60="NA","NA",([1]PRICE!AV60/[1]PRICE!AU60)-1)</f>
        <v>-8.4928776111964699E-2</v>
      </c>
      <c r="AV60" s="9">
        <f>IF([1]PRICE!AV60="NA","NA",([1]PRICE!AW60/[1]PRICE!AV60)-1)</f>
        <v>3.9302895525097581E-2</v>
      </c>
      <c r="AW60" s="9">
        <f>IF([1]PRICE!AW60="NA","NA",([1]PRICE!AX60/[1]PRICE!AW60)-1)</f>
        <v>-0.29550218340611345</v>
      </c>
      <c r="AX60" s="9">
        <f>IF([1]PRICE!AX60="NA","NA",([1]PRICE!AY60/[1]PRICE!AX60)-1)</f>
        <v>0.10066323684373635</v>
      </c>
      <c r="AY60" s="9">
        <f>IF([1]PRICE!AY60="NA","NA",([1]PRICE!AZ60/[1]PRICE!AY60)-1)</f>
        <v>1.9316325955961E-2</v>
      </c>
      <c r="AZ60" s="9">
        <f>IF([1]PRICE!AZ60="NA","NA",([1]PRICE!BA60/[1]PRICE!AZ60)-1)</f>
        <v>2.2651933701656191E-3</v>
      </c>
      <c r="BA60" s="9">
        <f>IF([1]PRICE!BA60="NA","NA",([1]PRICE!BB60/[1]PRICE!BA60)-1)</f>
        <v>4.4374621024199312E-2</v>
      </c>
      <c r="BB60" s="9">
        <f>IF([1]PRICE!BB60="NA","NA",([1]PRICE!BC60/[1]PRICE!BB60)-1)</f>
        <v>-0.1856856328512615</v>
      </c>
      <c r="BC60" s="9">
        <f>IF([1]PRICE!BC60="NA","NA",([1]PRICE!BD60/[1]PRICE!BC60)-1)</f>
        <v>6.4233860513352337E-2</v>
      </c>
      <c r="BD60" s="9">
        <f>IF([1]PRICE!BD60="NA","NA",([1]PRICE!BE60/[1]PRICE!BD60)-1)</f>
        <v>3.8613801084109944E-2</v>
      </c>
      <c r="BE60" s="9">
        <f>IF([1]PRICE!BE60="NA","NA",([1]PRICE!BF60/[1]PRICE!BE60)-1)</f>
        <v>-6.9899724388670537E-2</v>
      </c>
      <c r="BF60" s="9">
        <f>IF([1]PRICE!BF60="NA","NA",([1]PRICE!BG60/[1]PRICE!BF60)-1)</f>
        <v>-8.2214236176785915E-2</v>
      </c>
      <c r="BG60" s="9">
        <f>IF([1]PRICE!BG60="NA","NA",([1]PRICE!BH60/[1]PRICE!BG60)-1)</f>
        <v>4.8705090334546952E-2</v>
      </c>
      <c r="BH60" s="9">
        <f>IF([1]PRICE!BH60="NA","NA",([1]PRICE!BI60/[1]PRICE!BH60)-1)</f>
        <v>4.8408227433512474E-2</v>
      </c>
      <c r="BI60" s="9">
        <f>IF([1]PRICE!BI60="NA","NA",([1]PRICE!BJ60/[1]PRICE!BI60)-1)</f>
        <v>-5.5232739768822259E-2</v>
      </c>
      <c r="BJ60" s="9">
        <f>IF([1]PRICE!BJ60="NA","NA",([1]PRICE!BK60/[1]PRICE!BJ60)-1)</f>
        <v>-4.3449507307717905E-2</v>
      </c>
      <c r="BK60" s="9">
        <f>IF([1]PRICE!BK60="NA","NA",([1]PRICE!BL60/[1]PRICE!BK60)-1)</f>
        <v>-2.3990597345132758E-2</v>
      </c>
      <c r="BL60" s="9">
        <f>IF([1]PRICE!BL60="NA","NA",([1]PRICE!BM60/[1]PRICE!BL60)-1)</f>
        <v>-0.1410356307997449</v>
      </c>
      <c r="BM60" s="9">
        <f>IF([1]PRICE!BM60="NA","NA",([1]PRICE!BN60/[1]PRICE!BM60)-1)</f>
        <v>4.54395513772059E-2</v>
      </c>
      <c r="BN60" s="9">
        <f>IF([1]PRICE!BN60="NA","NA",([1]PRICE!BO60/[1]PRICE!BN60)-1)</f>
        <v>2.9896663248402566E-2</v>
      </c>
      <c r="BO60" s="9">
        <f>IF([1]PRICE!BO60="NA","NA",([1]PRICE!BP60/[1]PRICE!BO60)-1)</f>
        <v>7.3988970588235281E-2</v>
      </c>
      <c r="BP60" s="9">
        <f>IF([1]PRICE!BP60="NA","NA",([1]PRICE!BQ60/[1]PRICE!BP60)-1)</f>
        <v>0.20096990443588658</v>
      </c>
      <c r="BQ60" s="9">
        <f>IF([1]PRICE!BQ60="NA","NA",([1]PRICE!BR60/[1]PRICE!BQ60)-1)</f>
        <v>0.30546318289786223</v>
      </c>
      <c r="BR60" s="9">
        <f>IF([1]PRICE!BR60="NA","NA",([1]PRICE!BS60/[1]PRICE!BR60)-1)</f>
        <v>0.14410480349344978</v>
      </c>
      <c r="BS60" s="9">
        <f>IF([1]PRICE!BS60="NA","NA",([1]PRICE!BT60/[1]PRICE!BS60)-1)</f>
        <v>3.1607824427480891E-2</v>
      </c>
      <c r="BT60" s="9">
        <f>IF([1]PRICE!BT60="NA","NA",([1]PRICE!BU60/[1]PRICE!BT60)-1)</f>
        <v>0.1044825991444096</v>
      </c>
      <c r="BU60" s="9">
        <f>IF([1]PRICE!BU60="NA","NA",([1]PRICE!BV60/[1]PRICE!BU60)-1)</f>
        <v>-9.4074920065978174E-2</v>
      </c>
      <c r="BV60">
        <f t="shared" si="64"/>
        <v>9.3303377899103482E-3</v>
      </c>
      <c r="BW60" t="s">
        <v>417</v>
      </c>
      <c r="BX60" s="62">
        <f t="shared" si="55"/>
        <v>-3.5530959694781837E-2</v>
      </c>
      <c r="BY60" s="62">
        <f t="shared" si="56"/>
        <v>3.7207418699948237E-2</v>
      </c>
      <c r="BZ60" s="62">
        <f t="shared" si="56"/>
        <v>-7.4478942151985167E-2</v>
      </c>
      <c r="CA60" s="62">
        <f t="shared" si="56"/>
        <v>1.5571445226106628E-2</v>
      </c>
      <c r="CB60" s="62">
        <f t="shared" si="56"/>
        <v>1.2194696119389703E-2</v>
      </c>
      <c r="CC60" s="62">
        <f t="shared" si="56"/>
        <v>-2.5610213092993071E-2</v>
      </c>
      <c r="CD60" s="62">
        <f t="shared" si="65"/>
        <v>-3.3444222969527763E-3</v>
      </c>
      <c r="CE60" s="62">
        <f t="shared" si="65"/>
        <v>-0.13072807434340453</v>
      </c>
      <c r="CF60" s="62">
        <f t="shared" si="65"/>
        <v>-5.3351319132450857E-2</v>
      </c>
      <c r="CG60" s="62">
        <f t="shared" si="65"/>
        <v>7.4500749861152488E-2</v>
      </c>
      <c r="CH60" s="62">
        <f t="shared" si="1"/>
        <v>6.6260864330949017E-3</v>
      </c>
      <c r="CI60" s="62">
        <f t="shared" si="2"/>
        <v>-6.9567501912529167E-2</v>
      </c>
      <c r="CJ60" s="62">
        <f t="shared" si="3"/>
        <v>-0.11745840007596989</v>
      </c>
      <c r="CK60" s="62">
        <f t="shared" si="4"/>
        <v>2.077201019323225E-2</v>
      </c>
      <c r="CL60" s="62">
        <f t="shared" si="5"/>
        <v>0.17944815431996705</v>
      </c>
      <c r="CM60" s="62">
        <f t="shared" si="6"/>
        <v>5.3574694863926849E-3</v>
      </c>
      <c r="CN60" s="62">
        <f t="shared" si="6"/>
        <v>-1.0178257358682741E-2</v>
      </c>
      <c r="CO60" s="62">
        <f t="shared" si="6"/>
        <v>-8.928426880767118E-2</v>
      </c>
      <c r="CP60" s="62">
        <f t="shared" si="8"/>
        <v>5.7345113521197956E-2</v>
      </c>
      <c r="CQ60" s="62">
        <f t="shared" si="9"/>
        <v>9.3849185411582822E-3</v>
      </c>
      <c r="CR60" s="62">
        <f t="shared" si="10"/>
        <v>4.9785650811314343E-2</v>
      </c>
      <c r="CS60" s="62">
        <f t="shared" si="11"/>
        <v>-1.1391249170721008E-2</v>
      </c>
      <c r="CT60" s="62">
        <f t="shared" si="12"/>
        <v>9.01992629443715E-2</v>
      </c>
      <c r="CU60" s="62">
        <f t="shared" si="13"/>
        <v>-3.7868971900621461E-2</v>
      </c>
      <c r="CV60" s="62">
        <f t="shared" si="13"/>
        <v>6.2980188158900715E-3</v>
      </c>
      <c r="CW60" s="62">
        <f t="shared" si="13"/>
        <v>1.1133942258738405E-2</v>
      </c>
      <c r="CX60" s="62">
        <f t="shared" si="15"/>
        <v>1.9143507788532462E-3</v>
      </c>
      <c r="CY60" s="62">
        <f t="shared" si="16"/>
        <v>-3.7257573249813068E-2</v>
      </c>
      <c r="CZ60" s="62">
        <f t="shared" si="17"/>
        <v>1.2493594735129209E-2</v>
      </c>
      <c r="DA60" s="62">
        <f t="shared" si="18"/>
        <v>0.11185208069956551</v>
      </c>
      <c r="DB60" s="62">
        <f t="shared" si="19"/>
        <v>-5.2122405152906802E-2</v>
      </c>
      <c r="DC60" s="62">
        <f t="shared" si="57"/>
        <v>2.1194105799956488E-2</v>
      </c>
      <c r="DD60" s="62">
        <f t="shared" si="20"/>
        <v>4.2913341657799343E-2</v>
      </c>
      <c r="DE60" s="62">
        <f t="shared" si="21"/>
        <v>-8.3107438542777915E-3</v>
      </c>
      <c r="DF60" s="62">
        <f t="shared" si="22"/>
        <v>1.5690697593819337E-2</v>
      </c>
      <c r="DG60" s="62">
        <f t="shared" si="23"/>
        <v>6.8782511082464887E-2</v>
      </c>
      <c r="DH60" s="62">
        <f t="shared" si="24"/>
        <v>4.2525076171779232E-2</v>
      </c>
      <c r="DI60" s="62">
        <f t="shared" si="25"/>
        <v>-7.0554050072750979E-2</v>
      </c>
      <c r="DJ60" s="62">
        <f t="shared" si="58"/>
        <v>-3.4897481980486943E-2</v>
      </c>
      <c r="DK60" s="62">
        <f t="shared" si="26"/>
        <v>2.0197795149159183E-2</v>
      </c>
      <c r="DL60" s="62">
        <f t="shared" si="27"/>
        <v>-1.5633474986480825E-3</v>
      </c>
      <c r="DM60" s="62">
        <f t="shared" si="28"/>
        <v>-9.7882039780918723E-2</v>
      </c>
      <c r="DN60" s="62">
        <f t="shared" si="29"/>
        <v>7.3511201891231143E-2</v>
      </c>
      <c r="DO60" s="62">
        <f t="shared" si="30"/>
        <v>-1.7139342548522694E-2</v>
      </c>
      <c r="DP60" s="62">
        <f t="shared" si="59"/>
        <v>-2.2283811862466217E-2</v>
      </c>
      <c r="DQ60" s="62">
        <f t="shared" si="60"/>
        <v>-9.4259113901875052E-2</v>
      </c>
      <c r="DR60" s="62">
        <f t="shared" si="31"/>
        <v>2.9972557735187234E-2</v>
      </c>
      <c r="DS60" s="62">
        <f t="shared" si="61"/>
        <v>-0.30483252119602378</v>
      </c>
      <c r="DT60" s="62">
        <f t="shared" si="61"/>
        <v>9.1332899053825994E-2</v>
      </c>
      <c r="DU60" s="62">
        <f t="shared" si="61"/>
        <v>9.9859881660506519E-3</v>
      </c>
      <c r="DV60" s="62">
        <f t="shared" si="33"/>
        <v>-7.0651444197447292E-3</v>
      </c>
      <c r="DW60" s="62">
        <f t="shared" si="34"/>
        <v>3.5044283234288966E-2</v>
      </c>
      <c r="DX60" s="62">
        <f t="shared" si="35"/>
        <v>-0.19501597064117185</v>
      </c>
      <c r="DY60" s="62">
        <f t="shared" si="36"/>
        <v>5.490352272344199E-2</v>
      </c>
      <c r="DZ60" s="62">
        <f t="shared" si="37"/>
        <v>2.9283463294199598E-2</v>
      </c>
      <c r="EA60" s="62">
        <f t="shared" si="38"/>
        <v>-7.923006217858089E-2</v>
      </c>
      <c r="EB60" s="62">
        <f t="shared" si="39"/>
        <v>-9.1544573966696269E-2</v>
      </c>
      <c r="EC60" s="62">
        <f t="shared" si="40"/>
        <v>3.9374752544636606E-2</v>
      </c>
      <c r="ED60" s="62">
        <f t="shared" si="41"/>
        <v>3.9077889643602128E-2</v>
      </c>
      <c r="EE60" s="62">
        <f t="shared" si="42"/>
        <v>-6.4563077558732612E-2</v>
      </c>
      <c r="EF60" s="62">
        <f t="shared" si="43"/>
        <v>-5.2779845097628252E-2</v>
      </c>
      <c r="EG60" s="62">
        <f t="shared" si="44"/>
        <v>-3.3320935135043105E-2</v>
      </c>
      <c r="EH60" s="62">
        <f t="shared" si="45"/>
        <v>-0.15036596858965526</v>
      </c>
      <c r="EI60" s="62">
        <f t="shared" si="46"/>
        <v>3.6109213587295554E-2</v>
      </c>
      <c r="EJ60" s="62">
        <f t="shared" si="47"/>
        <v>2.056632545849222E-2</v>
      </c>
      <c r="EK60" s="62">
        <f t="shared" si="48"/>
        <v>6.4658632798324928E-2</v>
      </c>
      <c r="EL60" s="62">
        <f t="shared" si="49"/>
        <v>0.19163956664597623</v>
      </c>
      <c r="EM60" s="62">
        <f t="shared" si="50"/>
        <v>0.2961328451079519</v>
      </c>
      <c r="EN60" s="62">
        <f t="shared" si="51"/>
        <v>0.13477446570353943</v>
      </c>
      <c r="EO60" s="62">
        <f t="shared" si="52"/>
        <v>2.2277486637570544E-2</v>
      </c>
      <c r="EP60" s="62">
        <f t="shared" si="62"/>
        <v>9.5152261354499251E-2</v>
      </c>
      <c r="EQ60" s="62">
        <f t="shared" si="63"/>
        <v>-0.10340525785588853</v>
      </c>
    </row>
    <row r="61" spans="1:147">
      <c r="A61" t="s">
        <v>418</v>
      </c>
      <c r="B61" s="9">
        <f>IF([1]PRICE!B61="NA","NA",([1]PRICE!C61/[1]PRICE!B61)-1)</f>
        <v>-4.4210526315789478E-2</v>
      </c>
      <c r="C61" s="9">
        <f>IF([1]PRICE!C61="NA","NA",([1]PRICE!D61/[1]PRICE!C61)-1)</f>
        <v>0.17511013215859039</v>
      </c>
      <c r="D61" s="9">
        <f>IF([1]PRICE!D61="NA","NA",([1]PRICE!E61/[1]PRICE!D61)-1)</f>
        <v>4.6079350203061642E-2</v>
      </c>
      <c r="E61" s="9">
        <f>IF([1]PRICE!E61="NA","NA",([1]PRICE!F61/[1]PRICE!E61)-1)</f>
        <v>-5.1664924593101347E-2</v>
      </c>
      <c r="F61" s="9">
        <f>IF([1]PRICE!F61="NA","NA",([1]PRICE!G61/[1]PRICE!F61)-1)</f>
        <v>-5.0385766021099343E-3</v>
      </c>
      <c r="G61" s="9">
        <f>IF([1]PRICE!G61="NA","NA",([1]PRICE!H61/[1]PRICE!G61)-1)</f>
        <v>-2.3263174552935584E-2</v>
      </c>
      <c r="H61" s="9">
        <f>IF([1]PRICE!H61="NA","NA",([1]PRICE!I61/[1]PRICE!H61)-1)</f>
        <v>0.14938431626701232</v>
      </c>
      <c r="I61" s="9">
        <f>IF([1]PRICE!I61="NA","NA",([1]PRICE!J61/[1]PRICE!I61)-1)</f>
        <v>-2.8192839018889249E-2</v>
      </c>
      <c r="J61" s="9">
        <f>IF([1]PRICE!J61="NA","NA",([1]PRICE!K61/[1]PRICE!J61)-1)</f>
        <v>2.3498694516971286E-2</v>
      </c>
      <c r="K61" s="9">
        <f>IF([1]PRICE!K61="NA","NA",([1]PRICE!L61/[1]PRICE!K61)-1)</f>
        <v>0.14229024943310642</v>
      </c>
      <c r="L61" s="9">
        <f>IF([1]PRICE!L61="NA","NA",([1]PRICE!M61/[1]PRICE!L61)-1)</f>
        <v>0.10967741935483866</v>
      </c>
      <c r="M61" s="9">
        <f>IF([1]PRICE!M61="NA","NA",([1]PRICE!N61/[1]PRICE!M61)-1)</f>
        <v>-2.3255813953488302E-2</v>
      </c>
      <c r="N61" s="9">
        <f>IF([1]PRICE!N61="NA","NA",([1]PRICE!O61/[1]PRICE!N61)-1)</f>
        <v>-0.13461538461538469</v>
      </c>
      <c r="O61" s="9">
        <f>IF([1]PRICE!O61="NA","NA",([1]PRICE!P61/[1]PRICE!O61)-1)</f>
        <v>0.11759259259259269</v>
      </c>
      <c r="P61" s="9">
        <f>IF([1]PRICE!P61="NA","NA",([1]PRICE!Q61/[1]PRICE!P61)-1)</f>
        <v>4.7934666824476446E-2</v>
      </c>
      <c r="Q61" s="9">
        <f>IF([1]PRICE!Q61="NA","NA",([1]PRICE!R61/[1]PRICE!Q61)-1)</f>
        <v>-2.4169866726903133E-2</v>
      </c>
      <c r="R61" s="9">
        <f>IF([1]PRICE!R61="NA","NA",([1]PRICE!S61/[1]PRICE!R61)-1)</f>
        <v>-1.0879629629629739E-2</v>
      </c>
      <c r="S61" s="9">
        <f>IF([1]PRICE!S61="NA","NA",([1]PRICE!T61/[1]PRICE!S61)-1)</f>
        <v>1.1701380762930036E-2</v>
      </c>
      <c r="T61" s="9">
        <f>IF([1]PRICE!T61="NA","NA",([1]PRICE!U61/[1]PRICE!T61)-1)</f>
        <v>1.734906315059126E-3</v>
      </c>
      <c r="U61" s="9">
        <f>IF([1]PRICE!U61="NA","NA",([1]PRICE!V61/[1]PRICE!U61)-1)</f>
        <v>-0.14039949197552237</v>
      </c>
      <c r="V61" s="9">
        <f>IF([1]PRICE!V61="NA","NA",([1]PRICE!W61/[1]PRICE!V61)-1)</f>
        <v>5.0906648757555351E-2</v>
      </c>
      <c r="W61" s="9">
        <f>IF([1]PRICE!W61="NA","NA",([1]PRICE!X61/[1]PRICE!W61)-1)</f>
        <v>7.387525562372188E-2</v>
      </c>
      <c r="X61" s="9">
        <f>IF([1]PRICE!X61="NA","NA",([1]PRICE!Y61/[1]PRICE!X61)-1)</f>
        <v>-6.1532968340871297E-2</v>
      </c>
      <c r="Y61" s="9">
        <f>IF([1]PRICE!Y61="NA","NA",([1]PRICE!Z61/[1]PRICE!Y61)-1)</f>
        <v>-3.5256816740646846E-2</v>
      </c>
      <c r="Z61" s="9">
        <f>IF([1]PRICE!Z61="NA","NA",([1]PRICE!AA61/[1]PRICE!Z61)-1)</f>
        <v>5.4423557249901444E-2</v>
      </c>
      <c r="AA61" s="9">
        <f>IF([1]PRICE!AA61="NA","NA",([1]PRICE!AB61/[1]PRICE!AA61)-1)</f>
        <v>2.8176037900511153E-2</v>
      </c>
      <c r="AB61" s="9">
        <f>IF([1]PRICE!AB61="NA","NA",([1]PRICE!AC61/[1]PRICE!AB61)-1)</f>
        <v>5.626288347277808E-2</v>
      </c>
      <c r="AC61" s="9">
        <f>IF([1]PRICE!AC61="NA","NA",([1]PRICE!AD61/[1]PRICE!AC61)-1)</f>
        <v>2.0778326254161428E-2</v>
      </c>
      <c r="AD61" s="9">
        <f>IF([1]PRICE!AD61="NA","NA",([1]PRICE!AE61/[1]PRICE!AD61)-1)</f>
        <v>1.3945119208277124E-2</v>
      </c>
      <c r="AE61" s="9">
        <f>IF([1]PRICE!AE61="NA","NA",([1]PRICE!AF61/[1]PRICE!AE61)-1)</f>
        <v>3.105590062111796E-2</v>
      </c>
      <c r="AF61" s="9">
        <f>IF([1]PRICE!AF61="NA","NA",([1]PRICE!AG61/[1]PRICE!AF61)-1)</f>
        <v>8.8317555938038028E-2</v>
      </c>
      <c r="AG61" s="9">
        <f>IF([1]PRICE!AG61="NA","NA",([1]PRICE!AH61/[1]PRICE!AG61)-1)</f>
        <v>2.5501630918256302E-2</v>
      </c>
      <c r="AH61" s="9">
        <f>IF([1]PRICE!AH61="NA","NA",([1]PRICE!AI61/[1]PRICE!AH61)-1)</f>
        <v>2.5445783132530098E-2</v>
      </c>
      <c r="AI61" s="9">
        <f>IF([1]PRICE!AI61="NA","NA",([1]PRICE!AJ61/[1]PRICE!AI61)-1)</f>
        <v>1.0621298994266226E-2</v>
      </c>
      <c r="AJ61" s="9">
        <f>IF([1]PRICE!AJ61="NA","NA",([1]PRICE!AK61/[1]PRICE!AJ61)-1)</f>
        <v>7.0498511904761862E-2</v>
      </c>
      <c r="AK61" s="9">
        <f>IF([1]PRICE!AK61="NA","NA",([1]PRICE!AL61/[1]PRICE!AK61)-1)</f>
        <v>-5.7341442224152495E-3</v>
      </c>
      <c r="AL61" s="9">
        <f>IF([1]PRICE!AL61="NA","NA",([1]PRICE!AM61/[1]PRICE!AL61)-1)</f>
        <v>4.1943376441804237E-3</v>
      </c>
      <c r="AM61" s="9">
        <f>IF([1]PRICE!AM61="NA","NA",([1]PRICE!AN61/[1]PRICE!AM61)-1)</f>
        <v>9.5718760877130382E-3</v>
      </c>
      <c r="AN61" s="9">
        <f>IF([1]PRICE!AN61="NA","NA",([1]PRICE!AO61/[1]PRICE!AN61)-1)</f>
        <v>2.1892777107395345E-2</v>
      </c>
      <c r="AO61" s="9">
        <f>IF([1]PRICE!AO61="NA","NA",([1]PRICE!AP61/[1]PRICE!AO61)-1)</f>
        <v>-9.6153846153845812E-3</v>
      </c>
      <c r="AP61" s="9">
        <f>IF([1]PRICE!AP61="NA","NA",([1]PRICE!AQ61/[1]PRICE!AP61)-1)</f>
        <v>0.11088400613183436</v>
      </c>
      <c r="AQ61" s="9">
        <f>IF([1]PRICE!AQ61="NA","NA",([1]PRICE!AR61/[1]PRICE!AQ61)-1)</f>
        <v>5.3511192885617787E-2</v>
      </c>
      <c r="AR61" s="9">
        <f>IF([1]PRICE!AR61="NA","NA",([1]PRICE!AS61/[1]PRICE!AR61)-1)</f>
        <v>5.6833066511424946E-2</v>
      </c>
      <c r="AS61" s="9">
        <f>IF([1]PRICE!AS61="NA","NA",([1]PRICE!AT61/[1]PRICE!AS61)-1)</f>
        <v>9.2129725263375484E-2</v>
      </c>
      <c r="AT61" s="9">
        <f>IF([1]PRICE!AT61="NA","NA",([1]PRICE!AU61/[1]PRICE!AT61)-1)</f>
        <v>9.5202067965449721E-3</v>
      </c>
      <c r="AU61" s="9">
        <f>IF([1]PRICE!AU61="NA","NA",([1]PRICE!AV61/[1]PRICE!AU61)-1)</f>
        <v>-0.10979265550836881</v>
      </c>
      <c r="AV61" s="9">
        <f>IF([1]PRICE!AV61="NA","NA",([1]PRICE!AW61/[1]PRICE!AV61)-1)</f>
        <v>9.4850568261540591E-2</v>
      </c>
      <c r="AW61" s="9">
        <f>IF([1]PRICE!AW61="NA","NA",([1]PRICE!AX61/[1]PRICE!AW61)-1)</f>
        <v>-4.9788542868127728E-2</v>
      </c>
      <c r="AX61" s="9">
        <f>IF([1]PRICE!AX61="NA","NA",([1]PRICE!AY61/[1]PRICE!AX61)-1)</f>
        <v>0.14147953334682062</v>
      </c>
      <c r="AY61" s="9">
        <f>IF([1]PRICE!AY61="NA","NA",([1]PRICE!AZ61/[1]PRICE!AY61)-1)</f>
        <v>5.1810716606604634E-2</v>
      </c>
      <c r="AZ61" s="9">
        <f>IF([1]PRICE!AZ61="NA","NA",([1]PRICE!BA61/[1]PRICE!AZ61)-1)</f>
        <v>1.9770838013929426E-2</v>
      </c>
      <c r="BA61" s="9">
        <f>IF([1]PRICE!BA61="NA","NA",([1]PRICE!BB61/[1]PRICE!BA61)-1)</f>
        <v>8.7519277373870885E-2</v>
      </c>
      <c r="BB61" s="9">
        <f>IF([1]PRICE!BB61="NA","NA",([1]PRICE!BC61/[1]PRICE!BB61)-1)</f>
        <v>-1.2509496074955662E-2</v>
      </c>
      <c r="BC61" s="9">
        <f>IF([1]PRICE!BC61="NA","NA",([1]PRICE!BD61/[1]PRICE!BC61)-1)</f>
        <v>7.2725407734126613E-2</v>
      </c>
      <c r="BD61" s="9">
        <f>IF([1]PRICE!BD61="NA","NA",([1]PRICE!BE61/[1]PRICE!BD61)-1)</f>
        <v>9.2273857334097542E-3</v>
      </c>
      <c r="BE61" s="9">
        <f>IF([1]PRICE!BE61="NA","NA",([1]PRICE!BF61/[1]PRICE!BE61)-1)</f>
        <v>-3.4298166658771168E-2</v>
      </c>
      <c r="BF61" s="9">
        <f>IF([1]PRICE!BF61="NA","NA",([1]PRICE!BG61/[1]PRICE!BF61)-1)</f>
        <v>-7.4662742212411093E-2</v>
      </c>
      <c r="BG61" s="9">
        <f>IF([1]PRICE!BG61="NA","NA",([1]PRICE!BH61/[1]PRICE!BG61)-1)</f>
        <v>7.368923288978424E-3</v>
      </c>
      <c r="BH61" s="9">
        <f>IF([1]PRICE!BH61="NA","NA",([1]PRICE!BI61/[1]PRICE!BH61)-1)</f>
        <v>3.7890748342279679E-3</v>
      </c>
      <c r="BI61" s="9">
        <f>IF([1]PRICE!BI61="NA","NA",([1]PRICE!BJ61/[1]PRICE!BI61)-1)</f>
        <v>1.0170913285100225E-2</v>
      </c>
      <c r="BJ61" s="9">
        <f>IF([1]PRICE!BJ61="NA","NA",([1]PRICE!BK61/[1]PRICE!BJ61)-1)</f>
        <v>8.0236661822711053E-2</v>
      </c>
      <c r="BK61" s="9">
        <f>IF([1]PRICE!BK61="NA","NA",([1]PRICE!BL61/[1]PRICE!BK61)-1)</f>
        <v>-8.835399250504461E-2</v>
      </c>
      <c r="BL61" s="9">
        <f>IF([1]PRICE!BL61="NA","NA",([1]PRICE!BM61/[1]PRICE!BL61)-1)</f>
        <v>-5.0909090909090904E-2</v>
      </c>
      <c r="BM61" s="9">
        <f>IF([1]PRICE!BM61="NA","NA",([1]PRICE!BN61/[1]PRICE!BM61)-1)</f>
        <v>0.16325170747959361</v>
      </c>
      <c r="BN61" s="9">
        <f>IF([1]PRICE!BN61="NA","NA",([1]PRICE!BO61/[1]PRICE!BN61)-1)</f>
        <v>4.5443696596496164E-2</v>
      </c>
      <c r="BO61" s="9">
        <f>IF([1]PRICE!BO61="NA","NA",([1]PRICE!BP61/[1]PRICE!BO61)-1)</f>
        <v>-5.5613898908725479E-2</v>
      </c>
      <c r="BP61" s="9">
        <f>IF([1]PRICE!BP61="NA","NA",([1]PRICE!BQ61/[1]PRICE!BP61)-1)</f>
        <v>2.3449209495721046E-2</v>
      </c>
      <c r="BQ61" s="9">
        <f>IF([1]PRICE!BQ61="NA","NA",([1]PRICE!BR61/[1]PRICE!BQ61)-1)</f>
        <v>1.473922902494329E-2</v>
      </c>
      <c r="BR61" s="9">
        <f>IF([1]PRICE!BR61="NA","NA",([1]PRICE!BS61/[1]PRICE!BR61)-1)</f>
        <v>-4.6322160148975833E-2</v>
      </c>
      <c r="BS61" s="9">
        <f>IF([1]PRICE!BS61="NA","NA",([1]PRICE!BT61/[1]PRICE!BS61)-1)</f>
        <v>-6.9074932877715378E-2</v>
      </c>
      <c r="BT61" s="9">
        <f>IF([1]PRICE!BT61="NA","NA",([1]PRICE!BU61/[1]PRICE!BT61)-1)</f>
        <v>5.2543261667540753E-2</v>
      </c>
      <c r="BU61" s="9">
        <f>IF([1]PRICE!BU61="NA","NA",([1]PRICE!BV61/[1]PRICE!BU61)-1)</f>
        <v>7.8118772419290661E-2</v>
      </c>
      <c r="BV61">
        <f t="shared" si="64"/>
        <v>2.0842907822809023E-2</v>
      </c>
      <c r="BW61" t="s">
        <v>418</v>
      </c>
      <c r="BX61" s="62">
        <f t="shared" si="55"/>
        <v>-6.5053434138598501E-2</v>
      </c>
      <c r="BY61" s="62">
        <f t="shared" si="56"/>
        <v>0.15426722433578138</v>
      </c>
      <c r="BZ61" s="62">
        <f t="shared" si="56"/>
        <v>2.5236442380252619E-2</v>
      </c>
      <c r="CA61" s="62">
        <f t="shared" si="56"/>
        <v>-7.250783241591037E-2</v>
      </c>
      <c r="CB61" s="62">
        <f t="shared" si="56"/>
        <v>-2.5881484424918957E-2</v>
      </c>
      <c r="CC61" s="62">
        <f t="shared" si="56"/>
        <v>-4.4106082375744607E-2</v>
      </c>
      <c r="CD61" s="62">
        <f t="shared" si="65"/>
        <v>0.12854140844420331</v>
      </c>
      <c r="CE61" s="62">
        <f t="shared" si="65"/>
        <v>-4.9035746841698272E-2</v>
      </c>
      <c r="CF61" s="62">
        <f t="shared" si="65"/>
        <v>2.6557866941622627E-3</v>
      </c>
      <c r="CG61" s="62">
        <f t="shared" si="65"/>
        <v>0.1214473416102974</v>
      </c>
      <c r="CH61" s="62">
        <f t="shared" si="1"/>
        <v>8.8834511532029634E-2</v>
      </c>
      <c r="CI61" s="62">
        <f t="shared" si="2"/>
        <v>-4.4098721776297325E-2</v>
      </c>
      <c r="CJ61" s="62">
        <f t="shared" si="3"/>
        <v>-0.1554582924381937</v>
      </c>
      <c r="CK61" s="62">
        <f t="shared" si="4"/>
        <v>9.674968476978367E-2</v>
      </c>
      <c r="CL61" s="62">
        <f t="shared" si="5"/>
        <v>2.7091759001667423E-2</v>
      </c>
      <c r="CM61" s="62">
        <f t="shared" si="6"/>
        <v>-4.5012774549712156E-2</v>
      </c>
      <c r="CN61" s="62">
        <f t="shared" si="6"/>
        <v>-3.1722537452438762E-2</v>
      </c>
      <c r="CO61" s="62">
        <f t="shared" si="6"/>
        <v>-9.1415270598789872E-3</v>
      </c>
      <c r="CP61" s="62">
        <f t="shared" si="8"/>
        <v>-1.9108001507749897E-2</v>
      </c>
      <c r="CQ61" s="62">
        <f t="shared" si="9"/>
        <v>-0.16124239979833138</v>
      </c>
      <c r="CR61" s="62">
        <f t="shared" si="10"/>
        <v>3.0063740934746327E-2</v>
      </c>
      <c r="CS61" s="62">
        <f t="shared" si="11"/>
        <v>5.3032347800912857E-2</v>
      </c>
      <c r="CT61" s="62">
        <f t="shared" si="12"/>
        <v>-8.237587616368032E-2</v>
      </c>
      <c r="CU61" s="62">
        <f t="shared" si="13"/>
        <v>-5.6099724563455869E-2</v>
      </c>
      <c r="CV61" s="62">
        <f t="shared" si="13"/>
        <v>3.3580649427092421E-2</v>
      </c>
      <c r="CW61" s="62">
        <f t="shared" si="13"/>
        <v>7.3331300777021297E-3</v>
      </c>
      <c r="CX61" s="62">
        <f t="shared" si="15"/>
        <v>3.5419975649969057E-2</v>
      </c>
      <c r="CY61" s="62">
        <f t="shared" si="16"/>
        <v>-6.4581568647595344E-5</v>
      </c>
      <c r="CZ61" s="62">
        <f t="shared" si="17"/>
        <v>-6.8977886145318995E-3</v>
      </c>
      <c r="DA61" s="62">
        <f t="shared" si="18"/>
        <v>1.0212992798308937E-2</v>
      </c>
      <c r="DB61" s="62">
        <f t="shared" si="19"/>
        <v>6.7474648115229005E-2</v>
      </c>
      <c r="DC61" s="62">
        <f t="shared" si="57"/>
        <v>4.6587230954472786E-3</v>
      </c>
      <c r="DD61" s="62">
        <f t="shared" si="20"/>
        <v>4.6028753097210745E-3</v>
      </c>
      <c r="DE61" s="62">
        <f t="shared" si="21"/>
        <v>-1.0221608828542797E-2</v>
      </c>
      <c r="DF61" s="62">
        <f t="shared" si="22"/>
        <v>4.9655604081952839E-2</v>
      </c>
      <c r="DG61" s="62">
        <f t="shared" si="23"/>
        <v>-2.6577052045224273E-2</v>
      </c>
      <c r="DH61" s="62">
        <f t="shared" si="24"/>
        <v>-1.6648570178628599E-2</v>
      </c>
      <c r="DI61" s="62">
        <f t="shared" si="25"/>
        <v>-1.1271031735095985E-2</v>
      </c>
      <c r="DJ61" s="62">
        <f t="shared" si="58"/>
        <v>1.0498692845863217E-3</v>
      </c>
      <c r="DK61" s="62">
        <f t="shared" si="26"/>
        <v>-3.0458292438193604E-2</v>
      </c>
      <c r="DL61" s="62">
        <f t="shared" si="27"/>
        <v>9.0041098309025333E-2</v>
      </c>
      <c r="DM61" s="62">
        <f t="shared" si="28"/>
        <v>3.2668285062808763E-2</v>
      </c>
      <c r="DN61" s="62">
        <f t="shared" si="29"/>
        <v>3.5990158688615922E-2</v>
      </c>
      <c r="DO61" s="62">
        <f t="shared" si="30"/>
        <v>7.1286817440566461E-2</v>
      </c>
      <c r="DP61" s="62">
        <f t="shared" si="59"/>
        <v>-1.1322701026264051E-2</v>
      </c>
      <c r="DQ61" s="62">
        <f t="shared" si="60"/>
        <v>-0.13063556333117782</v>
      </c>
      <c r="DR61" s="62">
        <f t="shared" si="31"/>
        <v>7.4007660438731568E-2</v>
      </c>
      <c r="DS61" s="62">
        <f t="shared" si="61"/>
        <v>-7.0631450690936751E-2</v>
      </c>
      <c r="DT61" s="62">
        <f t="shared" si="61"/>
        <v>0.1206366255240116</v>
      </c>
      <c r="DU61" s="62">
        <f t="shared" si="61"/>
        <v>3.0967808783795611E-2</v>
      </c>
      <c r="DV61" s="62">
        <f t="shared" si="33"/>
        <v>-1.0720698088795971E-3</v>
      </c>
      <c r="DW61" s="62">
        <f t="shared" si="34"/>
        <v>6.6676369551061862E-2</v>
      </c>
      <c r="DX61" s="62">
        <f t="shared" si="35"/>
        <v>-3.3352403897764685E-2</v>
      </c>
      <c r="DY61" s="62">
        <f t="shared" si="36"/>
        <v>5.1882499911317589E-2</v>
      </c>
      <c r="DZ61" s="62">
        <f t="shared" si="37"/>
        <v>-1.1615522089399269E-2</v>
      </c>
      <c r="EA61" s="62">
        <f t="shared" si="38"/>
        <v>-5.5141074481580191E-2</v>
      </c>
      <c r="EB61" s="62">
        <f t="shared" si="39"/>
        <v>-9.5505650035220116E-2</v>
      </c>
      <c r="EC61" s="62">
        <f t="shared" si="40"/>
        <v>-1.3473984533830599E-2</v>
      </c>
      <c r="ED61" s="62">
        <f t="shared" si="41"/>
        <v>-1.7053832988581055E-2</v>
      </c>
      <c r="EE61" s="62">
        <f t="shared" si="42"/>
        <v>-1.0671994537708798E-2</v>
      </c>
      <c r="EF61" s="62">
        <f t="shared" si="43"/>
        <v>5.939375399990203E-2</v>
      </c>
      <c r="EG61" s="62">
        <f t="shared" si="44"/>
        <v>-0.10919690032785363</v>
      </c>
      <c r="EH61" s="62">
        <f t="shared" si="45"/>
        <v>-7.1751998731899927E-2</v>
      </c>
      <c r="EI61" s="62">
        <f t="shared" si="46"/>
        <v>0.1424087996567846</v>
      </c>
      <c r="EJ61" s="62">
        <f t="shared" si="47"/>
        <v>2.4600788773687141E-2</v>
      </c>
      <c r="EK61" s="62">
        <f t="shared" si="48"/>
        <v>-7.6456806731534502E-2</v>
      </c>
      <c r="EL61" s="62">
        <f t="shared" si="49"/>
        <v>2.6063016729120231E-3</v>
      </c>
      <c r="EM61" s="62">
        <f t="shared" si="50"/>
        <v>-6.1036787978657331E-3</v>
      </c>
      <c r="EN61" s="62">
        <f t="shared" si="51"/>
        <v>-6.7165067971784856E-2</v>
      </c>
      <c r="EO61" s="62">
        <f t="shared" si="52"/>
        <v>-8.9917840700524401E-2</v>
      </c>
      <c r="EP61" s="62">
        <f t="shared" si="62"/>
        <v>3.170035384473173E-2</v>
      </c>
      <c r="EQ61" s="62">
        <f t="shared" si="63"/>
        <v>5.7275864596481638E-2</v>
      </c>
    </row>
    <row r="62" spans="1:147">
      <c r="A62" t="s">
        <v>419</v>
      </c>
      <c r="B62" s="9">
        <f>IF([1]PRICE!B62="NA","NA",([1]PRICE!C62/[1]PRICE!B62)-1)</f>
        <v>-1.8583906337111822E-3</v>
      </c>
      <c r="C62" s="9">
        <f>IF([1]PRICE!C62="NA","NA",([1]PRICE!D62/[1]PRICE!C62)-1)</f>
        <v>5.1200893688326143E-2</v>
      </c>
      <c r="D62" s="9">
        <f>IF([1]PRICE!D62="NA","NA",([1]PRICE!E62/[1]PRICE!D62)-1)</f>
        <v>4.3747786043216497E-2</v>
      </c>
      <c r="E62" s="9">
        <f>IF([1]PRICE!E62="NA","NA",([1]PRICE!F62/[1]PRICE!E62)-1)</f>
        <v>-6.0410656711352484E-2</v>
      </c>
      <c r="F62" s="9">
        <f>IF([1]PRICE!F62="NA","NA",([1]PRICE!G62/[1]PRICE!F62)-1)</f>
        <v>3.0341340075853429E-2</v>
      </c>
      <c r="G62" s="9">
        <f>IF([1]PRICE!G62="NA","NA",([1]PRICE!H62/[1]PRICE!G62)-1)</f>
        <v>1.6126205083260237E-2</v>
      </c>
      <c r="H62" s="9">
        <f>IF([1]PRICE!H62="NA","NA",([1]PRICE!I62/[1]PRICE!H62)-1)</f>
        <v>-2.6910470933241393E-2</v>
      </c>
      <c r="I62" s="9">
        <f>IF([1]PRICE!I62="NA","NA",([1]PRICE!J62/[1]PRICE!I62)-1)</f>
        <v>-7.1795780889913119E-2</v>
      </c>
      <c r="J62" s="9">
        <f>IF([1]PRICE!J62="NA","NA",([1]PRICE!K62/[1]PRICE!J62)-1)</f>
        <v>-2.6737967914438499E-2</v>
      </c>
      <c r="K62" s="9">
        <f>IF([1]PRICE!K62="NA","NA",([1]PRICE!L62/[1]PRICE!K62)-1)</f>
        <v>6.3971742543171173E-2</v>
      </c>
      <c r="L62" s="9">
        <f>IF([1]PRICE!L62="NA","NA",([1]PRICE!M62/[1]PRICE!L62)-1)</f>
        <v>1.5308004426410893E-2</v>
      </c>
      <c r="M62" s="9">
        <f>IF([1]PRICE!M62="NA","NA",([1]PRICE!N62/[1]PRICE!M62)-1)</f>
        <v>-5.1226158038147118E-2</v>
      </c>
      <c r="N62" s="9">
        <f>IF([1]PRICE!N62="NA","NA",([1]PRICE!O62/[1]PRICE!N62)-1)</f>
        <v>-5.0928585104346058E-2</v>
      </c>
      <c r="O62" s="9">
        <f>IF([1]PRICE!O62="NA","NA",([1]PRICE!P62/[1]PRICE!O62)-1)</f>
        <v>7.060722211014725E-2</v>
      </c>
      <c r="P62" s="9">
        <f>IF([1]PRICE!P62="NA","NA",([1]PRICE!Q62/[1]PRICE!P62)-1)</f>
        <v>8.9504428113811985E-2</v>
      </c>
      <c r="Q62" s="9">
        <f>IF([1]PRICE!Q62="NA","NA",([1]PRICE!R62/[1]PRICE!Q62)-1)</f>
        <v>-3.4417156693185791E-2</v>
      </c>
      <c r="R62" s="9">
        <f>IF([1]PRICE!R62="NA","NA",([1]PRICE!S62/[1]PRICE!R62)-1)</f>
        <v>5.1764284434891561E-2</v>
      </c>
      <c r="S62" s="9">
        <f>IF([1]PRICE!S62="NA","NA",([1]PRICE!T62/[1]PRICE!S62)-1)</f>
        <v>-2.3671662125340664E-2</v>
      </c>
      <c r="T62" s="9">
        <f>IF([1]PRICE!T62="NA","NA",([1]PRICE!U62/[1]PRICE!T62)-1)</f>
        <v>3.8199895342752477E-2</v>
      </c>
      <c r="U62" s="9">
        <f>IF([1]PRICE!U62="NA","NA",([1]PRICE!V62/[1]PRICE!U62)-1)</f>
        <v>4.6875E-2</v>
      </c>
      <c r="V62" s="9">
        <f>IF([1]PRICE!V62="NA","NA",([1]PRICE!W62/[1]PRICE!V62)-1)</f>
        <v>4.1887337506018252E-2</v>
      </c>
      <c r="W62" s="9">
        <f>IF([1]PRICE!W62="NA","NA",([1]PRICE!X62/[1]PRICE!W62)-1)</f>
        <v>1.5557609365372871E-2</v>
      </c>
      <c r="X62" s="9">
        <f>IF([1]PRICE!X62="NA","NA",([1]PRICE!Y62/[1]PRICE!X62)-1)</f>
        <v>3.5340512664947532E-2</v>
      </c>
      <c r="Y62" s="9">
        <f>IF([1]PRICE!Y62="NA","NA",([1]PRICE!Z62/[1]PRICE!Y62)-1)</f>
        <v>-1.5528860240257902E-2</v>
      </c>
      <c r="Z62" s="9">
        <f>IF([1]PRICE!Z62="NA","NA",([1]PRICE!AA62/[1]PRICE!Z62)-1)</f>
        <v>4.3154761904760086E-3</v>
      </c>
      <c r="AA62" s="9">
        <f>IF([1]PRICE!AA62="NA","NA",([1]PRICE!AB62/[1]PRICE!AA62)-1)</f>
        <v>2.5485257075122281E-2</v>
      </c>
      <c r="AB62" s="9">
        <f>IF([1]PRICE!AB62="NA","NA",([1]PRICE!AC62/[1]PRICE!AB62)-1)</f>
        <v>2.8319606993209234E-2</v>
      </c>
      <c r="AC62" s="9">
        <f>IF([1]PRICE!AC62="NA","NA",([1]PRICE!AD62/[1]PRICE!AC62)-1)</f>
        <v>1.6017985106083987E-2</v>
      </c>
      <c r="AD62" s="9">
        <f>IF([1]PRICE!AD62="NA","NA",([1]PRICE!AE62/[1]PRICE!AD62)-1)</f>
        <v>3.1669202046743061E-2</v>
      </c>
      <c r="AE62" s="9">
        <f>IF([1]PRICE!AE62="NA","NA",([1]PRICE!AF62/[1]PRICE!AE62)-1)</f>
        <v>-1.0455764075066987E-2</v>
      </c>
      <c r="AF62" s="9">
        <f>IF([1]PRICE!AF62="NA","NA",([1]PRICE!AG62/[1]PRICE!AF62)-1)</f>
        <v>3.7930100243836584E-2</v>
      </c>
      <c r="AG62" s="9">
        <f>IF([1]PRICE!AG62="NA","NA",([1]PRICE!AH62/[1]PRICE!AG62)-1)</f>
        <v>5.6382145653876226E-2</v>
      </c>
      <c r="AH62" s="9">
        <f>IF([1]PRICE!AH62="NA","NA",([1]PRICE!AI62/[1]PRICE!AH62)-1)</f>
        <v>4.5712873733629866E-2</v>
      </c>
      <c r="AI62" s="9">
        <f>IF([1]PRICE!AI62="NA","NA",([1]PRICE!AJ62/[1]PRICE!AI62)-1)</f>
        <v>2.7882797731568987E-2</v>
      </c>
      <c r="AJ62" s="9">
        <f>IF([1]PRICE!AJ62="NA","NA",([1]PRICE!AK62/[1]PRICE!AJ62)-1)</f>
        <v>4.1264367816091996E-2</v>
      </c>
      <c r="AK62" s="9">
        <f>IF([1]PRICE!AK62="NA","NA",([1]PRICE!AL62/[1]PRICE!AK62)-1)</f>
        <v>-3.0798101335688388E-2</v>
      </c>
      <c r="AL62" s="9">
        <f>IF([1]PRICE!AL62="NA","NA",([1]PRICE!AM62/[1]PRICE!AL62)-1)</f>
        <v>5.6605922551252741E-2</v>
      </c>
      <c r="AM62" s="9">
        <f>IF([1]PRICE!AM62="NA","NA",([1]PRICE!AN62/[1]PRICE!AM62)-1)</f>
        <v>-1.4875498544788091E-2</v>
      </c>
      <c r="AN62" s="9">
        <f>IF([1]PRICE!AN62="NA","NA",([1]PRICE!AO62/[1]PRICE!AN62)-1)</f>
        <v>-5.7555531239741775E-2</v>
      </c>
      <c r="AO62" s="9">
        <f>IF([1]PRICE!AO62="NA","NA",([1]PRICE!AP62/[1]PRICE!AO62)-1)</f>
        <v>-2.8097062579821253E-2</v>
      </c>
      <c r="AP62" s="9">
        <f>IF([1]PRICE!AP62="NA","NA",([1]PRICE!AQ62/[1]PRICE!AP62)-1)</f>
        <v>3.8466133078485454E-2</v>
      </c>
      <c r="AQ62" s="9">
        <f>IF([1]PRICE!AQ62="NA","NA",([1]PRICE!AR62/[1]PRICE!AQ62)-1)</f>
        <v>2.5307718854250538E-3</v>
      </c>
      <c r="AR62" s="9">
        <f>IF([1]PRICE!AR62="NA","NA",([1]PRICE!AS62/[1]PRICE!AR62)-1)</f>
        <v>7.2977624784853701E-2</v>
      </c>
      <c r="AS62" s="9">
        <f>IF([1]PRICE!AS62="NA","NA",([1]PRICE!AT62/[1]PRICE!AS62)-1)</f>
        <v>1.1442626457063287E-2</v>
      </c>
      <c r="AT62" s="9">
        <f>IF([1]PRICE!AT62="NA","NA",([1]PRICE!AU62/[1]PRICE!AT62)-1)</f>
        <v>-5.9209135123704515E-3</v>
      </c>
      <c r="AU62" s="9">
        <f>IF([1]PRICE!AU62="NA","NA",([1]PRICE!AV62/[1]PRICE!AU62)-1)</f>
        <v>-4.8074877685598816E-2</v>
      </c>
      <c r="AV62" s="9">
        <f>IF([1]PRICE!AV62="NA","NA",([1]PRICE!AW62/[1]PRICE!AV62)-1)</f>
        <v>-1.7430167597765389E-2</v>
      </c>
      <c r="AW62" s="9">
        <f>IF([1]PRICE!AW62="NA","NA",([1]PRICE!AX62/[1]PRICE!AW62)-1)</f>
        <v>-7.86900159199454E-2</v>
      </c>
      <c r="AX62" s="9">
        <f>IF([1]PRICE!AX62="NA","NA",([1]PRICE!AY62/[1]PRICE!AX62)-1)</f>
        <v>8.5164156998272178E-2</v>
      </c>
      <c r="AY62" s="9">
        <f>IF([1]PRICE!AY62="NA","NA",([1]PRICE!AZ62/[1]PRICE!AY62)-1)</f>
        <v>6.8812556869881636E-2</v>
      </c>
      <c r="AZ62" s="9">
        <f>IF([1]PRICE!AZ62="NA","NA",([1]PRICE!BA62/[1]PRICE!AZ62)-1)</f>
        <v>5.0015962541236636E-3</v>
      </c>
      <c r="BA62" s="9">
        <f>IF([1]PRICE!BA62="NA","NA",([1]PRICE!BB62/[1]PRICE!BA62)-1)</f>
        <v>5.4214315967810345E-2</v>
      </c>
      <c r="BB62" s="9">
        <f>IF([1]PRICE!BB62="NA","NA",([1]PRICE!BC62/[1]PRICE!BB62)-1)</f>
        <v>-0.12615508236239459</v>
      </c>
      <c r="BC62" s="9">
        <f>IF([1]PRICE!BC62="NA","NA",([1]PRICE!BD62/[1]PRICE!BC62)-1)</f>
        <v>0.10275862068965513</v>
      </c>
      <c r="BD62" s="9">
        <f>IF([1]PRICE!BD62="NA","NA",([1]PRICE!BE62/[1]PRICE!BD62)-1)</f>
        <v>-2.7308734625807851E-2</v>
      </c>
      <c r="BE62" s="9">
        <f>IF([1]PRICE!BE62="NA","NA",([1]PRICE!BF62/[1]PRICE!BE62)-1)</f>
        <v>-6.1937419631375779E-2</v>
      </c>
      <c r="BF62" s="9">
        <f>IF([1]PRICE!BF62="NA","NA",([1]PRICE!BG62/[1]PRICE!BF62)-1)</f>
        <v>0.1023532099611606</v>
      </c>
      <c r="BG62" s="9">
        <f>IF([1]PRICE!BG62="NA","NA",([1]PRICE!BH62/[1]PRICE!BG62)-1)</f>
        <v>3.9689119170984499E-2</v>
      </c>
      <c r="BH62" s="9">
        <f>IF([1]PRICE!BH62="NA","NA",([1]PRICE!BI62/[1]PRICE!BH62)-1)</f>
        <v>3.6579288348450145E-2</v>
      </c>
      <c r="BI62" s="9">
        <f>IF([1]PRICE!BI62="NA","NA",([1]PRICE!BJ62/[1]PRICE!BI62)-1)</f>
        <v>4.0673076923076978E-2</v>
      </c>
      <c r="BJ62" s="9">
        <f>IF([1]PRICE!BJ62="NA","NA",([1]PRICE!BK62/[1]PRICE!BJ62)-1)</f>
        <v>-8.0938741568881145E-2</v>
      </c>
      <c r="BK62" s="9">
        <f>IF([1]PRICE!BK62="NA","NA",([1]PRICE!BL62/[1]PRICE!BK62)-1)</f>
        <v>-7.8315069870312559E-2</v>
      </c>
      <c r="BL62" s="9">
        <f>IF([1]PRICE!BL62="NA","NA",([1]PRICE!BM62/[1]PRICE!BL62)-1)</f>
        <v>-0.20506108202443296</v>
      </c>
      <c r="BM62" s="9">
        <f>IF([1]PRICE!BM62="NA","NA",([1]PRICE!BN62/[1]PRICE!BM62)-1)</f>
        <v>0.21103183315038443</v>
      </c>
      <c r="BN62" s="9">
        <f>IF([1]PRICE!BN62="NA","NA",([1]PRICE!BO62/[1]PRICE!BN62)-1)</f>
        <v>9.4040335372762351E-2</v>
      </c>
      <c r="BO62" s="9">
        <f>IF([1]PRICE!BO62="NA","NA",([1]PRICE!BP62/[1]PRICE!BO62)-1)</f>
        <v>-7.7671913835957174E-3</v>
      </c>
      <c r="BP62" s="9">
        <f>IF([1]PRICE!BP62="NA","NA",([1]PRICE!BQ62/[1]PRICE!BP62)-1)</f>
        <v>0.10385137250808896</v>
      </c>
      <c r="BQ62" s="9">
        <f>IF([1]PRICE!BQ62="NA","NA",([1]PRICE!BR62/[1]PRICE!BQ62)-1)</f>
        <v>3.8199697428139112E-2</v>
      </c>
      <c r="BR62" s="9">
        <f>IF([1]PRICE!BR62="NA","NA",([1]PRICE!BS62/[1]PRICE!BR62)-1)</f>
        <v>-1.3934426229508245E-2</v>
      </c>
      <c r="BS62" s="9">
        <f>IF([1]PRICE!BS62="NA","NA",([1]PRICE!BT62/[1]PRICE!BS62)-1)</f>
        <v>4.2209291585850295E-2</v>
      </c>
      <c r="BT62" s="9">
        <f>IF([1]PRICE!BT62="NA","NA",([1]PRICE!BU62/[1]PRICE!BT62)-1)</f>
        <v>0.15925203828429635</v>
      </c>
      <c r="BU62" s="9">
        <f>IF([1]PRICE!BU62="NA","NA",([1]PRICE!BV62/[1]PRICE!BU62)-1)</f>
        <v>-3.0578701934091956E-4</v>
      </c>
      <c r="BV62">
        <f t="shared" si="64"/>
        <v>1.436331258011757E-2</v>
      </c>
      <c r="BW62" t="s">
        <v>419</v>
      </c>
      <c r="BX62" s="62">
        <f t="shared" si="55"/>
        <v>-1.622170321382875E-2</v>
      </c>
      <c r="BY62" s="62">
        <f t="shared" si="56"/>
        <v>3.6837581108208575E-2</v>
      </c>
      <c r="BZ62" s="62">
        <f t="shared" si="56"/>
        <v>2.9384473463098928E-2</v>
      </c>
      <c r="CA62" s="62">
        <f t="shared" si="56"/>
        <v>-7.4773969291470052E-2</v>
      </c>
      <c r="CB62" s="62">
        <f t="shared" si="56"/>
        <v>1.5978027495735861E-2</v>
      </c>
      <c r="CC62" s="62">
        <f t="shared" ref="CC62:CF101" si="66">G62-$BV62</f>
        <v>1.7628925031426667E-3</v>
      </c>
      <c r="CD62" s="62">
        <f t="shared" si="65"/>
        <v>-4.1273783513358961E-2</v>
      </c>
      <c r="CE62" s="62">
        <f t="shared" si="65"/>
        <v>-8.6159093470030687E-2</v>
      </c>
      <c r="CF62" s="62">
        <f t="shared" si="65"/>
        <v>-4.1101280494556067E-2</v>
      </c>
      <c r="CG62" s="62">
        <f t="shared" si="65"/>
        <v>4.9608429963053605E-2</v>
      </c>
      <c r="CH62" s="62">
        <f t="shared" si="1"/>
        <v>9.4469184629332285E-4</v>
      </c>
      <c r="CI62" s="62">
        <f t="shared" si="2"/>
        <v>-6.5589470618264686E-2</v>
      </c>
      <c r="CJ62" s="62">
        <f t="shared" si="3"/>
        <v>-6.5291897684463626E-2</v>
      </c>
      <c r="CK62" s="62">
        <f t="shared" si="4"/>
        <v>5.6243909530029682E-2</v>
      </c>
      <c r="CL62" s="62">
        <f t="shared" si="5"/>
        <v>7.5141115533694416E-2</v>
      </c>
      <c r="CM62" s="62">
        <f t="shared" si="6"/>
        <v>-4.8780469273303359E-2</v>
      </c>
      <c r="CN62" s="62">
        <f t="shared" si="6"/>
        <v>3.7400971854773993E-2</v>
      </c>
      <c r="CO62" s="62">
        <f t="shared" si="6"/>
        <v>-3.8034974705458233E-2</v>
      </c>
      <c r="CP62" s="62">
        <f t="shared" si="8"/>
        <v>2.3836582762634909E-2</v>
      </c>
      <c r="CQ62" s="62">
        <f t="shared" si="9"/>
        <v>3.2511687419882432E-2</v>
      </c>
      <c r="CR62" s="62">
        <f t="shared" si="10"/>
        <v>2.7524024925900684E-2</v>
      </c>
      <c r="CS62" s="62">
        <f t="shared" si="11"/>
        <v>1.194296785255301E-3</v>
      </c>
      <c r="CT62" s="62">
        <f t="shared" si="12"/>
        <v>2.0977200084829964E-2</v>
      </c>
      <c r="CU62" s="62">
        <f t="shared" si="13"/>
        <v>-2.9892172820375471E-2</v>
      </c>
      <c r="CV62" s="62">
        <f t="shared" si="13"/>
        <v>-1.0047836389641561E-2</v>
      </c>
      <c r="CW62" s="62">
        <f t="shared" si="13"/>
        <v>1.1121944495004711E-2</v>
      </c>
      <c r="CX62" s="62">
        <f t="shared" si="15"/>
        <v>1.3956294413091664E-2</v>
      </c>
      <c r="CY62" s="62">
        <f t="shared" si="16"/>
        <v>1.6546725259664174E-3</v>
      </c>
      <c r="CZ62" s="62">
        <f t="shared" si="17"/>
        <v>1.7305889466625493E-2</v>
      </c>
      <c r="DA62" s="62">
        <f t="shared" si="18"/>
        <v>-2.4819076655184555E-2</v>
      </c>
      <c r="DB62" s="62">
        <f t="shared" si="19"/>
        <v>2.3566787663719016E-2</v>
      </c>
      <c r="DC62" s="62">
        <f t="shared" si="57"/>
        <v>4.2018833073758657E-2</v>
      </c>
      <c r="DD62" s="62">
        <f t="shared" si="20"/>
        <v>3.1349561153512298E-2</v>
      </c>
      <c r="DE62" s="62">
        <f t="shared" si="21"/>
        <v>1.3519485151451417E-2</v>
      </c>
      <c r="DF62" s="62">
        <f t="shared" si="22"/>
        <v>2.6901055235974428E-2</v>
      </c>
      <c r="DG62" s="62">
        <f t="shared" si="23"/>
        <v>-4.5161413915805956E-2</v>
      </c>
      <c r="DH62" s="62">
        <f t="shared" si="24"/>
        <v>4.2242609971135173E-2</v>
      </c>
      <c r="DI62" s="62">
        <f t="shared" si="25"/>
        <v>-2.9238811124905659E-2</v>
      </c>
      <c r="DJ62" s="62">
        <f t="shared" si="58"/>
        <v>-7.1918843819859343E-2</v>
      </c>
      <c r="DK62" s="62">
        <f t="shared" si="26"/>
        <v>-4.2460375159938821E-2</v>
      </c>
      <c r="DL62" s="62">
        <f t="shared" si="27"/>
        <v>2.4102820498367886E-2</v>
      </c>
      <c r="DM62" s="62">
        <f t="shared" si="28"/>
        <v>-1.1832540694692516E-2</v>
      </c>
      <c r="DN62" s="62">
        <f t="shared" si="29"/>
        <v>5.8614312204736133E-2</v>
      </c>
      <c r="DO62" s="62">
        <f t="shared" si="30"/>
        <v>-2.9206861230542825E-3</v>
      </c>
      <c r="DP62" s="62">
        <f t="shared" si="59"/>
        <v>-2.028422609248802E-2</v>
      </c>
      <c r="DQ62" s="62">
        <f t="shared" si="60"/>
        <v>-6.2438190265716384E-2</v>
      </c>
      <c r="DR62" s="62">
        <f t="shared" si="31"/>
        <v>-3.1793480177882957E-2</v>
      </c>
      <c r="DS62" s="62">
        <f t="shared" si="61"/>
        <v>-9.3053328500062968E-2</v>
      </c>
      <c r="DT62" s="62">
        <f t="shared" si="61"/>
        <v>7.080084441815461E-2</v>
      </c>
      <c r="DU62" s="62">
        <f t="shared" si="61"/>
        <v>5.4449244289764068E-2</v>
      </c>
      <c r="DV62" s="62">
        <f t="shared" si="33"/>
        <v>-9.3617163259939063E-3</v>
      </c>
      <c r="DW62" s="62">
        <f t="shared" si="34"/>
        <v>3.9851003387692777E-2</v>
      </c>
      <c r="DX62" s="62">
        <f t="shared" si="35"/>
        <v>-0.14051839494251217</v>
      </c>
      <c r="DY62" s="62">
        <f t="shared" si="36"/>
        <v>8.8395308109537565E-2</v>
      </c>
      <c r="DZ62" s="62">
        <f t="shared" si="37"/>
        <v>-4.1672047205925419E-2</v>
      </c>
      <c r="EA62" s="62">
        <f t="shared" si="38"/>
        <v>-7.6300732211493347E-2</v>
      </c>
      <c r="EB62" s="62">
        <f t="shared" si="39"/>
        <v>8.7989897381043028E-2</v>
      </c>
      <c r="EC62" s="62">
        <f t="shared" si="40"/>
        <v>2.5325806590866931E-2</v>
      </c>
      <c r="ED62" s="62">
        <f t="shared" si="41"/>
        <v>2.2215975768332577E-2</v>
      </c>
      <c r="EE62" s="62">
        <f t="shared" si="42"/>
        <v>2.630976434295941E-2</v>
      </c>
      <c r="EF62" s="62">
        <f t="shared" si="43"/>
        <v>-9.5302054148998713E-2</v>
      </c>
      <c r="EG62" s="62">
        <f t="shared" si="44"/>
        <v>-9.2678382450430127E-2</v>
      </c>
      <c r="EH62" s="62">
        <f t="shared" si="45"/>
        <v>-0.21942439460455054</v>
      </c>
      <c r="EI62" s="62">
        <f t="shared" si="46"/>
        <v>0.19666852057026685</v>
      </c>
      <c r="EJ62" s="62">
        <f t="shared" si="47"/>
        <v>7.9677022792644783E-2</v>
      </c>
      <c r="EK62" s="62">
        <f t="shared" si="48"/>
        <v>-2.2130503963713286E-2</v>
      </c>
      <c r="EL62" s="62">
        <f t="shared" si="49"/>
        <v>8.9488059927971389E-2</v>
      </c>
      <c r="EM62" s="62">
        <f t="shared" si="50"/>
        <v>2.3836384848021544E-2</v>
      </c>
      <c r="EN62" s="62">
        <f t="shared" si="51"/>
        <v>-2.8297738809625814E-2</v>
      </c>
      <c r="EO62" s="62">
        <f t="shared" si="52"/>
        <v>2.7845979005732727E-2</v>
      </c>
      <c r="EP62" s="62">
        <f t="shared" si="62"/>
        <v>0.14488872570417877</v>
      </c>
      <c r="EQ62" s="62">
        <f t="shared" si="63"/>
        <v>-1.4669099599458489E-2</v>
      </c>
    </row>
    <row r="63" spans="1:147">
      <c r="A63" t="s">
        <v>420</v>
      </c>
      <c r="B63" s="9">
        <f>IF([1]PRICE!B63="NA","NA",([1]PRICE!C63/[1]PRICE!B63)-1)</f>
        <v>1.1725865209471831E-2</v>
      </c>
      <c r="C63" s="9">
        <f>IF([1]PRICE!C63="NA","NA",([1]PRICE!D63/[1]PRICE!C63)-1)</f>
        <v>3.1731742995386503E-2</v>
      </c>
      <c r="D63" s="9">
        <f>IF([1]PRICE!D63="NA","NA",([1]PRICE!E63/[1]PRICE!D63)-1)</f>
        <v>-1.4614461773366783E-2</v>
      </c>
      <c r="E63" s="9">
        <f>IF([1]PRICE!E63="NA","NA",([1]PRICE!F63/[1]PRICE!E63)-1)</f>
        <v>-1.3281682346431012E-3</v>
      </c>
      <c r="F63" s="9">
        <f>IF([1]PRICE!F63="NA","NA",([1]PRICE!G63/[1]PRICE!F63)-1)</f>
        <v>4.4774465255458251E-2</v>
      </c>
      <c r="G63" s="9">
        <f>IF([1]PRICE!G63="NA","NA",([1]PRICE!H63/[1]PRICE!G63)-1)</f>
        <v>6.269226689296703E-2</v>
      </c>
      <c r="H63" s="9">
        <f>IF([1]PRICE!H63="NA","NA",([1]PRICE!I63/[1]PRICE!H63)-1)</f>
        <v>8.2152126172888584E-2</v>
      </c>
      <c r="I63" s="9">
        <f>IF([1]PRICE!I63="NA","NA",([1]PRICE!J63/[1]PRICE!I63)-1)</f>
        <v>-9.51019278664329E-2</v>
      </c>
      <c r="J63" s="9">
        <f>IF([1]PRICE!J63="NA","NA",([1]PRICE!K63/[1]PRICE!J63)-1)</f>
        <v>-1.2232415902140747E-2</v>
      </c>
      <c r="K63" s="9">
        <f>IF([1]PRICE!K63="NA","NA",([1]PRICE!L63/[1]PRICE!K63)-1)</f>
        <v>9.5768833849329216E-2</v>
      </c>
      <c r="L63" s="9">
        <f>IF([1]PRICE!L63="NA","NA",([1]PRICE!M63/[1]PRICE!L63)-1)</f>
        <v>-3.4281408928235169E-2</v>
      </c>
      <c r="M63" s="9">
        <f>IF([1]PRICE!M63="NA","NA",([1]PRICE!N63/[1]PRICE!M63)-1)</f>
        <v>-3.1792471230739139E-2</v>
      </c>
      <c r="N63" s="9">
        <f>IF([1]PRICE!N63="NA","NA",([1]PRICE!O63/[1]PRICE!N63)-1)</f>
        <v>-1.4504431909750259E-2</v>
      </c>
      <c r="O63" s="9">
        <f>IF([1]PRICE!O63="NA","NA",([1]PRICE!P63/[1]PRICE!O63)-1)</f>
        <v>6.4390842191330844E-3</v>
      </c>
      <c r="P63" s="9">
        <f>IF([1]PRICE!P63="NA","NA",([1]PRICE!Q63/[1]PRICE!P63)-1)</f>
        <v>0</v>
      </c>
      <c r="Q63" s="9">
        <f>IF([1]PRICE!Q63="NA","NA",([1]PRICE!R63/[1]PRICE!Q63)-1)</f>
        <v>-2.1834061135371119E-2</v>
      </c>
      <c r="R63" s="9">
        <f>IF([1]PRICE!R63="NA","NA",([1]PRICE!S63/[1]PRICE!R63)-1)</f>
        <v>1.8168604651162878E-2</v>
      </c>
      <c r="S63" s="9">
        <f>IF([1]PRICE!S63="NA","NA",([1]PRICE!T63/[1]PRICE!S63)-1)</f>
        <v>1.7232588967064366E-2</v>
      </c>
      <c r="T63" s="9">
        <f>IF([1]PRICE!T63="NA","NA",([1]PRICE!U63/[1]PRICE!T63)-1)</f>
        <v>-1.5737770649558946E-2</v>
      </c>
      <c r="U63" s="9">
        <f>IF([1]PRICE!U63="NA","NA",([1]PRICE!V63/[1]PRICE!U63)-1)</f>
        <v>-1.1100926774620601E-2</v>
      </c>
      <c r="V63" s="9">
        <f>IF([1]PRICE!V63="NA","NA",([1]PRICE!W63/[1]PRICE!V63)-1)</f>
        <v>-2.2863027806385272E-2</v>
      </c>
      <c r="W63" s="9">
        <f>IF([1]PRICE!W63="NA","NA",([1]PRICE!X63/[1]PRICE!W63)-1)</f>
        <v>-2.6770657672849918E-2</v>
      </c>
      <c r="X63" s="9">
        <f>IF([1]PRICE!X63="NA","NA",([1]PRICE!Y63/[1]PRICE!X63)-1)</f>
        <v>-1.7760450508988446E-2</v>
      </c>
      <c r="Y63" s="9">
        <f>IF([1]PRICE!Y63="NA","NA",([1]PRICE!Z63/[1]PRICE!Y63)-1)</f>
        <v>-9.4818081587652037E-3</v>
      </c>
      <c r="Z63" s="9">
        <f>IF([1]PRICE!Z63="NA","NA",([1]PRICE!AA63/[1]PRICE!Z63)-1)</f>
        <v>1.5138023152270641E-2</v>
      </c>
      <c r="AA63" s="9">
        <f>IF([1]PRICE!AA63="NA","NA",([1]PRICE!AB63/[1]PRICE!AA63)-1)</f>
        <v>6.9298245614035192E-2</v>
      </c>
      <c r="AB63" s="9">
        <f>IF([1]PRICE!AB63="NA","NA",([1]PRICE!AC63/[1]PRICE!AB63)-1)</f>
        <v>-5.291222313371613E-2</v>
      </c>
      <c r="AC63" s="9">
        <f>IF([1]PRICE!AC63="NA","NA",([1]PRICE!AD63/[1]PRICE!AC63)-1)</f>
        <v>2.4686011260285801E-2</v>
      </c>
      <c r="AD63" s="9">
        <f>IF([1]PRICE!AD63="NA","NA",([1]PRICE!AE63/[1]PRICE!AD63)-1)</f>
        <v>9.7844463229078693E-2</v>
      </c>
      <c r="AE63" s="9">
        <f>IF([1]PRICE!AE63="NA","NA",([1]PRICE!AF63/[1]PRICE!AE63)-1)</f>
        <v>-6.4485081809432132E-2</v>
      </c>
      <c r="AF63" s="9">
        <f>IF([1]PRICE!AF63="NA","NA",([1]PRICE!AG63/[1]PRICE!AF63)-1)</f>
        <v>1.6460905349794164E-2</v>
      </c>
      <c r="AG63" s="9">
        <f>IF([1]PRICE!AG63="NA","NA",([1]PRICE!AH63/[1]PRICE!AG63)-1)</f>
        <v>7.3684210526315796E-2</v>
      </c>
      <c r="AH63" s="9">
        <f>IF([1]PRICE!AH63="NA","NA",([1]PRICE!AI63/[1]PRICE!AH63)-1)</f>
        <v>2.3755656108597201E-2</v>
      </c>
      <c r="AI63" s="9">
        <f>IF([1]PRICE!AI63="NA","NA",([1]PRICE!AJ63/[1]PRICE!AI63)-1)</f>
        <v>5.0092081031307689E-2</v>
      </c>
      <c r="AJ63" s="9">
        <f>IF([1]PRICE!AJ63="NA","NA",([1]PRICE!AK63/[1]PRICE!AJ63)-1)</f>
        <v>4.8754822869168768E-2</v>
      </c>
      <c r="AK63" s="9">
        <f>IF([1]PRICE!AK63="NA","NA",([1]PRICE!AL63/[1]PRICE!AK63)-1)</f>
        <v>0.14832775919732444</v>
      </c>
      <c r="AL63" s="9">
        <f>IF([1]PRICE!AL63="NA","NA",([1]PRICE!AM63/[1]PRICE!AL63)-1)</f>
        <v>9.1743119266054496E-3</v>
      </c>
      <c r="AM63" s="9">
        <f>IF([1]PRICE!AM63="NA","NA",([1]PRICE!AN63/[1]PRICE!AM63)-1)</f>
        <v>7.0689033189033079E-3</v>
      </c>
      <c r="AN63" s="9">
        <f>IF([1]PRICE!AN63="NA","NA",([1]PRICE!AO63/[1]PRICE!AN63)-1)</f>
        <v>-2.5646628540314742E-2</v>
      </c>
      <c r="AO63" s="9">
        <f>IF([1]PRICE!AO63="NA","NA",([1]PRICE!AP63/[1]PRICE!AO63)-1)</f>
        <v>3.0147058823529527E-2</v>
      </c>
      <c r="AP63" s="9">
        <f>IF([1]PRICE!AP63="NA","NA",([1]PRICE!AQ63/[1]PRICE!AP63)-1)</f>
        <v>9.2790863668807955E-3</v>
      </c>
      <c r="AQ63" s="9">
        <f>IF([1]PRICE!AQ63="NA","NA",([1]PRICE!AR63/[1]PRICE!AQ63)-1)</f>
        <v>-0.13348656294200856</v>
      </c>
      <c r="AR63" s="9">
        <f>IF([1]PRICE!AR63="NA","NA",([1]PRICE!AS63/[1]PRICE!AR63)-1)</f>
        <v>8.5900836563966632E-2</v>
      </c>
      <c r="AS63" s="9">
        <f>IF([1]PRICE!AS63="NA","NA",([1]PRICE!AT63/[1]PRICE!AS63)-1)</f>
        <v>-1.8789928598271333E-2</v>
      </c>
      <c r="AT63" s="9">
        <f>IF([1]PRICE!AT63="NA","NA",([1]PRICE!AU63/[1]PRICE!AT63)-1)</f>
        <v>-3.198008425890464E-2</v>
      </c>
      <c r="AU63" s="9">
        <f>IF([1]PRICE!AU63="NA","NA",([1]PRICE!AV63/[1]PRICE!AU63)-1)</f>
        <v>-8.3283877349159097E-2</v>
      </c>
      <c r="AV63" s="9">
        <f>IF([1]PRICE!AV63="NA","NA",([1]PRICE!AW63/[1]PRICE!AV63)-1)</f>
        <v>2.9779887785929882E-2</v>
      </c>
      <c r="AW63" s="9">
        <f>IF([1]PRICE!AW63="NA","NA",([1]PRICE!AX63/[1]PRICE!AW63)-1)</f>
        <v>-2.9337803855825628E-3</v>
      </c>
      <c r="AX63" s="9">
        <f>IF([1]PRICE!AX63="NA","NA",([1]PRICE!AY63/[1]PRICE!AX63)-1)</f>
        <v>-6.9356872635560896E-3</v>
      </c>
      <c r="AY63" s="9">
        <f>IF([1]PRICE!AY63="NA","NA",([1]PRICE!AZ63/[1]PRICE!AY63)-1)</f>
        <v>4.7407407407407343E-2</v>
      </c>
      <c r="AZ63" s="9">
        <f>IF([1]PRICE!AZ63="NA","NA",([1]PRICE!BA63/[1]PRICE!AZ63)-1)</f>
        <v>6.6478076379066442E-2</v>
      </c>
      <c r="BA63" s="9">
        <f>IF([1]PRICE!BA63="NA","NA",([1]PRICE!BB63/[1]PRICE!BA63)-1)</f>
        <v>9.6627510420612683E-3</v>
      </c>
      <c r="BB63" s="9">
        <f>IF([1]PRICE!BB63="NA","NA",([1]PRICE!BC63/[1]PRICE!BB63)-1)</f>
        <v>-6.2112966785513257E-2</v>
      </c>
      <c r="BC63" s="9">
        <f>IF([1]PRICE!BC63="NA","NA",([1]PRICE!BD63/[1]PRICE!BC63)-1)</f>
        <v>0.10904361744697888</v>
      </c>
      <c r="BD63" s="9">
        <f>IF([1]PRICE!BD63="NA","NA",([1]PRICE!BE63/[1]PRICE!BD63)-1)</f>
        <v>-1.1185278729929582E-2</v>
      </c>
      <c r="BE63" s="9">
        <f>IF([1]PRICE!BE63="NA","NA",([1]PRICE!BF63/[1]PRICE!BE63)-1)</f>
        <v>7.6263455573800432E-2</v>
      </c>
      <c r="BF63" s="9">
        <f>IF([1]PRICE!BF63="NA","NA",([1]PRICE!BG63/[1]PRICE!BF63)-1)</f>
        <v>6.4248177657230121E-2</v>
      </c>
      <c r="BG63" s="9">
        <f>IF([1]PRICE!BG63="NA","NA",([1]PRICE!BH63/[1]PRICE!BG63)-1)</f>
        <v>4.3644472762025988E-2</v>
      </c>
      <c r="BH63" s="9">
        <f>IF([1]PRICE!BH63="NA","NA",([1]PRICE!BI63/[1]PRICE!BH63)-1)</f>
        <v>3.5103785103784979E-2</v>
      </c>
      <c r="BI63" s="9">
        <f>IF([1]PRICE!BI63="NA","NA",([1]PRICE!BJ63/[1]PRICE!BI63)-1)</f>
        <v>-3.2438808611029435E-3</v>
      </c>
      <c r="BJ63" s="9">
        <f>IF([1]PRICE!BJ63="NA","NA",([1]PRICE!BK63/[1]PRICE!BJ63)-1)</f>
        <v>5.9171597633156381E-4</v>
      </c>
      <c r="BK63" s="9">
        <f>IF([1]PRICE!BK63="NA","NA",([1]PRICE!BL63/[1]PRICE!BK63)-1)</f>
        <v>-9.2105263157894801E-2</v>
      </c>
      <c r="BL63" s="9">
        <f>IF([1]PRICE!BL63="NA","NA",([1]PRICE!BM63/[1]PRICE!BL63)-1)</f>
        <v>-9.6075557726754579E-2</v>
      </c>
      <c r="BM63" s="9">
        <f>IF([1]PRICE!BM63="NA","NA",([1]PRICE!BN63/[1]PRICE!BM63)-1)</f>
        <v>0.12051882543685832</v>
      </c>
      <c r="BN63" s="9">
        <f>IF([1]PRICE!BN63="NA","NA",([1]PRICE!BO63/[1]PRICE!BN63)-1)</f>
        <v>5.9967845659164132E-2</v>
      </c>
      <c r="BO63" s="9">
        <f>IF([1]PRICE!BO63="NA","NA",([1]PRICE!BP63/[1]PRICE!BO63)-1)</f>
        <v>-3.4430456544820465E-2</v>
      </c>
      <c r="BP63" s="9">
        <f>IF([1]PRICE!BP63="NA","NA",([1]PRICE!BQ63/[1]PRICE!BP63)-1)</f>
        <v>8.9224002513352385E-2</v>
      </c>
      <c r="BQ63" s="9">
        <f>IF([1]PRICE!BQ63="NA","NA",([1]PRICE!BR63/[1]PRICE!BQ63)-1)</f>
        <v>5.5235073550620184E-2</v>
      </c>
      <c r="BR63" s="9">
        <f>IF([1]PRICE!BR63="NA","NA",([1]PRICE!BS63/[1]PRICE!BR63)-1)</f>
        <v>2.9383627169604853E-2</v>
      </c>
      <c r="BS63" s="9">
        <f>IF([1]PRICE!BS63="NA","NA",([1]PRICE!BT63/[1]PRICE!BS63)-1)</f>
        <v>-7.4482209240573582E-2</v>
      </c>
      <c r="BT63" s="9">
        <f>IF([1]PRICE!BT63="NA","NA",([1]PRICE!BU63/[1]PRICE!BT63)-1)</f>
        <v>0.15707932864725294</v>
      </c>
      <c r="BU63" s="9">
        <f>IF([1]PRICE!BU63="NA","NA",([1]PRICE!BV63/[1]PRICE!BU63)-1)</f>
        <v>-1.5249194148276635E-2</v>
      </c>
      <c r="BV63">
        <f t="shared" si="64"/>
        <v>1.3171652868094885E-2</v>
      </c>
      <c r="BW63" t="s">
        <v>420</v>
      </c>
      <c r="BX63" s="62">
        <f t="shared" si="55"/>
        <v>-1.4457876586230541E-3</v>
      </c>
      <c r="BY63" s="62">
        <f t="shared" si="56"/>
        <v>1.8560090127291616E-2</v>
      </c>
      <c r="BZ63" s="62">
        <f t="shared" si="56"/>
        <v>-2.7786114641461669E-2</v>
      </c>
      <c r="CA63" s="62">
        <f t="shared" si="56"/>
        <v>-1.4499821102737986E-2</v>
      </c>
      <c r="CB63" s="62">
        <f t="shared" si="56"/>
        <v>3.1602812387363365E-2</v>
      </c>
      <c r="CC63" s="62">
        <f t="shared" si="66"/>
        <v>4.9520614024872144E-2</v>
      </c>
      <c r="CD63" s="62">
        <f t="shared" si="65"/>
        <v>6.8980473304793705E-2</v>
      </c>
      <c r="CE63" s="62">
        <f t="shared" si="65"/>
        <v>-0.10827358073452778</v>
      </c>
      <c r="CF63" s="62">
        <f t="shared" si="65"/>
        <v>-2.5404068770235634E-2</v>
      </c>
      <c r="CG63" s="62">
        <f t="shared" si="65"/>
        <v>8.2597180981234336E-2</v>
      </c>
      <c r="CH63" s="62">
        <f t="shared" si="1"/>
        <v>-4.7453061796330055E-2</v>
      </c>
      <c r="CI63" s="62">
        <f t="shared" si="2"/>
        <v>-4.4964124098834025E-2</v>
      </c>
      <c r="CJ63" s="62">
        <f t="shared" si="3"/>
        <v>-2.7676084777845146E-2</v>
      </c>
      <c r="CK63" s="62">
        <f t="shared" si="4"/>
        <v>-6.7325686489618005E-3</v>
      </c>
      <c r="CL63" s="62">
        <f t="shared" si="5"/>
        <v>-1.3171652868094885E-2</v>
      </c>
      <c r="CM63" s="62">
        <f t="shared" si="6"/>
        <v>-3.5005714003466006E-2</v>
      </c>
      <c r="CN63" s="62">
        <f t="shared" si="6"/>
        <v>4.9969517830679936E-3</v>
      </c>
      <c r="CO63" s="62">
        <f t="shared" si="6"/>
        <v>4.0609360989694813E-3</v>
      </c>
      <c r="CP63" s="62">
        <f t="shared" si="8"/>
        <v>-2.8909423517653833E-2</v>
      </c>
      <c r="CQ63" s="62">
        <f t="shared" si="9"/>
        <v>-2.4272579642715487E-2</v>
      </c>
      <c r="CR63" s="62">
        <f t="shared" si="10"/>
        <v>-3.6034680674480159E-2</v>
      </c>
      <c r="CS63" s="62">
        <f t="shared" si="11"/>
        <v>-3.9942310540944805E-2</v>
      </c>
      <c r="CT63" s="62">
        <f t="shared" si="12"/>
        <v>-3.0932103377083332E-2</v>
      </c>
      <c r="CU63" s="62">
        <f t="shared" si="13"/>
        <v>-2.265346102686009E-2</v>
      </c>
      <c r="CV63" s="62">
        <f t="shared" si="13"/>
        <v>1.9663702841757561E-3</v>
      </c>
      <c r="CW63" s="62">
        <f t="shared" si="13"/>
        <v>5.6126592745940306E-2</v>
      </c>
      <c r="CX63" s="62">
        <f t="shared" si="15"/>
        <v>-6.6083876001811009E-2</v>
      </c>
      <c r="CY63" s="62">
        <f t="shared" si="16"/>
        <v>1.1514358392190916E-2</v>
      </c>
      <c r="CZ63" s="62">
        <f t="shared" si="17"/>
        <v>8.4672810360983813E-2</v>
      </c>
      <c r="DA63" s="62">
        <f t="shared" si="18"/>
        <v>-7.7656734677527012E-2</v>
      </c>
      <c r="DB63" s="62">
        <f t="shared" si="19"/>
        <v>3.2892524816992789E-3</v>
      </c>
      <c r="DC63" s="62">
        <f t="shared" si="57"/>
        <v>6.051255765822091E-2</v>
      </c>
      <c r="DD63" s="62">
        <f t="shared" si="20"/>
        <v>1.0584003240502316E-2</v>
      </c>
      <c r="DE63" s="62">
        <f t="shared" si="21"/>
        <v>3.6920428163212803E-2</v>
      </c>
      <c r="DF63" s="62">
        <f t="shared" si="22"/>
        <v>3.5583170001073881E-2</v>
      </c>
      <c r="DG63" s="62">
        <f t="shared" si="23"/>
        <v>0.13515610632922956</v>
      </c>
      <c r="DH63" s="62">
        <f t="shared" si="24"/>
        <v>-3.9973409414894353E-3</v>
      </c>
      <c r="DI63" s="62">
        <f t="shared" si="25"/>
        <v>-6.102749549191577E-3</v>
      </c>
      <c r="DJ63" s="62">
        <f t="shared" si="58"/>
        <v>-3.8818281408409629E-2</v>
      </c>
      <c r="DK63" s="62">
        <f t="shared" si="26"/>
        <v>1.697540595543464E-2</v>
      </c>
      <c r="DL63" s="62">
        <f t="shared" si="27"/>
        <v>-3.8925665012140894E-3</v>
      </c>
      <c r="DM63" s="62">
        <f t="shared" si="28"/>
        <v>-0.14665821581010344</v>
      </c>
      <c r="DN63" s="62">
        <f t="shared" si="29"/>
        <v>7.2729183695871752E-2</v>
      </c>
      <c r="DO63" s="62">
        <f t="shared" si="30"/>
        <v>-3.1961581466366219E-2</v>
      </c>
      <c r="DP63" s="62">
        <f t="shared" si="59"/>
        <v>-4.5151737126999526E-2</v>
      </c>
      <c r="DQ63" s="62">
        <f t="shared" si="60"/>
        <v>-9.6455530217253976E-2</v>
      </c>
      <c r="DR63" s="62">
        <f t="shared" si="31"/>
        <v>1.6608234917834995E-2</v>
      </c>
      <c r="DS63" s="62">
        <f t="shared" si="61"/>
        <v>-1.6105433253677449E-2</v>
      </c>
      <c r="DT63" s="62">
        <f t="shared" si="61"/>
        <v>-2.0107340131650976E-2</v>
      </c>
      <c r="DU63" s="62">
        <f t="shared" si="61"/>
        <v>3.4235754539312456E-2</v>
      </c>
      <c r="DV63" s="62">
        <f t="shared" si="33"/>
        <v>5.3306423510971555E-2</v>
      </c>
      <c r="DW63" s="62">
        <f t="shared" si="34"/>
        <v>-3.5089018260336165E-3</v>
      </c>
      <c r="DX63" s="62">
        <f t="shared" si="35"/>
        <v>-7.5284619653608137E-2</v>
      </c>
      <c r="DY63" s="62">
        <f t="shared" si="36"/>
        <v>9.5871964578884E-2</v>
      </c>
      <c r="DZ63" s="62">
        <f t="shared" si="37"/>
        <v>-2.4356931598024469E-2</v>
      </c>
      <c r="EA63" s="62">
        <f t="shared" si="38"/>
        <v>6.3091802705705552E-2</v>
      </c>
      <c r="EB63" s="62">
        <f t="shared" si="39"/>
        <v>5.1076524789135234E-2</v>
      </c>
      <c r="EC63" s="62">
        <f t="shared" si="40"/>
        <v>3.0472819893931101E-2</v>
      </c>
      <c r="ED63" s="62">
        <f t="shared" si="41"/>
        <v>2.1932132235690092E-2</v>
      </c>
      <c r="EE63" s="62">
        <f t="shared" si="42"/>
        <v>-1.641553372919783E-2</v>
      </c>
      <c r="EF63" s="62">
        <f t="shared" si="43"/>
        <v>-1.2579936891763321E-2</v>
      </c>
      <c r="EG63" s="62">
        <f t="shared" si="44"/>
        <v>-0.10527691602598968</v>
      </c>
      <c r="EH63" s="62">
        <f t="shared" si="45"/>
        <v>-0.10924721059484946</v>
      </c>
      <c r="EI63" s="62">
        <f t="shared" si="46"/>
        <v>0.10734717256876344</v>
      </c>
      <c r="EJ63" s="62">
        <f t="shared" si="47"/>
        <v>4.6796192791069245E-2</v>
      </c>
      <c r="EK63" s="62">
        <f t="shared" si="48"/>
        <v>-4.7602109412915351E-2</v>
      </c>
      <c r="EL63" s="62">
        <f t="shared" si="49"/>
        <v>7.6052349645257505E-2</v>
      </c>
      <c r="EM63" s="62">
        <f t="shared" si="50"/>
        <v>4.2063420682525297E-2</v>
      </c>
      <c r="EN63" s="62">
        <f t="shared" si="51"/>
        <v>1.6211974301509967E-2</v>
      </c>
      <c r="EO63" s="62">
        <f t="shared" si="52"/>
        <v>-8.7653862108668462E-2</v>
      </c>
      <c r="EP63" s="62">
        <f t="shared" si="62"/>
        <v>0.14390767577915806</v>
      </c>
      <c r="EQ63" s="62">
        <f t="shared" si="63"/>
        <v>-2.8420847016371521E-2</v>
      </c>
    </row>
    <row r="64" spans="1:147">
      <c r="A64" t="s">
        <v>229</v>
      </c>
      <c r="B64" s="9">
        <f>IF([1]PRICE!B64="NA","NA",([1]PRICE!C64/[1]PRICE!B64)-1)</f>
        <v>-6.727721028531175E-2</v>
      </c>
      <c r="C64" s="9">
        <f>IF([1]PRICE!C64="NA","NA",([1]PRICE!D64/[1]PRICE!C64)-1)</f>
        <v>8.6858006042296099E-2</v>
      </c>
      <c r="D64" s="9">
        <f>IF([1]PRICE!D64="NA","NA",([1]PRICE!E64/[1]PRICE!D64)-1)</f>
        <v>-8.686587908269594E-3</v>
      </c>
      <c r="E64" s="9">
        <f>IF([1]PRICE!E64="NA","NA",([1]PRICE!F64/[1]PRICE!E64)-1)</f>
        <v>1.3319313003855582E-2</v>
      </c>
      <c r="F64" s="9">
        <f>IF([1]PRICE!F64="NA","NA",([1]PRICE!G64/[1]PRICE!F64)-1)</f>
        <v>1.4181943964026278E-2</v>
      </c>
      <c r="G64" s="9">
        <f>IF([1]PRICE!G64="NA","NA",([1]PRICE!H64/[1]PRICE!G64)-1)</f>
        <v>-1.7053206002728527E-2</v>
      </c>
      <c r="H64" s="9">
        <f>IF([1]PRICE!H64="NA","NA",([1]PRICE!I64/[1]PRICE!H64)-1)</f>
        <v>-4.1637751561415692E-2</v>
      </c>
      <c r="I64" s="9">
        <f>IF([1]PRICE!I64="NA","NA",([1]PRICE!J64/[1]PRICE!I64)-1)</f>
        <v>-0.12237509051412032</v>
      </c>
      <c r="J64" s="9">
        <f>IF([1]PRICE!J64="NA","NA",([1]PRICE!K64/[1]PRICE!J64)-1)</f>
        <v>-1.2376237623761277E-3</v>
      </c>
      <c r="K64" s="9">
        <f>IF([1]PRICE!K64="NA","NA",([1]PRICE!L64/[1]PRICE!K64)-1)</f>
        <v>-0.16935150764147056</v>
      </c>
      <c r="L64" s="9">
        <f>IF([1]PRICE!L64="NA","NA",([1]PRICE!M64/[1]PRICE!L64)-1)</f>
        <v>9.6469418199900625E-2</v>
      </c>
      <c r="M64" s="9">
        <f>IF([1]PRICE!M64="NA","NA",([1]PRICE!N64/[1]PRICE!M64)-1)</f>
        <v>-8.1632653061224469E-2</v>
      </c>
      <c r="N64" s="9">
        <f>IF([1]PRICE!N64="NA","NA",([1]PRICE!O64/[1]PRICE!N64)-1)</f>
        <v>-7.6543209876543283E-2</v>
      </c>
      <c r="O64" s="9">
        <f>IF([1]PRICE!O64="NA","NA",([1]PRICE!P64/[1]PRICE!O64)-1)</f>
        <v>8.5026737967914379E-2</v>
      </c>
      <c r="P64" s="9">
        <f>IF([1]PRICE!P64="NA","NA",([1]PRICE!Q64/[1]PRICE!P64)-1)</f>
        <v>0.11187777230162643</v>
      </c>
      <c r="Q64" s="9">
        <f>IF([1]PRICE!Q64="NA","NA",([1]PRICE!R64/[1]PRICE!Q64)-1)</f>
        <v>5.1418439716311992E-2</v>
      </c>
      <c r="R64" s="9">
        <f>IF([1]PRICE!R64="NA","NA",([1]PRICE!S64/[1]PRICE!R64)-1)</f>
        <v>1.3069139966273235E-2</v>
      </c>
      <c r="S64" s="9">
        <f>IF([1]PRICE!S64="NA","NA",([1]PRICE!T64/[1]PRICE!S64)-1)</f>
        <v>-3.7869330004161483E-2</v>
      </c>
      <c r="T64" s="9">
        <f>IF([1]PRICE!T64="NA","NA",([1]PRICE!U64/[1]PRICE!T64)-1)</f>
        <v>0.10726643598615926</v>
      </c>
      <c r="U64" s="9">
        <f>IF([1]PRICE!U64="NA","NA",([1]PRICE!V64/[1]PRICE!U64)-1)</f>
        <v>5.0781250000000444E-3</v>
      </c>
      <c r="V64" s="9">
        <f>IF([1]PRICE!V64="NA","NA",([1]PRICE!W64/[1]PRICE!V64)-1)</f>
        <v>8.7835211815001868E-2</v>
      </c>
      <c r="W64" s="9">
        <f>IF([1]PRICE!W64="NA","NA",([1]PRICE!X64/[1]PRICE!W64)-1)</f>
        <v>2.7152554483744318E-2</v>
      </c>
      <c r="X64" s="9">
        <f>IF([1]PRICE!X64="NA","NA",([1]PRICE!Y64/[1]PRICE!X64)-1)</f>
        <v>0.17286956521739127</v>
      </c>
      <c r="Y64" s="9">
        <f>IF([1]PRICE!Y64="NA","NA",([1]PRICE!Z64/[1]PRICE!Y64)-1)</f>
        <v>3.3511269276393918E-2</v>
      </c>
      <c r="Z64" s="9">
        <f>IF([1]PRICE!Z64="NA","NA",([1]PRICE!AA64/[1]PRICE!Z64)-1)</f>
        <v>2.9842180774748872E-2</v>
      </c>
      <c r="AA64" s="9">
        <f>IF([1]PRICE!AA64="NA","NA",([1]PRICE!AB64/[1]PRICE!AA64)-1)</f>
        <v>3.984396767901921E-2</v>
      </c>
      <c r="AB64" s="9">
        <f>IF([1]PRICE!AB64="NA","NA",([1]PRICE!AC64/[1]PRICE!AB64)-1)</f>
        <v>-5.6270096463022501E-3</v>
      </c>
      <c r="AC64" s="9">
        <f>IF([1]PRICE!AC64="NA","NA",([1]PRICE!AD64/[1]PRICE!AC64)-1)</f>
        <v>-4.5001347345728915E-2</v>
      </c>
      <c r="AD64" s="9">
        <f>IF([1]PRICE!AD64="NA","NA",([1]PRICE!AE64/[1]PRICE!AD64)-1)</f>
        <v>-0.1348758465011286</v>
      </c>
      <c r="AE64" s="9">
        <f>IF([1]PRICE!AE64="NA","NA",([1]PRICE!AF64/[1]PRICE!AE64)-1)</f>
        <v>7.371167645140253E-2</v>
      </c>
      <c r="AF64" s="9">
        <f>IF([1]PRICE!AF64="NA","NA",([1]PRICE!AG64/[1]PRICE!AF64)-1)</f>
        <v>2.4605103280680218E-2</v>
      </c>
      <c r="AG64" s="9">
        <f>IF([1]PRICE!AG64="NA","NA",([1]PRICE!AH64/[1]PRICE!AG64)-1)</f>
        <v>6.5223836347465314E-2</v>
      </c>
      <c r="AH64" s="9">
        <f>IF([1]PRICE!AH64="NA","NA",([1]PRICE!AI64/[1]PRICE!AH64)-1)</f>
        <v>4.0077929306985727E-2</v>
      </c>
      <c r="AI64" s="9">
        <f>IF([1]PRICE!AI64="NA","NA",([1]PRICE!AJ64/[1]PRICE!AI64)-1)</f>
        <v>9.6333957720096119E-3</v>
      </c>
      <c r="AJ64" s="9">
        <f>IF([1]PRICE!AJ64="NA","NA",([1]PRICE!AK64/[1]PRICE!AJ64)-1)</f>
        <v>4.5056983832494346E-3</v>
      </c>
      <c r="AK64" s="9">
        <f>IF([1]PRICE!AK64="NA","NA",([1]PRICE!AL64/[1]PRICE!AK64)-1)</f>
        <v>3.1926121372031657E-2</v>
      </c>
      <c r="AL64" s="9">
        <f>IF([1]PRICE!AL64="NA","NA",([1]PRICE!AM64/[1]PRICE!AL64)-1)</f>
        <v>-1.5852723088724097E-2</v>
      </c>
      <c r="AM64" s="9">
        <f>IF([1]PRICE!AM64="NA","NA",([1]PRICE!AN64/[1]PRICE!AM64)-1)</f>
        <v>-0.10522213561964155</v>
      </c>
      <c r="AN64" s="9">
        <f>IF([1]PRICE!AN64="NA","NA",([1]PRICE!AO64/[1]PRICE!AN64)-1)</f>
        <v>-2.6132404181183899E-3</v>
      </c>
      <c r="AO64" s="9">
        <f>IF([1]PRICE!AO64="NA","NA",([1]PRICE!AP64/[1]PRICE!AO64)-1)</f>
        <v>-5.3857350800582293E-2</v>
      </c>
      <c r="AP64" s="9">
        <f>IF([1]PRICE!AP64="NA","NA",([1]PRICE!AQ64/[1]PRICE!AP64)-1)</f>
        <v>0.10799999999999987</v>
      </c>
      <c r="AQ64" s="9">
        <f>IF([1]PRICE!AQ64="NA","NA",([1]PRICE!AR64/[1]PRICE!AQ64)-1)</f>
        <v>-7.2479866703693441E-2</v>
      </c>
      <c r="AR64" s="9">
        <f>IF([1]PRICE!AR64="NA","NA",([1]PRICE!AS64/[1]PRICE!AR64)-1)</f>
        <v>2.00598802395211E-2</v>
      </c>
      <c r="AS64" s="9">
        <f>IF([1]PRICE!AS64="NA","NA",([1]PRICE!AT64/[1]PRICE!AS64)-1)</f>
        <v>1.5262694452597758E-2</v>
      </c>
      <c r="AT64" s="9">
        <f>IF([1]PRICE!AT64="NA","NA",([1]PRICE!AU64/[1]PRICE!AT64)-1)</f>
        <v>-3.4981208441746237E-2</v>
      </c>
      <c r="AU64" s="9">
        <f>IF([1]PRICE!AU64="NA","NA",([1]PRICE!AV64/[1]PRICE!AU64)-1)</f>
        <v>-6.5308568004793344E-2</v>
      </c>
      <c r="AV64" s="9">
        <f>IF([1]PRICE!AV64="NA","NA",([1]PRICE!AW64/[1]PRICE!AV64)-1)</f>
        <v>0.125</v>
      </c>
      <c r="AW64" s="9">
        <f>IF([1]PRICE!AW64="NA","NA",([1]PRICE!AX64/[1]PRICE!AW64)-1)</f>
        <v>-0.14245014245014243</v>
      </c>
      <c r="AX64" s="9">
        <f>IF([1]PRICE!AX64="NA","NA",([1]PRICE!AY64/[1]PRICE!AX64)-1)</f>
        <v>0.17408637873754151</v>
      </c>
      <c r="AY64" s="9">
        <f>IF([1]PRICE!AY64="NA","NA",([1]PRICE!AZ64/[1]PRICE!AY64)-1)</f>
        <v>8.4889643463497144E-3</v>
      </c>
      <c r="AZ64" s="9">
        <f>IF([1]PRICE!AZ64="NA","NA",([1]PRICE!BA64/[1]PRICE!AZ64)-1)</f>
        <v>5.8922558922559043E-2</v>
      </c>
      <c r="BA64" s="9">
        <f>IF([1]PRICE!BA64="NA","NA",([1]PRICE!BB64/[1]PRICE!BA64)-1)</f>
        <v>7.5781664016958183E-2</v>
      </c>
      <c r="BB64" s="9">
        <f>IF([1]PRICE!BB64="NA","NA",([1]PRICE!BC64/[1]PRICE!BB64)-1)</f>
        <v>-0.14384236453201982</v>
      </c>
      <c r="BC64" s="9">
        <f>IF([1]PRICE!BC64="NA","NA",([1]PRICE!BD64/[1]PRICE!BC64)-1)</f>
        <v>9.8676639815880263E-2</v>
      </c>
      <c r="BD64" s="9">
        <f>IF([1]PRICE!BD64="NA","NA",([1]PRICE!BE64/[1]PRICE!BD64)-1)</f>
        <v>-2.01623461639171E-2</v>
      </c>
      <c r="BE64" s="9">
        <f>IF([1]PRICE!BE64="NA","NA",([1]PRICE!BF64/[1]PRICE!BE64)-1)</f>
        <v>-9.4067343666488612E-2</v>
      </c>
      <c r="BF64" s="9">
        <f>IF([1]PRICE!BF64="NA","NA",([1]PRICE!BG64/[1]PRICE!BF64)-1)</f>
        <v>0.11504424778761058</v>
      </c>
      <c r="BG64" s="9">
        <f>IF([1]PRICE!BG64="NA","NA",([1]PRICE!BH64/[1]PRICE!BG64)-1)</f>
        <v>0.11243386243386255</v>
      </c>
      <c r="BH64" s="9">
        <f>IF([1]PRICE!BH64="NA","NA",([1]PRICE!BI64/[1]PRICE!BH64)-1)</f>
        <v>-9.7502972651604125E-3</v>
      </c>
      <c r="BI64" s="9">
        <f>IF([1]PRICE!BI64="NA","NA",([1]PRICE!BJ64/[1]PRICE!BI64)-1)</f>
        <v>-2.2334293948126804E-2</v>
      </c>
      <c r="BJ64" s="9">
        <f>IF([1]PRICE!BJ64="NA","NA",([1]PRICE!BK64/[1]PRICE!BJ64)-1)</f>
        <v>-3.8319823139277842E-2</v>
      </c>
      <c r="BK64" s="9">
        <f>IF([1]PRICE!BK64="NA","NA",([1]PRICE!BL64/[1]PRICE!BK64)-1)</f>
        <v>-2.6053639846743248E-2</v>
      </c>
      <c r="BL64" s="9">
        <f>IF([1]PRICE!BL64="NA","NA",([1]PRICE!BM64/[1]PRICE!BL64)-1)</f>
        <v>-0.16784683975872017</v>
      </c>
      <c r="BM64" s="9">
        <f>IF([1]PRICE!BM64="NA","NA",([1]PRICE!BN64/[1]PRICE!BM64)-1)</f>
        <v>0.1459186889379136</v>
      </c>
      <c r="BN64" s="9">
        <f>IF([1]PRICE!BN64="NA","NA",([1]PRICE!BO64/[1]PRICE!BN64)-1)</f>
        <v>1.5676567656765616E-2</v>
      </c>
      <c r="BO64" s="9">
        <f>IF([1]PRICE!BO64="NA","NA",([1]PRICE!BP64/[1]PRICE!BO64)-1)</f>
        <v>6.2279989168697369E-2</v>
      </c>
      <c r="BP64" s="9">
        <f>IF([1]PRICE!BP64="NA","NA",([1]PRICE!BQ64/[1]PRICE!BP64)-1)</f>
        <v>1.8863114963038496E-2</v>
      </c>
      <c r="BQ64" s="9">
        <f>IF([1]PRICE!BQ64="NA","NA",([1]PRICE!BR64/[1]PRICE!BQ64)-1)</f>
        <v>0.28221165874405818</v>
      </c>
      <c r="BR64" s="9">
        <f>IF([1]PRICE!BR64="NA","NA",([1]PRICE!BS64/[1]PRICE!BR64)-1)</f>
        <v>3.1414634146341491E-2</v>
      </c>
      <c r="BS64" s="9">
        <f>IF([1]PRICE!BS64="NA","NA",([1]PRICE!BT64/[1]PRICE!BS64)-1)</f>
        <v>0.18104426787741201</v>
      </c>
      <c r="BT64" s="9">
        <f>IF([1]PRICE!BT64="NA","NA",([1]PRICE!BU64/[1]PRICE!BT64)-1)</f>
        <v>9.4666025949063037E-2</v>
      </c>
      <c r="BU64" s="9">
        <f>IF([1]PRICE!BU64="NA","NA",([1]PRICE!BV64/[1]PRICE!BU64)-1)</f>
        <v>5.3848405033655178E-2</v>
      </c>
      <c r="BV64">
        <f t="shared" si="64"/>
        <v>1.6648243438606058E-2</v>
      </c>
      <c r="BW64" t="s">
        <v>229</v>
      </c>
      <c r="BX64" s="62">
        <f t="shared" si="55"/>
        <v>-8.3925453723917812E-2</v>
      </c>
      <c r="BY64" s="62">
        <f t="shared" si="56"/>
        <v>7.0209762603690037E-2</v>
      </c>
      <c r="BZ64" s="62">
        <f t="shared" si="56"/>
        <v>-2.5334831346875652E-2</v>
      </c>
      <c r="CA64" s="62">
        <f t="shared" si="56"/>
        <v>-3.328930434750476E-3</v>
      </c>
      <c r="CB64" s="62">
        <f t="shared" si="56"/>
        <v>-2.4662994745797799E-3</v>
      </c>
      <c r="CC64" s="62">
        <f t="shared" si="66"/>
        <v>-3.3701449441334588E-2</v>
      </c>
      <c r="CD64" s="62">
        <f t="shared" si="65"/>
        <v>-5.8285995000021754E-2</v>
      </c>
      <c r="CE64" s="62">
        <f t="shared" si="65"/>
        <v>-0.13902333395272637</v>
      </c>
      <c r="CF64" s="62">
        <f t="shared" si="65"/>
        <v>-1.7885867200982185E-2</v>
      </c>
      <c r="CG64" s="62">
        <f t="shared" si="65"/>
        <v>-0.1859997510800766</v>
      </c>
      <c r="CH64" s="62">
        <f t="shared" si="1"/>
        <v>7.9821174761294564E-2</v>
      </c>
      <c r="CI64" s="62">
        <f t="shared" si="2"/>
        <v>-9.8280896499830531E-2</v>
      </c>
      <c r="CJ64" s="62">
        <f t="shared" si="3"/>
        <v>-9.3191453315149345E-2</v>
      </c>
      <c r="CK64" s="62">
        <f t="shared" si="4"/>
        <v>6.8378494529308317E-2</v>
      </c>
      <c r="CL64" s="62">
        <f t="shared" si="5"/>
        <v>9.5229528863020371E-2</v>
      </c>
      <c r="CM64" s="62">
        <f t="shared" si="6"/>
        <v>3.4770196277705931E-2</v>
      </c>
      <c r="CN64" s="62">
        <f t="shared" si="6"/>
        <v>-3.5791034723328223E-3</v>
      </c>
      <c r="CO64" s="62">
        <f t="shared" si="6"/>
        <v>-5.4517573442767545E-2</v>
      </c>
      <c r="CP64" s="62">
        <f t="shared" si="8"/>
        <v>9.0618192547553197E-2</v>
      </c>
      <c r="CQ64" s="62">
        <f t="shared" si="9"/>
        <v>-1.1570118438606013E-2</v>
      </c>
      <c r="CR64" s="62">
        <f t="shared" si="10"/>
        <v>7.1186968376395807E-2</v>
      </c>
      <c r="CS64" s="62">
        <f t="shared" si="11"/>
        <v>1.050431104513826E-2</v>
      </c>
      <c r="CT64" s="62">
        <f t="shared" si="12"/>
        <v>0.15622132177878523</v>
      </c>
      <c r="CU64" s="62">
        <f t="shared" si="13"/>
        <v>1.686302583778786E-2</v>
      </c>
      <c r="CV64" s="62">
        <f t="shared" si="13"/>
        <v>1.3193937336142814E-2</v>
      </c>
      <c r="CW64" s="62">
        <f t="shared" si="13"/>
        <v>2.3195724240413152E-2</v>
      </c>
      <c r="CX64" s="62">
        <f t="shared" si="15"/>
        <v>-2.2275253084908308E-2</v>
      </c>
      <c r="CY64" s="62">
        <f t="shared" si="16"/>
        <v>-6.1649590784334976E-2</v>
      </c>
      <c r="CZ64" s="62">
        <f t="shared" si="17"/>
        <v>-0.15152408993973465</v>
      </c>
      <c r="DA64" s="62">
        <f t="shared" si="18"/>
        <v>5.7063433012796469E-2</v>
      </c>
      <c r="DB64" s="62">
        <f t="shared" si="19"/>
        <v>7.9568598420741606E-3</v>
      </c>
      <c r="DC64" s="62">
        <f t="shared" si="57"/>
        <v>4.8575592908859253E-2</v>
      </c>
      <c r="DD64" s="62">
        <f t="shared" si="20"/>
        <v>2.3429685868379669E-2</v>
      </c>
      <c r="DE64" s="62">
        <f t="shared" si="21"/>
        <v>-7.0148476665964458E-3</v>
      </c>
      <c r="DF64" s="62">
        <f t="shared" si="22"/>
        <v>-1.2142545055356623E-2</v>
      </c>
      <c r="DG64" s="62">
        <f t="shared" si="23"/>
        <v>1.5277877933425599E-2</v>
      </c>
      <c r="DH64" s="62">
        <f t="shared" si="24"/>
        <v>-3.2500966527330158E-2</v>
      </c>
      <c r="DI64" s="62">
        <f t="shared" si="25"/>
        <v>-0.12187037905824762</v>
      </c>
      <c r="DJ64" s="62">
        <f t="shared" si="58"/>
        <v>-1.9261483856724448E-2</v>
      </c>
      <c r="DK64" s="62">
        <f t="shared" si="26"/>
        <v>-7.0505594239188354E-2</v>
      </c>
      <c r="DL64" s="62">
        <f t="shared" si="27"/>
        <v>9.1351756561393813E-2</v>
      </c>
      <c r="DM64" s="62">
        <f t="shared" si="28"/>
        <v>-8.9128110142299502E-2</v>
      </c>
      <c r="DN64" s="62">
        <f t="shared" si="29"/>
        <v>3.4116368009150418E-3</v>
      </c>
      <c r="DO64" s="62">
        <f t="shared" si="30"/>
        <v>-1.3855489860082996E-3</v>
      </c>
      <c r="DP64" s="62">
        <f t="shared" si="59"/>
        <v>-5.1629451880352298E-2</v>
      </c>
      <c r="DQ64" s="62">
        <f t="shared" si="60"/>
        <v>-8.1956811443399405E-2</v>
      </c>
      <c r="DR64" s="62">
        <f t="shared" si="31"/>
        <v>0.10835175656139394</v>
      </c>
      <c r="DS64" s="62">
        <f t="shared" si="61"/>
        <v>-0.15909838588874847</v>
      </c>
      <c r="DT64" s="62">
        <f t="shared" si="61"/>
        <v>0.15743813529893547</v>
      </c>
      <c r="DU64" s="62">
        <f t="shared" si="61"/>
        <v>-8.1592790922563434E-3</v>
      </c>
      <c r="DV64" s="62">
        <f t="shared" si="33"/>
        <v>4.2274315483952982E-2</v>
      </c>
      <c r="DW64" s="62">
        <f t="shared" si="34"/>
        <v>5.9133420578352122E-2</v>
      </c>
      <c r="DX64" s="62">
        <f t="shared" si="35"/>
        <v>-0.16049060797062586</v>
      </c>
      <c r="DY64" s="62">
        <f t="shared" si="36"/>
        <v>8.2028396377274201E-2</v>
      </c>
      <c r="DZ64" s="62">
        <f t="shared" si="37"/>
        <v>-3.6810589602523161E-2</v>
      </c>
      <c r="EA64" s="62">
        <f t="shared" si="38"/>
        <v>-0.11071558710509467</v>
      </c>
      <c r="EB64" s="62">
        <f t="shared" si="39"/>
        <v>9.8396004349004515E-2</v>
      </c>
      <c r="EC64" s="62">
        <f t="shared" si="40"/>
        <v>9.5785618995256491E-2</v>
      </c>
      <c r="ED64" s="62">
        <f t="shared" si="41"/>
        <v>-2.639854070376647E-2</v>
      </c>
      <c r="EE64" s="62">
        <f t="shared" si="42"/>
        <v>-3.8982537386732866E-2</v>
      </c>
      <c r="EF64" s="62">
        <f t="shared" si="43"/>
        <v>-5.4968066577883903E-2</v>
      </c>
      <c r="EG64" s="62">
        <f t="shared" si="44"/>
        <v>-4.270188328534931E-2</v>
      </c>
      <c r="EH64" s="62">
        <f t="shared" si="45"/>
        <v>-0.18449508319732622</v>
      </c>
      <c r="EI64" s="62">
        <f t="shared" si="46"/>
        <v>0.12927044549930755</v>
      </c>
      <c r="EJ64" s="62">
        <f t="shared" si="47"/>
        <v>-9.7167578184044132E-4</v>
      </c>
      <c r="EK64" s="62">
        <f t="shared" si="48"/>
        <v>4.5631745730091308E-2</v>
      </c>
      <c r="EL64" s="62">
        <f t="shared" si="49"/>
        <v>2.2148715244324386E-3</v>
      </c>
      <c r="EM64" s="62">
        <f t="shared" si="50"/>
        <v>0.26556341530545213</v>
      </c>
      <c r="EN64" s="62">
        <f t="shared" si="51"/>
        <v>1.4766390707735434E-2</v>
      </c>
      <c r="EO64" s="62">
        <f t="shared" si="52"/>
        <v>0.16439602443880597</v>
      </c>
      <c r="EP64" s="62">
        <f t="shared" si="62"/>
        <v>7.8017782510456976E-2</v>
      </c>
      <c r="EQ64" s="62">
        <f t="shared" si="63"/>
        <v>3.7200161595049117E-2</v>
      </c>
    </row>
    <row r="65" spans="1:147">
      <c r="A65" t="s">
        <v>421</v>
      </c>
      <c r="B65" s="9">
        <f>IF([1]PRICE!B65="NA","NA",([1]PRICE!C65/[1]PRICE!B65)-1)</f>
        <v>-8.0872205354678428E-2</v>
      </c>
      <c r="C65" s="9">
        <f>IF([1]PRICE!C65="NA","NA",([1]PRICE!D65/[1]PRICE!C65)-1)</f>
        <v>3.0330330330330391E-2</v>
      </c>
      <c r="D65" s="9">
        <f>IF([1]PRICE!D65="NA","NA",([1]PRICE!E65/[1]PRICE!D65)-1)</f>
        <v>-3.4683765665986743E-2</v>
      </c>
      <c r="E65" s="9">
        <f>IF([1]PRICE!E65="NA","NA",([1]PRICE!F65/[1]PRICE!E65)-1)</f>
        <v>8.9673913043478493E-2</v>
      </c>
      <c r="F65" s="9">
        <f>IF([1]PRICE!F65="NA","NA",([1]PRICE!G65/[1]PRICE!F65)-1)</f>
        <v>-5.5694098088113209E-2</v>
      </c>
      <c r="G65" s="9">
        <f>IF([1]PRICE!G65="NA","NA",([1]PRICE!H65/[1]PRICE!G65)-1)</f>
        <v>-4.1960093896713624E-2</v>
      </c>
      <c r="H65" s="9">
        <f>IF([1]PRICE!H65="NA","NA",([1]PRICE!I65/[1]PRICE!H65)-1)</f>
        <v>-4.1960183767228099E-2</v>
      </c>
      <c r="I65" s="9">
        <f>IF([1]PRICE!I65="NA","NA",([1]PRICE!J65/[1]PRICE!I65)-1)</f>
        <v>-0.12468030690537091</v>
      </c>
      <c r="J65" s="9">
        <f>IF([1]PRICE!J65="NA","NA",([1]PRICE!K65/[1]PRICE!J65)-1)</f>
        <v>-1.753104455807164E-2</v>
      </c>
      <c r="K65" s="9">
        <f>IF([1]PRICE!K65="NA","NA",([1]PRICE!L65/[1]PRICE!K65)-1)</f>
        <v>3.3457249070631967E-3</v>
      </c>
      <c r="L65" s="9">
        <f>IF([1]PRICE!L65="NA","NA",([1]PRICE!M65/[1]PRICE!L65)-1)</f>
        <v>5.3353093738421675E-2</v>
      </c>
      <c r="M65" s="9">
        <f>IF([1]PRICE!M65="NA","NA",([1]PRICE!N65/[1]PRICE!M65)-1)</f>
        <v>-8.7231797397115729E-2</v>
      </c>
      <c r="N65" s="9">
        <f>IF([1]PRICE!N65="NA","NA",([1]PRICE!O65/[1]PRICE!N65)-1)</f>
        <v>-0.11290944123314062</v>
      </c>
      <c r="O65" s="9">
        <f>IF([1]PRICE!O65="NA","NA",([1]PRICE!P65/[1]PRICE!O65)-1)</f>
        <v>4.8653344917463093E-2</v>
      </c>
      <c r="P65" s="9">
        <f>IF([1]PRICE!P65="NA","NA",([1]PRICE!Q65/[1]PRICE!P65)-1)</f>
        <v>6.6694283347141559E-2</v>
      </c>
      <c r="Q65" s="9">
        <f>IF([1]PRICE!Q65="NA","NA",([1]PRICE!R65/[1]PRICE!Q65)-1)</f>
        <v>5.9029126213592242E-2</v>
      </c>
      <c r="R65" s="9">
        <f>IF([1]PRICE!R65="NA","NA",([1]PRICE!S65/[1]PRICE!R65)-1)</f>
        <v>-3.0803080308030806E-2</v>
      </c>
      <c r="S65" s="9">
        <f>IF([1]PRICE!S65="NA","NA",([1]PRICE!T65/[1]PRICE!S65)-1)</f>
        <v>-1.324252743094978E-2</v>
      </c>
      <c r="T65" s="9">
        <f>IF([1]PRICE!T65="NA","NA",([1]PRICE!U65/[1]PRICE!T65)-1)</f>
        <v>8.6273006134969243E-2</v>
      </c>
      <c r="U65" s="9">
        <f>IF([1]PRICE!U65="NA","NA",([1]PRICE!V65/[1]PRICE!U65)-1)</f>
        <v>-1.7649135192374654E-3</v>
      </c>
      <c r="V65" s="9">
        <f>IF([1]PRICE!V65="NA","NA",([1]PRICE!W65/[1]PRICE!V65)-1)</f>
        <v>7.850070721357838E-2</v>
      </c>
      <c r="W65" s="9">
        <f>IF([1]PRICE!W65="NA","NA",([1]PRICE!X65/[1]PRICE!W65)-1)</f>
        <v>3.2786885245905673E-4</v>
      </c>
      <c r="X65" s="9">
        <f>IF([1]PRICE!X65="NA","NA",([1]PRICE!Y65/[1]PRICE!X65)-1)</f>
        <v>0.17371353654539501</v>
      </c>
      <c r="Y65" s="9">
        <f>IF([1]PRICE!Y65="NA","NA",([1]PRICE!Z65/[1]PRICE!Y65)-1)</f>
        <v>3.3510192683607887E-3</v>
      </c>
      <c r="Z65" s="9">
        <f>IF([1]PRICE!Z65="NA","NA",([1]PRICE!AA65/[1]PRICE!Z65)-1)</f>
        <v>0.29112162538268849</v>
      </c>
      <c r="AA65" s="9">
        <f>IF([1]PRICE!AA65="NA","NA",([1]PRICE!AB65/[1]PRICE!AA65)-1)</f>
        <v>4.6777322698857482E-2</v>
      </c>
      <c r="AB65" s="9">
        <f>IF([1]PRICE!AB65="NA","NA",([1]PRICE!AC65/[1]PRICE!AB65)-1)</f>
        <v>-4.13920922570018E-2</v>
      </c>
      <c r="AC65" s="9">
        <f>IF([1]PRICE!AC65="NA","NA",([1]PRICE!AD65/[1]PRICE!AC65)-1)</f>
        <v>9.2158968850698297E-2</v>
      </c>
      <c r="AD65" s="9">
        <f>IF([1]PRICE!AD65="NA","NA",([1]PRICE!AE65/[1]PRICE!AD65)-1)</f>
        <v>6.5499606608969252E-2</v>
      </c>
      <c r="AE65" s="9">
        <f>IF([1]PRICE!AE65="NA","NA",([1]PRICE!AF65/[1]PRICE!AE65)-1)</f>
        <v>7.1995569503415791E-3</v>
      </c>
      <c r="AF65" s="9">
        <f>IF([1]PRICE!AF65="NA","NA",([1]PRICE!AG65/[1]PRICE!AF65)-1)</f>
        <v>-9.5674486803519088E-2</v>
      </c>
      <c r="AG65" s="9">
        <f>IF([1]PRICE!AG65="NA","NA",([1]PRICE!AH65/[1]PRICE!AG65)-1)</f>
        <v>1.7430077016619361E-2</v>
      </c>
      <c r="AH65" s="9">
        <f>IF([1]PRICE!AH65="NA","NA",([1]PRICE!AI65/[1]PRICE!AH65)-1)</f>
        <v>8.0876494023904177E-2</v>
      </c>
      <c r="AI65" s="9">
        <f>IF([1]PRICE!AI65="NA","NA",([1]PRICE!AJ65/[1]PRICE!AI65)-1)</f>
        <v>-7.0586067084408399E-2</v>
      </c>
      <c r="AJ65" s="9">
        <f>IF([1]PRICE!AJ65="NA","NA",([1]PRICE!AK65/[1]PRICE!AJ65)-1)</f>
        <v>0.10549276224469573</v>
      </c>
      <c r="AK65" s="9">
        <f>IF([1]PRICE!AK65="NA","NA",([1]PRICE!AL65/[1]PRICE!AK65)-1)</f>
        <v>-1.3273542600896859E-2</v>
      </c>
      <c r="AL65" s="9">
        <f>IF([1]PRICE!AL65="NA","NA",([1]PRICE!AM65/[1]PRICE!AL65)-1)</f>
        <v>3.1994182875840771E-2</v>
      </c>
      <c r="AM65" s="9">
        <f>IF([1]PRICE!AM65="NA","NA",([1]PRICE!AN65/[1]PRICE!AM65)-1)</f>
        <v>-5.37255592742647E-2</v>
      </c>
      <c r="AN65" s="9">
        <f>IF([1]PRICE!AN65="NA","NA",([1]PRICE!AO65/[1]PRICE!AN65)-1)</f>
        <v>3.7043931496649307E-2</v>
      </c>
      <c r="AO65" s="9">
        <f>IF([1]PRICE!AO65="NA","NA",([1]PRICE!AP65/[1]PRICE!AO65)-1)</f>
        <v>6.6056363309998201E-2</v>
      </c>
      <c r="AP65" s="9">
        <f>IF([1]PRICE!AP65="NA","NA",([1]PRICE!AQ65/[1]PRICE!AP65)-1)</f>
        <v>8.8567098838188363E-2</v>
      </c>
      <c r="AQ65" s="9">
        <f>IF([1]PRICE!AQ65="NA","NA",([1]PRICE!AR65/[1]PRICE!AQ65)-1)</f>
        <v>-1.3457076566125381E-2</v>
      </c>
      <c r="AR65" s="9">
        <f>IF([1]PRICE!AR65="NA","NA",([1]PRICE!AS65/[1]PRICE!AR65)-1)</f>
        <v>0.10818438381937923</v>
      </c>
      <c r="AS65" s="9">
        <f>IF([1]PRICE!AS65="NA","NA",([1]PRICE!AT65/[1]PRICE!AS65)-1)</f>
        <v>4.9235993208828432E-2</v>
      </c>
      <c r="AT65" s="9">
        <f>IF([1]PRICE!AT65="NA","NA",([1]PRICE!AU65/[1]PRICE!AT65)-1)</f>
        <v>-1.4832793959007606E-3</v>
      </c>
      <c r="AU65" s="9">
        <f>IF([1]PRICE!AU65="NA","NA",([1]PRICE!AV65/[1]PRICE!AU65)-1)</f>
        <v>-7.0087778528021616E-2</v>
      </c>
      <c r="AV65" s="9">
        <f>IF([1]PRICE!AV65="NA","NA",([1]PRICE!AW65/[1]PRICE!AV65)-1)</f>
        <v>5.4748765611385419E-2</v>
      </c>
      <c r="AW65" s="9">
        <f>IF([1]PRICE!AW65="NA","NA",([1]PRICE!AX65/[1]PRICE!AW65)-1)</f>
        <v>-0.14456836018174302</v>
      </c>
      <c r="AX65" s="9">
        <f>IF([1]PRICE!AX65="NA","NA",([1]PRICE!AY65/[1]PRICE!AX65)-1)</f>
        <v>5.7460164171897699E-2</v>
      </c>
      <c r="AY65" s="9">
        <f>IF([1]PRICE!AY65="NA","NA",([1]PRICE!AZ65/[1]PRICE!AY65)-1)</f>
        <v>0.10608828006088289</v>
      </c>
      <c r="AZ65" s="9">
        <f>IF([1]PRICE!AZ65="NA","NA",([1]PRICE!BA65/[1]PRICE!AZ65)-1)</f>
        <v>2.9585798816567976E-2</v>
      </c>
      <c r="BA65" s="9">
        <f>IF([1]PRICE!BA65="NA","NA",([1]PRICE!BB65/[1]PRICE!BA65)-1)</f>
        <v>6.4287623630045587E-2</v>
      </c>
      <c r="BB65" s="9">
        <f>IF([1]PRICE!BB65="NA","NA",([1]PRICE!BC65/[1]PRICE!BB65)-1)</f>
        <v>-6.4799698606052947E-2</v>
      </c>
      <c r="BC65" s="9">
        <f>IF([1]PRICE!BC65="NA","NA",([1]PRICE!BD65/[1]PRICE!BC65)-1)</f>
        <v>3.8941855780851409E-2</v>
      </c>
      <c r="BD65" s="9">
        <f>IF([1]PRICE!BD65="NA","NA",([1]PRICE!BE65/[1]PRICE!BD65)-1)</f>
        <v>-9.0086596872172686E-2</v>
      </c>
      <c r="BE65" s="9">
        <f>IF([1]PRICE!BE65="NA","NA",([1]PRICE!BF65/[1]PRICE!BE65)-1)</f>
        <v>-4.8011363636363824E-2</v>
      </c>
      <c r="BF65" s="9">
        <f>IF([1]PRICE!BF65="NA","NA",([1]PRICE!BG65/[1]PRICE!BF65)-1)</f>
        <v>3.3572068039391167E-2</v>
      </c>
      <c r="BG65" s="9">
        <f>IF([1]PRICE!BG65="NA","NA",([1]PRICE!BH65/[1]PRICE!BG65)-1)</f>
        <v>1.4436263894904044E-2</v>
      </c>
      <c r="BH65" s="9">
        <f>IF([1]PRICE!BH65="NA","NA",([1]PRICE!BI65/[1]PRICE!BH65)-1)</f>
        <v>1.8073146435178655E-2</v>
      </c>
      <c r="BI65" s="9">
        <f>IF([1]PRICE!BI65="NA","NA",([1]PRICE!BJ65/[1]PRICE!BI65)-1)</f>
        <v>1.1462119094213019E-2</v>
      </c>
      <c r="BJ65" s="9">
        <f>IF([1]PRICE!BJ65="NA","NA",([1]PRICE!BK65/[1]PRICE!BJ65)-1)</f>
        <v>5.5002763957987977E-2</v>
      </c>
      <c r="BK65" s="9">
        <f>IF([1]PRICE!BK65="NA","NA",([1]PRICE!BL65/[1]PRICE!BK65)-1)</f>
        <v>-7.7154833638983455E-2</v>
      </c>
      <c r="BL65" s="9">
        <f>IF([1]PRICE!BL65="NA","NA",([1]PRICE!BM65/[1]PRICE!BL65)-1)</f>
        <v>-0.18665720369056071</v>
      </c>
      <c r="BM65" s="9">
        <f>IF([1]PRICE!BM65="NA","NA",([1]PRICE!BN65/[1]PRICE!BM65)-1)</f>
        <v>0.15584642233856916</v>
      </c>
      <c r="BN65" s="9">
        <f>IF([1]PRICE!BN65="NA","NA",([1]PRICE!BO65/[1]PRICE!BN65)-1)</f>
        <v>8.0779103125471652E-2</v>
      </c>
      <c r="BO65" s="9">
        <f>IF([1]PRICE!BO65="NA","NA",([1]PRICE!BP65/[1]PRICE!BO65)-1)</f>
        <v>-2.5705504330818751E-2</v>
      </c>
      <c r="BP65" s="9">
        <f>IF([1]PRICE!BP65="NA","NA",([1]PRICE!BQ65/[1]PRICE!BP65)-1)</f>
        <v>2.294235732721539E-2</v>
      </c>
      <c r="BQ65" s="9">
        <f>IF([1]PRICE!BQ65="NA","NA",([1]PRICE!BR65/[1]PRICE!BQ65)-1)</f>
        <v>7.1768993552004279E-2</v>
      </c>
      <c r="BR65" s="9">
        <f>IF([1]PRICE!BR65="NA","NA",([1]PRICE!BS65/[1]PRICE!BR65)-1)</f>
        <v>1.582526811404672E-2</v>
      </c>
      <c r="BS65" s="9">
        <f>IF([1]PRICE!BS65="NA","NA",([1]PRICE!BT65/[1]PRICE!BS65)-1)</f>
        <v>1.635122956096291E-2</v>
      </c>
      <c r="BT65" s="9">
        <f>IF([1]PRICE!BT65="NA","NA",([1]PRICE!BU65/[1]PRICE!BT65)-1)</f>
        <v>0.14073980238155559</v>
      </c>
      <c r="BU65" s="9">
        <f>IF([1]PRICE!BU65="NA","NA",([1]PRICE!BV65/[1]PRICE!BU65)-1)</f>
        <v>7.7734591893392491E-3</v>
      </c>
      <c r="BV65">
        <f t="shared" si="64"/>
        <v>1.5785734796234883E-2</v>
      </c>
      <c r="BW65" t="s">
        <v>421</v>
      </c>
      <c r="BX65" s="62">
        <f t="shared" si="55"/>
        <v>-9.6657940150913307E-2</v>
      </c>
      <c r="BY65" s="62">
        <f t="shared" si="56"/>
        <v>1.4544595534095508E-2</v>
      </c>
      <c r="BZ65" s="62">
        <f t="shared" si="56"/>
        <v>-5.0469500462221623E-2</v>
      </c>
      <c r="CA65" s="62">
        <f t="shared" si="56"/>
        <v>7.3888178247243613E-2</v>
      </c>
      <c r="CB65" s="62">
        <f t="shared" si="56"/>
        <v>-7.1479832884348088E-2</v>
      </c>
      <c r="CC65" s="62">
        <f t="shared" si="66"/>
        <v>-5.7745828692948503E-2</v>
      </c>
      <c r="CD65" s="62">
        <f t="shared" si="65"/>
        <v>-5.7745918563462978E-2</v>
      </c>
      <c r="CE65" s="62">
        <f t="shared" si="65"/>
        <v>-0.14046604170160579</v>
      </c>
      <c r="CF65" s="62">
        <f t="shared" si="65"/>
        <v>-3.3316779354306519E-2</v>
      </c>
      <c r="CG65" s="62">
        <f t="shared" si="65"/>
        <v>-1.2440009889171686E-2</v>
      </c>
      <c r="CH65" s="62">
        <f t="shared" si="1"/>
        <v>3.7567358942186796E-2</v>
      </c>
      <c r="CI65" s="62">
        <f t="shared" si="2"/>
        <v>-0.10301753219335061</v>
      </c>
      <c r="CJ65" s="62">
        <f t="shared" si="3"/>
        <v>-0.1286951760293755</v>
      </c>
      <c r="CK65" s="62">
        <f t="shared" si="4"/>
        <v>3.2867610121228213E-2</v>
      </c>
      <c r="CL65" s="62">
        <f t="shared" si="5"/>
        <v>5.0908548550906679E-2</v>
      </c>
      <c r="CM65" s="62">
        <f t="shared" si="6"/>
        <v>4.3243391417357363E-2</v>
      </c>
      <c r="CN65" s="62">
        <f t="shared" si="6"/>
        <v>-4.6588815104265685E-2</v>
      </c>
      <c r="CO65" s="62">
        <f t="shared" si="6"/>
        <v>-2.9028262227184663E-2</v>
      </c>
      <c r="CP65" s="62">
        <f t="shared" si="8"/>
        <v>7.0487271338734364E-2</v>
      </c>
      <c r="CQ65" s="62">
        <f t="shared" si="9"/>
        <v>-1.7550648315472348E-2</v>
      </c>
      <c r="CR65" s="62">
        <f t="shared" si="10"/>
        <v>6.2714972417343501E-2</v>
      </c>
      <c r="CS65" s="62">
        <f t="shared" si="11"/>
        <v>-1.5457865943775826E-2</v>
      </c>
      <c r="CT65" s="62">
        <f t="shared" si="12"/>
        <v>0.15792780174916013</v>
      </c>
      <c r="CU65" s="62">
        <f t="shared" si="13"/>
        <v>-1.2434715527874094E-2</v>
      </c>
      <c r="CV65" s="62">
        <f t="shared" si="13"/>
        <v>0.27533589058645358</v>
      </c>
      <c r="CW65" s="62">
        <f t="shared" si="13"/>
        <v>3.0991587902622599E-2</v>
      </c>
      <c r="CX65" s="62">
        <f t="shared" si="15"/>
        <v>-5.7177827053236679E-2</v>
      </c>
      <c r="CY65" s="62">
        <f t="shared" si="16"/>
        <v>7.6373234054463418E-2</v>
      </c>
      <c r="CZ65" s="62">
        <f t="shared" si="17"/>
        <v>4.9713871812734373E-2</v>
      </c>
      <c r="DA65" s="62">
        <f t="shared" si="18"/>
        <v>-8.5861778458933037E-3</v>
      </c>
      <c r="DB65" s="62">
        <f t="shared" si="19"/>
        <v>-0.11146022159975397</v>
      </c>
      <c r="DC65" s="62">
        <f t="shared" si="57"/>
        <v>1.6443422203844781E-3</v>
      </c>
      <c r="DD65" s="62">
        <f t="shared" si="20"/>
        <v>6.5090759227669298E-2</v>
      </c>
      <c r="DE65" s="62">
        <f t="shared" si="21"/>
        <v>-8.6371801880643279E-2</v>
      </c>
      <c r="DF65" s="62">
        <f t="shared" si="22"/>
        <v>8.9707027448460847E-2</v>
      </c>
      <c r="DG65" s="62">
        <f t="shared" si="23"/>
        <v>-2.9059277397131742E-2</v>
      </c>
      <c r="DH65" s="62">
        <f t="shared" si="24"/>
        <v>1.6208448079605888E-2</v>
      </c>
      <c r="DI65" s="62">
        <f t="shared" si="25"/>
        <v>-6.951129407049958E-2</v>
      </c>
      <c r="DJ65" s="62">
        <f t="shared" si="58"/>
        <v>2.1258196700414424E-2</v>
      </c>
      <c r="DK65" s="62">
        <f t="shared" si="26"/>
        <v>5.0270628513763321E-2</v>
      </c>
      <c r="DL65" s="62">
        <f t="shared" si="27"/>
        <v>7.2781364041953484E-2</v>
      </c>
      <c r="DM65" s="62">
        <f t="shared" si="28"/>
        <v>-2.9242811362360264E-2</v>
      </c>
      <c r="DN65" s="62">
        <f t="shared" si="29"/>
        <v>9.2398649023144347E-2</v>
      </c>
      <c r="DO65" s="62">
        <f t="shared" si="30"/>
        <v>3.3450258412593553E-2</v>
      </c>
      <c r="DP65" s="62">
        <f t="shared" si="59"/>
        <v>-1.7269014192135643E-2</v>
      </c>
      <c r="DQ65" s="62">
        <f t="shared" si="60"/>
        <v>-8.5873513324256495E-2</v>
      </c>
      <c r="DR65" s="62">
        <f t="shared" si="31"/>
        <v>3.896303081515054E-2</v>
      </c>
      <c r="DS65" s="62">
        <f t="shared" si="61"/>
        <v>-0.1603540949779779</v>
      </c>
      <c r="DT65" s="62">
        <f t="shared" si="61"/>
        <v>4.1674429375662819E-2</v>
      </c>
      <c r="DU65" s="62">
        <f t="shared" si="61"/>
        <v>9.030254526464801E-2</v>
      </c>
      <c r="DV65" s="62">
        <f t="shared" si="33"/>
        <v>1.3800064020333094E-2</v>
      </c>
      <c r="DW65" s="62">
        <f t="shared" si="34"/>
        <v>4.8501888833810708E-2</v>
      </c>
      <c r="DX65" s="62">
        <f t="shared" si="35"/>
        <v>-8.0585433402287826E-2</v>
      </c>
      <c r="DY65" s="62">
        <f t="shared" si="36"/>
        <v>2.3156120984616526E-2</v>
      </c>
      <c r="DZ65" s="62">
        <f t="shared" si="37"/>
        <v>-0.10587233166840757</v>
      </c>
      <c r="EA65" s="62">
        <f t="shared" si="38"/>
        <v>-6.3797098432598703E-2</v>
      </c>
      <c r="EB65" s="62">
        <f t="shared" si="39"/>
        <v>1.7786333243156285E-2</v>
      </c>
      <c r="EC65" s="62">
        <f t="shared" si="40"/>
        <v>-1.3494709013308383E-3</v>
      </c>
      <c r="ED65" s="62">
        <f t="shared" si="41"/>
        <v>2.2874116389437725E-3</v>
      </c>
      <c r="EE65" s="62">
        <f t="shared" si="42"/>
        <v>-4.3236157020218637E-3</v>
      </c>
      <c r="EF65" s="62">
        <f t="shared" si="43"/>
        <v>3.9217029161753097E-2</v>
      </c>
      <c r="EG65" s="62">
        <f t="shared" si="44"/>
        <v>-9.2940568435218335E-2</v>
      </c>
      <c r="EH65" s="62">
        <f t="shared" si="45"/>
        <v>-0.20244293848679559</v>
      </c>
      <c r="EI65" s="62">
        <f t="shared" si="46"/>
        <v>0.14006068754233428</v>
      </c>
      <c r="EJ65" s="62">
        <f t="shared" si="47"/>
        <v>6.4993368329236773E-2</v>
      </c>
      <c r="EK65" s="62">
        <f t="shared" si="48"/>
        <v>-4.1491239127053631E-2</v>
      </c>
      <c r="EL65" s="62">
        <f t="shared" si="49"/>
        <v>7.1566225309805075E-3</v>
      </c>
      <c r="EM65" s="62">
        <f t="shared" si="50"/>
        <v>5.5983258755769399E-2</v>
      </c>
      <c r="EN65" s="62">
        <f t="shared" si="51"/>
        <v>3.9533317811837193E-5</v>
      </c>
      <c r="EO65" s="62">
        <f t="shared" si="52"/>
        <v>5.6549476472802715E-4</v>
      </c>
      <c r="EP65" s="62">
        <f t="shared" si="62"/>
        <v>0.12495406758532071</v>
      </c>
      <c r="EQ65" s="62">
        <f t="shared" si="63"/>
        <v>-8.0122756068956337E-3</v>
      </c>
    </row>
    <row r="66" spans="1:147">
      <c r="A66" t="s">
        <v>422</v>
      </c>
      <c r="B66" s="9">
        <f>IF([1]PRICE!B66="NA","NA",([1]PRICE!C66/[1]PRICE!B66)-1)</f>
        <v>-0.105032083755488</v>
      </c>
      <c r="C66" s="9">
        <f>IF([1]PRICE!C66="NA","NA",([1]PRICE!D66/[1]PRICE!C66)-1)</f>
        <v>9.4339622641509413E-2</v>
      </c>
      <c r="D66" s="9">
        <f>IF([1]PRICE!D66="NA","NA",([1]PRICE!E66/[1]PRICE!D66)-1)</f>
        <v>1.8275862068965587E-2</v>
      </c>
      <c r="E66" s="9">
        <f>IF([1]PRICE!E66="NA","NA",([1]PRICE!F66/[1]PRICE!E66)-1)</f>
        <v>0.14527599051811713</v>
      </c>
      <c r="F66" s="9">
        <f>IF([1]PRICE!F66="NA","NA",([1]PRICE!G66/[1]PRICE!F66)-1)</f>
        <v>4.1395623891189448E-3</v>
      </c>
      <c r="G66" s="9">
        <f>IF([1]PRICE!G66="NA","NA",([1]PRICE!H66/[1]PRICE!G66)-1)</f>
        <v>-7.126030624263846E-2</v>
      </c>
      <c r="H66" s="9">
        <f>IF([1]PRICE!H66="NA","NA",([1]PRICE!I66/[1]PRICE!H66)-1)</f>
        <v>-0.17057704502219406</v>
      </c>
      <c r="I66" s="9">
        <f>IF([1]PRICE!I66="NA","NA",([1]PRICE!J66/[1]PRICE!I66)-1)</f>
        <v>-9.5183486238532011E-2</v>
      </c>
      <c r="J66" s="9">
        <f>IF([1]PRICE!J66="NA","NA",([1]PRICE!K66/[1]PRICE!J66)-1)</f>
        <v>-7.6468103084072703E-2</v>
      </c>
      <c r="K66" s="9">
        <f>IF([1]PRICE!K66="NA","NA",([1]PRICE!L66/[1]PRICE!K66)-1)</f>
        <v>-6.8618481244281382E-3</v>
      </c>
      <c r="L66" s="9">
        <f>IF([1]PRICE!L66="NA","NA",([1]PRICE!M66/[1]PRICE!L66)-1)</f>
        <v>-0.13265776140027652</v>
      </c>
      <c r="M66" s="9">
        <f>IF([1]PRICE!M66="NA","NA",([1]PRICE!N66/[1]PRICE!M66)-1)</f>
        <v>-6.0541688794476745E-2</v>
      </c>
      <c r="N66" s="9">
        <f>IF([1]PRICE!N66="NA","NA",([1]PRICE!O66/[1]PRICE!N66)-1)</f>
        <v>0.1729790842283776</v>
      </c>
      <c r="O66" s="9">
        <f>IF([1]PRICE!O66="NA","NA",([1]PRICE!P66/[1]PRICE!O66)-1)</f>
        <v>-2.9879518072289168E-2</v>
      </c>
      <c r="P66" s="9">
        <f>IF([1]PRICE!P66="NA","NA",([1]PRICE!Q66/[1]PRICE!P66)-1)</f>
        <v>0.12816691505216116</v>
      </c>
      <c r="Q66" s="9">
        <f>IF([1]PRICE!Q66="NA","NA",([1]PRICE!R66/[1]PRICE!Q66)-1)</f>
        <v>3.0383091149273289E-2</v>
      </c>
      <c r="R66" s="9">
        <f>IF([1]PRICE!R66="NA","NA",([1]PRICE!S66/[1]PRICE!R66)-1)</f>
        <v>2.4358974358974272E-2</v>
      </c>
      <c r="S66" s="9">
        <f>IF([1]PRICE!S66="NA","NA",([1]PRICE!T66/[1]PRICE!S66)-1)</f>
        <v>7.3842302878598165E-2</v>
      </c>
      <c r="T66" s="9">
        <f>IF([1]PRICE!T66="NA","NA",([1]PRICE!U66/[1]PRICE!T66)-1)</f>
        <v>-4.1569541569541402E-2</v>
      </c>
      <c r="U66" s="9">
        <f>IF([1]PRICE!U66="NA","NA",([1]PRICE!V66/[1]PRICE!U66)-1)</f>
        <v>-1.6214025131739973E-3</v>
      </c>
      <c r="V66" s="9">
        <f>IF([1]PRICE!V66="NA","NA",([1]PRICE!W66/[1]PRICE!V66)-1)</f>
        <v>4.7503045066991545E-2</v>
      </c>
      <c r="W66" s="9">
        <f>IF([1]PRICE!W66="NA","NA",([1]PRICE!X66/[1]PRICE!W66)-1)</f>
        <v>-0.19069767441860475</v>
      </c>
      <c r="X66" s="9">
        <f>IF([1]PRICE!X66="NA","NA",([1]PRICE!Y66/[1]PRICE!X66)-1)</f>
        <v>5.9386973180076685E-2</v>
      </c>
      <c r="Y66" s="9">
        <f>IF([1]PRICE!Y66="NA","NA",([1]PRICE!Z66/[1]PRICE!Y66)-1)</f>
        <v>5.6057866184448413E-2</v>
      </c>
      <c r="Z66" s="9">
        <f>IF([1]PRICE!Z66="NA","NA",([1]PRICE!AA66/[1]PRICE!Z66)-1)</f>
        <v>-8.0479452054794454E-2</v>
      </c>
      <c r="AA66" s="9">
        <f>IF([1]PRICE!AA66="NA","NA",([1]PRICE!AB66/[1]PRICE!AA66)-1)</f>
        <v>1.9553072625698276E-2</v>
      </c>
      <c r="AB66" s="9">
        <f>IF([1]PRICE!AB66="NA","NA",([1]PRICE!AC66/[1]PRICE!AB66)-1)</f>
        <v>9.1780821917808231E-2</v>
      </c>
      <c r="AC66" s="9">
        <f>IF([1]PRICE!AC66="NA","NA",([1]PRICE!AD66/[1]PRICE!AC66)-1)</f>
        <v>-2.8021748222501142E-2</v>
      </c>
      <c r="AD66" s="9">
        <f>IF([1]PRICE!AD66="NA","NA",([1]PRICE!AE66/[1]PRICE!AD66)-1)</f>
        <v>-4.5180722891566161E-2</v>
      </c>
      <c r="AE66" s="9">
        <f>IF([1]PRICE!AE66="NA","NA",([1]PRICE!AF66/[1]PRICE!AE66)-1)</f>
        <v>0.1302388463271742</v>
      </c>
      <c r="AF66" s="9">
        <f>IF([1]PRICE!AF66="NA","NA",([1]PRICE!AG66/[1]PRICE!AF66)-1)</f>
        <v>-8.3732057416266992E-3</v>
      </c>
      <c r="AG66" s="9">
        <f>IF([1]PRICE!AG66="NA","NA",([1]PRICE!AH66/[1]PRICE!AG66)-1)</f>
        <v>2.7342179332529248E-2</v>
      </c>
      <c r="AH66" s="9">
        <f>IF([1]PRICE!AH66="NA","NA",([1]PRICE!AI66/[1]PRICE!AH66)-1)</f>
        <v>4.6966731898238745E-2</v>
      </c>
      <c r="AI66" s="9">
        <f>IF([1]PRICE!AI66="NA","NA",([1]PRICE!AJ66/[1]PRICE!AI66)-1)</f>
        <v>3.5514018691588767E-2</v>
      </c>
      <c r="AJ66" s="9">
        <f>IF([1]PRICE!AJ66="NA","NA",([1]PRICE!AK66/[1]PRICE!AJ66)-1)</f>
        <v>4.5126353790613694E-2</v>
      </c>
      <c r="AK66" s="9">
        <f>IF([1]PRICE!AK66="NA","NA",([1]PRICE!AL66/[1]PRICE!AK66)-1)</f>
        <v>-1.2089810017271052E-2</v>
      </c>
      <c r="AL66" s="9">
        <f>IF([1]PRICE!AL66="NA","NA",([1]PRICE!AM66/[1]PRICE!AL66)-1)</f>
        <v>-7.8671328671328644E-2</v>
      </c>
      <c r="AM66" s="9">
        <f>IF([1]PRICE!AM66="NA","NA",([1]PRICE!AN66/[1]PRICE!AM66)-1)</f>
        <v>-8.3111954459203052E-2</v>
      </c>
      <c r="AN66" s="9">
        <f>IF([1]PRICE!AN66="NA","NA",([1]PRICE!AO66/[1]PRICE!AN66)-1)</f>
        <v>-7.4503311258278249E-3</v>
      </c>
      <c r="AO66" s="9">
        <f>IF([1]PRICE!AO66="NA","NA",([1]PRICE!AP66/[1]PRICE!AO66)-1)</f>
        <v>-2.9190992493745016E-3</v>
      </c>
      <c r="AP66" s="9">
        <f>IF([1]PRICE!AP66="NA","NA",([1]PRICE!AQ66/[1]PRICE!AP66)-1)</f>
        <v>-4.4332915098285186E-2</v>
      </c>
      <c r="AQ66" s="9">
        <f>IF([1]PRICE!AQ66="NA","NA",([1]PRICE!AR66/[1]PRICE!AQ66)-1)</f>
        <v>4.1575492341356712E-2</v>
      </c>
      <c r="AR66" s="9">
        <f>IF([1]PRICE!AR66="NA","NA",([1]PRICE!AS66/[1]PRICE!AR66)-1)</f>
        <v>-1.2605042016806789E-2</v>
      </c>
      <c r="AS66" s="9">
        <f>IF([1]PRICE!AS66="NA","NA",([1]PRICE!AT66/[1]PRICE!AS66)-1)</f>
        <v>1.4042553191489393E-2</v>
      </c>
      <c r="AT66" s="9">
        <f>IF([1]PRICE!AT66="NA","NA",([1]PRICE!AU66/[1]PRICE!AT66)-1)</f>
        <v>-5.4972723457826222E-2</v>
      </c>
      <c r="AU66" s="9">
        <f>IF([1]PRICE!AU66="NA","NA",([1]PRICE!AV66/[1]PRICE!AU66)-1)</f>
        <v>7.5932504440497484E-2</v>
      </c>
      <c r="AV66" s="9">
        <f>IF([1]PRICE!AV66="NA","NA",([1]PRICE!AW66/[1]PRICE!AV66)-1)</f>
        <v>3.8382170862567122E-2</v>
      </c>
      <c r="AW66" s="9">
        <f>IF([1]PRICE!AW66="NA","NA",([1]PRICE!AX66/[1]PRICE!AW66)-1)</f>
        <v>-0.11168521462639103</v>
      </c>
      <c r="AX66" s="9">
        <f>IF([1]PRICE!AX66="NA","NA",([1]PRICE!AY66/[1]PRICE!AX66)-1)</f>
        <v>0.11633109619686799</v>
      </c>
      <c r="AY66" s="9">
        <f>IF([1]PRICE!AY66="NA","NA",([1]PRICE!AZ66/[1]PRICE!AY66)-1)</f>
        <v>-1.3226452905811592E-2</v>
      </c>
      <c r="AZ66" s="9">
        <f>IF([1]PRICE!AZ66="NA","NA",([1]PRICE!BA66/[1]PRICE!AZ66)-1)</f>
        <v>6.0113728675873279E-2</v>
      </c>
      <c r="BA66" s="9">
        <f>IF([1]PRICE!BA66="NA","NA",([1]PRICE!BB66/[1]PRICE!BA66)-1)</f>
        <v>-8.0459770114942319E-3</v>
      </c>
      <c r="BB66" s="9">
        <f>IF([1]PRICE!BB66="NA","NA",([1]PRICE!BC66/[1]PRICE!BB66)-1)</f>
        <v>-3.3603707995365051E-2</v>
      </c>
      <c r="BC66" s="9">
        <f>IF([1]PRICE!BC66="NA","NA",([1]PRICE!BD66/[1]PRICE!BC66)-1)</f>
        <v>-8.2334132693844819E-2</v>
      </c>
      <c r="BD66" s="9">
        <f>IF([1]PRICE!BD66="NA","NA",([1]PRICE!BE66/[1]PRICE!BD66)-1)</f>
        <v>-0.16550522648083621</v>
      </c>
      <c r="BE66" s="9">
        <f>IF([1]PRICE!BE66="NA","NA",([1]PRICE!BF66/[1]PRICE!BE66)-1)</f>
        <v>-0.10647181628392477</v>
      </c>
      <c r="BF66" s="9">
        <f>IF([1]PRICE!BF66="NA","NA",([1]PRICE!BG66/[1]PRICE!BF66)-1)</f>
        <v>2.6285046728971917E-2</v>
      </c>
      <c r="BG66" s="9">
        <f>IF([1]PRICE!BG66="NA","NA",([1]PRICE!BH66/[1]PRICE!BG66)-1)</f>
        <v>6.0899260102447395E-2</v>
      </c>
      <c r="BH66" s="9">
        <f>IF([1]PRICE!BH66="NA","NA",([1]PRICE!BI66/[1]PRICE!BH66)-1)</f>
        <v>-0.14484978540772542</v>
      </c>
      <c r="BI66" s="9">
        <f>IF([1]PRICE!BI66="NA","NA",([1]PRICE!BJ66/[1]PRICE!BI66)-1)</f>
        <v>9.2220828105395336E-2</v>
      </c>
      <c r="BJ66" s="9">
        <f>IF([1]PRICE!BJ66="NA","NA",([1]PRICE!BK66/[1]PRICE!BJ66)-1)</f>
        <v>-0.19069500287191266</v>
      </c>
      <c r="BK66" s="9">
        <f>IF([1]PRICE!BK66="NA","NA",([1]PRICE!BL66/[1]PRICE!BK66)-1)</f>
        <v>-1.1355571327182457E-2</v>
      </c>
      <c r="BL66" s="9">
        <f>IF([1]PRICE!BL66="NA","NA",([1]PRICE!BM66/[1]PRICE!BL66)-1)</f>
        <v>0.23402727925340994</v>
      </c>
      <c r="BM66" s="9">
        <f>IF([1]PRICE!BM66="NA","NA",([1]PRICE!BN66/[1]PRICE!BM66)-1)</f>
        <v>0.25770796974985455</v>
      </c>
      <c r="BN66" s="9">
        <f>IF([1]PRICE!BN66="NA","NA",([1]PRICE!BO66/[1]PRICE!BN66)-1)</f>
        <v>-8.2331174838112919E-2</v>
      </c>
      <c r="BO66" s="9">
        <f>IF([1]PRICE!BO66="NA","NA",([1]PRICE!BP66/[1]PRICE!BO66)-1)</f>
        <v>-0.13407258064516125</v>
      </c>
      <c r="BP66" s="9">
        <f>IF([1]PRICE!BP66="NA","NA",([1]PRICE!BQ66/[1]PRICE!BP66)-1)</f>
        <v>8.8474970896391225E-2</v>
      </c>
      <c r="BQ66" s="9">
        <f>IF([1]PRICE!BQ66="NA","NA",([1]PRICE!BR66/[1]PRICE!BQ66)-1)</f>
        <v>1.443850267379676E-2</v>
      </c>
      <c r="BR66" s="9">
        <f>IF([1]PRICE!BR66="NA","NA",([1]PRICE!BS66/[1]PRICE!BR66)-1)</f>
        <v>-8.4870848708487046E-2</v>
      </c>
      <c r="BS66" s="9">
        <f>IF([1]PRICE!BS66="NA","NA",([1]PRICE!BT66/[1]PRICE!BS66)-1)</f>
        <v>2.4769585253456183E-2</v>
      </c>
      <c r="BT66" s="9">
        <f>IF([1]PRICE!BT66="NA","NA",([1]PRICE!BU66/[1]PRICE!BT66)-1)</f>
        <v>-1.5177065767284947E-2</v>
      </c>
      <c r="BU66" s="9">
        <f>IF([1]PRICE!BU66="NA","NA",([1]PRICE!BV66/[1]PRICE!BU66)-1)</f>
        <v>-7.077625570776247E-2</v>
      </c>
      <c r="BV66">
        <f t="shared" si="64"/>
        <v>-4.1545458713998047E-3</v>
      </c>
      <c r="BW66" t="s">
        <v>422</v>
      </c>
      <c r="BX66" s="62">
        <f t="shared" si="55"/>
        <v>-0.10087753788408819</v>
      </c>
      <c r="BY66" s="62">
        <f t="shared" si="56"/>
        <v>9.8494168512909222E-2</v>
      </c>
      <c r="BZ66" s="62">
        <f t="shared" si="56"/>
        <v>2.2430407940365393E-2</v>
      </c>
      <c r="CA66" s="62">
        <f t="shared" si="56"/>
        <v>0.14943053638951692</v>
      </c>
      <c r="CB66" s="62">
        <f t="shared" si="56"/>
        <v>8.2941082605187504E-3</v>
      </c>
      <c r="CC66" s="62">
        <f t="shared" si="66"/>
        <v>-6.7105760371238651E-2</v>
      </c>
      <c r="CD66" s="62">
        <f t="shared" si="65"/>
        <v>-0.16642249915079427</v>
      </c>
      <c r="CE66" s="62">
        <f t="shared" si="65"/>
        <v>-9.1028940367132202E-2</v>
      </c>
      <c r="CF66" s="62">
        <f t="shared" si="65"/>
        <v>-7.2313557212672894E-2</v>
      </c>
      <c r="CG66" s="62">
        <f t="shared" si="65"/>
        <v>-2.7073022530283335E-3</v>
      </c>
      <c r="CH66" s="62">
        <f t="shared" ref="CH66:CO101" si="67">L66-$BV66</f>
        <v>-0.12850321552887672</v>
      </c>
      <c r="CI66" s="62">
        <f t="shared" si="67"/>
        <v>-5.6387142923076942E-2</v>
      </c>
      <c r="CJ66" s="62">
        <f t="shared" si="67"/>
        <v>0.17713363009977739</v>
      </c>
      <c r="CK66" s="62">
        <f t="shared" si="67"/>
        <v>-2.5724972200889363E-2</v>
      </c>
      <c r="CL66" s="62">
        <f t="shared" si="67"/>
        <v>0.13232146092356095</v>
      </c>
      <c r="CM66" s="62">
        <f t="shared" si="67"/>
        <v>3.4537637020673091E-2</v>
      </c>
      <c r="CN66" s="62">
        <f t="shared" si="67"/>
        <v>2.8513520230374078E-2</v>
      </c>
      <c r="CO66" s="62">
        <f t="shared" si="67"/>
        <v>7.7996848749997974E-2</v>
      </c>
      <c r="CP66" s="62">
        <f t="shared" ref="CP66:CW101" si="68">T66-$BV66</f>
        <v>-3.74149956981416E-2</v>
      </c>
      <c r="CQ66" s="62">
        <f t="shared" si="68"/>
        <v>2.5331433582258074E-3</v>
      </c>
      <c r="CR66" s="62">
        <f t="shared" si="68"/>
        <v>5.1657590938391347E-2</v>
      </c>
      <c r="CS66" s="62">
        <f t="shared" si="68"/>
        <v>-0.18654312854720495</v>
      </c>
      <c r="CT66" s="62">
        <f t="shared" si="68"/>
        <v>6.3541519051476494E-2</v>
      </c>
      <c r="CU66" s="62">
        <f t="shared" si="68"/>
        <v>6.0212412055848215E-2</v>
      </c>
      <c r="CV66" s="62">
        <f t="shared" si="68"/>
        <v>-7.6324906183394645E-2</v>
      </c>
      <c r="CW66" s="62">
        <f t="shared" si="68"/>
        <v>2.3707618497098081E-2</v>
      </c>
      <c r="CX66" s="62">
        <f t="shared" ref="CX66:DB101" si="69">AB66-$BV66</f>
        <v>9.593536778920804E-2</v>
      </c>
      <c r="CY66" s="62">
        <f t="shared" si="69"/>
        <v>-2.3867202351101336E-2</v>
      </c>
      <c r="CZ66" s="62">
        <f t="shared" si="69"/>
        <v>-4.1026177020166359E-2</v>
      </c>
      <c r="DA66" s="62">
        <f t="shared" si="69"/>
        <v>0.13439339219857399</v>
      </c>
      <c r="DB66" s="62">
        <f t="shared" si="69"/>
        <v>-4.2186598702268945E-3</v>
      </c>
      <c r="DC66" s="62">
        <f t="shared" si="57"/>
        <v>3.149672520392905E-2</v>
      </c>
      <c r="DD66" s="62">
        <f t="shared" si="57"/>
        <v>5.1121277769638547E-2</v>
      </c>
      <c r="DE66" s="62">
        <f t="shared" si="57"/>
        <v>3.9668564562988569E-2</v>
      </c>
      <c r="DF66" s="62">
        <f t="shared" si="57"/>
        <v>4.9280899662013496E-2</v>
      </c>
      <c r="DG66" s="62">
        <f t="shared" si="57"/>
        <v>-7.9352641458712465E-3</v>
      </c>
      <c r="DH66" s="62">
        <f t="shared" si="57"/>
        <v>-7.4516782799928835E-2</v>
      </c>
      <c r="DI66" s="62">
        <f t="shared" si="57"/>
        <v>-7.8957408587803243E-2</v>
      </c>
      <c r="DJ66" s="62">
        <f t="shared" si="58"/>
        <v>-3.2957852544280202E-3</v>
      </c>
      <c r="DK66" s="62">
        <f t="shared" si="58"/>
        <v>1.2354466220253031E-3</v>
      </c>
      <c r="DL66" s="62">
        <f t="shared" si="58"/>
        <v>-4.0178369226885384E-2</v>
      </c>
      <c r="DM66" s="62">
        <f t="shared" si="58"/>
        <v>4.5730038212756514E-2</v>
      </c>
      <c r="DN66" s="62">
        <f t="shared" si="58"/>
        <v>-8.4504961454069834E-3</v>
      </c>
      <c r="DO66" s="62">
        <f t="shared" si="58"/>
        <v>1.8197099062889199E-2</v>
      </c>
      <c r="DP66" s="62">
        <f t="shared" si="59"/>
        <v>-5.081817758642642E-2</v>
      </c>
      <c r="DQ66" s="62">
        <f t="shared" si="60"/>
        <v>8.0087050311897293E-2</v>
      </c>
      <c r="DR66" s="62">
        <f t="shared" si="60"/>
        <v>4.2536716733966924E-2</v>
      </c>
      <c r="DS66" s="62">
        <f t="shared" si="61"/>
        <v>-0.10753066875499122</v>
      </c>
      <c r="DT66" s="62">
        <f t="shared" si="61"/>
        <v>0.1204856420682678</v>
      </c>
      <c r="DU66" s="62">
        <f t="shared" si="61"/>
        <v>-9.0719070344117865E-3</v>
      </c>
      <c r="DV66" s="62">
        <f t="shared" si="61"/>
        <v>6.4268274547273088E-2</v>
      </c>
      <c r="DW66" s="62">
        <f t="shared" si="61"/>
        <v>-3.8914311400944273E-3</v>
      </c>
      <c r="DX66" s="62">
        <f t="shared" si="61"/>
        <v>-2.9449162123965245E-2</v>
      </c>
      <c r="DY66" s="62">
        <f t="shared" si="61"/>
        <v>-7.817958682244501E-2</v>
      </c>
      <c r="DZ66" s="62">
        <f t="shared" si="61"/>
        <v>-0.16135068060943641</v>
      </c>
      <c r="EA66" s="62">
        <f t="shared" si="61"/>
        <v>-0.10231727041252496</v>
      </c>
      <c r="EB66" s="62">
        <f t="shared" si="61"/>
        <v>3.0439592600371723E-2</v>
      </c>
      <c r="EC66" s="62">
        <f t="shared" si="61"/>
        <v>6.5053805973847204E-2</v>
      </c>
      <c r="ED66" s="62">
        <f t="shared" si="61"/>
        <v>-0.14069523953632562</v>
      </c>
      <c r="EE66" s="62">
        <f t="shared" si="61"/>
        <v>9.6375373976795145E-2</v>
      </c>
      <c r="EF66" s="62">
        <f t="shared" si="61"/>
        <v>-0.18654045700051286</v>
      </c>
      <c r="EG66" s="62">
        <f t="shared" si="61"/>
        <v>-7.2010254557826519E-3</v>
      </c>
      <c r="EH66" s="62">
        <f t="shared" si="61"/>
        <v>0.23818182512480973</v>
      </c>
      <c r="EI66" s="62">
        <f t="shared" ref="EI66:EO101" si="70">BM66-$BV66</f>
        <v>0.26186251562125434</v>
      </c>
      <c r="EJ66" s="62">
        <f t="shared" si="70"/>
        <v>-7.817662896671311E-2</v>
      </c>
      <c r="EK66" s="62">
        <f t="shared" si="70"/>
        <v>-0.12991803477376146</v>
      </c>
      <c r="EL66" s="62">
        <f t="shared" si="70"/>
        <v>9.2629516767791034E-2</v>
      </c>
      <c r="EM66" s="62">
        <f t="shared" si="70"/>
        <v>1.8593048545196566E-2</v>
      </c>
      <c r="EN66" s="62">
        <f t="shared" si="70"/>
        <v>-8.0716302837087237E-2</v>
      </c>
      <c r="EO66" s="62">
        <f t="shared" si="70"/>
        <v>2.8924131124855989E-2</v>
      </c>
      <c r="EP66" s="62">
        <f t="shared" si="62"/>
        <v>-1.1022519895885142E-2</v>
      </c>
      <c r="EQ66" s="62">
        <f t="shared" si="63"/>
        <v>-6.6621709836362661E-2</v>
      </c>
    </row>
    <row r="67" spans="1:147">
      <c r="A67" t="s">
        <v>423</v>
      </c>
      <c r="B67" s="9">
        <f>IF([1]PRICE!B67="NA","NA",([1]PRICE!C67/[1]PRICE!B67)-1)</f>
        <v>3.954545454545455E-2</v>
      </c>
      <c r="C67" s="9">
        <f>IF([1]PRICE!C67="NA","NA",([1]PRICE!D67/[1]PRICE!C67)-1)</f>
        <v>1.8583296895496204E-2</v>
      </c>
      <c r="D67" s="9">
        <f>IF([1]PRICE!D67="NA","NA",([1]PRICE!E67/[1]PRICE!D67)-1)</f>
        <v>-8.5855333762618891E-4</v>
      </c>
      <c r="E67" s="9">
        <f>IF([1]PRICE!E67="NA","NA",([1]PRICE!F67/[1]PRICE!E67)-1)</f>
        <v>-3.9527389903329713E-2</v>
      </c>
      <c r="F67" s="9">
        <f>IF([1]PRICE!F67="NA","NA",([1]PRICE!G67/[1]PRICE!F67)-1)</f>
        <v>8.1189890404831155E-2</v>
      </c>
      <c r="G67" s="9">
        <f>IF([1]PRICE!G67="NA","NA",([1]PRICE!H67/[1]PRICE!G67)-1)</f>
        <v>-1.4273893256102732E-2</v>
      </c>
      <c r="H67" s="9">
        <f>IF([1]PRICE!H67="NA","NA",([1]PRICE!I67/[1]PRICE!H67)-1)</f>
        <v>3.4837355718782881E-2</v>
      </c>
      <c r="I67" s="9">
        <f>IF([1]PRICE!I67="NA","NA",([1]PRICE!J67/[1]PRICE!I67)-1)</f>
        <v>-2.6769417967957843E-2</v>
      </c>
      <c r="J67" s="9">
        <f>IF([1]PRICE!J67="NA","NA",([1]PRICE!K67/[1]PRICE!J67)-1)</f>
        <v>5.605334444675969E-2</v>
      </c>
      <c r="K67" s="9">
        <f>IF([1]PRICE!K67="NA","NA",([1]PRICE!L67/[1]PRICE!K67)-1)</f>
        <v>2.1704814522494065E-3</v>
      </c>
      <c r="L67" s="9">
        <f>IF([1]PRICE!L67="NA","NA",([1]PRICE!M67/[1]PRICE!L67)-1)</f>
        <v>2.8548926954124809E-2</v>
      </c>
      <c r="M67" s="9">
        <f>IF([1]PRICE!M67="NA","NA",([1]PRICE!N67/[1]PRICE!M67)-1)</f>
        <v>5.9341500765694999E-3</v>
      </c>
      <c r="N67" s="9">
        <f>IF([1]PRICE!N67="NA","NA",([1]PRICE!O67/[1]PRICE!N67)-1)</f>
        <v>7.3453853472883024E-2</v>
      </c>
      <c r="O67" s="9">
        <f>IF([1]PRICE!O67="NA","NA",([1]PRICE!P67/[1]PRICE!O67)-1)</f>
        <v>9.4664066654848389E-2</v>
      </c>
      <c r="P67" s="9">
        <f>IF([1]PRICE!P67="NA","NA",([1]PRICE!Q67/[1]PRICE!P67)-1)</f>
        <v>3.303643724696359E-2</v>
      </c>
      <c r="Q67" s="9">
        <f>IF([1]PRICE!Q67="NA","NA",([1]PRICE!R67/[1]PRICE!Q67)-1)</f>
        <v>-3.2606991691487619E-2</v>
      </c>
      <c r="R67" s="9">
        <f>IF([1]PRICE!R67="NA","NA",([1]PRICE!S67/[1]PRICE!R67)-1)</f>
        <v>-1.8473505104521171E-2</v>
      </c>
      <c r="S67" s="9">
        <f>IF([1]PRICE!S67="NA","NA",([1]PRICE!T67/[1]PRICE!S67)-1)</f>
        <v>9.8398547135545744E-2</v>
      </c>
      <c r="T67" s="9">
        <f>IF([1]PRICE!T67="NA","NA",([1]PRICE!U67/[1]PRICE!T67)-1)</f>
        <v>-6.4031264091387263E-2</v>
      </c>
      <c r="U67" s="9">
        <f>IF([1]PRICE!U67="NA","NA",([1]PRICE!V67/[1]PRICE!U67)-1)</f>
        <v>-2.4891601092018711E-2</v>
      </c>
      <c r="V67" s="9">
        <f>IF([1]PRICE!V67="NA","NA",([1]PRICE!W67/[1]PRICE!V67)-1)</f>
        <v>-9.9143610013175176E-2</v>
      </c>
      <c r="W67" s="9">
        <f>IF([1]PRICE!W67="NA","NA",([1]PRICE!X67/[1]PRICE!W67)-1)</f>
        <v>-6.5813528336380323E-3</v>
      </c>
      <c r="X67" s="9">
        <f>IF([1]PRICE!X67="NA","NA",([1]PRICE!Y67/[1]PRICE!X67)-1)</f>
        <v>4.6926757453073176E-2</v>
      </c>
      <c r="Y67" s="9">
        <f>IF([1]PRICE!Y67="NA","NA",([1]PRICE!Z67/[1]PRICE!Y67)-1)</f>
        <v>6.292845842854633E-2</v>
      </c>
      <c r="Z67" s="9">
        <f>IF([1]PRICE!Z67="NA","NA",([1]PRICE!AA67/[1]PRICE!Z67)-1)</f>
        <v>2.9105341491648673E-2</v>
      </c>
      <c r="AA67" s="9">
        <f>IF([1]PRICE!AA67="NA","NA",([1]PRICE!AB67/[1]PRICE!AA67)-1)</f>
        <v>-4.627992929455238E-2</v>
      </c>
      <c r="AB67" s="9">
        <f>IF([1]PRICE!AB67="NA","NA",([1]PRICE!AC67/[1]PRICE!AB67)-1)</f>
        <v>-3.5551811288963786E-2</v>
      </c>
      <c r="AC67" s="9">
        <f>IF([1]PRICE!AC67="NA","NA",([1]PRICE!AD67/[1]PRICE!AC67)-1)</f>
        <v>5.24109014675056E-3</v>
      </c>
      <c r="AD67" s="9">
        <f>IF([1]PRICE!AD67="NA","NA",([1]PRICE!AE67/[1]PRICE!AD67)-1)</f>
        <v>1.9117135905457605E-3</v>
      </c>
      <c r="AE67" s="9">
        <f>IF([1]PRICE!AE67="NA","NA",([1]PRICE!AF67/[1]PRICE!AE67)-1)</f>
        <v>-9.5403295750216777E-2</v>
      </c>
      <c r="AF67" s="9">
        <f>IF([1]PRICE!AF67="NA","NA",([1]PRICE!AG67/[1]PRICE!AF67)-1)</f>
        <v>1.3039309683605005E-2</v>
      </c>
      <c r="AG67" s="9">
        <f>IF([1]PRICE!AG67="NA","NA",([1]PRICE!AH67/[1]PRICE!AG67)-1)</f>
        <v>-0.12549687677455978</v>
      </c>
      <c r="AH67" s="9">
        <f>IF([1]PRICE!AH67="NA","NA",([1]PRICE!AI67/[1]PRICE!AH67)-1)</f>
        <v>1.3419913419913332E-2</v>
      </c>
      <c r="AI67" s="9">
        <f>IF([1]PRICE!AI67="NA","NA",([1]PRICE!AJ67/[1]PRICE!AI67)-1)</f>
        <v>1.1747116616830366E-2</v>
      </c>
      <c r="AJ67" s="9">
        <f>IF([1]PRICE!AJ67="NA","NA",([1]PRICE!AK67/[1]PRICE!AJ67)-1)</f>
        <v>4.0743086341566315E-2</v>
      </c>
      <c r="AK67" s="9">
        <f>IF([1]PRICE!AK67="NA","NA",([1]PRICE!AL67/[1]PRICE!AK67)-1)</f>
        <v>-2.4137931034482696E-2</v>
      </c>
      <c r="AL67" s="9">
        <f>IF([1]PRICE!AL67="NA","NA",([1]PRICE!AM67/[1]PRICE!AL67)-1)</f>
        <v>-3.2425691124506439E-2</v>
      </c>
      <c r="AM67" s="9">
        <f>IF([1]PRICE!AM67="NA","NA",([1]PRICE!AN67/[1]PRICE!AM67)-1)</f>
        <v>-7.5187969924812026E-2</v>
      </c>
      <c r="AN67" s="9">
        <f>IF([1]PRICE!AN67="NA","NA",([1]PRICE!AO67/[1]PRICE!AN67)-1)</f>
        <v>6.0394889663184514E-3</v>
      </c>
      <c r="AO67" s="9">
        <f>IF([1]PRICE!AO67="NA","NA",([1]PRICE!AP67/[1]PRICE!AO67)-1)</f>
        <v>-5.8416070191641634E-2</v>
      </c>
      <c r="AP67" s="9">
        <f>IF([1]PRICE!AP67="NA","NA",([1]PRICE!AQ67/[1]PRICE!AP67)-1)</f>
        <v>-0.17508582638548309</v>
      </c>
      <c r="AQ67" s="9">
        <f>IF([1]PRICE!AQ67="NA","NA",([1]PRICE!AR67/[1]PRICE!AQ67)-1)</f>
        <v>0.20511296076099872</v>
      </c>
      <c r="AR67" s="9">
        <f>IF([1]PRICE!AR67="NA","NA",([1]PRICE!AS67/[1]PRICE!AR67)-1)</f>
        <v>8.8801184015787626E-3</v>
      </c>
      <c r="AS67" s="9">
        <f>IF([1]PRICE!AS67="NA","NA",([1]PRICE!AT67/[1]PRICE!AS67)-1)</f>
        <v>-3.5452322738386166E-2</v>
      </c>
      <c r="AT67" s="9">
        <f>IF([1]PRICE!AT67="NA","NA",([1]PRICE!AU67/[1]PRICE!AT67)-1)</f>
        <v>-7.1482889733840316E-2</v>
      </c>
      <c r="AU67" s="9">
        <f>IF([1]PRICE!AU67="NA","NA",([1]PRICE!AV67/[1]PRICE!AU67)-1)</f>
        <v>2.1294021294021137E-2</v>
      </c>
      <c r="AV67" s="9">
        <f>IF([1]PRICE!AV67="NA","NA",([1]PRICE!AW67/[1]PRICE!AV67)-1)</f>
        <v>4.7848168938786628E-2</v>
      </c>
      <c r="AW67" s="9">
        <f>IF([1]PRICE!AW67="NA","NA",([1]PRICE!AX67/[1]PRICE!AW67)-1)</f>
        <v>-0.15841836734693882</v>
      </c>
      <c r="AX67" s="9">
        <f>IF([1]PRICE!AX67="NA","NA",([1]PRICE!AY67/[1]PRICE!AX67)-1)</f>
        <v>7.3961806608062952E-2</v>
      </c>
      <c r="AY67" s="9">
        <f>IF([1]PRICE!AY67="NA","NA",([1]PRICE!AZ67/[1]PRICE!AY67)-1)</f>
        <v>1.6652554332486691E-2</v>
      </c>
      <c r="AZ67" s="9">
        <f>IF([1]PRICE!AZ67="NA","NA",([1]PRICE!BA67/[1]PRICE!AZ67)-1)</f>
        <v>5.857856746252077E-2</v>
      </c>
      <c r="BA67" s="9">
        <f>IF([1]PRICE!BA67="NA","NA",([1]PRICE!BB67/[1]PRICE!BA67)-1)</f>
        <v>1.468659847888798E-2</v>
      </c>
      <c r="BB67" s="9">
        <f>IF([1]PRICE!BB67="NA","NA",([1]PRICE!BC67/[1]PRICE!BB67)-1)</f>
        <v>-6.1514603256655365E-2</v>
      </c>
      <c r="BC67" s="9">
        <f>IF([1]PRICE!BC67="NA","NA",([1]PRICE!BD67/[1]PRICE!BC67)-1)</f>
        <v>0.10355274029193051</v>
      </c>
      <c r="BD67" s="9">
        <f>IF([1]PRICE!BD67="NA","NA",([1]PRICE!BE67/[1]PRICE!BD67)-1)</f>
        <v>3.16945345645121E-2</v>
      </c>
      <c r="BE67" s="9">
        <f>IF([1]PRICE!BE67="NA","NA",([1]PRICE!BF67/[1]PRICE!BE67)-1)</f>
        <v>8.8534107402031825E-2</v>
      </c>
      <c r="BF67" s="9">
        <f>IF([1]PRICE!BF67="NA","NA",([1]PRICE!BG67/[1]PRICE!BF67)-1)</f>
        <v>4.2666666666666631E-2</v>
      </c>
      <c r="BG67" s="9">
        <f>IF([1]PRICE!BG67="NA","NA",([1]PRICE!BH67/[1]PRICE!BG67)-1)</f>
        <v>-1.3000852514919004E-2</v>
      </c>
      <c r="BH67" s="9">
        <f>IF([1]PRICE!BH67="NA","NA",([1]PRICE!BI67/[1]PRICE!BH67)-1)</f>
        <v>5.6143381559057293E-3</v>
      </c>
      <c r="BI67" s="9">
        <f>IF([1]PRICE!BI67="NA","NA",([1]PRICE!BJ67/[1]PRICE!BI67)-1)</f>
        <v>6.1198196263689164E-2</v>
      </c>
      <c r="BJ67" s="9">
        <f>IF([1]PRICE!BJ67="NA","NA",([1]PRICE!BK67/[1]PRICE!BJ67)-1)</f>
        <v>-2.0841764467826818E-2</v>
      </c>
      <c r="BK67" s="9">
        <f>IF([1]PRICE!BK67="NA","NA",([1]PRICE!BL67/[1]PRICE!BK67)-1)</f>
        <v>-6.75759454432735E-2</v>
      </c>
      <c r="BL67" s="9">
        <f>IF([1]PRICE!BL67="NA","NA",([1]PRICE!BM67/[1]PRICE!BL67)-1)</f>
        <v>2.3049645390070816E-2</v>
      </c>
      <c r="BM67" s="9">
        <f>IF([1]PRICE!BM67="NA","NA",([1]PRICE!BN67/[1]PRICE!BM67)-1)</f>
        <v>8.2755632582322436E-2</v>
      </c>
      <c r="BN67" s="9">
        <f>IF([1]PRICE!BN67="NA","NA",([1]PRICE!BO67/[1]PRICE!BN67)-1)</f>
        <v>2.00080032012806E-2</v>
      </c>
      <c r="BO67" s="9">
        <f>IF([1]PRICE!BO67="NA","NA",([1]PRICE!BP67/[1]PRICE!BO67)-1)</f>
        <v>-2.6480972930560842E-2</v>
      </c>
      <c r="BP67" s="9">
        <f>IF([1]PRICE!BP67="NA","NA",([1]PRICE!BQ67/[1]PRICE!BP67)-1)</f>
        <v>-1.2089462018940456E-3</v>
      </c>
      <c r="BQ67" s="9">
        <f>IF([1]PRICE!BQ67="NA","NA",([1]PRICE!BR67/[1]PRICE!BQ67)-1)</f>
        <v>6.1327415775670691E-2</v>
      </c>
      <c r="BR67" s="9">
        <f>IF([1]PRICE!BR67="NA","NA",([1]PRICE!BS67/[1]PRICE!BR67)-1)</f>
        <v>-8.0593043147690557E-2</v>
      </c>
      <c r="BS67" s="9">
        <f>IF([1]PRICE!BS67="NA","NA",([1]PRICE!BT67/[1]PRICE!BS67)-1)</f>
        <v>-3.5145751498862898E-2</v>
      </c>
      <c r="BT67" s="9">
        <f>IF([1]PRICE!BT67="NA","NA",([1]PRICE!BU67/[1]PRICE!BT67)-1)</f>
        <v>7.1780587100921389E-2</v>
      </c>
      <c r="BU67" s="9">
        <f>IF([1]PRICE!BU67="NA","NA",([1]PRICE!BV67/[1]PRICE!BU67)-1)</f>
        <v>-3.3386645341863308E-2</v>
      </c>
      <c r="BV67">
        <f t="shared" si="64"/>
        <v>3.2843008212844133E-3</v>
      </c>
      <c r="BW67" t="s">
        <v>423</v>
      </c>
      <c r="BX67" s="62">
        <f t="shared" ref="BX67:BX101" si="71">B67-$BV67</f>
        <v>3.6261153724170138E-2</v>
      </c>
      <c r="BY67" s="62">
        <f t="shared" ref="BY67:CB101" si="72">C67-$BV67</f>
        <v>1.5298996074211792E-2</v>
      </c>
      <c r="BZ67" s="62">
        <f t="shared" si="72"/>
        <v>-4.1428541589106022E-3</v>
      </c>
      <c r="CA67" s="62">
        <f t="shared" si="72"/>
        <v>-4.2811690724614125E-2</v>
      </c>
      <c r="CB67" s="62">
        <f t="shared" si="72"/>
        <v>7.7905589583546736E-2</v>
      </c>
      <c r="CC67" s="62">
        <f t="shared" si="66"/>
        <v>-1.7558194077387144E-2</v>
      </c>
      <c r="CD67" s="62">
        <f t="shared" si="65"/>
        <v>3.1553054897498468E-2</v>
      </c>
      <c r="CE67" s="62">
        <f t="shared" si="65"/>
        <v>-3.0053718789242255E-2</v>
      </c>
      <c r="CF67" s="62">
        <f t="shared" si="65"/>
        <v>5.2769043625475277E-2</v>
      </c>
      <c r="CG67" s="62">
        <f t="shared" si="65"/>
        <v>-1.1138193690350068E-3</v>
      </c>
      <c r="CH67" s="62">
        <f t="shared" si="67"/>
        <v>2.5264626132840397E-2</v>
      </c>
      <c r="CI67" s="62">
        <f t="shared" si="67"/>
        <v>2.6498492552850866E-3</v>
      </c>
      <c r="CJ67" s="62">
        <f t="shared" si="67"/>
        <v>7.0169552651598605E-2</v>
      </c>
      <c r="CK67" s="62">
        <f t="shared" si="67"/>
        <v>9.137976583356397E-2</v>
      </c>
      <c r="CL67" s="62">
        <f t="shared" si="67"/>
        <v>2.9752136425679178E-2</v>
      </c>
      <c r="CM67" s="62">
        <f t="shared" si="67"/>
        <v>-3.5891292512772031E-2</v>
      </c>
      <c r="CN67" s="62">
        <f t="shared" si="67"/>
        <v>-2.1757805925805583E-2</v>
      </c>
      <c r="CO67" s="62">
        <f t="shared" si="67"/>
        <v>9.5114246314261325E-2</v>
      </c>
      <c r="CP67" s="62">
        <f t="shared" si="68"/>
        <v>-6.7315564912671683E-2</v>
      </c>
      <c r="CQ67" s="62">
        <f t="shared" si="68"/>
        <v>-2.8175901913303124E-2</v>
      </c>
      <c r="CR67" s="62">
        <f t="shared" si="68"/>
        <v>-0.1024279108344596</v>
      </c>
      <c r="CS67" s="62">
        <f t="shared" si="68"/>
        <v>-9.8656536549224447E-3</v>
      </c>
      <c r="CT67" s="62">
        <f t="shared" si="68"/>
        <v>4.3642456631788763E-2</v>
      </c>
      <c r="CU67" s="62">
        <f t="shared" si="68"/>
        <v>5.9644157607261918E-2</v>
      </c>
      <c r="CV67" s="62">
        <f t="shared" si="68"/>
        <v>2.5821040670364261E-2</v>
      </c>
      <c r="CW67" s="62">
        <f t="shared" si="68"/>
        <v>-4.9564230115836792E-2</v>
      </c>
      <c r="CX67" s="62">
        <f t="shared" si="69"/>
        <v>-3.8836112110248198E-2</v>
      </c>
      <c r="CY67" s="62">
        <f t="shared" si="69"/>
        <v>1.9567893254661467E-3</v>
      </c>
      <c r="CZ67" s="62">
        <f t="shared" si="69"/>
        <v>-1.3725872307386528E-3</v>
      </c>
      <c r="DA67" s="62">
        <f t="shared" si="69"/>
        <v>-9.8687596571501196E-2</v>
      </c>
      <c r="DB67" s="62">
        <f t="shared" si="69"/>
        <v>9.7550088623205924E-3</v>
      </c>
      <c r="DC67" s="62">
        <f t="shared" ref="DC67:DI101" si="73">AG67-$BV67</f>
        <v>-0.1287811775958442</v>
      </c>
      <c r="DD67" s="62">
        <f t="shared" si="73"/>
        <v>1.0135612598628919E-2</v>
      </c>
      <c r="DE67" s="62">
        <f t="shared" si="73"/>
        <v>8.462815795545954E-3</v>
      </c>
      <c r="DF67" s="62">
        <f t="shared" si="73"/>
        <v>3.7458785520281902E-2</v>
      </c>
      <c r="DG67" s="62">
        <f t="shared" si="73"/>
        <v>-2.7422231855767108E-2</v>
      </c>
      <c r="DH67" s="62">
        <f t="shared" si="73"/>
        <v>-3.5709991945790852E-2</v>
      </c>
      <c r="DI67" s="62">
        <f t="shared" si="73"/>
        <v>-7.8472270746096445E-2</v>
      </c>
      <c r="DJ67" s="62">
        <f t="shared" ref="DJ67:DO101" si="74">AN67-$BV67</f>
        <v>2.7551881450340382E-3</v>
      </c>
      <c r="DK67" s="62">
        <f t="shared" si="74"/>
        <v>-6.1700371012926046E-2</v>
      </c>
      <c r="DL67" s="62">
        <f t="shared" si="74"/>
        <v>-0.17837012720676751</v>
      </c>
      <c r="DM67" s="62">
        <f t="shared" si="74"/>
        <v>0.2018286599397143</v>
      </c>
      <c r="DN67" s="62">
        <f t="shared" si="74"/>
        <v>5.5958175802943494E-3</v>
      </c>
      <c r="DO67" s="62">
        <f t="shared" si="74"/>
        <v>-3.8736623559670579E-2</v>
      </c>
      <c r="DP67" s="62">
        <f t="shared" ref="DP67:DP101" si="75">AT67-$BV67</f>
        <v>-7.4767190555124735E-2</v>
      </c>
      <c r="DQ67" s="62">
        <f t="shared" ref="DQ67:DR101" si="76">AU67-$BV67</f>
        <v>1.8009720472736725E-2</v>
      </c>
      <c r="DR67" s="62">
        <f t="shared" si="76"/>
        <v>4.4563868117502216E-2</v>
      </c>
      <c r="DS67" s="62">
        <f t="shared" ref="DS67:DZ101" si="77">AW67-$BV67</f>
        <v>-0.16170266816822323</v>
      </c>
      <c r="DT67" s="62">
        <f t="shared" si="77"/>
        <v>7.0677505786778533E-2</v>
      </c>
      <c r="DU67" s="62">
        <f t="shared" si="77"/>
        <v>1.3368253511202279E-2</v>
      </c>
      <c r="DV67" s="62">
        <f t="shared" si="77"/>
        <v>5.5294266641236357E-2</v>
      </c>
      <c r="DW67" s="62">
        <f t="shared" si="77"/>
        <v>1.1402297657603568E-2</v>
      </c>
      <c r="DX67" s="62">
        <f t="shared" si="77"/>
        <v>-6.4798904077939784E-2</v>
      </c>
      <c r="DY67" s="62">
        <f t="shared" si="77"/>
        <v>0.10026843947064609</v>
      </c>
      <c r="DZ67" s="62">
        <f t="shared" si="77"/>
        <v>2.8410233743227688E-2</v>
      </c>
      <c r="EA67" s="62">
        <f t="shared" ref="EA67:EH101" si="78">BE67-$BV67</f>
        <v>8.5249806580747406E-2</v>
      </c>
      <c r="EB67" s="62">
        <f t="shared" si="78"/>
        <v>3.9382365845382218E-2</v>
      </c>
      <c r="EC67" s="62">
        <f t="shared" si="78"/>
        <v>-1.6285153336203416E-2</v>
      </c>
      <c r="ED67" s="62">
        <f t="shared" si="78"/>
        <v>2.330037334621316E-3</v>
      </c>
      <c r="EE67" s="62">
        <f t="shared" si="78"/>
        <v>5.7913895442404752E-2</v>
      </c>
      <c r="EF67" s="62">
        <f t="shared" si="78"/>
        <v>-2.412606528911123E-2</v>
      </c>
      <c r="EG67" s="62">
        <f t="shared" si="78"/>
        <v>-7.0860246264557919E-2</v>
      </c>
      <c r="EH67" s="62">
        <f t="shared" si="78"/>
        <v>1.9765344568786404E-2</v>
      </c>
      <c r="EI67" s="62">
        <f t="shared" si="70"/>
        <v>7.9471331761038017E-2</v>
      </c>
      <c r="EJ67" s="62">
        <f t="shared" si="70"/>
        <v>1.6723702379996187E-2</v>
      </c>
      <c r="EK67" s="62">
        <f t="shared" si="70"/>
        <v>-2.9765273751845255E-2</v>
      </c>
      <c r="EL67" s="62">
        <f t="shared" si="70"/>
        <v>-4.4932470231784588E-3</v>
      </c>
      <c r="EM67" s="62">
        <f t="shared" si="70"/>
        <v>5.8043114954386278E-2</v>
      </c>
      <c r="EN67" s="62">
        <f t="shared" si="70"/>
        <v>-8.3877343968974977E-2</v>
      </c>
      <c r="EO67" s="62">
        <f t="shared" si="70"/>
        <v>-3.8430052320147311E-2</v>
      </c>
      <c r="EP67" s="62">
        <f t="shared" ref="EP67:EP101" si="79">BT67-$BV67</f>
        <v>6.849628627963697E-2</v>
      </c>
      <c r="EQ67" s="62">
        <f t="shared" ref="EQ67:EQ101" si="80">BU67-$BV67</f>
        <v>-3.667094616314772E-2</v>
      </c>
    </row>
    <row r="68" spans="1:147">
      <c r="A68" t="s">
        <v>424</v>
      </c>
      <c r="B68" s="9">
        <f>IF([1]PRICE!B68="NA","NA",([1]PRICE!C68/[1]PRICE!B68)-1)</f>
        <v>0.12508913109911379</v>
      </c>
      <c r="C68" s="9">
        <f>IF([1]PRICE!C68="NA","NA",([1]PRICE!D68/[1]PRICE!C68)-1)</f>
        <v>3.8660027161611543E-2</v>
      </c>
      <c r="D68" s="9">
        <f>IF([1]PRICE!D68="NA","NA",([1]PRICE!E68/[1]PRICE!D68)-1)</f>
        <v>1.2988145048814514E-2</v>
      </c>
      <c r="E68" s="9">
        <f>IF([1]PRICE!E68="NA","NA",([1]PRICE!F68/[1]PRICE!E68)-1)</f>
        <v>-2.3233800877721089E-3</v>
      </c>
      <c r="F68" s="9">
        <f>IF([1]PRICE!F68="NA","NA",([1]PRICE!G68/[1]PRICE!F68)-1)</f>
        <v>1.6819044333275857E-2</v>
      </c>
      <c r="G68" s="9">
        <f>IF([1]PRICE!G68="NA","NA",([1]PRICE!H68/[1]PRICE!G68)-1)</f>
        <v>-1.5862244465179476E-2</v>
      </c>
      <c r="H68" s="9">
        <f>IF([1]PRICE!H68="NA","NA",([1]PRICE!I68/[1]PRICE!H68)-1)</f>
        <v>3.4476814342354833E-2</v>
      </c>
      <c r="I68" s="9">
        <f>IF([1]PRICE!I68="NA","NA",([1]PRICE!J68/[1]PRICE!I68)-1)</f>
        <v>6.6488918513581075E-2</v>
      </c>
      <c r="J68" s="9">
        <f>IF([1]PRICE!J68="NA","NA",([1]PRICE!K68/[1]PRICE!J68)-1)</f>
        <v>-2.1796875000000049E-2</v>
      </c>
      <c r="K68" s="9">
        <f>IF([1]PRICE!K68="NA","NA",([1]PRICE!L68/[1]PRICE!K68)-1)</f>
        <v>7.6591326571360252E-2</v>
      </c>
      <c r="L68" s="9">
        <f>IF([1]PRICE!L68="NA","NA",([1]PRICE!M68/[1]PRICE!L68)-1)</f>
        <v>4.0504451038575473E-2</v>
      </c>
      <c r="M68" s="9">
        <f>IF([1]PRICE!M68="NA","NA",([1]PRICE!N68/[1]PRICE!M68)-1)</f>
        <v>1.5542563810067023E-2</v>
      </c>
      <c r="N68" s="9">
        <f>IF([1]PRICE!N68="NA","NA",([1]PRICE!O68/[1]PRICE!N68)-1)</f>
        <v>7.0485818590283467E-2</v>
      </c>
      <c r="O68" s="9">
        <f>IF([1]PRICE!O68="NA","NA",([1]PRICE!P68/[1]PRICE!O68)-1)</f>
        <v>-7.2468520461699826E-2</v>
      </c>
      <c r="P68" s="9">
        <f>IF([1]PRICE!P68="NA","NA",([1]PRICE!Q68/[1]PRICE!P68)-1)</f>
        <v>6.8302340380400173E-2</v>
      </c>
      <c r="Q68" s="9">
        <f>IF([1]PRICE!Q68="NA","NA",([1]PRICE!R68/[1]PRICE!Q68)-1)</f>
        <v>3.28943014097558E-2</v>
      </c>
      <c r="R68" s="9">
        <f>IF([1]PRICE!R68="NA","NA",([1]PRICE!S68/[1]PRICE!R68)-1)</f>
        <v>-1.8646674356016857E-2</v>
      </c>
      <c r="S68" s="9">
        <f>IF([1]PRICE!S68="NA","NA",([1]PRICE!T68/[1]PRICE!S68)-1)</f>
        <v>7.9986940907606829E-2</v>
      </c>
      <c r="T68" s="9">
        <f>IF([1]PRICE!T68="NA","NA",([1]PRICE!U68/[1]PRICE!T68)-1)</f>
        <v>-4.6553808948005537E-3</v>
      </c>
      <c r="U68" s="9">
        <f>IF([1]PRICE!U68="NA","NA",([1]PRICE!V68/[1]PRICE!U68)-1)</f>
        <v>-3.5230516916721077E-3</v>
      </c>
      <c r="V68" s="9">
        <f>IF([1]PRICE!V68="NA","NA",([1]PRICE!W68/[1]PRICE!V68)-1)</f>
        <v>1.4873514172508262E-2</v>
      </c>
      <c r="W68" s="9">
        <f>IF([1]PRICE!W68="NA","NA",([1]PRICE!X68/[1]PRICE!W68)-1)</f>
        <v>3.7840110517148862E-3</v>
      </c>
      <c r="X68" s="9">
        <f>IF([1]PRICE!X68="NA","NA",([1]PRICE!Y68/[1]PRICE!X68)-1)</f>
        <v>-9.5619913834370629E-2</v>
      </c>
      <c r="Y68" s="9">
        <f>IF([1]PRICE!Y68="NA","NA",([1]PRICE!Z68/[1]PRICE!Y68)-1)</f>
        <v>1.4357549292047134E-2</v>
      </c>
      <c r="Z68" s="9">
        <f>IF([1]PRICE!Z68="NA","NA",([1]PRICE!AA68/[1]PRICE!Z68)-1)</f>
        <v>-2.3155697606157544E-2</v>
      </c>
      <c r="AA68" s="9">
        <f>IF([1]PRICE!AA68="NA","NA",([1]PRICE!AB68/[1]PRICE!AA68)-1)</f>
        <v>6.0430021367521514E-2</v>
      </c>
      <c r="AB68" s="9">
        <f>IF([1]PRICE!AB68="NA","NA",([1]PRICE!AC68/[1]PRICE!AB68)-1)</f>
        <v>2.0527674579686295E-2</v>
      </c>
      <c r="AC68" s="9">
        <f>IF([1]PRICE!AC68="NA","NA",([1]PRICE!AD68/[1]PRICE!AC68)-1)</f>
        <v>6.4601715308200136E-2</v>
      </c>
      <c r="AD68" s="9">
        <f>IF([1]PRICE!AD68="NA","NA",([1]PRICE!AE68/[1]PRICE!AD68)-1)</f>
        <v>5.917468413121596E-2</v>
      </c>
      <c r="AE68" s="9">
        <f>IF([1]PRICE!AE68="NA","NA",([1]PRICE!AF68/[1]PRICE!AE68)-1)</f>
        <v>6.008207934336518E-2</v>
      </c>
      <c r="AF68" s="9">
        <f>IF([1]PRICE!AF68="NA","NA",([1]PRICE!AG68/[1]PRICE!AF68)-1)</f>
        <v>-1.9614927992567255E-3</v>
      </c>
      <c r="AG68" s="9">
        <f>IF([1]PRICE!AG68="NA","NA",([1]PRICE!AH68/[1]PRICE!AG68)-1)</f>
        <v>3.4910783553141922E-2</v>
      </c>
      <c r="AH68" s="9">
        <f>IF([1]PRICE!AH68="NA","NA",([1]PRICE!AI68/[1]PRICE!AH68)-1)</f>
        <v>-3.2483758120940287E-3</v>
      </c>
      <c r="AI68" s="9">
        <f>IF([1]PRICE!AI68="NA","NA",([1]PRICE!AJ68/[1]PRICE!AI68)-1)</f>
        <v>9.8470794685384888E-2</v>
      </c>
      <c r="AJ68" s="9">
        <f>IF([1]PRICE!AJ68="NA","NA",([1]PRICE!AK68/[1]PRICE!AJ68)-1)</f>
        <v>-6.8465014377653288E-3</v>
      </c>
      <c r="AK68" s="9">
        <f>IF([1]PRICE!AK68="NA","NA",([1]PRICE!AL68/[1]PRICE!AK68)-1)</f>
        <v>5.0461877843650749E-2</v>
      </c>
      <c r="AL68" s="9">
        <f>IF([1]PRICE!AL68="NA","NA",([1]PRICE!AM68/[1]PRICE!AL68)-1)</f>
        <v>-3.9812748829680111E-2</v>
      </c>
      <c r="AM68" s="9">
        <f>IF([1]PRICE!AM68="NA","NA",([1]PRICE!AN68/[1]PRICE!AM68)-1)</f>
        <v>-1.8180161297671749E-2</v>
      </c>
      <c r="AN68" s="9">
        <f>IF([1]PRICE!AN68="NA","NA",([1]PRICE!AO68/[1]PRICE!AN68)-1)</f>
        <v>5.7731576016335717E-2</v>
      </c>
      <c r="AO68" s="9">
        <f>IF([1]PRICE!AO68="NA","NA",([1]PRICE!AP68/[1]PRICE!AO68)-1)</f>
        <v>2.2858897858897942E-2</v>
      </c>
      <c r="AP68" s="9">
        <f>IF([1]PRICE!AP68="NA","NA",([1]PRICE!AQ68/[1]PRICE!AP68)-1)</f>
        <v>-4.3108994981340798E-2</v>
      </c>
      <c r="AQ68" s="9">
        <f>IF([1]PRICE!AQ68="NA","NA",([1]PRICE!AR68/[1]PRICE!AQ68)-1)</f>
        <v>-1.8872153487538124E-2</v>
      </c>
      <c r="AR68" s="9">
        <f>IF([1]PRICE!AR68="NA","NA",([1]PRICE!AS68/[1]PRICE!AR68)-1)</f>
        <v>-3.9475487732444026E-2</v>
      </c>
      <c r="AS68" s="9">
        <f>IF([1]PRICE!AS68="NA","NA",([1]PRICE!AT68/[1]PRICE!AS68)-1)</f>
        <v>-9.6560909480093438E-3</v>
      </c>
      <c r="AT68" s="9">
        <f>IF([1]PRICE!AT68="NA","NA",([1]PRICE!AU68/[1]PRICE!AT68)-1)</f>
        <v>3.5638808837656244E-2</v>
      </c>
      <c r="AU68" s="9">
        <f>IF([1]PRICE!AU68="NA","NA",([1]PRICE!AV68/[1]PRICE!AU68)-1)</f>
        <v>-7.6013356831462819E-2</v>
      </c>
      <c r="AV68" s="9">
        <f>IF([1]PRICE!AV68="NA","NA",([1]PRICE!AW68/[1]PRICE!AV68)-1)</f>
        <v>-1.7417055664307624E-2</v>
      </c>
      <c r="AW68" s="9">
        <f>IF([1]PRICE!AW68="NA","NA",([1]PRICE!AX68/[1]PRICE!AW68)-1)</f>
        <v>-0.17848385778504294</v>
      </c>
      <c r="AX68" s="9">
        <f>IF([1]PRICE!AX68="NA","NA",([1]PRICE!AY68/[1]PRICE!AX68)-1)</f>
        <v>7.9840815818928101E-2</v>
      </c>
      <c r="AY68" s="9">
        <f>IF([1]PRICE!AY68="NA","NA",([1]PRICE!AZ68/[1]PRICE!AY68)-1)</f>
        <v>-2.5912702982839986E-2</v>
      </c>
      <c r="AZ68" s="9">
        <f>IF([1]PRICE!AZ68="NA","NA",([1]PRICE!BA68/[1]PRICE!AZ68)-1)</f>
        <v>3.6474343816505161E-2</v>
      </c>
      <c r="BA68" s="9">
        <f>IF([1]PRICE!BA68="NA","NA",([1]PRICE!BB68/[1]PRICE!BA68)-1)</f>
        <v>0.2072662978383617</v>
      </c>
      <c r="BB68" s="9">
        <f>IF([1]PRICE!BB68="NA","NA",([1]PRICE!BC68/[1]PRICE!BB68)-1)</f>
        <v>-0.16639108045542594</v>
      </c>
      <c r="BC68" s="9">
        <f>IF([1]PRICE!BC68="NA","NA",([1]PRICE!BD68/[1]PRICE!BC68)-1)</f>
        <v>0.11612354774723732</v>
      </c>
      <c r="BD68" s="9">
        <f>IF([1]PRICE!BD68="NA","NA",([1]PRICE!BE68/[1]PRICE!BD68)-1)</f>
        <v>-6.0932263633595163E-4</v>
      </c>
      <c r="BE68" s="9">
        <f>IF([1]PRICE!BE68="NA","NA",([1]PRICE!BF68/[1]PRICE!BE68)-1)</f>
        <v>3.8258307082613463E-2</v>
      </c>
      <c r="BF68" s="9">
        <f>IF([1]PRICE!BF68="NA","NA",([1]PRICE!BG68/[1]PRICE!BF68)-1)</f>
        <v>1.4338145338879338E-2</v>
      </c>
      <c r="BG68" s="9">
        <f>IF([1]PRICE!BG68="NA","NA",([1]PRICE!BH68/[1]PRICE!BG68)-1)</f>
        <v>-8.1773446545735151E-2</v>
      </c>
      <c r="BH68" s="9">
        <f>IF([1]PRICE!BH68="NA","NA",([1]PRICE!BI68/[1]PRICE!BH68)-1)</f>
        <v>-2.2434718646561325E-2</v>
      </c>
      <c r="BI68" s="9">
        <f>IF([1]PRICE!BI68="NA","NA",([1]PRICE!BJ68/[1]PRICE!BI68)-1)</f>
        <v>1.983231215736847E-2</v>
      </c>
      <c r="BJ68" s="9">
        <f>IF([1]PRICE!BJ68="NA","NA",([1]PRICE!BK68/[1]PRICE!BJ68)-1)</f>
        <v>-7.6416337285901692E-3</v>
      </c>
      <c r="BK68" s="9">
        <f>IF([1]PRICE!BK68="NA","NA",([1]PRICE!BL68/[1]PRICE!BK68)-1)</f>
        <v>-8.4545937334041477E-2</v>
      </c>
      <c r="BL68" s="9">
        <f>IF([1]PRICE!BL68="NA","NA",([1]PRICE!BM68/[1]PRICE!BL68)-1)</f>
        <v>-0.16834899640329493</v>
      </c>
      <c r="BM68" s="9">
        <f>IF([1]PRICE!BM68="NA","NA",([1]PRICE!BN68/[1]PRICE!BM68)-1)</f>
        <v>0.14878627232142838</v>
      </c>
      <c r="BN68" s="9">
        <f>IF([1]PRICE!BN68="NA","NA",([1]PRICE!BO68/[1]PRICE!BN68)-1)</f>
        <v>4.8636832837452237E-2</v>
      </c>
      <c r="BO68" s="9">
        <f>IF([1]PRICE!BO68="NA","NA",([1]PRICE!BP68/[1]PRICE!BO68)-1)</f>
        <v>1.3028372900984353E-2</v>
      </c>
      <c r="BP68" s="9">
        <f>IF([1]PRICE!BP68="NA","NA",([1]PRICE!BQ68/[1]PRICE!BP68)-1)</f>
        <v>1.8576736210345723E-2</v>
      </c>
      <c r="BQ68" s="9">
        <f>IF([1]PRICE!BQ68="NA","NA",([1]PRICE!BR68/[1]PRICE!BQ68)-1)</f>
        <v>3.5241301907968481E-2</v>
      </c>
      <c r="BR68" s="9">
        <f>IF([1]PRICE!BR68="NA","NA",([1]PRICE!BS68/[1]PRICE!BR68)-1)</f>
        <v>2.7265828274067649E-2</v>
      </c>
      <c r="BS68" s="9">
        <f>IF([1]PRICE!BS68="NA","NA",([1]PRICE!BT68/[1]PRICE!BS68)-1)</f>
        <v>-0.12811988813255237</v>
      </c>
      <c r="BT68" s="9">
        <f>IF([1]PRICE!BT68="NA","NA",([1]PRICE!BU68/[1]PRICE!BT68)-1)</f>
        <v>0.24577861163227022</v>
      </c>
      <c r="BU68" s="9">
        <f>IF([1]PRICE!BU68="NA","NA",([1]PRICE!BV68/[1]PRICE!BU68)-1)</f>
        <v>6.4176059075009784E-2</v>
      </c>
      <c r="BV68">
        <f t="shared" ref="BV68:BV101" si="81">AVERAGEIF(B68:BU68,"&lt;&gt;0")</f>
        <v>1.3797942407470664E-2</v>
      </c>
      <c r="BW68" t="s">
        <v>424</v>
      </c>
      <c r="BX68" s="62">
        <f t="shared" si="71"/>
        <v>0.11129118869164313</v>
      </c>
      <c r="BY68" s="62">
        <f t="shared" si="72"/>
        <v>2.4862084754140881E-2</v>
      </c>
      <c r="BZ68" s="62">
        <f t="shared" si="72"/>
        <v>-8.0979735865614917E-4</v>
      </c>
      <c r="CA68" s="62">
        <f t="shared" si="72"/>
        <v>-1.6121322495242771E-2</v>
      </c>
      <c r="CB68" s="62">
        <f t="shared" si="72"/>
        <v>3.0211019258051929E-3</v>
      </c>
      <c r="CC68" s="62">
        <f t="shared" si="66"/>
        <v>-2.9660186872650138E-2</v>
      </c>
      <c r="CD68" s="62">
        <f t="shared" si="65"/>
        <v>2.0678871934884172E-2</v>
      </c>
      <c r="CE68" s="62">
        <f t="shared" si="65"/>
        <v>5.2690976106110413E-2</v>
      </c>
      <c r="CF68" s="62">
        <f t="shared" si="65"/>
        <v>-3.5594817407470711E-2</v>
      </c>
      <c r="CG68" s="62">
        <f t="shared" si="65"/>
        <v>6.279338416388959E-2</v>
      </c>
      <c r="CH68" s="62">
        <f t="shared" si="67"/>
        <v>2.6706508631104811E-2</v>
      </c>
      <c r="CI68" s="62">
        <f t="shared" si="67"/>
        <v>1.744621402596359E-3</v>
      </c>
      <c r="CJ68" s="62">
        <f t="shared" si="67"/>
        <v>5.6687876182812805E-2</v>
      </c>
      <c r="CK68" s="62">
        <f t="shared" si="67"/>
        <v>-8.6266462869170488E-2</v>
      </c>
      <c r="CL68" s="62">
        <f t="shared" si="67"/>
        <v>5.4504397972929511E-2</v>
      </c>
      <c r="CM68" s="62">
        <f t="shared" si="67"/>
        <v>1.9096359002285138E-2</v>
      </c>
      <c r="CN68" s="62">
        <f t="shared" si="67"/>
        <v>-3.2444616763487519E-2</v>
      </c>
      <c r="CO68" s="62">
        <f t="shared" si="67"/>
        <v>6.6188998500136167E-2</v>
      </c>
      <c r="CP68" s="62">
        <f t="shared" si="68"/>
        <v>-1.8453323302271216E-2</v>
      </c>
      <c r="CQ68" s="62">
        <f t="shared" si="68"/>
        <v>-1.732099409914277E-2</v>
      </c>
      <c r="CR68" s="62">
        <f t="shared" si="68"/>
        <v>1.0755717650375984E-3</v>
      </c>
      <c r="CS68" s="62">
        <f t="shared" si="68"/>
        <v>-1.0013931355755777E-2</v>
      </c>
      <c r="CT68" s="62">
        <f t="shared" si="68"/>
        <v>-0.10941785624184129</v>
      </c>
      <c r="CU68" s="62">
        <f t="shared" si="68"/>
        <v>5.5960688457647005E-4</v>
      </c>
      <c r="CV68" s="62">
        <f t="shared" si="68"/>
        <v>-3.6953640013628206E-2</v>
      </c>
      <c r="CW68" s="62">
        <f t="shared" si="68"/>
        <v>4.6632078960050852E-2</v>
      </c>
      <c r="CX68" s="62">
        <f t="shared" si="69"/>
        <v>6.7297321722156311E-3</v>
      </c>
      <c r="CY68" s="62">
        <f t="shared" si="69"/>
        <v>5.0803772900729474E-2</v>
      </c>
      <c r="CZ68" s="62">
        <f t="shared" si="69"/>
        <v>4.5376741723745298E-2</v>
      </c>
      <c r="DA68" s="62">
        <f t="shared" si="69"/>
        <v>4.6284136935894518E-2</v>
      </c>
      <c r="DB68" s="62">
        <f t="shared" si="69"/>
        <v>-1.5759435206727387E-2</v>
      </c>
      <c r="DC68" s="62">
        <f t="shared" si="73"/>
        <v>2.111284114567126E-2</v>
      </c>
      <c r="DD68" s="62">
        <f t="shared" si="73"/>
        <v>-1.7046318219564691E-2</v>
      </c>
      <c r="DE68" s="62">
        <f t="shared" si="73"/>
        <v>8.4672852277914226E-2</v>
      </c>
      <c r="DF68" s="62">
        <f t="shared" si="73"/>
        <v>-2.0644443845235991E-2</v>
      </c>
      <c r="DG68" s="62">
        <f t="shared" si="73"/>
        <v>3.6663935436180087E-2</v>
      </c>
      <c r="DH68" s="62">
        <f t="shared" si="73"/>
        <v>-5.3610691237150773E-2</v>
      </c>
      <c r="DI68" s="62">
        <f t="shared" si="73"/>
        <v>-3.1978103705142411E-2</v>
      </c>
      <c r="DJ68" s="62">
        <f t="shared" si="74"/>
        <v>4.3933633608865055E-2</v>
      </c>
      <c r="DK68" s="62">
        <f t="shared" si="74"/>
        <v>9.0609554514272782E-3</v>
      </c>
      <c r="DL68" s="62">
        <f t="shared" si="74"/>
        <v>-5.690693738881146E-2</v>
      </c>
      <c r="DM68" s="62">
        <f t="shared" si="74"/>
        <v>-3.2670095895008786E-2</v>
      </c>
      <c r="DN68" s="62">
        <f t="shared" si="74"/>
        <v>-5.3273430139914688E-2</v>
      </c>
      <c r="DO68" s="62">
        <f t="shared" si="74"/>
        <v>-2.3454033355480006E-2</v>
      </c>
      <c r="DP68" s="62">
        <f t="shared" si="75"/>
        <v>2.1840866430185582E-2</v>
      </c>
      <c r="DQ68" s="62">
        <f t="shared" si="76"/>
        <v>-8.9811299238933481E-2</v>
      </c>
      <c r="DR68" s="62">
        <f t="shared" si="76"/>
        <v>-3.1214998071778285E-2</v>
      </c>
      <c r="DS68" s="62">
        <f t="shared" si="77"/>
        <v>-0.19228180019251362</v>
      </c>
      <c r="DT68" s="62">
        <f t="shared" si="77"/>
        <v>6.604287341145744E-2</v>
      </c>
      <c r="DU68" s="62">
        <f t="shared" si="77"/>
        <v>-3.9710645390310648E-2</v>
      </c>
      <c r="DV68" s="62">
        <f t="shared" si="77"/>
        <v>2.26764014090345E-2</v>
      </c>
      <c r="DW68" s="62">
        <f t="shared" si="77"/>
        <v>0.19346835543089103</v>
      </c>
      <c r="DX68" s="62">
        <f t="shared" si="77"/>
        <v>-0.18018902286289662</v>
      </c>
      <c r="DY68" s="62">
        <f t="shared" si="77"/>
        <v>0.10232560533976666</v>
      </c>
      <c r="DZ68" s="62">
        <f t="shared" si="77"/>
        <v>-1.4407265043806615E-2</v>
      </c>
      <c r="EA68" s="62">
        <f t="shared" si="78"/>
        <v>2.4460364675142801E-2</v>
      </c>
      <c r="EB68" s="62">
        <f t="shared" si="78"/>
        <v>5.4020293140867419E-4</v>
      </c>
      <c r="EC68" s="62">
        <f t="shared" si="78"/>
        <v>-9.5571388953205813E-2</v>
      </c>
      <c r="ED68" s="62">
        <f t="shared" si="78"/>
        <v>-3.6232661054031987E-2</v>
      </c>
      <c r="EE68" s="62">
        <f t="shared" si="78"/>
        <v>6.0343697498978065E-3</v>
      </c>
      <c r="EF68" s="62">
        <f t="shared" si="78"/>
        <v>-2.1439576136060831E-2</v>
      </c>
      <c r="EG68" s="62">
        <f t="shared" si="78"/>
        <v>-9.8343879741512139E-2</v>
      </c>
      <c r="EH68" s="62">
        <f t="shared" si="78"/>
        <v>-0.1821469388107656</v>
      </c>
      <c r="EI68" s="62">
        <f t="shared" si="70"/>
        <v>0.13498832991395771</v>
      </c>
      <c r="EJ68" s="62">
        <f t="shared" si="70"/>
        <v>3.4838890429981575E-2</v>
      </c>
      <c r="EK68" s="62">
        <f t="shared" si="70"/>
        <v>-7.6956950648631069E-4</v>
      </c>
      <c r="EL68" s="62">
        <f t="shared" si="70"/>
        <v>4.7787938028750598E-3</v>
      </c>
      <c r="EM68" s="62">
        <f t="shared" si="70"/>
        <v>2.1443359500497819E-2</v>
      </c>
      <c r="EN68" s="62">
        <f t="shared" si="70"/>
        <v>1.3467885866596986E-2</v>
      </c>
      <c r="EO68" s="62">
        <f t="shared" si="70"/>
        <v>-0.14191783054002305</v>
      </c>
      <c r="EP68" s="62">
        <f t="shared" si="79"/>
        <v>0.23198066922479954</v>
      </c>
      <c r="EQ68" s="62">
        <f t="shared" si="80"/>
        <v>5.0378116667539122E-2</v>
      </c>
    </row>
    <row r="69" spans="1:147">
      <c r="A69" t="s">
        <v>425</v>
      </c>
      <c r="B69" s="9">
        <f>IF([1]PRICE!B69="NA","NA",([1]PRICE!C69/[1]PRICE!B69)-1)</f>
        <v>3.0471943515421707E-2</v>
      </c>
      <c r="C69" s="9">
        <f>IF([1]PRICE!C69="NA","NA",([1]PRICE!D69/[1]PRICE!C69)-1)</f>
        <v>5.7699242697439646E-2</v>
      </c>
      <c r="D69" s="9">
        <f>IF([1]PRICE!D69="NA","NA",([1]PRICE!E69/[1]PRICE!D69)-1)</f>
        <v>2.59120354585749E-2</v>
      </c>
      <c r="E69" s="9">
        <f>IF([1]PRICE!E69="NA","NA",([1]PRICE!F69/[1]PRICE!E69)-1)</f>
        <v>-6.5691813448543135E-2</v>
      </c>
      <c r="F69" s="9">
        <f>IF([1]PRICE!F69="NA","NA",([1]PRICE!G69/[1]PRICE!F69)-1)</f>
        <v>4.5411429926488056E-2</v>
      </c>
      <c r="G69" s="9">
        <f>IF([1]PRICE!G69="NA","NA",([1]PRICE!H69/[1]PRICE!G69)-1)</f>
        <v>-5.1264602472496312E-2</v>
      </c>
      <c r="H69" s="9">
        <f>IF([1]PRICE!H69="NA","NA",([1]PRICE!I69/[1]PRICE!H69)-1)</f>
        <v>1.5899581589958078E-2</v>
      </c>
      <c r="I69" s="9">
        <f>IF([1]PRICE!I69="NA","NA",([1]PRICE!J69/[1]PRICE!I69)-1)</f>
        <v>-3.188985643680875E-2</v>
      </c>
      <c r="J69" s="9">
        <f>IF([1]PRICE!J69="NA","NA",([1]PRICE!K69/[1]PRICE!J69)-1)</f>
        <v>-6.6245289899112714E-2</v>
      </c>
      <c r="K69" s="9">
        <f>IF([1]PRICE!K69="NA","NA",([1]PRICE!L69/[1]PRICE!K69)-1)</f>
        <v>7.0033845352772905E-2</v>
      </c>
      <c r="L69" s="9">
        <f>IF([1]PRICE!L69="NA","NA",([1]PRICE!M69/[1]PRICE!L69)-1)</f>
        <v>5.6569343065693278E-2</v>
      </c>
      <c r="M69" s="9">
        <f>IF([1]PRICE!M69="NA","NA",([1]PRICE!N69/[1]PRICE!M69)-1)</f>
        <v>2.786413356361539E-2</v>
      </c>
      <c r="N69" s="9">
        <f>IF([1]PRICE!N69="NA","NA",([1]PRICE!O69/[1]PRICE!N69)-1)</f>
        <v>-8.8495575221238854E-2</v>
      </c>
      <c r="O69" s="9">
        <f>IF([1]PRICE!O69="NA","NA",([1]PRICE!P69/[1]PRICE!O69)-1)</f>
        <v>4.0555487280324876E-3</v>
      </c>
      <c r="P69" s="9">
        <f>IF([1]PRICE!P69="NA","NA",([1]PRICE!Q69/[1]PRICE!P69)-1)</f>
        <v>3.0599755201958789E-3</v>
      </c>
      <c r="Q69" s="9">
        <f>IF([1]PRICE!Q69="NA","NA",([1]PRICE!R69/[1]PRICE!Q69)-1)</f>
        <v>-4.258694325808432E-2</v>
      </c>
      <c r="R69" s="9">
        <f>IF([1]PRICE!R69="NA","NA",([1]PRICE!S69/[1]PRICE!R69)-1)</f>
        <v>6.2452204945195877E-3</v>
      </c>
      <c r="S69" s="9">
        <f>IF([1]PRICE!S69="NA","NA",([1]PRICE!T69/[1]PRICE!S69)-1)</f>
        <v>-1.1906269791006951E-2</v>
      </c>
      <c r="T69" s="9">
        <f>IF([1]PRICE!T69="NA","NA",([1]PRICE!U69/[1]PRICE!T69)-1)</f>
        <v>7.16574798102807E-2</v>
      </c>
      <c r="U69" s="9">
        <f>IF([1]PRICE!U69="NA","NA",([1]PRICE!V69/[1]PRICE!U69)-1)</f>
        <v>-4.700956937799039E-2</v>
      </c>
      <c r="V69" s="9">
        <f>IF([1]PRICE!V69="NA","NA",([1]PRICE!W69/[1]PRICE!V69)-1)</f>
        <v>-2.4726998870340133E-2</v>
      </c>
      <c r="W69" s="9">
        <f>IF([1]PRICE!W69="NA","NA",([1]PRICE!X69/[1]PRICE!W69)-1)</f>
        <v>-0.11595881595881607</v>
      </c>
      <c r="X69" s="9">
        <f>IF([1]PRICE!X69="NA","NA",([1]PRICE!Y69/[1]PRICE!X69)-1)</f>
        <v>3.3774930848740725E-2</v>
      </c>
      <c r="Y69" s="9">
        <f>IF([1]PRICE!Y69="NA","NA",([1]PRICE!Z69/[1]PRICE!Y69)-1)</f>
        <v>1.3519222644697848E-2</v>
      </c>
      <c r="Z69" s="9">
        <f>IF([1]PRICE!Z69="NA","NA",([1]PRICE!AA69/[1]PRICE!Z69)-1)</f>
        <v>4.1545088231207394E-2</v>
      </c>
      <c r="AA69" s="9">
        <f>IF([1]PRICE!AA69="NA","NA",([1]PRICE!AB69/[1]PRICE!AA69)-1)</f>
        <v>8.5512273212380085E-2</v>
      </c>
      <c r="AB69" s="9">
        <f>IF([1]PRICE!AB69="NA","NA",([1]PRICE!AC69/[1]PRICE!AB69)-1)</f>
        <v>2.2121174880176397E-3</v>
      </c>
      <c r="AC69" s="9">
        <f>IF([1]PRICE!AC69="NA","NA",([1]PRICE!AD69/[1]PRICE!AC69)-1)</f>
        <v>-0.10987124463519304</v>
      </c>
      <c r="AD69" s="9">
        <f>IF([1]PRICE!AD69="NA","NA",([1]PRICE!AE69/[1]PRICE!AD69)-1)</f>
        <v>2.3419203747072626E-2</v>
      </c>
      <c r="AE69" s="9">
        <f>IF([1]PRICE!AE69="NA","NA",([1]PRICE!AF69/[1]PRICE!AE69)-1)</f>
        <v>4.8862565621214049E-2</v>
      </c>
      <c r="AF69" s="9">
        <f>IF([1]PRICE!AF69="NA","NA",([1]PRICE!AG69/[1]PRICE!AF69)-1)</f>
        <v>-8.4702258726898627E-3</v>
      </c>
      <c r="AG69" s="9">
        <f>IF([1]PRICE!AG69="NA","NA",([1]PRICE!AH69/[1]PRICE!AG69)-1)</f>
        <v>-0.12684442143411867</v>
      </c>
      <c r="AH69" s="9">
        <f>IF([1]PRICE!AH69="NA","NA",([1]PRICE!AI69/[1]PRICE!AH69)-1)</f>
        <v>-8.0047435517341947E-3</v>
      </c>
      <c r="AI69" s="9">
        <f>IF([1]PRICE!AI69="NA","NA",([1]PRICE!AJ69/[1]PRICE!AI69)-1)</f>
        <v>-7.5014943215780061E-2</v>
      </c>
      <c r="AJ69" s="9">
        <f>IF([1]PRICE!AJ69="NA","NA",([1]PRICE!AK69/[1]PRICE!AJ69)-1)</f>
        <v>-4.3780290791599397E-2</v>
      </c>
      <c r="AK69" s="9">
        <f>IF([1]PRICE!AK69="NA","NA",([1]PRICE!AL69/[1]PRICE!AK69)-1)</f>
        <v>3.5141071126879586E-2</v>
      </c>
      <c r="AL69" s="9">
        <f>IF([1]PRICE!AL69="NA","NA",([1]PRICE!AM69/[1]PRICE!AL69)-1)</f>
        <v>0.17169903704912692</v>
      </c>
      <c r="AM69" s="9">
        <f>IF([1]PRICE!AM69="NA","NA",([1]PRICE!AN69/[1]PRICE!AM69)-1)</f>
        <v>-3.5938152946092927E-2</v>
      </c>
      <c r="AN69" s="9">
        <f>IF([1]PRICE!AN69="NA","NA",([1]PRICE!AO69/[1]PRICE!AN69)-1)</f>
        <v>-9.4350527380436255E-2</v>
      </c>
      <c r="AO69" s="9">
        <f>IF([1]PRICE!AO69="NA","NA",([1]PRICE!AP69/[1]PRICE!AO69)-1)</f>
        <v>2.3771537970644685E-2</v>
      </c>
      <c r="AP69" s="9">
        <f>IF([1]PRICE!AP69="NA","NA",([1]PRICE!AQ69/[1]PRICE!AP69)-1)</f>
        <v>-0.1882499610409849</v>
      </c>
      <c r="AQ69" s="9">
        <f>IF([1]PRICE!AQ69="NA","NA",([1]PRICE!AR69/[1]PRICE!AQ69)-1)</f>
        <v>-6.2583989249376137E-2</v>
      </c>
      <c r="AR69" s="9">
        <f>IF([1]PRICE!AR69="NA","NA",([1]PRICE!AS69/[1]PRICE!AR69)-1)</f>
        <v>2.2936719229981639E-2</v>
      </c>
      <c r="AS69" s="9">
        <f>IF([1]PRICE!AS69="NA","NA",([1]PRICE!AT69/[1]PRICE!AS69)-1)</f>
        <v>4.4844844844844634E-2</v>
      </c>
      <c r="AT69" s="9">
        <f>IF([1]PRICE!AT69="NA","NA",([1]PRICE!AU69/[1]PRICE!AT69)-1)</f>
        <v>3.4680973366545409E-2</v>
      </c>
      <c r="AU69" s="9">
        <f>IF([1]PRICE!AU69="NA","NA",([1]PRICE!AV69/[1]PRICE!AU69)-1)</f>
        <v>-6.2962962962962887E-2</v>
      </c>
      <c r="AV69" s="9">
        <f>IF([1]PRICE!AV69="NA","NA",([1]PRICE!AW69/[1]PRICE!AV69)-1)</f>
        <v>8.3596837944663882E-2</v>
      </c>
      <c r="AW69" s="9">
        <f>IF([1]PRICE!AW69="NA","NA",([1]PRICE!AX69/[1]PRICE!AW69)-1)</f>
        <v>-0.18657669159219403</v>
      </c>
      <c r="AX69" s="9">
        <f>IF([1]PRICE!AX69="NA","NA",([1]PRICE!AY69/[1]PRICE!AX69)-1)</f>
        <v>0.12040358744394619</v>
      </c>
      <c r="AY69" s="9">
        <f>IF([1]PRICE!AY69="NA","NA",([1]PRICE!AZ69/[1]PRICE!AY69)-1)</f>
        <v>8.7452471482889926E-2</v>
      </c>
      <c r="AZ69" s="9">
        <f>IF([1]PRICE!AZ69="NA","NA",([1]PRICE!BA69/[1]PRICE!AZ69)-1)</f>
        <v>-0.11391240338608766</v>
      </c>
      <c r="BA69" s="9">
        <f>IF([1]PRICE!BA69="NA","NA",([1]PRICE!BB69/[1]PRICE!BA69)-1)</f>
        <v>1.1630321910695685E-2</v>
      </c>
      <c r="BB69" s="9">
        <f>IF([1]PRICE!BB69="NA","NA",([1]PRICE!BC69/[1]PRICE!BB69)-1)</f>
        <v>-0.13631697803325804</v>
      </c>
      <c r="BC69" s="9">
        <f>IF([1]PRICE!BC69="NA","NA",([1]PRICE!BD69/[1]PRICE!BC69)-1)</f>
        <v>0.1195626337057285</v>
      </c>
      <c r="BD69" s="9">
        <f>IF([1]PRICE!BD69="NA","NA",([1]PRICE!BE69/[1]PRICE!BD69)-1)</f>
        <v>-2.9087048832271867E-2</v>
      </c>
      <c r="BE69" s="9">
        <f>IF([1]PRICE!BE69="NA","NA",([1]PRICE!BF69/[1]PRICE!BE69)-1)</f>
        <v>-5.6855455937021571E-2</v>
      </c>
      <c r="BF69" s="9">
        <f>IF([1]PRICE!BF69="NA","NA",([1]PRICE!BG69/[1]PRICE!BF69)-1)</f>
        <v>9.4134013447715992E-2</v>
      </c>
      <c r="BG69" s="9">
        <f>IF([1]PRICE!BG69="NA","NA",([1]PRICE!BH69/[1]PRICE!BG69)-1)</f>
        <v>4.7891502436957056E-2</v>
      </c>
      <c r="BH69" s="9">
        <f>IF([1]PRICE!BH69="NA","NA",([1]PRICE!BI69/[1]PRICE!BH69)-1)</f>
        <v>0.11284125379170873</v>
      </c>
      <c r="BI69" s="9">
        <f>IF([1]PRICE!BI69="NA","NA",([1]PRICE!BJ69/[1]PRICE!BI69)-1)</f>
        <v>-8.0864982736689184E-2</v>
      </c>
      <c r="BJ69" s="9">
        <f>IF([1]PRICE!BJ69="NA","NA",([1]PRICE!BK69/[1]PRICE!BJ69)-1)</f>
        <v>1.2455516014235002E-2</v>
      </c>
      <c r="BK69" s="9">
        <f>IF([1]PRICE!BK69="NA","NA",([1]PRICE!BL69/[1]PRICE!BK69)-1)</f>
        <v>1.7769966803358628E-2</v>
      </c>
      <c r="BL69" s="9">
        <f>IF([1]PRICE!BL69="NA","NA",([1]PRICE!BM69/[1]PRICE!BL69)-1)</f>
        <v>-8.0199539524175023E-2</v>
      </c>
      <c r="BM69" s="9">
        <f>IF([1]PRICE!BM69="NA","NA",([1]PRICE!BN69/[1]PRICE!BM69)-1)</f>
        <v>3.2123487692949482E-2</v>
      </c>
      <c r="BN69" s="9">
        <f>IF([1]PRICE!BN69="NA","NA",([1]PRICE!BO69/[1]PRICE!BN69)-1)</f>
        <v>0.10529506871463212</v>
      </c>
      <c r="BO69" s="9">
        <f>IF([1]PRICE!BO69="NA","NA",([1]PRICE!BP69/[1]PRICE!BO69)-1)</f>
        <v>-4.5712196013896533E-2</v>
      </c>
      <c r="BP69" s="9">
        <f>IF([1]PRICE!BP69="NA","NA",([1]PRICE!BQ69/[1]PRICE!BP69)-1)</f>
        <v>4.6560643801494495E-2</v>
      </c>
      <c r="BQ69" s="9">
        <f>IF([1]PRICE!BQ69="NA","NA",([1]PRICE!BR69/[1]PRICE!BQ69)-1)</f>
        <v>-7.0670084218235063E-2</v>
      </c>
      <c r="BR69" s="9">
        <f>IF([1]PRICE!BR69="NA","NA",([1]PRICE!BS69/[1]PRICE!BR69)-1)</f>
        <v>-7.5059101654846194E-2</v>
      </c>
      <c r="BS69" s="9">
        <f>IF([1]PRICE!BS69="NA","NA",([1]PRICE!BT69/[1]PRICE!BS69)-1)</f>
        <v>-2.4707135250266354E-2</v>
      </c>
      <c r="BT69" s="9">
        <f>IF([1]PRICE!BT69="NA","NA",([1]PRICE!BU69/[1]PRICE!BT69)-1)</f>
        <v>0.19218169906093041</v>
      </c>
      <c r="BU69" s="9">
        <f>IF([1]PRICE!BU69="NA","NA",([1]PRICE!BV69/[1]PRICE!BU69)-1)</f>
        <v>-1.8867924528301883E-2</v>
      </c>
      <c r="BV69">
        <f t="shared" si="81"/>
        <v>-2.7774773634221864E-3</v>
      </c>
      <c r="BW69" t="s">
        <v>425</v>
      </c>
      <c r="BX69" s="62">
        <f t="shared" si="71"/>
        <v>3.3249420878843895E-2</v>
      </c>
      <c r="BY69" s="62">
        <f t="shared" si="72"/>
        <v>6.0476720060861834E-2</v>
      </c>
      <c r="BZ69" s="62">
        <f t="shared" si="72"/>
        <v>2.8689512821997085E-2</v>
      </c>
      <c r="CA69" s="62">
        <f t="shared" si="72"/>
        <v>-6.2914336085120953E-2</v>
      </c>
      <c r="CB69" s="62">
        <f t="shared" si="72"/>
        <v>4.8188907289910245E-2</v>
      </c>
      <c r="CC69" s="62">
        <f t="shared" si="66"/>
        <v>-4.8487125109074124E-2</v>
      </c>
      <c r="CD69" s="62">
        <f t="shared" si="65"/>
        <v>1.8677058953380263E-2</v>
      </c>
      <c r="CE69" s="62">
        <f t="shared" si="65"/>
        <v>-2.9112379073386565E-2</v>
      </c>
      <c r="CF69" s="62">
        <f t="shared" si="65"/>
        <v>-6.3467812535690532E-2</v>
      </c>
      <c r="CG69" s="62">
        <f t="shared" si="65"/>
        <v>7.2811322716195087E-2</v>
      </c>
      <c r="CH69" s="62">
        <f t="shared" si="67"/>
        <v>5.9346820429115467E-2</v>
      </c>
      <c r="CI69" s="62">
        <f t="shared" si="67"/>
        <v>3.0641610927037575E-2</v>
      </c>
      <c r="CJ69" s="62">
        <f t="shared" si="67"/>
        <v>-8.5718097857816672E-2</v>
      </c>
      <c r="CK69" s="62">
        <f t="shared" si="67"/>
        <v>6.8330260914546744E-3</v>
      </c>
      <c r="CL69" s="62">
        <f t="shared" si="67"/>
        <v>5.8374528836180658E-3</v>
      </c>
      <c r="CM69" s="62">
        <f t="shared" si="67"/>
        <v>-3.9809465894662131E-2</v>
      </c>
      <c r="CN69" s="62">
        <f t="shared" si="67"/>
        <v>9.0226978579417746E-3</v>
      </c>
      <c r="CO69" s="62">
        <f t="shared" ref="CO69:CO101" si="82">S69-$BV69</f>
        <v>-9.1287924275847646E-3</v>
      </c>
      <c r="CP69" s="62">
        <f t="shared" si="68"/>
        <v>7.4434957173702881E-2</v>
      </c>
      <c r="CQ69" s="62">
        <f t="shared" si="68"/>
        <v>-4.4232092014568201E-2</v>
      </c>
      <c r="CR69" s="62">
        <f t="shared" si="68"/>
        <v>-2.1949521506917948E-2</v>
      </c>
      <c r="CS69" s="62">
        <f t="shared" si="68"/>
        <v>-0.11318133859539389</v>
      </c>
      <c r="CT69" s="62">
        <f t="shared" si="68"/>
        <v>3.6552408212162914E-2</v>
      </c>
      <c r="CU69" s="62">
        <f t="shared" si="68"/>
        <v>1.6296700008120033E-2</v>
      </c>
      <c r="CV69" s="62">
        <f t="shared" si="68"/>
        <v>4.4322565594629583E-2</v>
      </c>
      <c r="CW69" s="62">
        <f t="shared" ref="CW69:CW101" si="83">AA69-$BV69</f>
        <v>8.8289750575802267E-2</v>
      </c>
      <c r="CX69" s="62">
        <f t="shared" si="69"/>
        <v>4.9895948514398266E-3</v>
      </c>
      <c r="CY69" s="62">
        <f t="shared" si="69"/>
        <v>-0.10709376727177086</v>
      </c>
      <c r="CZ69" s="62">
        <f t="shared" si="69"/>
        <v>2.6196681110494811E-2</v>
      </c>
      <c r="DA69" s="62">
        <f t="shared" si="69"/>
        <v>5.1640042984636238E-2</v>
      </c>
      <c r="DB69" s="62">
        <f t="shared" si="69"/>
        <v>-5.6927485092676759E-3</v>
      </c>
      <c r="DC69" s="62">
        <f t="shared" si="73"/>
        <v>-0.12406694407069649</v>
      </c>
      <c r="DD69" s="62">
        <f t="shared" si="73"/>
        <v>-5.2272661883120079E-3</v>
      </c>
      <c r="DE69" s="62">
        <f t="shared" si="73"/>
        <v>-7.2237465852357879E-2</v>
      </c>
      <c r="DF69" s="62">
        <f t="shared" si="73"/>
        <v>-4.1002813428177208E-2</v>
      </c>
      <c r="DG69" s="62">
        <f t="shared" si="73"/>
        <v>3.7918548490301775E-2</v>
      </c>
      <c r="DH69" s="62">
        <f t="shared" si="73"/>
        <v>0.17447651441254911</v>
      </c>
      <c r="DI69" s="62">
        <f t="shared" si="73"/>
        <v>-3.3160675582670739E-2</v>
      </c>
      <c r="DJ69" s="62">
        <f t="shared" si="74"/>
        <v>-9.1573050017014074E-2</v>
      </c>
      <c r="DK69" s="62">
        <f t="shared" si="74"/>
        <v>2.654901533406687E-2</v>
      </c>
      <c r="DL69" s="62">
        <f t="shared" si="74"/>
        <v>-0.18547248367756272</v>
      </c>
      <c r="DM69" s="62">
        <f t="shared" si="74"/>
        <v>-5.9806511885953949E-2</v>
      </c>
      <c r="DN69" s="62">
        <f t="shared" si="74"/>
        <v>2.5714196593403824E-2</v>
      </c>
      <c r="DO69" s="62">
        <f t="shared" si="74"/>
        <v>4.7622322208266822E-2</v>
      </c>
      <c r="DP69" s="62">
        <f t="shared" si="75"/>
        <v>3.7458450729967598E-2</v>
      </c>
      <c r="DQ69" s="62">
        <f t="shared" si="76"/>
        <v>-6.0185485599540699E-2</v>
      </c>
      <c r="DR69" s="62">
        <f t="shared" si="76"/>
        <v>8.6374315308086064E-2</v>
      </c>
      <c r="DS69" s="62">
        <f t="shared" si="77"/>
        <v>-0.18379921422877185</v>
      </c>
      <c r="DT69" s="62">
        <f t="shared" si="77"/>
        <v>0.12318106480736837</v>
      </c>
      <c r="DU69" s="62">
        <f t="shared" si="77"/>
        <v>9.0229948846312108E-2</v>
      </c>
      <c r="DV69" s="62">
        <f t="shared" si="77"/>
        <v>-0.11113492602266548</v>
      </c>
      <c r="DW69" s="62">
        <f t="shared" si="77"/>
        <v>1.4407799274117871E-2</v>
      </c>
      <c r="DX69" s="62">
        <f t="shared" si="77"/>
        <v>-0.13353950066983586</v>
      </c>
      <c r="DY69" s="62">
        <f t="shared" si="77"/>
        <v>0.12234011106915069</v>
      </c>
      <c r="DZ69" s="62">
        <f t="shared" si="77"/>
        <v>-2.6309571468849682E-2</v>
      </c>
      <c r="EA69" s="62">
        <f t="shared" si="78"/>
        <v>-5.4077978573599382E-2</v>
      </c>
      <c r="EB69" s="62">
        <f t="shared" si="78"/>
        <v>9.6911490811138173E-2</v>
      </c>
      <c r="EC69" s="62">
        <f t="shared" si="78"/>
        <v>5.0668979800379245E-2</v>
      </c>
      <c r="ED69" s="62">
        <f t="shared" si="78"/>
        <v>0.11561873115513091</v>
      </c>
      <c r="EE69" s="62">
        <f t="shared" si="78"/>
        <v>-7.8087505373267002E-2</v>
      </c>
      <c r="EF69" s="62">
        <f t="shared" si="78"/>
        <v>1.5232993377657189E-2</v>
      </c>
      <c r="EG69" s="62">
        <f t="shared" si="78"/>
        <v>2.0547444166780813E-2</v>
      </c>
      <c r="EH69" s="62">
        <f t="shared" si="78"/>
        <v>-7.7422062160752841E-2</v>
      </c>
      <c r="EI69" s="62">
        <f t="shared" si="70"/>
        <v>3.490096505637167E-2</v>
      </c>
      <c r="EJ69" s="62">
        <f t="shared" si="70"/>
        <v>0.1080725460780543</v>
      </c>
      <c r="EK69" s="62">
        <f t="shared" si="70"/>
        <v>-4.2934718650474345E-2</v>
      </c>
      <c r="EL69" s="62">
        <f t="shared" si="70"/>
        <v>4.9338121164916683E-2</v>
      </c>
      <c r="EM69" s="62">
        <f t="shared" si="70"/>
        <v>-6.7892606854812881E-2</v>
      </c>
      <c r="EN69" s="62">
        <f t="shared" si="70"/>
        <v>-7.2281624291424013E-2</v>
      </c>
      <c r="EO69" s="62">
        <f t="shared" si="70"/>
        <v>-2.1929657886844169E-2</v>
      </c>
      <c r="EP69" s="62">
        <f t="shared" si="79"/>
        <v>0.19495917642435259</v>
      </c>
      <c r="EQ69" s="62">
        <f t="shared" si="80"/>
        <v>-1.6090447164879697E-2</v>
      </c>
    </row>
    <row r="70" spans="1:147">
      <c r="A70" t="s">
        <v>426</v>
      </c>
      <c r="B70" s="9">
        <f>IF([1]PRICE!B70="NA","NA",([1]PRICE!C70/[1]PRICE!B70)-1)</f>
        <v>-0.126297388834262</v>
      </c>
      <c r="C70" s="9">
        <f>IF([1]PRICE!C70="NA","NA",([1]PRICE!D70/[1]PRICE!C70)-1)</f>
        <v>3.6638739527322883E-2</v>
      </c>
      <c r="D70" s="9">
        <f>IF([1]PRICE!D70="NA","NA",([1]PRICE!E70/[1]PRICE!D70)-1)</f>
        <v>-3.4620024125452398E-2</v>
      </c>
      <c r="E70" s="9">
        <f>IF([1]PRICE!E70="NA","NA",([1]PRICE!F70/[1]PRICE!E70)-1)</f>
        <v>8.559290266150188E-2</v>
      </c>
      <c r="F70" s="9">
        <f>IF([1]PRICE!F70="NA","NA",([1]PRICE!G70/[1]PRICE!F70)-1)</f>
        <v>-1.7955801104972413E-2</v>
      </c>
      <c r="G70" s="9">
        <f>IF([1]PRICE!G70="NA","NA",([1]PRICE!H70/[1]PRICE!G70)-1)</f>
        <v>-5.8602906704172675E-3</v>
      </c>
      <c r="H70" s="9">
        <f>IF([1]PRICE!H70="NA","NA",([1]PRICE!I70/[1]PRICE!H70)-1)</f>
        <v>-7.2978071209620299E-2</v>
      </c>
      <c r="I70" s="9">
        <f>IF([1]PRICE!I70="NA","NA",([1]PRICE!J70/[1]PRICE!I70)-1)</f>
        <v>-2.7851964898893522E-2</v>
      </c>
      <c r="J70" s="9">
        <f>IF([1]PRICE!J70="NA","NA",([1]PRICE!K70/[1]PRICE!J70)-1)</f>
        <v>-0.14495028780743069</v>
      </c>
      <c r="K70" s="9">
        <f>IF([1]PRICE!K70="NA","NA",([1]PRICE!L70/[1]PRICE!K70)-1)</f>
        <v>0.1167380660954711</v>
      </c>
      <c r="L70" s="9">
        <f>IF([1]PRICE!L70="NA","NA",([1]PRICE!M70/[1]PRICE!L70)-1)</f>
        <v>-4.6581723523768659E-3</v>
      </c>
      <c r="M70" s="9">
        <f>IF([1]PRICE!M70="NA","NA",([1]PRICE!N70/[1]PRICE!M70)-1)</f>
        <v>-6.4556090846524583E-2</v>
      </c>
      <c r="N70" s="9">
        <f>IF([1]PRICE!N70="NA","NA",([1]PRICE!O70/[1]PRICE!N70)-1)</f>
        <v>-8.4167157151265326E-2</v>
      </c>
      <c r="O70" s="9">
        <f>IF([1]PRICE!O70="NA","NA",([1]PRICE!P70/[1]PRICE!O70)-1)</f>
        <v>8.7724935732647724E-2</v>
      </c>
      <c r="P70" s="9">
        <f>IF([1]PRICE!P70="NA","NA",([1]PRICE!Q70/[1]PRICE!P70)-1)</f>
        <v>0.13057607090103396</v>
      </c>
      <c r="Q70" s="9">
        <f>IF([1]PRICE!Q70="NA","NA",([1]PRICE!R70/[1]PRICE!Q70)-1)</f>
        <v>1.5416775542200112E-2</v>
      </c>
      <c r="R70" s="9">
        <f>IF([1]PRICE!R70="NA","NA",([1]PRICE!S70/[1]PRICE!R70)-1)</f>
        <v>-6.7035512094698824E-2</v>
      </c>
      <c r="S70" s="9">
        <f>IF([1]PRICE!S70="NA","NA",([1]PRICE!T70/[1]PRICE!S70)-1)</f>
        <v>4.5510964004964682E-2</v>
      </c>
      <c r="T70" s="9">
        <f>IF([1]PRICE!T70="NA","NA",([1]PRICE!U70/[1]PRICE!T70)-1)</f>
        <v>9.1676559820604187E-2</v>
      </c>
      <c r="U70" s="9">
        <f>IF([1]PRICE!U70="NA","NA",([1]PRICE!V70/[1]PRICE!U70)-1)</f>
        <v>-9.7873368777187109E-3</v>
      </c>
      <c r="V70" s="9">
        <f>IF([1]PRICE!V70="NA","NA",([1]PRICE!W70/[1]PRICE!V70)-1)</f>
        <v>8.322147651006695E-2</v>
      </c>
      <c r="W70" s="9">
        <f>IF([1]PRICE!W70="NA","NA",([1]PRICE!X70/[1]PRICE!W70)-1)</f>
        <v>-5.9817505914160241E-2</v>
      </c>
      <c r="X70" s="9">
        <f>IF([1]PRICE!X70="NA","NA",([1]PRICE!Y70/[1]PRICE!X70)-1)</f>
        <v>0.14497963096093947</v>
      </c>
      <c r="Y70" s="9">
        <f>IF([1]PRICE!Y70="NA","NA",([1]PRICE!Z70/[1]PRICE!Y70)-1)</f>
        <v>-2.9510255336961166E-2</v>
      </c>
      <c r="Z70" s="9">
        <f>IF([1]PRICE!Z70="NA","NA",([1]PRICE!AA70/[1]PRICE!Z70)-1)</f>
        <v>3.1485874487815479E-2</v>
      </c>
      <c r="AA70" s="9">
        <f>IF([1]PRICE!AA70="NA","NA",([1]PRICE!AB70/[1]PRICE!AA70)-1)</f>
        <v>1.0453690152623984E-2</v>
      </c>
      <c r="AB70" s="9">
        <f>IF([1]PRICE!AB70="NA","NA",([1]PRICE!AC70/[1]PRICE!AB70)-1)</f>
        <v>-4.0347610180012317E-2</v>
      </c>
      <c r="AC70" s="9">
        <f>IF([1]PRICE!AC70="NA","NA",([1]PRICE!AD70/[1]PRICE!AC70)-1)</f>
        <v>0.10241483398016382</v>
      </c>
      <c r="AD70" s="9">
        <f>IF([1]PRICE!AD70="NA","NA",([1]PRICE!AE70/[1]PRICE!AD70)-1)</f>
        <v>3.0999413260316855E-2</v>
      </c>
      <c r="AE70" s="9">
        <f>IF([1]PRICE!AE70="NA","NA",([1]PRICE!AF70/[1]PRICE!AE70)-1)</f>
        <v>1.9254481646590049E-2</v>
      </c>
      <c r="AF70" s="9">
        <f>IF([1]PRICE!AF70="NA","NA",([1]PRICE!AG70/[1]PRICE!AF70)-1)</f>
        <v>6.0394565419691126E-2</v>
      </c>
      <c r="AG70" s="9">
        <f>IF([1]PRICE!AG70="NA","NA",([1]PRICE!AH70/[1]PRICE!AG70)-1)</f>
        <v>3.1066257130320185E-2</v>
      </c>
      <c r="AH70" s="9">
        <f>IF([1]PRICE!AH70="NA","NA",([1]PRICE!AI70/[1]PRICE!AH70)-1)</f>
        <v>6.1452038471359272E-2</v>
      </c>
      <c r="AI70" s="9">
        <f>IF([1]PRICE!AI70="NA","NA",([1]PRICE!AJ70/[1]PRICE!AI70)-1)</f>
        <v>8.8926309036965856E-2</v>
      </c>
      <c r="AJ70" s="9">
        <f>IF([1]PRICE!AJ70="NA","NA",([1]PRICE!AK70/[1]PRICE!AJ70)-1)</f>
        <v>3.9396170839469669E-2</v>
      </c>
      <c r="AK70" s="9">
        <f>IF([1]PRICE!AK70="NA","NA",([1]PRICE!AL70/[1]PRICE!AK70)-1)</f>
        <v>0.11640099185263919</v>
      </c>
      <c r="AL70" s="9">
        <f>IF([1]PRICE!AL70="NA","NA",([1]PRICE!AM70/[1]PRICE!AL70)-1)</f>
        <v>3.2999111562380889E-2</v>
      </c>
      <c r="AM70" s="9">
        <f>IF([1]PRICE!AM70="NA","NA",([1]PRICE!AN70/[1]PRICE!AM70)-1)</f>
        <v>-5.0067575869271463E-2</v>
      </c>
      <c r="AN70" s="9">
        <f>IF([1]PRICE!AN70="NA","NA",([1]PRICE!AO70/[1]PRICE!AN70)-1)</f>
        <v>-4.68861152428377E-2</v>
      </c>
      <c r="AO70" s="9">
        <f>IF([1]PRICE!AO70="NA","NA",([1]PRICE!AP70/[1]PRICE!AO70)-1)</f>
        <v>-2.0491247116297906E-2</v>
      </c>
      <c r="AP70" s="9">
        <f>IF([1]PRICE!AP70="NA","NA",([1]PRICE!AQ70/[1]PRICE!AP70)-1)</f>
        <v>5.2299806040454255E-2</v>
      </c>
      <c r="AQ70" s="9">
        <f>IF([1]PRICE!AQ70="NA","NA",([1]PRICE!AR70/[1]PRICE!AQ70)-1)</f>
        <v>-0.10690540451583186</v>
      </c>
      <c r="AR70" s="9">
        <f>IF([1]PRICE!AR70="NA","NA",([1]PRICE!AS70/[1]PRICE!AR70)-1)</f>
        <v>5.9924817572049927E-2</v>
      </c>
      <c r="AS70" s="9">
        <f>IF([1]PRICE!AS70="NA","NA",([1]PRICE!AT70/[1]PRICE!AS70)-1)</f>
        <v>-3.4422809457580139E-2</v>
      </c>
      <c r="AT70" s="9">
        <f>IF([1]PRICE!AT70="NA","NA",([1]PRICE!AU70/[1]PRICE!AT70)-1)</f>
        <v>9.8235505941663748E-2</v>
      </c>
      <c r="AU70" s="9">
        <f>IF([1]PRICE!AU70="NA","NA",([1]PRICE!AV70/[1]PRICE!AU70)-1)</f>
        <v>-0.20440684635058048</v>
      </c>
      <c r="AV70" s="9">
        <f>IF([1]PRICE!AV70="NA","NA",([1]PRICE!AW70/[1]PRICE!AV70)-1)</f>
        <v>0.11828222881635342</v>
      </c>
      <c r="AW70" s="9">
        <f>IF([1]PRICE!AW70="NA","NA",([1]PRICE!AX70/[1]PRICE!AW70)-1)</f>
        <v>-6.3389105918773447E-2</v>
      </c>
      <c r="AX70" s="9">
        <f>IF([1]PRICE!AX70="NA","NA",([1]PRICE!AY70/[1]PRICE!AX70)-1)</f>
        <v>4.7926339812701668E-2</v>
      </c>
      <c r="AY70" s="9">
        <f>IF([1]PRICE!AY70="NA","NA",([1]PRICE!AZ70/[1]PRICE!AY70)-1)</f>
        <v>3.1390808050465679E-2</v>
      </c>
      <c r="AZ70" s="9">
        <f>IF([1]PRICE!AZ70="NA","NA",([1]PRICE!BA70/[1]PRICE!AZ70)-1)</f>
        <v>-1.3470219892238178E-2</v>
      </c>
      <c r="BA70" s="9">
        <f>IF([1]PRICE!BA70="NA","NA",([1]PRICE!BB70/[1]PRICE!BA70)-1)</f>
        <v>2.9005830688611622E-2</v>
      </c>
      <c r="BB70" s="9">
        <f>IF([1]PRICE!BB70="NA","NA",([1]PRICE!BC70/[1]PRICE!BB70)-1)</f>
        <v>-0.14065413857409259</v>
      </c>
      <c r="BC70" s="9">
        <f>IF([1]PRICE!BC70="NA","NA",([1]PRICE!BD70/[1]PRICE!BC70)-1)</f>
        <v>0.13755112261080038</v>
      </c>
      <c r="BD70" s="9">
        <f>IF([1]PRICE!BD70="NA","NA",([1]PRICE!BE70/[1]PRICE!BD70)-1)</f>
        <v>-3.3898305084745783E-2</v>
      </c>
      <c r="BE70" s="9">
        <f>IF([1]PRICE!BE70="NA","NA",([1]PRICE!BF70/[1]PRICE!BE70)-1)</f>
        <v>-9.6225412014885658E-2</v>
      </c>
      <c r="BF70" s="9">
        <f>IF([1]PRICE!BF70="NA","NA",([1]PRICE!BG70/[1]PRICE!BF70)-1)</f>
        <v>6.1428571428571388E-2</v>
      </c>
      <c r="BG70" s="9">
        <f>IF([1]PRICE!BG70="NA","NA",([1]PRICE!BH70/[1]PRICE!BG70)-1)</f>
        <v>9.096666930567654E-2</v>
      </c>
      <c r="BH70" s="9">
        <f>IF([1]PRICE!BH70="NA","NA",([1]PRICE!BI70/[1]PRICE!BH70)-1)</f>
        <v>5.0290275761973646E-2</v>
      </c>
      <c r="BI70" s="9">
        <f>IF([1]PRICE!BI70="NA","NA",([1]PRICE!BJ70/[1]PRICE!BI70)-1)</f>
        <v>2.0382781731500099E-2</v>
      </c>
      <c r="BJ70" s="9">
        <f>IF([1]PRICE!BJ70="NA","NA",([1]PRICE!BK70/[1]PRICE!BJ70)-1)</f>
        <v>-0.11057692307692313</v>
      </c>
      <c r="BK70" s="9">
        <f>IF([1]PRICE!BK70="NA","NA",([1]PRICE!BL70/[1]PRICE!BK70)-1)</f>
        <v>-5.4130186524552704E-2</v>
      </c>
      <c r="BL70" s="9">
        <f>IF([1]PRICE!BL70="NA","NA",([1]PRICE!BM70/[1]PRICE!BL70)-1)</f>
        <v>-6.6001287830006361E-2</v>
      </c>
      <c r="BM70" s="9">
        <f>IF([1]PRICE!BM70="NA","NA",([1]PRICE!BN70/[1]PRICE!BM70)-1)</f>
        <v>2.930024129610409E-3</v>
      </c>
      <c r="BN70" s="9">
        <f>IF([1]PRICE!BN70="NA","NA",([1]PRICE!BO70/[1]PRICE!BN70)-1)</f>
        <v>3.2222031276851748E-2</v>
      </c>
      <c r="BO70" s="9">
        <f>IF([1]PRICE!BO70="NA","NA",([1]PRICE!BP70/[1]PRICE!BO70)-1)</f>
        <v>5.3025888620660933E-2</v>
      </c>
      <c r="BP70" s="9">
        <f>IF([1]PRICE!BP70="NA","NA",([1]PRICE!BQ70/[1]PRICE!BP70)-1)</f>
        <v>5.0434782608695716E-2</v>
      </c>
      <c r="BQ70" s="9">
        <f>IF([1]PRICE!BQ70="NA","NA",([1]PRICE!BR70/[1]PRICE!BQ70)-1)</f>
        <v>7.0966285370258841E-2</v>
      </c>
      <c r="BR70" s="9">
        <f>IF([1]PRICE!BR70="NA","NA",([1]PRICE!BS70/[1]PRICE!BR70)-1)</f>
        <v>4.806408544726315E-2</v>
      </c>
      <c r="BS70" s="9">
        <f>IF([1]PRICE!BS70="NA","NA",([1]PRICE!BT70/[1]PRICE!BS70)-1)</f>
        <v>5.2966811934294311E-2</v>
      </c>
      <c r="BT70" s="9">
        <f>IF([1]PRICE!BT70="NA","NA",([1]PRICE!BU70/[1]PRICE!BT70)-1)</f>
        <v>0.1053167780961477</v>
      </c>
      <c r="BU70" s="9">
        <f>IF([1]PRICE!BU70="NA","NA",([1]PRICE!BV70/[1]PRICE!BU70)-1)</f>
        <v>4.8562705224955316E-2</v>
      </c>
      <c r="BV70">
        <f t="shared" si="81"/>
        <v>1.2410763377684247E-2</v>
      </c>
      <c r="BW70" t="s">
        <v>426</v>
      </c>
      <c r="BX70" s="62">
        <f t="shared" si="71"/>
        <v>-0.13870815221194624</v>
      </c>
      <c r="BY70" s="62">
        <f t="shared" si="72"/>
        <v>2.4227976149638637E-2</v>
      </c>
      <c r="BZ70" s="62">
        <f t="shared" si="72"/>
        <v>-4.7030787503136648E-2</v>
      </c>
      <c r="CA70" s="62">
        <f t="shared" si="72"/>
        <v>7.3182139283817629E-2</v>
      </c>
      <c r="CB70" s="62">
        <f t="shared" si="72"/>
        <v>-3.036656448265666E-2</v>
      </c>
      <c r="CC70" s="62">
        <f t="shared" si="66"/>
        <v>-1.8271054048101514E-2</v>
      </c>
      <c r="CD70" s="62">
        <f t="shared" si="65"/>
        <v>-8.5388834587304549E-2</v>
      </c>
      <c r="CE70" s="62">
        <f t="shared" si="65"/>
        <v>-4.0262728276577772E-2</v>
      </c>
      <c r="CF70" s="62">
        <f t="shared" si="65"/>
        <v>-0.15736105118511493</v>
      </c>
      <c r="CG70" s="62">
        <f t="shared" si="65"/>
        <v>0.10432730271778685</v>
      </c>
      <c r="CH70" s="62">
        <f t="shared" si="67"/>
        <v>-1.7068935730061113E-2</v>
      </c>
      <c r="CI70" s="62">
        <f t="shared" si="67"/>
        <v>-7.6966854224208833E-2</v>
      </c>
      <c r="CJ70" s="62">
        <f t="shared" si="67"/>
        <v>-9.6577920528949576E-2</v>
      </c>
      <c r="CK70" s="62">
        <f t="shared" si="67"/>
        <v>7.5314172354963474E-2</v>
      </c>
      <c r="CL70" s="62">
        <f t="shared" si="67"/>
        <v>0.11816530752334971</v>
      </c>
      <c r="CM70" s="62">
        <f t="shared" si="67"/>
        <v>3.0060121645158651E-3</v>
      </c>
      <c r="CN70" s="62">
        <f t="shared" si="67"/>
        <v>-7.9446275472383074E-2</v>
      </c>
      <c r="CO70" s="62">
        <f t="shared" si="82"/>
        <v>3.3100200627280432E-2</v>
      </c>
      <c r="CP70" s="62">
        <f t="shared" si="68"/>
        <v>7.9265796442919936E-2</v>
      </c>
      <c r="CQ70" s="62">
        <f t="shared" si="68"/>
        <v>-2.2198100255402958E-2</v>
      </c>
      <c r="CR70" s="62">
        <f t="shared" si="68"/>
        <v>7.0810713132382699E-2</v>
      </c>
      <c r="CS70" s="62">
        <f t="shared" si="68"/>
        <v>-7.2228269291844491E-2</v>
      </c>
      <c r="CT70" s="62">
        <f t="shared" si="68"/>
        <v>0.13256886758325523</v>
      </c>
      <c r="CU70" s="62">
        <f t="shared" si="68"/>
        <v>-4.1921018714645417E-2</v>
      </c>
      <c r="CV70" s="62">
        <f t="shared" si="68"/>
        <v>1.9075111110131233E-2</v>
      </c>
      <c r="CW70" s="62">
        <f t="shared" si="83"/>
        <v>-1.9570732250602622E-3</v>
      </c>
      <c r="CX70" s="62">
        <f t="shared" si="69"/>
        <v>-5.2758373557696567E-2</v>
      </c>
      <c r="CY70" s="62">
        <f t="shared" si="69"/>
        <v>9.0004070602479572E-2</v>
      </c>
      <c r="CZ70" s="62">
        <f t="shared" si="69"/>
        <v>1.8588649882632608E-2</v>
      </c>
      <c r="DA70" s="62">
        <f t="shared" si="69"/>
        <v>6.8437182689058025E-3</v>
      </c>
      <c r="DB70" s="62">
        <f t="shared" si="69"/>
        <v>4.7983802042006876E-2</v>
      </c>
      <c r="DC70" s="62">
        <f t="shared" si="73"/>
        <v>1.8655493752635938E-2</v>
      </c>
      <c r="DD70" s="62">
        <f t="shared" si="73"/>
        <v>4.9041275093675021E-2</v>
      </c>
      <c r="DE70" s="62">
        <f t="shared" si="73"/>
        <v>7.6515545659281606E-2</v>
      </c>
      <c r="DF70" s="62">
        <f t="shared" si="73"/>
        <v>2.6985407461785422E-2</v>
      </c>
      <c r="DG70" s="62">
        <f t="shared" si="73"/>
        <v>0.10399022847495494</v>
      </c>
      <c r="DH70" s="62">
        <f t="shared" si="73"/>
        <v>2.0588348184696643E-2</v>
      </c>
      <c r="DI70" s="62">
        <f t="shared" si="73"/>
        <v>-6.2478339246955714E-2</v>
      </c>
      <c r="DJ70" s="62">
        <f t="shared" si="74"/>
        <v>-5.9296878620521951E-2</v>
      </c>
      <c r="DK70" s="62">
        <f t="shared" si="74"/>
        <v>-3.2902010493982156E-2</v>
      </c>
      <c r="DL70" s="62">
        <f t="shared" si="74"/>
        <v>3.9889042662770005E-2</v>
      </c>
      <c r="DM70" s="62">
        <f t="shared" si="74"/>
        <v>-0.11931616789351611</v>
      </c>
      <c r="DN70" s="62">
        <f t="shared" si="74"/>
        <v>4.7514054194365676E-2</v>
      </c>
      <c r="DO70" s="62">
        <f t="shared" si="74"/>
        <v>-4.6833572835264389E-2</v>
      </c>
      <c r="DP70" s="62">
        <f t="shared" si="75"/>
        <v>8.5824742563979498E-2</v>
      </c>
      <c r="DQ70" s="62">
        <f t="shared" si="76"/>
        <v>-0.21681760972826472</v>
      </c>
      <c r="DR70" s="62">
        <f t="shared" si="76"/>
        <v>0.10587146543866917</v>
      </c>
      <c r="DS70" s="62">
        <f t="shared" si="77"/>
        <v>-7.5799869296457698E-2</v>
      </c>
      <c r="DT70" s="62">
        <f t="shared" si="77"/>
        <v>3.5515576435017418E-2</v>
      </c>
      <c r="DU70" s="62">
        <f t="shared" si="77"/>
        <v>1.8980044672781433E-2</v>
      </c>
      <c r="DV70" s="62">
        <f t="shared" si="77"/>
        <v>-2.5880983269922424E-2</v>
      </c>
      <c r="DW70" s="62">
        <f t="shared" si="77"/>
        <v>1.6595067310927376E-2</v>
      </c>
      <c r="DX70" s="62">
        <f t="shared" si="77"/>
        <v>-0.15306490195177683</v>
      </c>
      <c r="DY70" s="62">
        <f t="shared" si="77"/>
        <v>0.12514035923311614</v>
      </c>
      <c r="DZ70" s="62">
        <f t="shared" si="77"/>
        <v>-4.6309068462430034E-2</v>
      </c>
      <c r="EA70" s="62">
        <f t="shared" si="78"/>
        <v>-0.10863617539256991</v>
      </c>
      <c r="EB70" s="62">
        <f t="shared" si="78"/>
        <v>4.9017808050887138E-2</v>
      </c>
      <c r="EC70" s="62">
        <f t="shared" si="78"/>
        <v>7.8555905927992289E-2</v>
      </c>
      <c r="ED70" s="62">
        <f t="shared" si="78"/>
        <v>3.7879512384289396E-2</v>
      </c>
      <c r="EE70" s="62">
        <f t="shared" si="78"/>
        <v>7.9720183538158525E-3</v>
      </c>
      <c r="EF70" s="62">
        <f t="shared" si="78"/>
        <v>-0.12298768645460738</v>
      </c>
      <c r="EG70" s="62">
        <f t="shared" si="78"/>
        <v>-6.6540949902236954E-2</v>
      </c>
      <c r="EH70" s="62">
        <f t="shared" si="78"/>
        <v>-7.8412051207690611E-2</v>
      </c>
      <c r="EI70" s="62">
        <f t="shared" si="70"/>
        <v>-9.4807392480738377E-3</v>
      </c>
      <c r="EJ70" s="62">
        <f t="shared" si="70"/>
        <v>1.9811267899167501E-2</v>
      </c>
      <c r="EK70" s="62">
        <f t="shared" si="70"/>
        <v>4.0615125242976682E-2</v>
      </c>
      <c r="EL70" s="62">
        <f t="shared" si="70"/>
        <v>3.8024019231011466E-2</v>
      </c>
      <c r="EM70" s="62">
        <f t="shared" si="70"/>
        <v>5.8555521992574591E-2</v>
      </c>
      <c r="EN70" s="62">
        <f t="shared" si="70"/>
        <v>3.5653322069578899E-2</v>
      </c>
      <c r="EO70" s="62">
        <f t="shared" si="70"/>
        <v>4.0556048556610061E-2</v>
      </c>
      <c r="EP70" s="62">
        <f t="shared" si="79"/>
        <v>9.290601471846345E-2</v>
      </c>
      <c r="EQ70" s="62">
        <f t="shared" si="80"/>
        <v>3.6151941847271066E-2</v>
      </c>
    </row>
    <row r="71" spans="1:147">
      <c r="A71" t="s">
        <v>427</v>
      </c>
      <c r="B71" s="9">
        <f>IF([1]PRICE!B71="NA","NA",([1]PRICE!C71/[1]PRICE!B71)-1)</f>
        <v>-7.1161874319725538E-2</v>
      </c>
      <c r="C71" s="9">
        <f>IF([1]PRICE!C71="NA","NA",([1]PRICE!D71/[1]PRICE!C71)-1)</f>
        <v>7.4503297224906229E-2</v>
      </c>
      <c r="D71" s="9">
        <f>IF([1]PRICE!D71="NA","NA",([1]PRICE!E71/[1]PRICE!D71)-1)</f>
        <v>3.0626874737462728E-3</v>
      </c>
      <c r="E71" s="9">
        <f>IF([1]PRICE!E71="NA","NA",([1]PRICE!F71/[1]PRICE!E71)-1)</f>
        <v>5.1511529145301882E-2</v>
      </c>
      <c r="F71" s="9">
        <f>IF([1]PRICE!F71="NA","NA",([1]PRICE!G71/[1]PRICE!F71)-1)</f>
        <v>-3.2014270115028443E-2</v>
      </c>
      <c r="G71" s="9">
        <f>IF([1]PRICE!G71="NA","NA",([1]PRICE!H71/[1]PRICE!G71)-1)</f>
        <v>7.9219319222255224E-2</v>
      </c>
      <c r="H71" s="9">
        <f>IF([1]PRICE!H71="NA","NA",([1]PRICE!I71/[1]PRICE!H71)-1)</f>
        <v>7.7680172682266679E-2</v>
      </c>
      <c r="I71" s="9">
        <f>IF([1]PRICE!I71="NA","NA",([1]PRICE!J71/[1]PRICE!I71)-1)</f>
        <v>-9.9193675626749078E-2</v>
      </c>
      <c r="J71" s="9">
        <f>IF([1]PRICE!J71="NA","NA",([1]PRICE!K71/[1]PRICE!J71)-1)</f>
        <v>1.7177708249982881E-2</v>
      </c>
      <c r="K71" s="9">
        <f>IF([1]PRICE!K71="NA","NA",([1]PRICE!L71/[1]PRICE!K71)-1)</f>
        <v>0.18504602088793676</v>
      </c>
      <c r="L71" s="9">
        <f>IF([1]PRICE!L71="NA","NA",([1]PRICE!M71/[1]PRICE!L71)-1)</f>
        <v>-6.6138266159067705E-2</v>
      </c>
      <c r="M71" s="9">
        <f>IF([1]PRICE!M71="NA","NA",([1]PRICE!N71/[1]PRICE!M71)-1)</f>
        <v>-1.3304266930469932E-2</v>
      </c>
      <c r="N71" s="9">
        <f>IF([1]PRICE!N71="NA","NA",([1]PRICE!O71/[1]PRICE!N71)-1)</f>
        <v>-6.8605139492690426E-2</v>
      </c>
      <c r="O71" s="9">
        <f>IF([1]PRICE!O71="NA","NA",([1]PRICE!P71/[1]PRICE!O71)-1)</f>
        <v>2.6964746223063774E-3</v>
      </c>
      <c r="P71" s="9">
        <f>IF([1]PRICE!P71="NA","NA",([1]PRICE!Q71/[1]PRICE!P71)-1)</f>
        <v>0.1122435195586331</v>
      </c>
      <c r="Q71" s="9">
        <f>IF([1]PRICE!Q71="NA","NA",([1]PRICE!R71/[1]PRICE!Q71)-1)</f>
        <v>4.1486753834500512E-2</v>
      </c>
      <c r="R71" s="9">
        <f>IF([1]PRICE!R71="NA","NA",([1]PRICE!S71/[1]PRICE!R71)-1)</f>
        <v>3.7633855893648649E-2</v>
      </c>
      <c r="S71" s="9">
        <f>IF([1]PRICE!S71="NA","NA",([1]PRICE!T71/[1]PRICE!S71)-1)</f>
        <v>-5.6876558216291451E-2</v>
      </c>
      <c r="T71" s="9">
        <f>IF([1]PRICE!T71="NA","NA",([1]PRICE!U71/[1]PRICE!T71)-1)</f>
        <v>0.11287239863842546</v>
      </c>
      <c r="U71" s="9">
        <f>IF([1]PRICE!U71="NA","NA",([1]PRICE!V71/[1]PRICE!U71)-1)</f>
        <v>-2.165318831187113E-2</v>
      </c>
      <c r="V71" s="9">
        <f>IF([1]PRICE!V71="NA","NA",([1]PRICE!W71/[1]PRICE!V71)-1)</f>
        <v>-2.270701356977356E-2</v>
      </c>
      <c r="W71" s="9">
        <f>IF([1]PRICE!W71="NA","NA",([1]PRICE!X71/[1]PRICE!W71)-1)</f>
        <v>-4.9289538092930352E-3</v>
      </c>
      <c r="X71" s="9">
        <f>IF([1]PRICE!X71="NA","NA",([1]PRICE!Y71/[1]PRICE!X71)-1)</f>
        <v>2.2760322109646403E-2</v>
      </c>
      <c r="Y71" s="9">
        <f>IF([1]PRICE!Y71="NA","NA",([1]PRICE!Z71/[1]PRICE!Y71)-1)</f>
        <v>2.9748012069474639E-2</v>
      </c>
      <c r="Z71" s="9">
        <f>IF([1]PRICE!Z71="NA","NA",([1]PRICE!AA71/[1]PRICE!Z71)-1)</f>
        <v>2.1049923089253131E-2</v>
      </c>
      <c r="AA71" s="9">
        <f>IF([1]PRICE!AA71="NA","NA",([1]PRICE!AB71/[1]PRICE!AA71)-1)</f>
        <v>8.7188526339706973E-2</v>
      </c>
      <c r="AB71" s="9">
        <f>IF([1]PRICE!AB71="NA","NA",([1]PRICE!AC71/[1]PRICE!AB71)-1)</f>
        <v>5.6238125395820182E-2</v>
      </c>
      <c r="AC71" s="9">
        <f>IF([1]PRICE!AC71="NA","NA",([1]PRICE!AD71/[1]PRICE!AC71)-1)</f>
        <v>-2.9380021585322047E-2</v>
      </c>
      <c r="AD71" s="9">
        <f>IF([1]PRICE!AD71="NA","NA",([1]PRICE!AE71/[1]PRICE!AD71)-1)</f>
        <v>1.9767729182110338E-2</v>
      </c>
      <c r="AE71" s="9">
        <f>IF([1]PRICE!AE71="NA","NA",([1]PRICE!AF71/[1]PRICE!AE71)-1)</f>
        <v>-3.5861400533074961E-2</v>
      </c>
      <c r="AF71" s="9">
        <f>IF([1]PRICE!AF71="NA","NA",([1]PRICE!AG71/[1]PRICE!AF71)-1)</f>
        <v>-7.5395828097510886E-3</v>
      </c>
      <c r="AG71" s="9">
        <f>IF([1]PRICE!AG71="NA","NA",([1]PRICE!AH71/[1]PRICE!AG71)-1)</f>
        <v>-9.7493036211699913E-3</v>
      </c>
      <c r="AH71" s="9">
        <f>IF([1]PRICE!AH71="NA","NA",([1]PRICE!AI71/[1]PRICE!AH71)-1)</f>
        <v>-1.7772663342283557E-2</v>
      </c>
      <c r="AI71" s="9">
        <f>IF([1]PRICE!AI71="NA","NA",([1]PRICE!AJ71/[1]PRICE!AI71)-1)</f>
        <v>7.5370997136162465E-2</v>
      </c>
      <c r="AJ71" s="9">
        <f>IF([1]PRICE!AJ71="NA","NA",([1]PRICE!AK71/[1]PRICE!AJ71)-1)</f>
        <v>6.076746156639623E-2</v>
      </c>
      <c r="AK71" s="9">
        <f>IF([1]PRICE!AK71="NA","NA",([1]PRICE!AL71/[1]PRICE!AK71)-1)</f>
        <v>4.2222982996691361E-3</v>
      </c>
      <c r="AL71" s="9">
        <f>IF([1]PRICE!AL71="NA","NA",([1]PRICE!AM71/[1]PRICE!AL71)-1)</f>
        <v>5.4090909090909189E-2</v>
      </c>
      <c r="AM71" s="9">
        <f>IF([1]PRICE!AM71="NA","NA",([1]PRICE!AN71/[1]PRICE!AM71)-1)</f>
        <v>-8.1931867184131812E-3</v>
      </c>
      <c r="AN71" s="9">
        <f>IF([1]PRICE!AN71="NA","NA",([1]PRICE!AO71/[1]PRICE!AN71)-1)</f>
        <v>8.6956521739129933E-3</v>
      </c>
      <c r="AO71" s="9">
        <f>IF([1]PRICE!AO71="NA","NA",([1]PRICE!AP71/[1]PRICE!AO71)-1)</f>
        <v>0.10894396551724128</v>
      </c>
      <c r="AP71" s="9">
        <f>IF([1]PRICE!AP71="NA","NA",([1]PRICE!AQ71/[1]PRICE!AP71)-1)</f>
        <v>2.6333689631717005E-2</v>
      </c>
      <c r="AQ71" s="9">
        <f>IF([1]PRICE!AQ71="NA","NA",([1]PRICE!AR71/[1]PRICE!AQ71)-1)</f>
        <v>-7.3849649687559582E-3</v>
      </c>
      <c r="AR71" s="9">
        <f>IF([1]PRICE!AR71="NA","NA",([1]PRICE!AS71/[1]PRICE!AR71)-1)</f>
        <v>4.8931705455932839E-2</v>
      </c>
      <c r="AS71" s="9">
        <f>IF([1]PRICE!AS71="NA","NA",([1]PRICE!AT71/[1]PRICE!AS71)-1)</f>
        <v>3.6828225879785403E-2</v>
      </c>
      <c r="AT71" s="9">
        <f>IF([1]PRICE!AT71="NA","NA",([1]PRICE!AU71/[1]PRICE!AT71)-1)</f>
        <v>-2.5083318716014769E-2</v>
      </c>
      <c r="AU71" s="9">
        <f>IF([1]PRICE!AU71="NA","NA",([1]PRICE!AV71/[1]PRICE!AU71)-1)</f>
        <v>-7.8175602734796623E-2</v>
      </c>
      <c r="AV71" s="9">
        <f>IF([1]PRICE!AV71="NA","NA",([1]PRICE!AW71/[1]PRICE!AV71)-1)</f>
        <v>6.3433199960964082E-2</v>
      </c>
      <c r="AW71" s="9">
        <f>IF([1]PRICE!AW71="NA","NA",([1]PRICE!AX71/[1]PRICE!AW71)-1)</f>
        <v>-5.9741213177938901E-2</v>
      </c>
      <c r="AX71" s="9">
        <f>IF([1]PRICE!AX71="NA","NA",([1]PRICE!AY71/[1]PRICE!AX71)-1)</f>
        <v>7.8079250439211378E-4</v>
      </c>
      <c r="AY71" s="9">
        <f>IF([1]PRICE!AY71="NA","NA",([1]PRICE!AZ71/[1]PRICE!AY71)-1)</f>
        <v>2.8866783694168063E-2</v>
      </c>
      <c r="AZ71" s="9">
        <f>IF([1]PRICE!AZ71="NA","NA",([1]PRICE!BA71/[1]PRICE!AZ71)-1)</f>
        <v>-5.5355450236966863E-2</v>
      </c>
      <c r="BA71" s="9">
        <f>IF([1]PRICE!BA71="NA","NA",([1]PRICE!BB71/[1]PRICE!BA71)-1)</f>
        <v>1.304435079269517E-2</v>
      </c>
      <c r="BB71" s="9">
        <f>IF([1]PRICE!BB71="NA","NA",([1]PRICE!BC71/[1]PRICE!BB71)-1)</f>
        <v>-6.774960380348638E-2</v>
      </c>
      <c r="BC71" s="9">
        <f>IF([1]PRICE!BC71="NA","NA",([1]PRICE!BD71/[1]PRICE!BC71)-1)</f>
        <v>4.27114322141946E-2</v>
      </c>
      <c r="BD71" s="9">
        <f>IF([1]PRICE!BD71="NA","NA",([1]PRICE!BE71/[1]PRICE!BD71)-1)</f>
        <v>-3.9739148155696014E-2</v>
      </c>
      <c r="BE71" s="9">
        <f>IF([1]PRICE!BE71="NA","NA",([1]PRICE!BF71/[1]PRICE!BE71)-1)</f>
        <v>-1.3370118845500767E-2</v>
      </c>
      <c r="BF71" s="9">
        <f>IF([1]PRICE!BF71="NA","NA",([1]PRICE!BG71/[1]PRICE!BF71)-1)</f>
        <v>3.8072703807270347E-2</v>
      </c>
      <c r="BG71" s="9">
        <f>IF([1]PRICE!BG71="NA","NA",([1]PRICE!BH71/[1]PRICE!BG71)-1)</f>
        <v>0.12784915043514311</v>
      </c>
      <c r="BH71" s="9">
        <f>IF([1]PRICE!BH71="NA","NA",([1]PRICE!BI71/[1]PRICE!BH71)-1)</f>
        <v>3.6285136873047907E-2</v>
      </c>
      <c r="BI71" s="9">
        <f>IF([1]PRICE!BI71="NA","NA",([1]PRICE!BJ71/[1]PRICE!BI71)-1)</f>
        <v>-1.6931123127382319E-2</v>
      </c>
      <c r="BJ71" s="9">
        <f>IF([1]PRICE!BJ71="NA","NA",([1]PRICE!BK71/[1]PRICE!BJ71)-1)</f>
        <v>9.3056807935076646E-2</v>
      </c>
      <c r="BK71" s="9">
        <f>IF([1]PRICE!BK71="NA","NA",([1]PRICE!BL71/[1]PRICE!BK71)-1)</f>
        <v>-0.14708793928394648</v>
      </c>
      <c r="BL71" s="9">
        <f>IF([1]PRICE!BL71="NA","NA",([1]PRICE!BM71/[1]PRICE!BL71)-1)</f>
        <v>0.3690879195280008</v>
      </c>
      <c r="BM71" s="9">
        <f>IF([1]PRICE!BM71="NA","NA",([1]PRICE!BN71/[1]PRICE!BM71)-1)</f>
        <v>2.4443659484280955E-2</v>
      </c>
      <c r="BN71" s="9">
        <f>IF([1]PRICE!BN71="NA","NA",([1]PRICE!BO71/[1]PRICE!BN71)-1)</f>
        <v>2.144679677263639E-2</v>
      </c>
      <c r="BO71" s="9">
        <f>IF([1]PRICE!BO71="NA","NA",([1]PRICE!BP71/[1]PRICE!BO71)-1)</f>
        <v>-1.4177693761815435E-3</v>
      </c>
      <c r="BP71" s="9">
        <f>IF([1]PRICE!BP71="NA","NA",([1]PRICE!BQ71/[1]PRICE!BP71)-1)</f>
        <v>-3.4818470691636794E-2</v>
      </c>
      <c r="BQ71" s="9">
        <f>IF([1]PRICE!BQ71="NA","NA",([1]PRICE!BR71/[1]PRICE!BQ71)-1)</f>
        <v>1.7091622303166076E-2</v>
      </c>
      <c r="BR71" s="9">
        <f>IF([1]PRICE!BR71="NA","NA",([1]PRICE!BS71/[1]PRICE!BR71)-1)</f>
        <v>-5.1584022038567379E-2</v>
      </c>
      <c r="BS71" s="9">
        <f>IF([1]PRICE!BS71="NA","NA",([1]PRICE!BT71/[1]PRICE!BS71)-1)</f>
        <v>-0.17747440273037551</v>
      </c>
      <c r="BT71" s="9">
        <f>IF([1]PRICE!BT71="NA","NA",([1]PRICE!BU71/[1]PRICE!BT71)-1)</f>
        <v>9.4023130572967295E-2</v>
      </c>
      <c r="BU71" s="9">
        <f>IF([1]PRICE!BU71="NA","NA",([1]PRICE!BV71/[1]PRICE!BU71)-1)</f>
        <v>4.987088444157517E-2</v>
      </c>
      <c r="BV71">
        <f t="shared" si="81"/>
        <v>1.5765876925597291E-2</v>
      </c>
      <c r="BW71" t="s">
        <v>427</v>
      </c>
      <c r="BX71" s="62">
        <f t="shared" si="71"/>
        <v>-8.6927751245322829E-2</v>
      </c>
      <c r="BY71" s="62">
        <f t="shared" si="72"/>
        <v>5.8737420299308937E-2</v>
      </c>
      <c r="BZ71" s="62">
        <f t="shared" si="72"/>
        <v>-1.2703189451851019E-2</v>
      </c>
      <c r="CA71" s="62">
        <f t="shared" si="72"/>
        <v>3.5745652219704591E-2</v>
      </c>
      <c r="CB71" s="62">
        <f t="shared" si="72"/>
        <v>-4.7780147040625734E-2</v>
      </c>
      <c r="CC71" s="62">
        <f t="shared" si="66"/>
        <v>6.3453442296657933E-2</v>
      </c>
      <c r="CD71" s="62">
        <f t="shared" si="65"/>
        <v>6.1914295756669388E-2</v>
      </c>
      <c r="CE71" s="62">
        <f t="shared" si="65"/>
        <v>-0.11495955255234637</v>
      </c>
      <c r="CF71" s="62">
        <f t="shared" si="65"/>
        <v>1.4118313243855901E-3</v>
      </c>
      <c r="CG71" s="62">
        <f t="shared" si="65"/>
        <v>0.16928014396233948</v>
      </c>
      <c r="CH71" s="62">
        <f t="shared" si="67"/>
        <v>-8.1904143084664996E-2</v>
      </c>
      <c r="CI71" s="62">
        <f t="shared" si="67"/>
        <v>-2.9070143856067224E-2</v>
      </c>
      <c r="CJ71" s="62">
        <f t="shared" si="67"/>
        <v>-8.4371016418287717E-2</v>
      </c>
      <c r="CK71" s="62">
        <f t="shared" si="67"/>
        <v>-1.3069402303290914E-2</v>
      </c>
      <c r="CL71" s="62">
        <f t="shared" si="67"/>
        <v>9.6477642633035807E-2</v>
      </c>
      <c r="CM71" s="62">
        <f t="shared" si="67"/>
        <v>2.572087690890322E-2</v>
      </c>
      <c r="CN71" s="62">
        <f t="shared" si="67"/>
        <v>2.1867978968051358E-2</v>
      </c>
      <c r="CO71" s="62">
        <f t="shared" si="82"/>
        <v>-7.2642435141888742E-2</v>
      </c>
      <c r="CP71" s="62">
        <f t="shared" si="68"/>
        <v>9.7106521712828173E-2</v>
      </c>
      <c r="CQ71" s="62">
        <f t="shared" si="68"/>
        <v>-3.7419065237468421E-2</v>
      </c>
      <c r="CR71" s="62">
        <f t="shared" si="68"/>
        <v>-3.8472890495370851E-2</v>
      </c>
      <c r="CS71" s="62">
        <f t="shared" si="68"/>
        <v>-2.0694830734890327E-2</v>
      </c>
      <c r="CT71" s="62">
        <f t="shared" si="68"/>
        <v>6.9944451840491112E-3</v>
      </c>
      <c r="CU71" s="62">
        <f t="shared" si="68"/>
        <v>1.3982135143877347E-2</v>
      </c>
      <c r="CV71" s="62">
        <f t="shared" si="68"/>
        <v>5.2840461636558395E-3</v>
      </c>
      <c r="CW71" s="62">
        <f t="shared" si="83"/>
        <v>7.1422649414109682E-2</v>
      </c>
      <c r="CX71" s="62">
        <f t="shared" si="69"/>
        <v>4.0472248470222891E-2</v>
      </c>
      <c r="CY71" s="62">
        <f t="shared" si="69"/>
        <v>-4.5145898510919338E-2</v>
      </c>
      <c r="CZ71" s="62">
        <f t="shared" si="69"/>
        <v>4.0018522565130471E-3</v>
      </c>
      <c r="DA71" s="62">
        <f t="shared" si="69"/>
        <v>-5.1627277458672252E-2</v>
      </c>
      <c r="DB71" s="62">
        <f t="shared" si="69"/>
        <v>-2.330545973534838E-2</v>
      </c>
      <c r="DC71" s="62">
        <f t="shared" si="73"/>
        <v>-2.5515180546767283E-2</v>
      </c>
      <c r="DD71" s="62">
        <f t="shared" si="73"/>
        <v>-3.3538540267880848E-2</v>
      </c>
      <c r="DE71" s="62">
        <f t="shared" si="73"/>
        <v>5.9605120210565174E-2</v>
      </c>
      <c r="DF71" s="62">
        <f t="shared" si="73"/>
        <v>4.5001584640798939E-2</v>
      </c>
      <c r="DG71" s="62">
        <f t="shared" si="73"/>
        <v>-1.1543578625928155E-2</v>
      </c>
      <c r="DH71" s="62">
        <f t="shared" si="73"/>
        <v>3.8325032165311898E-2</v>
      </c>
      <c r="DI71" s="62">
        <f t="shared" si="73"/>
        <v>-2.3959063644010473E-2</v>
      </c>
      <c r="DJ71" s="62">
        <f t="shared" si="74"/>
        <v>-7.0702247516842981E-3</v>
      </c>
      <c r="DK71" s="62">
        <f t="shared" si="74"/>
        <v>9.317808859164399E-2</v>
      </c>
      <c r="DL71" s="62">
        <f t="shared" si="74"/>
        <v>1.0567812706119714E-2</v>
      </c>
      <c r="DM71" s="62">
        <f t="shared" si="74"/>
        <v>-2.315084189435325E-2</v>
      </c>
      <c r="DN71" s="62">
        <f t="shared" si="74"/>
        <v>3.3165828530335548E-2</v>
      </c>
      <c r="DO71" s="62">
        <f t="shared" si="74"/>
        <v>2.1062348954188112E-2</v>
      </c>
      <c r="DP71" s="62">
        <f t="shared" si="75"/>
        <v>-4.084919564161206E-2</v>
      </c>
      <c r="DQ71" s="62">
        <f t="shared" si="76"/>
        <v>-9.3941479660393915E-2</v>
      </c>
      <c r="DR71" s="62">
        <f t="shared" si="76"/>
        <v>4.766732303536679E-2</v>
      </c>
      <c r="DS71" s="62">
        <f t="shared" si="77"/>
        <v>-7.5507090103536192E-2</v>
      </c>
      <c r="DT71" s="62">
        <f t="shared" si="77"/>
        <v>-1.4985084421205178E-2</v>
      </c>
      <c r="DU71" s="62">
        <f t="shared" si="77"/>
        <v>1.3100906768570772E-2</v>
      </c>
      <c r="DV71" s="62">
        <f t="shared" si="77"/>
        <v>-7.1121327162564155E-2</v>
      </c>
      <c r="DW71" s="62">
        <f t="shared" si="77"/>
        <v>-2.7215261329021218E-3</v>
      </c>
      <c r="DX71" s="62">
        <f t="shared" si="77"/>
        <v>-8.3515480729083671E-2</v>
      </c>
      <c r="DY71" s="62">
        <f t="shared" si="77"/>
        <v>2.6945555288597309E-2</v>
      </c>
      <c r="DZ71" s="62">
        <f t="shared" si="77"/>
        <v>-5.5505025081293305E-2</v>
      </c>
      <c r="EA71" s="62">
        <f t="shared" si="78"/>
        <v>-2.9135995771098058E-2</v>
      </c>
      <c r="EB71" s="62">
        <f t="shared" si="78"/>
        <v>2.2306826881673056E-2</v>
      </c>
      <c r="EC71" s="62">
        <f t="shared" si="78"/>
        <v>0.11208327350954582</v>
      </c>
      <c r="ED71" s="62">
        <f t="shared" si="78"/>
        <v>2.0519259947450616E-2</v>
      </c>
      <c r="EE71" s="62">
        <f t="shared" si="78"/>
        <v>-3.2697000052979611E-2</v>
      </c>
      <c r="EF71" s="62">
        <f t="shared" si="78"/>
        <v>7.7290931009479355E-2</v>
      </c>
      <c r="EG71" s="62">
        <f t="shared" si="78"/>
        <v>-0.16285381620954376</v>
      </c>
      <c r="EH71" s="62">
        <f t="shared" si="78"/>
        <v>0.35332204260240352</v>
      </c>
      <c r="EI71" s="62">
        <f t="shared" si="70"/>
        <v>8.6777825586836638E-3</v>
      </c>
      <c r="EJ71" s="62">
        <f t="shared" si="70"/>
        <v>5.6809198470390981E-3</v>
      </c>
      <c r="EK71" s="62">
        <f t="shared" si="70"/>
        <v>-1.7183646301778835E-2</v>
      </c>
      <c r="EL71" s="62">
        <f t="shared" si="70"/>
        <v>-5.0584347617234085E-2</v>
      </c>
      <c r="EM71" s="62">
        <f t="shared" si="70"/>
        <v>1.325745377568785E-3</v>
      </c>
      <c r="EN71" s="62">
        <f t="shared" si="70"/>
        <v>-6.734989896416467E-2</v>
      </c>
      <c r="EO71" s="62">
        <f t="shared" si="70"/>
        <v>-0.19324027965597279</v>
      </c>
      <c r="EP71" s="62">
        <f t="shared" si="79"/>
        <v>7.8257253647370004E-2</v>
      </c>
      <c r="EQ71" s="62">
        <f t="shared" si="80"/>
        <v>3.4105007515977878E-2</v>
      </c>
    </row>
    <row r="72" spans="1:147">
      <c r="A72" t="s">
        <v>428</v>
      </c>
      <c r="B72" s="9">
        <f>IF([1]PRICE!B72="NA","NA",([1]PRICE!C72/[1]PRICE!B72)-1)</f>
        <v>2.6136715125270715E-2</v>
      </c>
      <c r="C72" s="9">
        <f>IF([1]PRICE!C72="NA","NA",([1]PRICE!D72/[1]PRICE!C72)-1)</f>
        <v>8.6058779201205748E-2</v>
      </c>
      <c r="D72" s="9">
        <f>IF([1]PRICE!D72="NA","NA",([1]PRICE!E72/[1]PRICE!D72)-1)</f>
        <v>1.6652789342214813E-2</v>
      </c>
      <c r="E72" s="9">
        <f>IF([1]PRICE!E72="NA","NA",([1]PRICE!F72/[1]PRICE!E72)-1)</f>
        <v>-1.9792519792519836E-2</v>
      </c>
      <c r="F72" s="9">
        <f>IF([1]PRICE!F72="NA","NA",([1]PRICE!G72/[1]PRICE!F72)-1)</f>
        <v>-6.2943879682495374E-2</v>
      </c>
      <c r="G72" s="9">
        <f>IF([1]PRICE!G72="NA","NA",([1]PRICE!H72/[1]PRICE!G72)-1)</f>
        <v>2.6304057066428799E-2</v>
      </c>
      <c r="H72" s="9">
        <f>IF([1]PRICE!H72="NA","NA",([1]PRICE!I72/[1]PRICE!H72)-1)</f>
        <v>3.8517231392991569E-2</v>
      </c>
      <c r="I72" s="9">
        <f>IF([1]PRICE!I72="NA","NA",([1]PRICE!J72/[1]PRICE!I72)-1)</f>
        <v>-0.13887339654210817</v>
      </c>
      <c r="J72" s="9">
        <f>IF([1]PRICE!J72="NA","NA",([1]PRICE!K72/[1]PRICE!J72)-1)</f>
        <v>-2.9145077720207246E-2</v>
      </c>
      <c r="K72" s="9">
        <f>IF([1]PRICE!K72="NA","NA",([1]PRICE!L72/[1]PRICE!K72)-1)</f>
        <v>0.1055703802535024</v>
      </c>
      <c r="L72" s="9">
        <f>IF([1]PRICE!L72="NA","NA",([1]PRICE!M72/[1]PRICE!L72)-1)</f>
        <v>-0.10092019912505668</v>
      </c>
      <c r="M72" s="9">
        <f>IF([1]PRICE!M72="NA","NA",([1]PRICE!N72/[1]PRICE!M72)-1)</f>
        <v>9.5637583892618228E-3</v>
      </c>
      <c r="N72" s="9">
        <f>IF([1]PRICE!N72="NA","NA",([1]PRICE!O72/[1]PRICE!N72)-1)</f>
        <v>-3.5898288183480176E-2</v>
      </c>
      <c r="O72" s="9">
        <f>IF([1]PRICE!O72="NA","NA",([1]PRICE!P72/[1]PRICE!O72)-1)</f>
        <v>-0.11980692983968277</v>
      </c>
      <c r="P72" s="9">
        <f>IF([1]PRICE!P72="NA","NA",([1]PRICE!Q72/[1]PRICE!P72)-1)</f>
        <v>3.7211124167645826E-2</v>
      </c>
      <c r="Q72" s="9">
        <f>IF([1]PRICE!Q72="NA","NA",([1]PRICE!R72/[1]PRICE!Q72)-1)</f>
        <v>6.0045317220543737E-2</v>
      </c>
      <c r="R72" s="9">
        <f>IF([1]PRICE!R72="NA","NA",([1]PRICE!S72/[1]PRICE!R72)-1)</f>
        <v>-9.4406840042750018E-3</v>
      </c>
      <c r="S72" s="9">
        <f>IF([1]PRICE!S72="NA","NA",([1]PRICE!T72/[1]PRICE!S72)-1)</f>
        <v>5.3767308038122685E-2</v>
      </c>
      <c r="T72" s="9">
        <f>IF([1]PRICE!T72="NA","NA",([1]PRICE!U72/[1]PRICE!T72)-1)</f>
        <v>6.4675767918088711E-2</v>
      </c>
      <c r="U72" s="9">
        <f>IF([1]PRICE!U72="NA","NA",([1]PRICE!V72/[1]PRICE!U72)-1)</f>
        <v>3.4460650745311794E-2</v>
      </c>
      <c r="V72" s="9">
        <f>IF([1]PRICE!V72="NA","NA",([1]PRICE!W72/[1]PRICE!V72)-1)</f>
        <v>-4.3229005268050957E-2</v>
      </c>
      <c r="W72" s="9">
        <f>IF([1]PRICE!W72="NA","NA",([1]PRICE!X72/[1]PRICE!W72)-1)</f>
        <v>-5.1336032388664021E-2</v>
      </c>
      <c r="X72" s="9">
        <f>IF([1]PRICE!X72="NA","NA",([1]PRICE!Y72/[1]PRICE!X72)-1)</f>
        <v>-0.15022191874359847</v>
      </c>
      <c r="Y72" s="9">
        <f>IF([1]PRICE!Y72="NA","NA",([1]PRICE!Z72/[1]PRICE!Y72)-1)</f>
        <v>-4.8413017276014547E-2</v>
      </c>
      <c r="Z72" s="9">
        <f>IF([1]PRICE!Z72="NA","NA",([1]PRICE!AA72/[1]PRICE!Z72)-1)</f>
        <v>0.13383998311167411</v>
      </c>
      <c r="AA72" s="9">
        <f>IF([1]PRICE!AA72="NA","NA",([1]PRICE!AB72/[1]PRICE!AA72)-1)</f>
        <v>2.4762614038354114E-2</v>
      </c>
      <c r="AB72" s="9">
        <f>IF([1]PRICE!AB72="NA","NA",([1]PRICE!AC72/[1]PRICE!AB72)-1)</f>
        <v>6.9222383720930258E-2</v>
      </c>
      <c r="AC72" s="9">
        <f>IF([1]PRICE!AC72="NA","NA",([1]PRICE!AD72/[1]PRICE!AC72)-1)</f>
        <v>0.1002548853016143</v>
      </c>
      <c r="AD72" s="9">
        <f>IF([1]PRICE!AD72="NA","NA",([1]PRICE!AE72/[1]PRICE!AD72)-1)</f>
        <v>9.2664092664092035E-3</v>
      </c>
      <c r="AE72" s="9">
        <f>IF([1]PRICE!AE72="NA","NA",([1]PRICE!AF72/[1]PRICE!AE72)-1)</f>
        <v>1.7138485080336663E-2</v>
      </c>
      <c r="AF72" s="9">
        <f>IF([1]PRICE!AF72="NA","NA",([1]PRICE!AG72/[1]PRICE!AF72)-1)</f>
        <v>-3.1593199939822347E-2</v>
      </c>
      <c r="AG72" s="9">
        <f>IF([1]PRICE!AG72="NA","NA",([1]PRICE!AH72/[1]PRICE!AG72)-1)</f>
        <v>5.2974988348609475E-2</v>
      </c>
      <c r="AH72" s="9">
        <f>IF([1]PRICE!AH72="NA","NA",([1]PRICE!AI72/[1]PRICE!AH72)-1)</f>
        <v>5.2227795809973276E-2</v>
      </c>
      <c r="AI72" s="9">
        <f>IF([1]PRICE!AI72="NA","NA",([1]PRICE!AJ72/[1]PRICE!AI72)-1)</f>
        <v>-5.3280987100392529E-2</v>
      </c>
      <c r="AJ72" s="9">
        <f>IF([1]PRICE!AJ72="NA","NA",([1]PRICE!AK72/[1]PRICE!AJ72)-1)</f>
        <v>4.6949052132701397E-2</v>
      </c>
      <c r="AK72" s="9">
        <f>IF([1]PRICE!AK72="NA","NA",([1]PRICE!AL72/[1]PRICE!AK72)-1)</f>
        <v>-4.6682699108784753E-2</v>
      </c>
      <c r="AL72" s="9">
        <f>IF([1]PRICE!AL72="NA","NA",([1]PRICE!AM72/[1]PRICE!AL72)-1)</f>
        <v>2.5819854577830537E-2</v>
      </c>
      <c r="AM72" s="9">
        <f>IF([1]PRICE!AM72="NA","NA",([1]PRICE!AN72/[1]PRICE!AM72)-1)</f>
        <v>-7.189353392159703E-2</v>
      </c>
      <c r="AN72" s="9">
        <f>IF([1]PRICE!AN72="NA","NA",([1]PRICE!AO72/[1]PRICE!AN72)-1)</f>
        <v>-9.60099750623441E-2</v>
      </c>
      <c r="AO72" s="9">
        <f>IF([1]PRICE!AO72="NA","NA",([1]PRICE!AP72/[1]PRICE!AO72)-1)</f>
        <v>4.3103448275862988E-3</v>
      </c>
      <c r="AP72" s="9">
        <f>IF([1]PRICE!AP72="NA","NA",([1]PRICE!AQ72/[1]PRICE!AP72)-1)</f>
        <v>2.4549356223176E-2</v>
      </c>
      <c r="AQ72" s="9">
        <f>IF([1]PRICE!AQ72="NA","NA",([1]PRICE!AR72/[1]PRICE!AQ72)-1)</f>
        <v>1.8431635388740375E-3</v>
      </c>
      <c r="AR72" s="9">
        <f>IF([1]PRICE!AR72="NA","NA",([1]PRICE!AS72/[1]PRICE!AR72)-1)</f>
        <v>3.8300719183810061E-2</v>
      </c>
      <c r="AS72" s="9">
        <f>IF([1]PRICE!AS72="NA","NA",([1]PRICE!AT72/[1]PRICE!AS72)-1)</f>
        <v>4.8807989690721643E-2</v>
      </c>
      <c r="AT72" s="9">
        <f>IF([1]PRICE!AT72="NA","NA",([1]PRICE!AU72/[1]PRICE!AT72)-1)</f>
        <v>-1.0751036707111084E-2</v>
      </c>
      <c r="AU72" s="9">
        <f>IF([1]PRICE!AU72="NA","NA",([1]PRICE!AV72/[1]PRICE!AU72)-1)</f>
        <v>-0.1106970967241111</v>
      </c>
      <c r="AV72" s="9">
        <f>IF([1]PRICE!AV72="NA","NA",([1]PRICE!AW72/[1]PRICE!AV72)-1)</f>
        <v>1.0998603351955127E-2</v>
      </c>
      <c r="AW72" s="9">
        <f>IF([1]PRICE!AW72="NA","NA",([1]PRICE!AX72/[1]PRICE!AW72)-1)</f>
        <v>-9.4456915903988969E-2</v>
      </c>
      <c r="AX72" s="9">
        <f>IF([1]PRICE!AX72="NA","NA",([1]PRICE!AY72/[1]PRICE!AX72)-1)</f>
        <v>4.7101449275362306E-2</v>
      </c>
      <c r="AY72" s="9">
        <f>IF([1]PRICE!AY72="NA","NA",([1]PRICE!AZ72/[1]PRICE!AY72)-1)</f>
        <v>1.8940083773447469E-2</v>
      </c>
      <c r="AZ72" s="9">
        <f>IF([1]PRICE!AZ72="NA","NA",([1]PRICE!BA72/[1]PRICE!AZ72)-1)</f>
        <v>2.2520107238605869E-2</v>
      </c>
      <c r="BA72" s="9">
        <f>IF([1]PRICE!BA72="NA","NA",([1]PRICE!BB72/[1]PRICE!BA72)-1)</f>
        <v>0.16151022548505511</v>
      </c>
      <c r="BB72" s="9">
        <f>IF([1]PRICE!BB72="NA","NA",([1]PRICE!BC72/[1]PRICE!BB72)-1)</f>
        <v>5.2972159518434925E-2</v>
      </c>
      <c r="BC72" s="9">
        <f>IF([1]PRICE!BC72="NA","NA",([1]PRICE!BD72/[1]PRICE!BC72)-1)</f>
        <v>4.7591825067886173E-2</v>
      </c>
      <c r="BD72" s="9">
        <f>IF([1]PRICE!BD72="NA","NA",([1]PRICE!BE72/[1]PRICE!BD72)-1)</f>
        <v>-2.2510231923601576E-2</v>
      </c>
      <c r="BE72" s="9">
        <f>IF([1]PRICE!BE72="NA","NA",([1]PRICE!BF72/[1]PRICE!BE72)-1)</f>
        <v>-3.8241451500349077E-2</v>
      </c>
      <c r="BF72" s="9">
        <f>IF([1]PRICE!BF72="NA","NA",([1]PRICE!BG72/[1]PRICE!BF72)-1)</f>
        <v>-1.0738644608910053E-2</v>
      </c>
      <c r="BG72" s="9">
        <f>IF([1]PRICE!BG72="NA","NA",([1]PRICE!BH72/[1]PRICE!BG72)-1)</f>
        <v>-1.5402669796097945E-2</v>
      </c>
      <c r="BH72" s="9">
        <f>IF([1]PRICE!BH72="NA","NA",([1]PRICE!BI72/[1]PRICE!BH72)-1)</f>
        <v>6.6597139451728182E-2</v>
      </c>
      <c r="BI72" s="9">
        <f>IF([1]PRICE!BI72="NA","NA",([1]PRICE!BJ72/[1]PRICE!BI72)-1)</f>
        <v>2.5143176421287938E-2</v>
      </c>
      <c r="BJ72" s="9">
        <f>IF([1]PRICE!BJ72="NA","NA",([1]PRICE!BK72/[1]PRICE!BJ72)-1)</f>
        <v>-2.1256301948494372E-2</v>
      </c>
      <c r="BK72" s="9">
        <f>IF([1]PRICE!BK72="NA","NA",([1]PRICE!BL72/[1]PRICE!BK72)-1)</f>
        <v>-3.5639704858694166E-2</v>
      </c>
      <c r="BL72" s="9">
        <f>IF([1]PRICE!BL72="NA","NA",([1]PRICE!BM72/[1]PRICE!BL72)-1)</f>
        <v>-9.0659737259996986E-2</v>
      </c>
      <c r="BM72" s="9">
        <f>IF([1]PRICE!BM72="NA","NA",([1]PRICE!BN72/[1]PRICE!BM72)-1)</f>
        <v>0.10160342911573261</v>
      </c>
      <c r="BN72" s="9">
        <f>IF([1]PRICE!BN72="NA","NA",([1]PRICE!BO72/[1]PRICE!BN72)-1)</f>
        <v>5.058365758754868E-2</v>
      </c>
      <c r="BO72" s="9">
        <f>IF([1]PRICE!BO72="NA","NA",([1]PRICE!BP72/[1]PRICE!BO72)-1)</f>
        <v>-5.9670781893004232E-2</v>
      </c>
      <c r="BP72" s="9">
        <f>IF([1]PRICE!BP72="NA","NA",([1]PRICE!BQ72/[1]PRICE!BP72)-1)</f>
        <v>1.3129102844638973E-2</v>
      </c>
      <c r="BQ72" s="9">
        <f>IF([1]PRICE!BQ72="NA","NA",([1]PRICE!BR72/[1]PRICE!BQ72)-1)</f>
        <v>5.6443484521238263E-2</v>
      </c>
      <c r="BR72" s="9">
        <f>IF([1]PRICE!BR72="NA","NA",([1]PRICE!BS72/[1]PRICE!BR72)-1)</f>
        <v>-1.4719912770887245E-2</v>
      </c>
      <c r="BS72" s="9">
        <f>IF([1]PRICE!BS72="NA","NA",([1]PRICE!BT72/[1]PRICE!BS72)-1)</f>
        <v>-3.0432978281920042E-2</v>
      </c>
      <c r="BT72" s="9">
        <f>IF([1]PRICE!BT72="NA","NA",([1]PRICE!BU72/[1]PRICE!BT72)-1)</f>
        <v>6.777000998715943E-2</v>
      </c>
      <c r="BU72" s="9">
        <f>IF([1]PRICE!BU72="NA","NA",([1]PRICE!BV72/[1]PRICE!BU72)-1)</f>
        <v>4.8637092463923004E-2</v>
      </c>
      <c r="BV72">
        <f t="shared" si="81"/>
        <v>4.6682589158462944E-3</v>
      </c>
      <c r="BW72" t="s">
        <v>428</v>
      </c>
      <c r="BX72" s="62">
        <f t="shared" si="71"/>
        <v>2.1468456209424419E-2</v>
      </c>
      <c r="BY72" s="62">
        <f t="shared" si="72"/>
        <v>8.1390520285359452E-2</v>
      </c>
      <c r="BZ72" s="62">
        <f t="shared" si="72"/>
        <v>1.1984530426368519E-2</v>
      </c>
      <c r="CA72" s="62">
        <f t="shared" si="72"/>
        <v>-2.4460778708366132E-2</v>
      </c>
      <c r="CB72" s="62">
        <f t="shared" si="72"/>
        <v>-6.761213859834167E-2</v>
      </c>
      <c r="CC72" s="62">
        <f t="shared" si="66"/>
        <v>2.1635798150582503E-2</v>
      </c>
      <c r="CD72" s="62">
        <f t="shared" si="65"/>
        <v>3.3848972477145273E-2</v>
      </c>
      <c r="CE72" s="62">
        <f t="shared" si="65"/>
        <v>-0.14354165545795447</v>
      </c>
      <c r="CF72" s="62">
        <f t="shared" si="65"/>
        <v>-3.3813336636053543E-2</v>
      </c>
      <c r="CG72" s="62">
        <f t="shared" si="65"/>
        <v>0.10090212133765611</v>
      </c>
      <c r="CH72" s="62">
        <f t="shared" si="67"/>
        <v>-0.10558845804090297</v>
      </c>
      <c r="CI72" s="62">
        <f t="shared" si="67"/>
        <v>4.8954994734155283E-3</v>
      </c>
      <c r="CJ72" s="62">
        <f t="shared" si="67"/>
        <v>-4.0566547099326472E-2</v>
      </c>
      <c r="CK72" s="62">
        <f t="shared" si="67"/>
        <v>-0.12447518875552907</v>
      </c>
      <c r="CL72" s="62">
        <f t="shared" si="67"/>
        <v>3.254286525179953E-2</v>
      </c>
      <c r="CM72" s="62">
        <f t="shared" si="67"/>
        <v>5.5377058304697441E-2</v>
      </c>
      <c r="CN72" s="62">
        <f t="shared" si="67"/>
        <v>-1.4108942920121296E-2</v>
      </c>
      <c r="CO72" s="62">
        <f t="shared" si="82"/>
        <v>4.9099049122276389E-2</v>
      </c>
      <c r="CP72" s="62">
        <f t="shared" si="68"/>
        <v>6.0007509002242415E-2</v>
      </c>
      <c r="CQ72" s="62">
        <f t="shared" si="68"/>
        <v>2.9792391829465498E-2</v>
      </c>
      <c r="CR72" s="62">
        <f t="shared" si="68"/>
        <v>-4.7897264183897253E-2</v>
      </c>
      <c r="CS72" s="62">
        <f t="shared" si="68"/>
        <v>-5.6004291304510317E-2</v>
      </c>
      <c r="CT72" s="62">
        <f t="shared" si="68"/>
        <v>-0.15489017765944477</v>
      </c>
      <c r="CU72" s="62">
        <f t="shared" si="68"/>
        <v>-5.3081276191860843E-2</v>
      </c>
      <c r="CV72" s="62">
        <f t="shared" si="68"/>
        <v>0.12917172419582781</v>
      </c>
      <c r="CW72" s="62">
        <f t="shared" si="83"/>
        <v>2.0094355122507818E-2</v>
      </c>
      <c r="CX72" s="62">
        <f t="shared" si="69"/>
        <v>6.4554124805083962E-2</v>
      </c>
      <c r="CY72" s="62">
        <f t="shared" si="69"/>
        <v>9.5586626385768009E-2</v>
      </c>
      <c r="CZ72" s="62">
        <f t="shared" si="69"/>
        <v>4.5981503505629091E-3</v>
      </c>
      <c r="DA72" s="62">
        <f t="shared" si="69"/>
        <v>1.2470226164490368E-2</v>
      </c>
      <c r="DB72" s="62">
        <f t="shared" si="69"/>
        <v>-3.6261458855668643E-2</v>
      </c>
      <c r="DC72" s="62">
        <f t="shared" si="73"/>
        <v>4.8306729432763179E-2</v>
      </c>
      <c r="DD72" s="62">
        <f t="shared" si="73"/>
        <v>4.755953689412698E-2</v>
      </c>
      <c r="DE72" s="62">
        <f t="shared" si="73"/>
        <v>-5.7949246016238826E-2</v>
      </c>
      <c r="DF72" s="62">
        <f t="shared" si="73"/>
        <v>4.22807932168551E-2</v>
      </c>
      <c r="DG72" s="62">
        <f t="shared" si="73"/>
        <v>-5.1350958024631049E-2</v>
      </c>
      <c r="DH72" s="62">
        <f t="shared" si="73"/>
        <v>2.115159566198424E-2</v>
      </c>
      <c r="DI72" s="62">
        <f t="shared" si="73"/>
        <v>-7.6561792837443327E-2</v>
      </c>
      <c r="DJ72" s="62">
        <f t="shared" si="74"/>
        <v>-0.1006782339781904</v>
      </c>
      <c r="DK72" s="62">
        <f t="shared" si="74"/>
        <v>-3.5791408825999564E-4</v>
      </c>
      <c r="DL72" s="62">
        <f t="shared" si="74"/>
        <v>1.9881097307329704E-2</v>
      </c>
      <c r="DM72" s="62">
        <f t="shared" si="74"/>
        <v>-2.8250953769722569E-3</v>
      </c>
      <c r="DN72" s="62">
        <f t="shared" si="74"/>
        <v>3.3632460267963765E-2</v>
      </c>
      <c r="DO72" s="62">
        <f t="shared" si="74"/>
        <v>4.4139730774875346E-2</v>
      </c>
      <c r="DP72" s="62">
        <f t="shared" si="75"/>
        <v>-1.5419295622957378E-2</v>
      </c>
      <c r="DQ72" s="62">
        <f t="shared" si="76"/>
        <v>-0.1153653556399574</v>
      </c>
      <c r="DR72" s="62">
        <f t="shared" si="76"/>
        <v>6.330344436108833E-3</v>
      </c>
      <c r="DS72" s="62">
        <f t="shared" si="77"/>
        <v>-9.9125174819835266E-2</v>
      </c>
      <c r="DT72" s="62">
        <f t="shared" si="77"/>
        <v>4.243319035951601E-2</v>
      </c>
      <c r="DU72" s="62">
        <f t="shared" si="77"/>
        <v>1.4271824857601175E-2</v>
      </c>
      <c r="DV72" s="62">
        <f t="shared" si="77"/>
        <v>1.7851848322759573E-2</v>
      </c>
      <c r="DW72" s="62">
        <f t="shared" si="77"/>
        <v>0.15684196656920882</v>
      </c>
      <c r="DX72" s="62">
        <f t="shared" si="77"/>
        <v>4.8303900602588629E-2</v>
      </c>
      <c r="DY72" s="62">
        <f t="shared" si="77"/>
        <v>4.2923566152039877E-2</v>
      </c>
      <c r="DZ72" s="62">
        <f t="shared" si="77"/>
        <v>-2.7178490839447872E-2</v>
      </c>
      <c r="EA72" s="62">
        <f t="shared" si="78"/>
        <v>-4.2909710416195374E-2</v>
      </c>
      <c r="EB72" s="62">
        <f t="shared" si="78"/>
        <v>-1.5406903524756347E-2</v>
      </c>
      <c r="EC72" s="62">
        <f t="shared" si="78"/>
        <v>-2.0070928711944241E-2</v>
      </c>
      <c r="ED72" s="62">
        <f t="shared" si="78"/>
        <v>6.1928880535881886E-2</v>
      </c>
      <c r="EE72" s="62">
        <f t="shared" si="78"/>
        <v>2.0474917505441642E-2</v>
      </c>
      <c r="EF72" s="62">
        <f t="shared" si="78"/>
        <v>-2.5924560864340668E-2</v>
      </c>
      <c r="EG72" s="62">
        <f t="shared" si="78"/>
        <v>-4.0307963774540462E-2</v>
      </c>
      <c r="EH72" s="62">
        <f t="shared" si="78"/>
        <v>-9.5327996175843283E-2</v>
      </c>
      <c r="EI72" s="62">
        <f t="shared" si="70"/>
        <v>9.6935170199886317E-2</v>
      </c>
      <c r="EJ72" s="62">
        <f t="shared" si="70"/>
        <v>4.5915398671702384E-2</v>
      </c>
      <c r="EK72" s="62">
        <f t="shared" si="70"/>
        <v>-6.4339040808850528E-2</v>
      </c>
      <c r="EL72" s="62">
        <f t="shared" si="70"/>
        <v>8.4608439287926791E-3</v>
      </c>
      <c r="EM72" s="62">
        <f t="shared" si="70"/>
        <v>5.1775225605391967E-2</v>
      </c>
      <c r="EN72" s="62">
        <f t="shared" si="70"/>
        <v>-1.9388171686733541E-2</v>
      </c>
      <c r="EO72" s="62">
        <f t="shared" si="70"/>
        <v>-3.5101237197766338E-2</v>
      </c>
      <c r="EP72" s="62">
        <f t="shared" si="79"/>
        <v>6.3101751071313134E-2</v>
      </c>
      <c r="EQ72" s="62">
        <f t="shared" si="80"/>
        <v>4.3968833548076708E-2</v>
      </c>
    </row>
    <row r="73" spans="1:147">
      <c r="A73" t="s">
        <v>429</v>
      </c>
      <c r="B73" s="9">
        <f>IF([1]PRICE!B73="NA","NA",([1]PRICE!C73/[1]PRICE!B73)-1)</f>
        <v>-0.13103227868328537</v>
      </c>
      <c r="C73" s="9">
        <f>IF([1]PRICE!C73="NA","NA",([1]PRICE!D73/[1]PRICE!C73)-1)</f>
        <v>0.1268848841485839</v>
      </c>
      <c r="D73" s="9">
        <f>IF([1]PRICE!D73="NA","NA",([1]PRICE!E73/[1]PRICE!D73)-1)</f>
        <v>-1.1422976501305526E-2</v>
      </c>
      <c r="E73" s="9">
        <f>IF([1]PRICE!E73="NA","NA",([1]PRICE!F73/[1]PRICE!E73)-1)</f>
        <v>4.4239022779795301E-2</v>
      </c>
      <c r="F73" s="9">
        <f>IF([1]PRICE!F73="NA","NA",([1]PRICE!G73/[1]PRICE!F73)-1)</f>
        <v>3.9835599114764531E-2</v>
      </c>
      <c r="G73" s="9">
        <f>IF([1]PRICE!G73="NA","NA",([1]PRICE!H73/[1]PRICE!G73)-1)</f>
        <v>3.0100334448160515E-2</v>
      </c>
      <c r="H73" s="9">
        <f>IF([1]PRICE!H73="NA","NA",([1]PRICE!I73/[1]PRICE!H73)-1)</f>
        <v>1.1363636363636243E-2</v>
      </c>
      <c r="I73" s="9">
        <f>IF([1]PRICE!I73="NA","NA",([1]PRICE!J73/[1]PRICE!I73)-1)</f>
        <v>-6.4643221946592777E-2</v>
      </c>
      <c r="J73" s="9">
        <f>IF([1]PRICE!J73="NA","NA",([1]PRICE!K73/[1]PRICE!J73)-1)</f>
        <v>-4.8829953198127884E-2</v>
      </c>
      <c r="K73" s="9">
        <f>IF([1]PRICE!K73="NA","NA",([1]PRICE!L73/[1]PRICE!K73)-1)</f>
        <v>5.3796949319337317E-2</v>
      </c>
      <c r="L73" s="9">
        <f>IF([1]PRICE!L73="NA","NA",([1]PRICE!M73/[1]PRICE!L73)-1)</f>
        <v>3.7821011673151883E-2</v>
      </c>
      <c r="M73" s="9">
        <f>IF([1]PRICE!M73="NA","NA",([1]PRICE!N73/[1]PRICE!M73)-1)</f>
        <v>-9.7480503899221027E-3</v>
      </c>
      <c r="N73" s="9">
        <f>IF([1]PRICE!N73="NA","NA",([1]PRICE!O73/[1]PRICE!N73)-1)</f>
        <v>-9.8894441920339249E-2</v>
      </c>
      <c r="O73" s="9">
        <f>IF([1]PRICE!O73="NA","NA",([1]PRICE!P73/[1]PRICE!O73)-1)</f>
        <v>-5.3781512605042048E-2</v>
      </c>
      <c r="P73" s="9">
        <f>IF([1]PRICE!P73="NA","NA",([1]PRICE!Q73/[1]PRICE!P73)-1)</f>
        <v>5.1865008880994656E-2</v>
      </c>
      <c r="Q73" s="9">
        <f>IF([1]PRICE!Q73="NA","NA",([1]PRICE!R73/[1]PRICE!Q73)-1)</f>
        <v>6.7207024653833214E-2</v>
      </c>
      <c r="R73" s="9">
        <f>IF([1]PRICE!R73="NA","NA",([1]PRICE!S73/[1]PRICE!R73)-1)</f>
        <v>3.2753164556961867E-2</v>
      </c>
      <c r="S73" s="9">
        <f>IF([1]PRICE!S73="NA","NA",([1]PRICE!T73/[1]PRICE!S73)-1)</f>
        <v>-4.7954649915734615E-2</v>
      </c>
      <c r="T73" s="9">
        <f>IF([1]PRICE!T73="NA","NA",([1]PRICE!U73/[1]PRICE!T73)-1)</f>
        <v>2.9449629868039784E-2</v>
      </c>
      <c r="U73" s="9">
        <f>IF([1]PRICE!U73="NA","NA",([1]PRICE!V73/[1]PRICE!U73)-1)</f>
        <v>5.5182116617164212E-2</v>
      </c>
      <c r="V73" s="9">
        <f>IF([1]PRICE!V73="NA","NA",([1]PRICE!W73/[1]PRICE!V73)-1)</f>
        <v>-1.3481481481481428E-2</v>
      </c>
      <c r="W73" s="9">
        <f>IF([1]PRICE!W73="NA","NA",([1]PRICE!X73/[1]PRICE!W73)-1)</f>
        <v>4.0096110527106266E-2</v>
      </c>
      <c r="X73" s="9">
        <f>IF([1]PRICE!X73="NA","NA",([1]PRICE!Y73/[1]PRICE!X73)-1)</f>
        <v>0.15752237943979197</v>
      </c>
      <c r="Y73" s="9">
        <f>IF([1]PRICE!Y73="NA","NA",([1]PRICE!Z73/[1]PRICE!Y73)-1)</f>
        <v>7.6337782212797967E-2</v>
      </c>
      <c r="Z73" s="9">
        <f>IF([1]PRICE!Z73="NA","NA",([1]PRICE!AA73/[1]PRICE!Z73)-1)</f>
        <v>-1.9237455093290223E-2</v>
      </c>
      <c r="AA73" s="9">
        <f>IF([1]PRICE!AA73="NA","NA",([1]PRICE!AB73/[1]PRICE!AA73)-1)</f>
        <v>7.0778683681909538E-2</v>
      </c>
      <c r="AB73" s="9">
        <f>IF([1]PRICE!AB73="NA","NA",([1]PRICE!AC73/[1]PRICE!AB73)-1)</f>
        <v>-3.0677554623703363E-2</v>
      </c>
      <c r="AC73" s="9">
        <f>IF([1]PRICE!AC73="NA","NA",([1]PRICE!AD73/[1]PRICE!AC73)-1)</f>
        <v>-9.5628415300547109E-3</v>
      </c>
      <c r="AD73" s="9">
        <f>IF([1]PRICE!AD73="NA","NA",([1]PRICE!AE73/[1]PRICE!AD73)-1)</f>
        <v>-5.5747126436781591E-2</v>
      </c>
      <c r="AE73" s="9">
        <f>IF([1]PRICE!AE73="NA","NA",([1]PRICE!AF73/[1]PRICE!AE73)-1)</f>
        <v>0.11259890444309195</v>
      </c>
      <c r="AF73" s="9">
        <f>IF([1]PRICE!AF73="NA","NA",([1]PRICE!AG73/[1]PRICE!AF73)-1)</f>
        <v>4.3763676148795838E-3</v>
      </c>
      <c r="AG73" s="9">
        <f>IF([1]PRICE!AG73="NA","NA",([1]PRICE!AH73/[1]PRICE!AG73)-1)</f>
        <v>-9.9128540305010171E-3</v>
      </c>
      <c r="AH73" s="9">
        <f>IF([1]PRICE!AH73="NA","NA",([1]PRICE!AI73/[1]PRICE!AH73)-1)</f>
        <v>5.0830674441632695E-2</v>
      </c>
      <c r="AI73" s="9">
        <f>IF([1]PRICE!AI73="NA","NA",([1]PRICE!AJ73/[1]PRICE!AI73)-1)</f>
        <v>5.3397549994764981E-2</v>
      </c>
      <c r="AJ73" s="9">
        <f>IF([1]PRICE!AJ73="NA","NA",([1]PRICE!AK73/[1]PRICE!AJ73)-1)</f>
        <v>3.8862936089851807E-2</v>
      </c>
      <c r="AK73" s="9">
        <f>IF([1]PRICE!AK73="NA","NA",([1]PRICE!AL73/[1]PRICE!AK73)-1)</f>
        <v>2.3153463451971001E-2</v>
      </c>
      <c r="AL73" s="9">
        <f>IF([1]PRICE!AL73="NA","NA",([1]PRICE!AM73/[1]PRICE!AL73)-1)</f>
        <v>8.1634561436319419E-2</v>
      </c>
      <c r="AM73" s="9">
        <f>IF([1]PRICE!AM73="NA","NA",([1]PRICE!AN73/[1]PRICE!AM73)-1)</f>
        <v>-1.4696982795885383E-3</v>
      </c>
      <c r="AN73" s="9">
        <f>IF([1]PRICE!AN73="NA","NA",([1]PRICE!AO73/[1]PRICE!AN73)-1)</f>
        <v>-4.7878787878787854E-2</v>
      </c>
      <c r="AO73" s="9">
        <f>IF([1]PRICE!AO73="NA","NA",([1]PRICE!AP73/[1]PRICE!AO73)-1)</f>
        <v>-1.0821133036282626E-2</v>
      </c>
      <c r="AP73" s="9">
        <f>IF([1]PRICE!AP73="NA","NA",([1]PRICE!AQ73/[1]PRICE!AP73)-1)</f>
        <v>-1.6271373414230572E-2</v>
      </c>
      <c r="AQ73" s="9">
        <f>IF([1]PRICE!AQ73="NA","NA",([1]PRICE!AR73/[1]PRICE!AQ73)-1)</f>
        <v>-2.6259228109522526E-2</v>
      </c>
      <c r="AR73" s="9">
        <f>IF([1]PRICE!AR73="NA","NA",([1]PRICE!AS73/[1]PRICE!AR73)-1)</f>
        <v>0.10316698656429946</v>
      </c>
      <c r="AS73" s="9">
        <f>IF([1]PRICE!AS73="NA","NA",([1]PRICE!AT73/[1]PRICE!AS73)-1)</f>
        <v>-3.2187907785994341E-3</v>
      </c>
      <c r="AT73" s="9">
        <f>IF([1]PRICE!AT73="NA","NA",([1]PRICE!AU73/[1]PRICE!AT73)-1)</f>
        <v>-1.5185896316983749E-2</v>
      </c>
      <c r="AU73" s="9">
        <f>IF([1]PRICE!AU73="NA","NA",([1]PRICE!AV73/[1]PRICE!AU73)-1)</f>
        <v>-3.3853243530662991E-2</v>
      </c>
      <c r="AV73" s="9">
        <f>IF([1]PRICE!AV73="NA","NA",([1]PRICE!AW73/[1]PRICE!AV73)-1)</f>
        <v>1.9904604659695568E-2</v>
      </c>
      <c r="AW73" s="9">
        <f>IF([1]PRICE!AW73="NA","NA",([1]PRICE!AX73/[1]PRICE!AW73)-1)</f>
        <v>-0.12204334922205229</v>
      </c>
      <c r="AX73" s="9">
        <f>IF([1]PRICE!AX73="NA","NA",([1]PRICE!AY73/[1]PRICE!AX73)-1)</f>
        <v>6.023355869698821E-2</v>
      </c>
      <c r="AY73" s="9">
        <f>IF([1]PRICE!AY73="NA","NA",([1]PRICE!AZ73/[1]PRICE!AY73)-1)</f>
        <v>8.3091787439613096E-3</v>
      </c>
      <c r="AZ73" s="9">
        <f>IF([1]PRICE!AZ73="NA","NA",([1]PRICE!BA73/[1]PRICE!AZ73)-1)</f>
        <v>-2.9992334227673445E-2</v>
      </c>
      <c r="BA73" s="9">
        <f>IF([1]PRICE!BA73="NA","NA",([1]PRICE!BB73/[1]PRICE!BA73)-1)</f>
        <v>0.1463992887483947</v>
      </c>
      <c r="BB73" s="9">
        <f>IF([1]PRICE!BB73="NA","NA",([1]PRICE!BC73/[1]PRICE!BB73)-1)</f>
        <v>-8.6945282205945773E-2</v>
      </c>
      <c r="BC73" s="9">
        <f>IF([1]PRICE!BC73="NA","NA",([1]PRICE!BD73/[1]PRICE!BC73)-1)</f>
        <v>5.5115137787844493E-2</v>
      </c>
      <c r="BD73" s="9">
        <f>IF([1]PRICE!BD73="NA","NA",([1]PRICE!BE73/[1]PRICE!BD73)-1)</f>
        <v>3.7567084078712121E-2</v>
      </c>
      <c r="BE73" s="9">
        <f>IF([1]PRICE!BE73="NA","NA",([1]PRICE!BF73/[1]PRICE!BE73)-1)</f>
        <v>-5.2931034482758599E-2</v>
      </c>
      <c r="BF73" s="9">
        <f>IF([1]PRICE!BF73="NA","NA",([1]PRICE!BG73/[1]PRICE!BF73)-1)</f>
        <v>7.1272528672856383E-2</v>
      </c>
      <c r="BG73" s="9">
        <f>IF([1]PRICE!BG73="NA","NA",([1]PRICE!BH73/[1]PRICE!BG73)-1)</f>
        <v>6.1432577109355124E-2</v>
      </c>
      <c r="BH73" s="9">
        <f>IF([1]PRICE!BH73="NA","NA",([1]PRICE!BI73/[1]PRICE!BH73)-1)</f>
        <v>5.4755043227665556E-2</v>
      </c>
      <c r="BI73" s="9">
        <f>IF([1]PRICE!BI73="NA","NA",([1]PRICE!BJ73/[1]PRICE!BI73)-1)</f>
        <v>5.7984213721918865E-2</v>
      </c>
      <c r="BJ73" s="9">
        <f>IF([1]PRICE!BJ73="NA","NA",([1]PRICE!BK73/[1]PRICE!BJ73)-1)</f>
        <v>-5.0502152080344254E-2</v>
      </c>
      <c r="BK73" s="9">
        <f>IF([1]PRICE!BK73="NA","NA",([1]PRICE!BL73/[1]PRICE!BK73)-1)</f>
        <v>-0.12277122997884571</v>
      </c>
      <c r="BL73" s="9">
        <f>IF([1]PRICE!BL73="NA","NA",([1]PRICE!BM73/[1]PRICE!BL73)-1)</f>
        <v>-0.22461458961329772</v>
      </c>
      <c r="BM73" s="9">
        <f>IF([1]PRICE!BM73="NA","NA",([1]PRICE!BN73/[1]PRICE!BM73)-1)</f>
        <v>6.36454515161613E-2</v>
      </c>
      <c r="BN73" s="9">
        <f>IF([1]PRICE!BN73="NA","NA",([1]PRICE!BO73/[1]PRICE!BN73)-1)</f>
        <v>1.6186299081035971E-2</v>
      </c>
      <c r="BO73" s="9">
        <f>IF([1]PRICE!BO73="NA","NA",([1]PRICE!BP73/[1]PRICE!BO73)-1)</f>
        <v>-3.3398417428835647E-2</v>
      </c>
      <c r="BP73" s="9">
        <f>IF([1]PRICE!BP73="NA","NA",([1]PRICE!BQ73/[1]PRICE!BP73)-1)</f>
        <v>2.7429300446523586E-2</v>
      </c>
      <c r="BQ73" s="9">
        <f>IF([1]PRICE!BQ73="NA","NA",([1]PRICE!BR73/[1]PRICE!BQ73)-1)</f>
        <v>3.6734271523178874E-2</v>
      </c>
      <c r="BR73" s="9">
        <f>IF([1]PRICE!BR73="NA","NA",([1]PRICE!BS73/[1]PRICE!BR73)-1)</f>
        <v>-3.9125661243637144E-2</v>
      </c>
      <c r="BS73" s="9">
        <f>IF([1]PRICE!BS73="NA","NA",([1]PRICE!BT73/[1]PRICE!BS73)-1)</f>
        <v>1.83857899657216E-2</v>
      </c>
      <c r="BT73" s="9">
        <f>IF([1]PRICE!BT73="NA","NA",([1]PRICE!BU73/[1]PRICE!BT73)-1)</f>
        <v>0.20236638106895133</v>
      </c>
      <c r="BU73" s="9">
        <f>IF([1]PRICE!BU73="NA","NA",([1]PRICE!BV73/[1]PRICE!BU73)-1)</f>
        <v>7.7960637936884902E-2</v>
      </c>
      <c r="BV73">
        <f t="shared" si="81"/>
        <v>1.2315660126728877E-2</v>
      </c>
      <c r="BW73" t="s">
        <v>429</v>
      </c>
      <c r="BX73" s="62">
        <f t="shared" si="71"/>
        <v>-0.14334793881001426</v>
      </c>
      <c r="BY73" s="62">
        <f t="shared" si="72"/>
        <v>0.11456922402185502</v>
      </c>
      <c r="BZ73" s="62">
        <f t="shared" si="72"/>
        <v>-2.3738636628034403E-2</v>
      </c>
      <c r="CA73" s="62">
        <f t="shared" si="72"/>
        <v>3.1923362653066424E-2</v>
      </c>
      <c r="CB73" s="62">
        <f t="shared" si="72"/>
        <v>2.7519938988035654E-2</v>
      </c>
      <c r="CC73" s="62">
        <f t="shared" si="66"/>
        <v>1.7784674321431639E-2</v>
      </c>
      <c r="CD73" s="62">
        <f t="shared" si="65"/>
        <v>-9.5202376309263398E-4</v>
      </c>
      <c r="CE73" s="62">
        <f t="shared" si="65"/>
        <v>-7.6958882073321661E-2</v>
      </c>
      <c r="CF73" s="62">
        <f t="shared" si="65"/>
        <v>-6.1145613324856761E-2</v>
      </c>
      <c r="CG73" s="62">
        <f t="shared" si="65"/>
        <v>4.1481289192608441E-2</v>
      </c>
      <c r="CH73" s="62">
        <f t="shared" si="67"/>
        <v>2.5505351546423007E-2</v>
      </c>
      <c r="CI73" s="62">
        <f t="shared" si="67"/>
        <v>-2.2063710516650979E-2</v>
      </c>
      <c r="CJ73" s="62">
        <f t="shared" si="67"/>
        <v>-0.11121010204706813</v>
      </c>
      <c r="CK73" s="62">
        <f t="shared" si="67"/>
        <v>-6.6097172731770931E-2</v>
      </c>
      <c r="CL73" s="62">
        <f t="shared" si="67"/>
        <v>3.954934875426578E-2</v>
      </c>
      <c r="CM73" s="62">
        <f t="shared" si="67"/>
        <v>5.4891364527104337E-2</v>
      </c>
      <c r="CN73" s="62">
        <f t="shared" si="67"/>
        <v>2.043750443023299E-2</v>
      </c>
      <c r="CO73" s="62">
        <f t="shared" si="82"/>
        <v>-6.0270310042463492E-2</v>
      </c>
      <c r="CP73" s="62">
        <f t="shared" si="68"/>
        <v>1.7133969741310907E-2</v>
      </c>
      <c r="CQ73" s="62">
        <f t="shared" si="68"/>
        <v>4.2866456490435335E-2</v>
      </c>
      <c r="CR73" s="62">
        <f t="shared" si="68"/>
        <v>-2.5797141608210304E-2</v>
      </c>
      <c r="CS73" s="62">
        <f t="shared" si="68"/>
        <v>2.7780450400377389E-2</v>
      </c>
      <c r="CT73" s="62">
        <f t="shared" si="68"/>
        <v>0.14520671931306309</v>
      </c>
      <c r="CU73" s="62">
        <f t="shared" si="68"/>
        <v>6.4022122086069083E-2</v>
      </c>
      <c r="CV73" s="62">
        <f t="shared" si="68"/>
        <v>-3.15531152200191E-2</v>
      </c>
      <c r="CW73" s="62">
        <f t="shared" si="83"/>
        <v>5.8463023555180661E-2</v>
      </c>
      <c r="CX73" s="62">
        <f t="shared" si="69"/>
        <v>-4.2993214750432239E-2</v>
      </c>
      <c r="CY73" s="62">
        <f t="shared" si="69"/>
        <v>-2.1878501656783587E-2</v>
      </c>
      <c r="CZ73" s="62">
        <f t="shared" si="69"/>
        <v>-6.8062786563510475E-2</v>
      </c>
      <c r="DA73" s="62">
        <f t="shared" si="69"/>
        <v>0.10028324431636307</v>
      </c>
      <c r="DB73" s="62">
        <f t="shared" si="69"/>
        <v>-7.9392925118492927E-3</v>
      </c>
      <c r="DC73" s="62">
        <f t="shared" si="73"/>
        <v>-2.2228514157229894E-2</v>
      </c>
      <c r="DD73" s="62">
        <f t="shared" si="73"/>
        <v>3.8515014314903818E-2</v>
      </c>
      <c r="DE73" s="62">
        <f t="shared" si="73"/>
        <v>4.1081889868036105E-2</v>
      </c>
      <c r="DF73" s="62">
        <f t="shared" si="73"/>
        <v>2.6547275963122931E-2</v>
      </c>
      <c r="DG73" s="62">
        <f t="shared" si="73"/>
        <v>1.0837803325242125E-2</v>
      </c>
      <c r="DH73" s="62">
        <f t="shared" si="73"/>
        <v>6.9318901309590536E-2</v>
      </c>
      <c r="DI73" s="62">
        <f t="shared" si="73"/>
        <v>-1.3785358406317415E-2</v>
      </c>
      <c r="DJ73" s="62">
        <f t="shared" si="74"/>
        <v>-6.0194448005516731E-2</v>
      </c>
      <c r="DK73" s="62">
        <f t="shared" si="74"/>
        <v>-2.3136793163011503E-2</v>
      </c>
      <c r="DL73" s="62">
        <f t="shared" si="74"/>
        <v>-2.8587033540959449E-2</v>
      </c>
      <c r="DM73" s="62">
        <f t="shared" si="74"/>
        <v>-3.8574888236251402E-2</v>
      </c>
      <c r="DN73" s="62">
        <f t="shared" si="74"/>
        <v>9.0851326437570573E-2</v>
      </c>
      <c r="DO73" s="62">
        <f t="shared" si="74"/>
        <v>-1.5534450905328311E-2</v>
      </c>
      <c r="DP73" s="62">
        <f t="shared" si="75"/>
        <v>-2.7501556443712626E-2</v>
      </c>
      <c r="DQ73" s="62">
        <f t="shared" si="76"/>
        <v>-4.6168903657391867E-2</v>
      </c>
      <c r="DR73" s="62">
        <f t="shared" si="76"/>
        <v>7.5889445329666919E-3</v>
      </c>
      <c r="DS73" s="62">
        <f t="shared" si="77"/>
        <v>-0.13435900934878117</v>
      </c>
      <c r="DT73" s="62">
        <f t="shared" si="77"/>
        <v>4.7917898570259333E-2</v>
      </c>
      <c r="DU73" s="62">
        <f t="shared" si="77"/>
        <v>-4.0064813827675669E-3</v>
      </c>
      <c r="DV73" s="62">
        <f t="shared" si="77"/>
        <v>-4.2307994354402322E-2</v>
      </c>
      <c r="DW73" s="62">
        <f t="shared" si="77"/>
        <v>0.13408362862166581</v>
      </c>
      <c r="DX73" s="62">
        <f t="shared" si="77"/>
        <v>-9.9260942332674656E-2</v>
      </c>
      <c r="DY73" s="62">
        <f t="shared" si="77"/>
        <v>4.2799477661115616E-2</v>
      </c>
      <c r="DZ73" s="62">
        <f t="shared" si="77"/>
        <v>2.5251423951983244E-2</v>
      </c>
      <c r="EA73" s="62">
        <f t="shared" si="78"/>
        <v>-6.5246694609487482E-2</v>
      </c>
      <c r="EB73" s="62">
        <f t="shared" si="78"/>
        <v>5.8956868546127507E-2</v>
      </c>
      <c r="EC73" s="62">
        <f t="shared" si="78"/>
        <v>4.9116916982626248E-2</v>
      </c>
      <c r="ED73" s="62">
        <f t="shared" si="78"/>
        <v>4.243938310093668E-2</v>
      </c>
      <c r="EE73" s="62">
        <f t="shared" si="78"/>
        <v>4.5668553595189988E-2</v>
      </c>
      <c r="EF73" s="62">
        <f t="shared" si="78"/>
        <v>-6.2817812207073137E-2</v>
      </c>
      <c r="EG73" s="62">
        <f t="shared" si="78"/>
        <v>-0.13508689010557459</v>
      </c>
      <c r="EH73" s="62">
        <f t="shared" si="78"/>
        <v>-0.2369302497400266</v>
      </c>
      <c r="EI73" s="62">
        <f t="shared" si="70"/>
        <v>5.1329791389432423E-2</v>
      </c>
      <c r="EJ73" s="62">
        <f t="shared" si="70"/>
        <v>3.8706389543070943E-3</v>
      </c>
      <c r="EK73" s="62">
        <f t="shared" si="70"/>
        <v>-4.5714077555564524E-2</v>
      </c>
      <c r="EL73" s="62">
        <f t="shared" si="70"/>
        <v>1.5113640319794709E-2</v>
      </c>
      <c r="EM73" s="62">
        <f t="shared" si="70"/>
        <v>2.4418611396449998E-2</v>
      </c>
      <c r="EN73" s="62">
        <f t="shared" si="70"/>
        <v>-5.1441321370366021E-2</v>
      </c>
      <c r="EO73" s="62">
        <f t="shared" si="70"/>
        <v>6.070129838992723E-3</v>
      </c>
      <c r="EP73" s="62">
        <f t="shared" si="79"/>
        <v>0.19005072094222245</v>
      </c>
      <c r="EQ73" s="62">
        <f t="shared" si="80"/>
        <v>6.5644977810156019E-2</v>
      </c>
    </row>
    <row r="74" spans="1:147">
      <c r="A74" t="s">
        <v>430</v>
      </c>
      <c r="B74" s="9">
        <f>IF([1]PRICE!B74="NA","NA",([1]PRICE!C74/[1]PRICE!B74)-1)</f>
        <v>2.6773252125364744E-2</v>
      </c>
      <c r="C74" s="9">
        <f>IF([1]PRICE!C74="NA","NA",([1]PRICE!D74/[1]PRICE!C74)-1)</f>
        <v>5.2150271873455223E-2</v>
      </c>
      <c r="D74" s="9">
        <f>IF([1]PRICE!D74="NA","NA",([1]PRICE!E74/[1]PRICE!D74)-1)</f>
        <v>3.2887009631195063E-3</v>
      </c>
      <c r="E74" s="9">
        <f>IF([1]PRICE!E74="NA","NA",([1]PRICE!F74/[1]PRICE!E74)-1)</f>
        <v>-4.975415593537813E-2</v>
      </c>
      <c r="F74" s="9">
        <f>IF([1]PRICE!F74="NA","NA",([1]PRICE!G74/[1]PRICE!F74)-1)</f>
        <v>3.4495503264752925E-2</v>
      </c>
      <c r="G74" s="9">
        <f>IF([1]PRICE!G74="NA","NA",([1]PRICE!H74/[1]PRICE!G74)-1)</f>
        <v>-3.3821602953435836E-2</v>
      </c>
      <c r="H74" s="9">
        <f>IF([1]PRICE!H74="NA","NA",([1]PRICE!I74/[1]PRICE!H74)-1)</f>
        <v>6.409466288672494E-2</v>
      </c>
      <c r="I74" s="9">
        <f>IF([1]PRICE!I74="NA","NA",([1]PRICE!J74/[1]PRICE!I74)-1)</f>
        <v>-5.7917294104015138E-4</v>
      </c>
      <c r="J74" s="9">
        <f>IF([1]PRICE!J74="NA","NA",([1]PRICE!K74/[1]PRICE!J74)-1)</f>
        <v>-2.7584608252202103E-2</v>
      </c>
      <c r="K74" s="9">
        <f>IF([1]PRICE!K74="NA","NA",([1]PRICE!L74/[1]PRICE!K74)-1)</f>
        <v>2.6102502979737707E-2</v>
      </c>
      <c r="L74" s="9">
        <f>IF([1]PRICE!L74="NA","NA",([1]PRICE!M74/[1]PRICE!L74)-1)</f>
        <v>-3.7170403066558722E-3</v>
      </c>
      <c r="M74" s="9">
        <f>IF([1]PRICE!M74="NA","NA",([1]PRICE!N74/[1]PRICE!M74)-1)</f>
        <v>-1.037658855077539E-2</v>
      </c>
      <c r="N74" s="9">
        <f>IF([1]PRICE!N74="NA","NA",([1]PRICE!O74/[1]PRICE!N74)-1)</f>
        <v>-1.0367577756833168E-2</v>
      </c>
      <c r="O74" s="9">
        <f>IF([1]PRICE!O74="NA","NA",([1]PRICE!P74/[1]PRICE!O74)-1)</f>
        <v>8.047619047619059E-2</v>
      </c>
      <c r="P74" s="9">
        <f>IF([1]PRICE!P74="NA","NA",([1]PRICE!Q74/[1]PRICE!P74)-1)</f>
        <v>1.5645658880564239E-2</v>
      </c>
      <c r="Q74" s="9">
        <f>IF([1]PRICE!Q74="NA","NA",([1]PRICE!R74/[1]PRICE!Q74)-1)</f>
        <v>5.64113690605339E-3</v>
      </c>
      <c r="R74" s="9">
        <f>IF([1]PRICE!R74="NA","NA",([1]PRICE!S74/[1]PRICE!R74)-1)</f>
        <v>6.2351672060410035E-2</v>
      </c>
      <c r="S74" s="9">
        <f>IF([1]PRICE!S74="NA","NA",([1]PRICE!T74/[1]PRICE!S74)-1)</f>
        <v>4.4780666125101565E-2</v>
      </c>
      <c r="T74" s="9">
        <f>IF([1]PRICE!T74="NA","NA",([1]PRICE!U74/[1]PRICE!T74)-1)</f>
        <v>-4.5193896394207456E-2</v>
      </c>
      <c r="U74" s="9">
        <f>IF([1]PRICE!U74="NA","NA",([1]PRICE!V74/[1]PRICE!U74)-1)</f>
        <v>1.2011400651465776E-2</v>
      </c>
      <c r="V74" s="9">
        <f>IF([1]PRICE!V74="NA","NA",([1]PRICE!W74/[1]PRICE!V74)-1)</f>
        <v>-3.6008851337758996E-2</v>
      </c>
      <c r="W74" s="9">
        <f>IF([1]PRICE!W74="NA","NA",([1]PRICE!X74/[1]PRICE!W74)-1)</f>
        <v>7.0951585976626319E-3</v>
      </c>
      <c r="X74" s="9">
        <f>IF([1]PRICE!X74="NA","NA",([1]PRICE!Y74/[1]PRICE!X74)-1)</f>
        <v>-9.2623290509738943E-2</v>
      </c>
      <c r="Y74" s="9">
        <f>IF([1]PRICE!Y74="NA","NA",([1]PRICE!Z74/[1]PRICE!Y74)-1)</f>
        <v>9.134505594884601E-3</v>
      </c>
      <c r="Z74" s="9">
        <f>IF([1]PRICE!Z74="NA","NA",([1]PRICE!AA74/[1]PRICE!Z74)-1)</f>
        <v>2.3308440823715859E-2</v>
      </c>
      <c r="AA74" s="9">
        <f>IF([1]PRICE!AA74="NA","NA",([1]PRICE!AB74/[1]PRICE!AA74)-1)</f>
        <v>0.10216718266253877</v>
      </c>
      <c r="AB74" s="9">
        <f>IF([1]PRICE!AB74="NA","NA",([1]PRICE!AC74/[1]PRICE!AB74)-1)</f>
        <v>6.0192616372378716E-4</v>
      </c>
      <c r="AC74" s="9">
        <f>IF([1]PRICE!AC74="NA","NA",([1]PRICE!AD74/[1]PRICE!AC74)-1)</f>
        <v>-6.8177260878282686E-3</v>
      </c>
      <c r="AD74" s="9">
        <f>IF([1]PRICE!AD74="NA","NA",([1]PRICE!AE74/[1]PRICE!AD74)-1)</f>
        <v>4.300423985463353E-2</v>
      </c>
      <c r="AE74" s="9">
        <f>IF([1]PRICE!AE74="NA","NA",([1]PRICE!AF74/[1]PRICE!AE74)-1)</f>
        <v>4.2586140147116147E-3</v>
      </c>
      <c r="AF74" s="9">
        <f>IF([1]PRICE!AF74="NA","NA",([1]PRICE!AG74/[1]PRICE!AF74)-1)</f>
        <v>2.8334618350038587E-2</v>
      </c>
      <c r="AG74" s="9">
        <f>IF([1]PRICE!AG74="NA","NA",([1]PRICE!AH74/[1]PRICE!AG74)-1)</f>
        <v>-5.9606373008434854E-2</v>
      </c>
      <c r="AH74" s="9">
        <f>IF([1]PRICE!AH74="NA","NA",([1]PRICE!AI74/[1]PRICE!AH74)-1)</f>
        <v>-3.4283436316523752E-2</v>
      </c>
      <c r="AI74" s="9">
        <f>IF([1]PRICE!AI74="NA","NA",([1]PRICE!AJ74/[1]PRICE!AI74)-1)</f>
        <v>-6.7698658410732748E-2</v>
      </c>
      <c r="AJ74" s="9">
        <f>IF([1]PRICE!AJ74="NA","NA",([1]PRICE!AK74/[1]PRICE!AJ74)-1)</f>
        <v>4.2506088111578411E-2</v>
      </c>
      <c r="AK74" s="9">
        <f>IF([1]PRICE!AK74="NA","NA",([1]PRICE!AL74/[1]PRICE!AK74)-1)</f>
        <v>6.540666808239548E-2</v>
      </c>
      <c r="AL74" s="9">
        <f>IF([1]PRICE!AL74="NA","NA",([1]PRICE!AM74/[1]PRICE!AL74)-1)</f>
        <v>-2.6310544149890425E-2</v>
      </c>
      <c r="AM74" s="9">
        <f>IF([1]PRICE!AM74="NA","NA",([1]PRICE!AN74/[1]PRICE!AM74)-1)</f>
        <v>6.9600818833162048E-3</v>
      </c>
      <c r="AN74" s="9">
        <f>IF([1]PRICE!AN74="NA","NA",([1]PRICE!AO74/[1]PRICE!AN74)-1)</f>
        <v>2.3785322219963545E-2</v>
      </c>
      <c r="AO74" s="9">
        <f>IF([1]PRICE!AO74="NA","NA",([1]PRICE!AP74/[1]PRICE!AO74)-1)</f>
        <v>-8.2605242255758493E-2</v>
      </c>
      <c r="AP74" s="9">
        <f>IF([1]PRICE!AP74="NA","NA",([1]PRICE!AQ74/[1]PRICE!AP74)-1)</f>
        <v>1.6233766233766156E-2</v>
      </c>
      <c r="AQ74" s="9">
        <f>IF([1]PRICE!AQ74="NA","NA",([1]PRICE!AR74/[1]PRICE!AQ74)-1)</f>
        <v>0.13226837060702867</v>
      </c>
      <c r="AR74" s="9">
        <f>IF([1]PRICE!AR74="NA","NA",([1]PRICE!AS74/[1]PRICE!AR74)-1)</f>
        <v>5.1542513167795345E-2</v>
      </c>
      <c r="AS74" s="9">
        <f>IF([1]PRICE!AS74="NA","NA",([1]PRICE!AT74/[1]PRICE!AS74)-1)</f>
        <v>1.2164579606440018E-2</v>
      </c>
      <c r="AT74" s="9">
        <f>IF([1]PRICE!AT74="NA","NA",([1]PRICE!AU74/[1]PRICE!AT74)-1)</f>
        <v>4.9310710498409405E-2</v>
      </c>
      <c r="AU74" s="9">
        <f>IF([1]PRICE!AU74="NA","NA",([1]PRICE!AV74/[1]PRICE!AU74)-1)</f>
        <v>0</v>
      </c>
      <c r="AV74" s="9">
        <f>IF([1]PRICE!AV74="NA","NA",([1]PRICE!AW74/[1]PRICE!AV74)-1)</f>
        <v>0.11487283139632809</v>
      </c>
      <c r="AW74" s="9">
        <f>IF([1]PRICE!AW74="NA","NA",([1]PRICE!AX74/[1]PRICE!AW74)-1)</f>
        <v>-6.4964496147452699E-3</v>
      </c>
      <c r="AX74" s="9">
        <f>IF([1]PRICE!AX74="NA","NA",([1]PRICE!AY74/[1]PRICE!AX74)-1)</f>
        <v>-1.7487834549878456E-2</v>
      </c>
      <c r="AY74" s="9">
        <f>IF([1]PRICE!AY74="NA","NA",([1]PRICE!AZ74/[1]PRICE!AY74)-1)</f>
        <v>1.8418201516793076E-2</v>
      </c>
      <c r="AZ74" s="9">
        <f>IF([1]PRICE!AZ74="NA","NA",([1]PRICE!BA74/[1]PRICE!AZ74)-1)</f>
        <v>8.2522796352583638E-2</v>
      </c>
      <c r="BA74" s="9">
        <f>IF([1]PRICE!BA74="NA","NA",([1]PRICE!BB74/[1]PRICE!BA74)-1)</f>
        <v>5.2225186017127667E-2</v>
      </c>
      <c r="BB74" s="9">
        <f>IF([1]PRICE!BB74="NA","NA",([1]PRICE!BC74/[1]PRICE!BB74)-1)</f>
        <v>-7.2048032021347908E-3</v>
      </c>
      <c r="BC74" s="9">
        <f>IF([1]PRICE!BC74="NA","NA",([1]PRICE!BD74/[1]PRICE!BC74)-1)</f>
        <v>-1.8142722752318208E-2</v>
      </c>
      <c r="BD74" s="9">
        <f>IF([1]PRICE!BD74="NA","NA",([1]PRICE!BE74/[1]PRICE!BD74)-1)</f>
        <v>3.2575964960306569E-2</v>
      </c>
      <c r="BE74" s="9">
        <f>IF([1]PRICE!BE74="NA","NA",([1]PRICE!BF74/[1]PRICE!BE74)-1)</f>
        <v>5.7529162248144194E-2</v>
      </c>
      <c r="BF74" s="9">
        <f>IF([1]PRICE!BF74="NA","NA",([1]PRICE!BG74/[1]PRICE!BF74)-1)</f>
        <v>-5.690649285535232E-2</v>
      </c>
      <c r="BG74" s="9">
        <f>IF([1]PRICE!BG74="NA","NA",([1]PRICE!BH74/[1]PRICE!BG74)-1)</f>
        <v>-7.0441254651780971E-2</v>
      </c>
      <c r="BH74" s="9">
        <f>IF([1]PRICE!BH74="NA","NA",([1]PRICE!BI74/[1]PRICE!BH74)-1)</f>
        <v>4.2893909064911639E-3</v>
      </c>
      <c r="BI74" s="9">
        <f>IF([1]PRICE!BI74="NA","NA",([1]PRICE!BJ74/[1]PRICE!BI74)-1)</f>
        <v>1.4236902050115408E-3</v>
      </c>
      <c r="BJ74" s="9">
        <f>IF([1]PRICE!BJ74="NA","NA",([1]PRICE!BK74/[1]PRICE!BJ74)-1)</f>
        <v>5.5160648279783731E-2</v>
      </c>
      <c r="BK74" s="9">
        <f>IF([1]PRICE!BK74="NA","NA",([1]PRICE!BL74/[1]PRICE!BK74)-1)</f>
        <v>-6.3325249258959881E-2</v>
      </c>
      <c r="BL74" s="9">
        <f>IF([1]PRICE!BL74="NA","NA",([1]PRICE!BM74/[1]PRICE!BL74)-1)</f>
        <v>-7.6812428078250727E-2</v>
      </c>
      <c r="BM74" s="9">
        <f>IF([1]PRICE!BM74="NA","NA",([1]PRICE!BN74/[1]PRICE!BM74)-1)</f>
        <v>9.0526643814272223E-2</v>
      </c>
      <c r="BN74" s="9">
        <f>IF([1]PRICE!BN74="NA","NA",([1]PRICE!BO74/[1]PRICE!BN74)-1)</f>
        <v>7.2581797399628556E-2</v>
      </c>
      <c r="BO74" s="9">
        <f>IF([1]PRICE!BO74="NA","NA",([1]PRICE!BP74/[1]PRICE!BO74)-1)</f>
        <v>2.9705608099107605E-2</v>
      </c>
      <c r="BP74" s="9">
        <f>IF([1]PRICE!BP74="NA","NA",([1]PRICE!BQ74/[1]PRICE!BP74)-1)</f>
        <v>0.24618369987063393</v>
      </c>
      <c r="BQ74" s="9">
        <f>IF([1]PRICE!BQ74="NA","NA",([1]PRICE!BR74/[1]PRICE!BQ74)-1)</f>
        <v>-5.1904910204505494E-3</v>
      </c>
      <c r="BR74" s="9">
        <f>IF([1]PRICE!BR74="NA","NA",([1]PRICE!BS74/[1]PRICE!BR74)-1)</f>
        <v>-2.2122508608995117E-2</v>
      </c>
      <c r="BS74" s="9">
        <f>IF([1]PRICE!BS74="NA","NA",([1]PRICE!BT74/[1]PRICE!BS74)-1)</f>
        <v>-5.6770888912602624E-2</v>
      </c>
      <c r="BT74" s="9">
        <f>IF([1]PRICE!BT74="NA","NA",([1]PRICE!BU74/[1]PRICE!BT74)-1)</f>
        <v>-7.0143681411924952E-3</v>
      </c>
      <c r="BU74" s="9">
        <f>IF([1]PRICE!BU74="NA","NA",([1]PRICE!BV74/[1]PRICE!BU74)-1)</f>
        <v>-6.1524438874329679E-3</v>
      </c>
      <c r="BV74">
        <f t="shared" si="81"/>
        <v>1.2711173606062906E-2</v>
      </c>
      <c r="BW74" t="s">
        <v>430</v>
      </c>
      <c r="BX74" s="62">
        <f t="shared" si="71"/>
        <v>1.4062078519301838E-2</v>
      </c>
      <c r="BY74" s="62">
        <f t="shared" si="72"/>
        <v>3.9439098267392315E-2</v>
      </c>
      <c r="BZ74" s="62">
        <f t="shared" si="72"/>
        <v>-9.4224726429433994E-3</v>
      </c>
      <c r="CA74" s="62">
        <f t="shared" si="72"/>
        <v>-6.2465329541441038E-2</v>
      </c>
      <c r="CB74" s="62">
        <f t="shared" si="72"/>
        <v>2.1784329658690017E-2</v>
      </c>
      <c r="CC74" s="62">
        <f t="shared" si="66"/>
        <v>-4.6532776559498744E-2</v>
      </c>
      <c r="CD74" s="62">
        <f t="shared" si="65"/>
        <v>5.1383489280662033E-2</v>
      </c>
      <c r="CE74" s="62">
        <f t="shared" si="65"/>
        <v>-1.3290346547103057E-2</v>
      </c>
      <c r="CF74" s="62">
        <f t="shared" si="65"/>
        <v>-4.029578185826501E-2</v>
      </c>
      <c r="CG74" s="62">
        <f t="shared" si="65"/>
        <v>1.3391329373674802E-2</v>
      </c>
      <c r="CH74" s="62">
        <f t="shared" si="67"/>
        <v>-1.642821391271878E-2</v>
      </c>
      <c r="CI74" s="62">
        <f t="shared" si="67"/>
        <v>-2.3087762156838297E-2</v>
      </c>
      <c r="CJ74" s="62">
        <f t="shared" si="67"/>
        <v>-2.3078751362896076E-2</v>
      </c>
      <c r="CK74" s="62">
        <f t="shared" si="67"/>
        <v>6.7765016870127689E-2</v>
      </c>
      <c r="CL74" s="62">
        <f t="shared" si="67"/>
        <v>2.9344852745013337E-3</v>
      </c>
      <c r="CM74" s="62">
        <f t="shared" si="67"/>
        <v>-7.0700367000095157E-3</v>
      </c>
      <c r="CN74" s="62">
        <f t="shared" si="67"/>
        <v>4.9640498454347128E-2</v>
      </c>
      <c r="CO74" s="62">
        <f t="shared" si="82"/>
        <v>3.2069492519038657E-2</v>
      </c>
      <c r="CP74" s="62">
        <f t="shared" si="68"/>
        <v>-5.7905070000270363E-2</v>
      </c>
      <c r="CQ74" s="62">
        <f t="shared" si="68"/>
        <v>-6.9977295459713006E-4</v>
      </c>
      <c r="CR74" s="62">
        <f t="shared" si="68"/>
        <v>-4.8720024943821903E-2</v>
      </c>
      <c r="CS74" s="62">
        <f t="shared" si="68"/>
        <v>-5.6160150084002738E-3</v>
      </c>
      <c r="CT74" s="62">
        <f t="shared" si="68"/>
        <v>-0.10533446411580184</v>
      </c>
      <c r="CU74" s="62">
        <f t="shared" si="68"/>
        <v>-3.5766680111783047E-3</v>
      </c>
      <c r="CV74" s="62">
        <f t="shared" si="68"/>
        <v>1.0597267217652953E-2</v>
      </c>
      <c r="CW74" s="62">
        <f t="shared" si="83"/>
        <v>8.9456009056475869E-2</v>
      </c>
      <c r="CX74" s="62">
        <f t="shared" si="69"/>
        <v>-1.2109247442339119E-2</v>
      </c>
      <c r="CY74" s="62">
        <f t="shared" si="69"/>
        <v>-1.9528899693891176E-2</v>
      </c>
      <c r="CZ74" s="62">
        <f t="shared" si="69"/>
        <v>3.0293066248570623E-2</v>
      </c>
      <c r="DA74" s="62">
        <f t="shared" si="69"/>
        <v>-8.452559591351291E-3</v>
      </c>
      <c r="DB74" s="62">
        <f t="shared" si="69"/>
        <v>1.5623444743975682E-2</v>
      </c>
      <c r="DC74" s="62">
        <f t="shared" si="73"/>
        <v>-7.2317546614497755E-2</v>
      </c>
      <c r="DD74" s="62">
        <f t="shared" si="73"/>
        <v>-4.699460992258666E-2</v>
      </c>
      <c r="DE74" s="62">
        <f t="shared" si="73"/>
        <v>-8.0409832016795649E-2</v>
      </c>
      <c r="DF74" s="62">
        <f t="shared" si="73"/>
        <v>2.9794914505515503E-2</v>
      </c>
      <c r="DG74" s="62">
        <f t="shared" si="73"/>
        <v>5.2695494476332573E-2</v>
      </c>
      <c r="DH74" s="62">
        <f t="shared" si="73"/>
        <v>-3.9021717755953332E-2</v>
      </c>
      <c r="DI74" s="62">
        <f t="shared" si="73"/>
        <v>-5.7510917227467009E-3</v>
      </c>
      <c r="DJ74" s="62">
        <f t="shared" si="74"/>
        <v>1.1074148613900639E-2</v>
      </c>
      <c r="DK74" s="62">
        <f t="shared" si="74"/>
        <v>-9.5316415861821394E-2</v>
      </c>
      <c r="DL74" s="62">
        <f t="shared" si="74"/>
        <v>3.5225926277032502E-3</v>
      </c>
      <c r="DM74" s="62">
        <f t="shared" si="74"/>
        <v>0.11955719700096577</v>
      </c>
      <c r="DN74" s="62">
        <f t="shared" si="74"/>
        <v>3.8831339561732438E-2</v>
      </c>
      <c r="DO74" s="62">
        <f t="shared" si="74"/>
        <v>-5.4659399962288767E-4</v>
      </c>
      <c r="DP74" s="62">
        <f t="shared" si="75"/>
        <v>3.6599536892346497E-2</v>
      </c>
      <c r="DQ74" s="62">
        <f t="shared" si="76"/>
        <v>-1.2711173606062906E-2</v>
      </c>
      <c r="DR74" s="62">
        <f t="shared" si="76"/>
        <v>0.10216165779026519</v>
      </c>
      <c r="DS74" s="62">
        <f t="shared" si="77"/>
        <v>-1.9207623220808177E-2</v>
      </c>
      <c r="DT74" s="62">
        <f t="shared" si="77"/>
        <v>-3.0199008155941363E-2</v>
      </c>
      <c r="DU74" s="62">
        <f t="shared" si="77"/>
        <v>5.70702791073017E-3</v>
      </c>
      <c r="DV74" s="62">
        <f t="shared" si="77"/>
        <v>6.9811622746520738E-2</v>
      </c>
      <c r="DW74" s="62">
        <f t="shared" si="77"/>
        <v>3.951401241106476E-2</v>
      </c>
      <c r="DX74" s="62">
        <f t="shared" si="77"/>
        <v>-1.9915976808197698E-2</v>
      </c>
      <c r="DY74" s="62">
        <f t="shared" si="77"/>
        <v>-3.0853896358381115E-2</v>
      </c>
      <c r="DZ74" s="62">
        <f t="shared" si="77"/>
        <v>1.9864791354243662E-2</v>
      </c>
      <c r="EA74" s="62">
        <f t="shared" si="78"/>
        <v>4.4817988642081287E-2</v>
      </c>
      <c r="EB74" s="62">
        <f t="shared" si="78"/>
        <v>-6.961766646141522E-2</v>
      </c>
      <c r="EC74" s="62">
        <f t="shared" si="78"/>
        <v>-8.3152428257843872E-2</v>
      </c>
      <c r="ED74" s="62">
        <f t="shared" si="78"/>
        <v>-8.4217826995717417E-3</v>
      </c>
      <c r="EE74" s="62">
        <f t="shared" si="78"/>
        <v>-1.1287483401051365E-2</v>
      </c>
      <c r="EF74" s="62">
        <f t="shared" si="78"/>
        <v>4.2449474673720823E-2</v>
      </c>
      <c r="EG74" s="62">
        <f t="shared" si="78"/>
        <v>-7.6036422865022782E-2</v>
      </c>
      <c r="EH74" s="62">
        <f t="shared" si="78"/>
        <v>-8.9523601684313628E-2</v>
      </c>
      <c r="EI74" s="62">
        <f t="shared" si="70"/>
        <v>7.7815470208209322E-2</v>
      </c>
      <c r="EJ74" s="62">
        <f t="shared" si="70"/>
        <v>5.9870623793565649E-2</v>
      </c>
      <c r="EK74" s="62">
        <f t="shared" si="70"/>
        <v>1.6994434493044698E-2</v>
      </c>
      <c r="EL74" s="62">
        <f t="shared" si="70"/>
        <v>0.23347252626457102</v>
      </c>
      <c r="EM74" s="62">
        <f t="shared" si="70"/>
        <v>-1.7901664626513457E-2</v>
      </c>
      <c r="EN74" s="62">
        <f t="shared" si="70"/>
        <v>-3.4833682215058025E-2</v>
      </c>
      <c r="EO74" s="62">
        <f t="shared" si="70"/>
        <v>-6.9482062518665524E-2</v>
      </c>
      <c r="EP74" s="62">
        <f t="shared" si="79"/>
        <v>-1.9725541747255403E-2</v>
      </c>
      <c r="EQ74" s="62">
        <f t="shared" si="80"/>
        <v>-1.8863617493495875E-2</v>
      </c>
    </row>
    <row r="75" spans="1:147">
      <c r="A75" t="s">
        <v>431</v>
      </c>
      <c r="B75" s="9">
        <f>IF([1]PRICE!B75="NA","NA",([1]PRICE!C75/[1]PRICE!B75)-1)</f>
        <v>-2.5467875747636537E-2</v>
      </c>
      <c r="C75" s="9">
        <f>IF([1]PRICE!C75="NA","NA",([1]PRICE!D75/[1]PRICE!C75)-1)</f>
        <v>4.4545634527816347E-2</v>
      </c>
      <c r="D75" s="9">
        <f>IF([1]PRICE!D75="NA","NA",([1]PRICE!E75/[1]PRICE!D75)-1)</f>
        <v>9.8559514783926883E-3</v>
      </c>
      <c r="E75" s="9">
        <f>IF([1]PRICE!E75="NA","NA",([1]PRICE!F75/[1]PRICE!E75)-1)</f>
        <v>-4.9549549549549599E-2</v>
      </c>
      <c r="F75" s="9">
        <f>IF([1]PRICE!F75="NA","NA",([1]PRICE!G75/[1]PRICE!F75)-1)</f>
        <v>-1.1848341232227888E-3</v>
      </c>
      <c r="G75" s="9">
        <f>IF([1]PRICE!G75="NA","NA",([1]PRICE!H75/[1]PRICE!G75)-1)</f>
        <v>-7.9082641360220807E-3</v>
      </c>
      <c r="H75" s="9">
        <f>IF([1]PRICE!H75="NA","NA",([1]PRICE!I75/[1]PRICE!H75)-1)</f>
        <v>0.10023913909924276</v>
      </c>
      <c r="I75" s="9">
        <f>IF([1]PRICE!I75="NA","NA",([1]PRICE!J75/[1]PRICE!I75)-1)</f>
        <v>-5.2164462959608859E-2</v>
      </c>
      <c r="J75" s="9">
        <f>IF([1]PRICE!J75="NA","NA",([1]PRICE!K75/[1]PRICE!J75)-1)</f>
        <v>2.8090961207720255E-2</v>
      </c>
      <c r="K75" s="9">
        <f>IF([1]PRICE!K75="NA","NA",([1]PRICE!L75/[1]PRICE!K75)-1)</f>
        <v>0.11951672862453533</v>
      </c>
      <c r="L75" s="9">
        <f>IF([1]PRICE!L75="NA","NA",([1]PRICE!M75/[1]PRICE!L75)-1)</f>
        <v>1.4610659139963511E-2</v>
      </c>
      <c r="M75" s="9">
        <f>IF([1]PRICE!M75="NA","NA",([1]PRICE!N75/[1]PRICE!M75)-1)</f>
        <v>-3.1746031746031744E-2</v>
      </c>
      <c r="N75" s="9">
        <f>IF([1]PRICE!N75="NA","NA",([1]PRICE!O75/[1]PRICE!N75)-1)</f>
        <v>-2.6026702720973405E-2</v>
      </c>
      <c r="O75" s="9">
        <f>IF([1]PRICE!O75="NA","NA",([1]PRICE!P75/[1]PRICE!O75)-1)</f>
        <v>9.5609925386083594E-2</v>
      </c>
      <c r="P75" s="9">
        <f>IF([1]PRICE!P75="NA","NA",([1]PRICE!Q75/[1]PRICE!P75)-1)</f>
        <v>3.5159961989230215E-2</v>
      </c>
      <c r="Q75" s="9">
        <f>IF([1]PRICE!Q75="NA","NA",([1]PRICE!R75/[1]PRICE!Q75)-1)</f>
        <v>9.944920440636551E-3</v>
      </c>
      <c r="R75" s="9">
        <f>IF([1]PRICE!R75="NA","NA",([1]PRICE!S75/[1]PRICE!R75)-1)</f>
        <v>4.6811089228904645E-2</v>
      </c>
      <c r="S75" s="9">
        <f>IF([1]PRICE!S75="NA","NA",([1]PRICE!T75/[1]PRICE!S75)-1)</f>
        <v>8.3791606367583205E-2</v>
      </c>
      <c r="T75" s="9">
        <f>IF([1]PRICE!T75="NA","NA",([1]PRICE!U75/[1]PRICE!T75)-1)</f>
        <v>-2.5370543463746342E-3</v>
      </c>
      <c r="U75" s="9">
        <f>IF([1]PRICE!U75="NA","NA",([1]PRICE!V75/[1]PRICE!U75)-1)</f>
        <v>3.2262382864792549E-2</v>
      </c>
      <c r="V75" s="9">
        <f>IF([1]PRICE!V75="NA","NA",([1]PRICE!W75/[1]PRICE!V75)-1)</f>
        <v>-2.1916742316171689E-2</v>
      </c>
      <c r="W75" s="9">
        <f>IF([1]PRICE!W75="NA","NA",([1]PRICE!X75/[1]PRICE!W75)-1)</f>
        <v>-6.1522142667727375E-2</v>
      </c>
      <c r="X75" s="9">
        <f>IF([1]PRICE!X75="NA","NA",([1]PRICE!Y75/[1]PRICE!X75)-1)</f>
        <v>8.4204577564283678E-2</v>
      </c>
      <c r="Y75" s="9">
        <f>IF([1]PRICE!Y75="NA","NA",([1]PRICE!Z75/[1]PRICE!Y75)-1)</f>
        <v>-1.2900703674745828E-2</v>
      </c>
      <c r="Z75" s="9">
        <f>IF([1]PRICE!Z75="NA","NA",([1]PRICE!AA75/[1]PRICE!Z75)-1)</f>
        <v>-6.8250825082508237E-2</v>
      </c>
      <c r="AA75" s="9">
        <f>IF([1]PRICE!AA75="NA","NA",([1]PRICE!AB75/[1]PRICE!AA75)-1)</f>
        <v>3.3720600736752537E-2</v>
      </c>
      <c r="AB75" s="9">
        <f>IF([1]PRICE!AB75="NA","NA",([1]PRICE!AC75/[1]PRICE!AB75)-1)</f>
        <v>-9.4572368421051989E-3</v>
      </c>
      <c r="AC75" s="9">
        <f>IF([1]PRICE!AC75="NA","NA",([1]PRICE!AD75/[1]PRICE!AC75)-1)</f>
        <v>-2.4906600249064992E-3</v>
      </c>
      <c r="AD75" s="9">
        <f>IF([1]PRICE!AD75="NA","NA",([1]PRICE!AE75/[1]PRICE!AD75)-1)</f>
        <v>-2.7881814398668436E-2</v>
      </c>
      <c r="AE75" s="9">
        <f>IF([1]PRICE!AE75="NA","NA",([1]PRICE!AF75/[1]PRICE!AE75)-1)</f>
        <v>3.3818493150685081E-2</v>
      </c>
      <c r="AF75" s="9">
        <f>IF([1]PRICE!AF75="NA","NA",([1]PRICE!AG75/[1]PRICE!AF75)-1)</f>
        <v>5.1207729468598862E-2</v>
      </c>
      <c r="AG75" s="9">
        <f>IF([1]PRICE!AG75="NA","NA",([1]PRICE!AH75/[1]PRICE!AG75)-1)</f>
        <v>8.9285714285716189E-3</v>
      </c>
      <c r="AH75" s="9">
        <f>IF([1]PRICE!AH75="NA","NA",([1]PRICE!AI75/[1]PRICE!AH75)-1)</f>
        <v>-3.5137948984904632E-3</v>
      </c>
      <c r="AI75" s="9">
        <f>IF([1]PRICE!AI75="NA","NA",([1]PRICE!AJ75/[1]PRICE!AI75)-1)</f>
        <v>-8.3583648948674316E-2</v>
      </c>
      <c r="AJ75" s="9">
        <f>IF([1]PRICE!AJ75="NA","NA",([1]PRICE!AK75/[1]PRICE!AJ75)-1)</f>
        <v>6.4985036340316382E-2</v>
      </c>
      <c r="AK75" s="9">
        <f>IF([1]PRICE!AK75="NA","NA",([1]PRICE!AL75/[1]PRICE!AK75)-1)</f>
        <v>3.2115616218384435E-3</v>
      </c>
      <c r="AL75" s="9">
        <f>IF([1]PRICE!AL75="NA","NA",([1]PRICE!AM75/[1]PRICE!AL75)-1)</f>
        <v>2.5743630785647786E-2</v>
      </c>
      <c r="AM75" s="9">
        <f>IF([1]PRICE!AM75="NA","NA",([1]PRICE!AN75/[1]PRICE!AM75)-1)</f>
        <v>-3.0039011703511087E-2</v>
      </c>
      <c r="AN75" s="9">
        <f>IF([1]PRICE!AN75="NA","NA",([1]PRICE!AO75/[1]PRICE!AN75)-1)</f>
        <v>-4.4241855476605529E-3</v>
      </c>
      <c r="AO75" s="9">
        <f>IF([1]PRICE!AO75="NA","NA",([1]PRICE!AP75/[1]PRICE!AO75)-1)</f>
        <v>-5.2787503366550026E-2</v>
      </c>
      <c r="AP75" s="9">
        <f>IF([1]PRICE!AP75="NA","NA",([1]PRICE!AQ75/[1]PRICE!AP75)-1)</f>
        <v>-1.3790162069945988E-2</v>
      </c>
      <c r="AQ75" s="9">
        <f>IF([1]PRICE!AQ75="NA","NA",([1]PRICE!AR75/[1]PRICE!AQ75)-1)</f>
        <v>-3.6182787948681017E-2</v>
      </c>
      <c r="AR75" s="9">
        <f>IF([1]PRICE!AR75="NA","NA",([1]PRICE!AS75/[1]PRICE!AR75)-1)</f>
        <v>0.13116960813640444</v>
      </c>
      <c r="AS75" s="9">
        <f>IF([1]PRICE!AS75="NA","NA",([1]PRICE!AT75/[1]PRICE!AS75)-1)</f>
        <v>1.3751156948301091E-2</v>
      </c>
      <c r="AT75" s="9">
        <f>IF([1]PRICE!AT75="NA","NA",([1]PRICE!AU75/[1]PRICE!AT75)-1)</f>
        <v>1.8260075648885987E-3</v>
      </c>
      <c r="AU75" s="9">
        <f>IF([1]PRICE!AU75="NA","NA",([1]PRICE!AV75/[1]PRICE!AU75)-1)</f>
        <v>2.3825022783491745E-2</v>
      </c>
      <c r="AV75" s="9">
        <f>IF([1]PRICE!AV75="NA","NA",([1]PRICE!AW75/[1]PRICE!AV75)-1)</f>
        <v>3.9292980671414179E-2</v>
      </c>
      <c r="AW75" s="9">
        <f>IF([1]PRICE!AW75="NA","NA",([1]PRICE!AX75/[1]PRICE!AW75)-1)</f>
        <v>-5.2734613972837407E-2</v>
      </c>
      <c r="AX75" s="9">
        <f>IF([1]PRICE!AX75="NA","NA",([1]PRICE!AY75/[1]PRICE!AX75)-1)</f>
        <v>4.7791268406096599E-2</v>
      </c>
      <c r="AY75" s="9">
        <f>IF([1]PRICE!AY75="NA","NA",([1]PRICE!AZ75/[1]PRICE!AY75)-1)</f>
        <v>7.0266272189348999E-2</v>
      </c>
      <c r="AZ75" s="9">
        <f>IF([1]PRICE!AZ75="NA","NA",([1]PRICE!BA75/[1]PRICE!AZ75)-1)</f>
        <v>-1.0596636719649721E-2</v>
      </c>
      <c r="BA75" s="9">
        <f>IF([1]PRICE!BA75="NA","NA",([1]PRICE!BB75/[1]PRICE!BA75)-1)</f>
        <v>0.11967403958090794</v>
      </c>
      <c r="BB75" s="9">
        <f>IF([1]PRICE!BB75="NA","NA",([1]PRICE!BC75/[1]PRICE!BB75)-1)</f>
        <v>2.1418174256601974E-2</v>
      </c>
      <c r="BC75" s="9">
        <f>IF([1]PRICE!BC75="NA","NA",([1]PRICE!BD75/[1]PRICE!BC75)-1)</f>
        <v>5.5272801302931773E-2</v>
      </c>
      <c r="BD75" s="9">
        <f>IF([1]PRICE!BD75="NA","NA",([1]PRICE!BE75/[1]PRICE!BD75)-1)</f>
        <v>3.5304331050448612E-2</v>
      </c>
      <c r="BE75" s="9">
        <f>IF([1]PRICE!BE75="NA","NA",([1]PRICE!BF75/[1]PRICE!BE75)-1)</f>
        <v>4.8076027205813832E-2</v>
      </c>
      <c r="BF75" s="9">
        <f>IF([1]PRICE!BF75="NA","NA",([1]PRICE!BG75/[1]PRICE!BF75)-1)</f>
        <v>3.7158858565205843E-2</v>
      </c>
      <c r="BG75" s="9">
        <f>IF([1]PRICE!BG75="NA","NA",([1]PRICE!BH75/[1]PRICE!BG75)-1)</f>
        <v>-2.9656295534413402E-2</v>
      </c>
      <c r="BH75" s="9">
        <f>IF([1]PRICE!BH75="NA","NA",([1]PRICE!BI75/[1]PRICE!BH75)-1)</f>
        <v>-5.4412154403321256E-2</v>
      </c>
      <c r="BI75" s="9">
        <f>IF([1]PRICE!BI75="NA","NA",([1]PRICE!BJ75/[1]PRICE!BI75)-1)</f>
        <v>-1.7748715553479566E-2</v>
      </c>
      <c r="BJ75" s="9">
        <f>IF([1]PRICE!BJ75="NA","NA",([1]PRICE!BK75/[1]PRICE!BJ75)-1)</f>
        <v>-1.9020446980504424E-3</v>
      </c>
      <c r="BK75" s="9">
        <f>IF([1]PRICE!BK75="NA","NA",([1]PRICE!BL75/[1]PRICE!BK75)-1)</f>
        <v>-0.1115769414006671</v>
      </c>
      <c r="BL75" s="9">
        <f>IF([1]PRICE!BL75="NA","NA",([1]PRICE!BM75/[1]PRICE!BL75)-1)</f>
        <v>-0.19079794079794077</v>
      </c>
      <c r="BM75" s="9">
        <f>IF([1]PRICE!BM75="NA","NA",([1]PRICE!BN75/[1]PRICE!BM75)-1)</f>
        <v>-0.1278992710404242</v>
      </c>
      <c r="BN75" s="9">
        <f>IF([1]PRICE!BN75="NA","NA",([1]PRICE!BO75/[1]PRICE!BN75)-1)</f>
        <v>-0.10410334346504546</v>
      </c>
      <c r="BO75" s="9">
        <f>IF([1]PRICE!BO75="NA","NA",([1]PRICE!BP75/[1]PRICE!BO75)-1)</f>
        <v>8.6174724342663156E-2</v>
      </c>
      <c r="BP75" s="9">
        <f>IF([1]PRICE!BP75="NA","NA",([1]PRICE!BQ75/[1]PRICE!BP75)-1)</f>
        <v>0.21708574105887868</v>
      </c>
      <c r="BQ75" s="9">
        <f>IF([1]PRICE!BQ75="NA","NA",([1]PRICE!BR75/[1]PRICE!BQ75)-1)</f>
        <v>1.8991402540741609E-2</v>
      </c>
      <c r="BR75" s="9">
        <f>IF([1]PRICE!BR75="NA","NA",([1]PRICE!BS75/[1]PRICE!BR75)-1)</f>
        <v>-1.8133736305251169E-2</v>
      </c>
      <c r="BS75" s="9">
        <f>IF([1]PRICE!BS75="NA","NA",([1]PRICE!BT75/[1]PRICE!BS75)-1)</f>
        <v>-9.2727972297037331E-2</v>
      </c>
      <c r="BT75" s="9">
        <f>IF([1]PRICE!BT75="NA","NA",([1]PRICE!BU75/[1]PRICE!BT75)-1)</f>
        <v>7.9304495335029701E-2</v>
      </c>
      <c r="BU75" s="9">
        <f>IF([1]PRICE!BU75="NA","NA",([1]PRICE!BV75/[1]PRICE!BU75)-1)</f>
        <v>0.14433529796987576</v>
      </c>
      <c r="BV75">
        <f t="shared" si="81"/>
        <v>9.4355793104549494E-3</v>
      </c>
      <c r="BW75" t="s">
        <v>431</v>
      </c>
      <c r="BX75" s="62">
        <f t="shared" si="71"/>
        <v>-3.490345505809149E-2</v>
      </c>
      <c r="BY75" s="62">
        <f t="shared" si="72"/>
        <v>3.5110055217361394E-2</v>
      </c>
      <c r="BZ75" s="62">
        <f t="shared" si="72"/>
        <v>4.2037216793773882E-4</v>
      </c>
      <c r="CA75" s="62">
        <f t="shared" si="72"/>
        <v>-5.8985128860004551E-2</v>
      </c>
      <c r="CB75" s="62">
        <f t="shared" si="72"/>
        <v>-1.0620413433677738E-2</v>
      </c>
      <c r="CC75" s="62">
        <f t="shared" si="66"/>
        <v>-1.734384344647703E-2</v>
      </c>
      <c r="CD75" s="62">
        <f t="shared" si="65"/>
        <v>9.0803559788787805E-2</v>
      </c>
      <c r="CE75" s="62">
        <f t="shared" si="65"/>
        <v>-6.1600042270063812E-2</v>
      </c>
      <c r="CF75" s="62">
        <f t="shared" si="65"/>
        <v>1.8655381897265306E-2</v>
      </c>
      <c r="CG75" s="62">
        <f t="shared" si="65"/>
        <v>0.11008114931408038</v>
      </c>
      <c r="CH75" s="62">
        <f t="shared" si="67"/>
        <v>5.1750798295085616E-3</v>
      </c>
      <c r="CI75" s="62">
        <f t="shared" si="67"/>
        <v>-4.1181611056486697E-2</v>
      </c>
      <c r="CJ75" s="62">
        <f t="shared" si="67"/>
        <v>-3.5462282031428358E-2</v>
      </c>
      <c r="CK75" s="62">
        <f t="shared" si="67"/>
        <v>8.6174346075628641E-2</v>
      </c>
      <c r="CL75" s="62">
        <f t="shared" si="67"/>
        <v>2.5724382678775266E-2</v>
      </c>
      <c r="CM75" s="62">
        <f t="shared" si="67"/>
        <v>5.0934113018160157E-4</v>
      </c>
      <c r="CN75" s="62">
        <f t="shared" si="67"/>
        <v>3.7375509918449693E-2</v>
      </c>
      <c r="CO75" s="62">
        <f t="shared" si="82"/>
        <v>7.4356027057128252E-2</v>
      </c>
      <c r="CP75" s="62">
        <f t="shared" si="68"/>
        <v>-1.1972633656829584E-2</v>
      </c>
      <c r="CQ75" s="62">
        <f t="shared" si="68"/>
        <v>2.28268035543376E-2</v>
      </c>
      <c r="CR75" s="62">
        <f t="shared" si="68"/>
        <v>-3.1352321626626642E-2</v>
      </c>
      <c r="CS75" s="62">
        <f t="shared" si="68"/>
        <v>-7.0957721978182328E-2</v>
      </c>
      <c r="CT75" s="62">
        <f t="shared" si="68"/>
        <v>7.4768998253828725E-2</v>
      </c>
      <c r="CU75" s="62">
        <f t="shared" si="68"/>
        <v>-2.2336282985200778E-2</v>
      </c>
      <c r="CV75" s="62">
        <f t="shared" si="68"/>
        <v>-7.768640439296319E-2</v>
      </c>
      <c r="CW75" s="62">
        <f t="shared" si="83"/>
        <v>2.4285021426297588E-2</v>
      </c>
      <c r="CX75" s="62">
        <f t="shared" si="69"/>
        <v>-1.8892816152560148E-2</v>
      </c>
      <c r="CY75" s="62">
        <f t="shared" si="69"/>
        <v>-1.1926239335361449E-2</v>
      </c>
      <c r="CZ75" s="62">
        <f t="shared" si="69"/>
        <v>-3.7317393709123389E-2</v>
      </c>
      <c r="DA75" s="62">
        <f t="shared" si="69"/>
        <v>2.4382913840230131E-2</v>
      </c>
      <c r="DB75" s="62">
        <f t="shared" si="69"/>
        <v>4.1772150158143909E-2</v>
      </c>
      <c r="DC75" s="62">
        <f t="shared" si="73"/>
        <v>-5.0700788188333054E-4</v>
      </c>
      <c r="DD75" s="62">
        <f t="shared" si="73"/>
        <v>-1.2949374208945413E-2</v>
      </c>
      <c r="DE75" s="62">
        <f t="shared" si="73"/>
        <v>-9.3019228259129269E-2</v>
      </c>
      <c r="DF75" s="62">
        <f t="shared" si="73"/>
        <v>5.5549457029861429E-2</v>
      </c>
      <c r="DG75" s="62">
        <f t="shared" si="73"/>
        <v>-6.2240176886165059E-3</v>
      </c>
      <c r="DH75" s="62">
        <f t="shared" si="73"/>
        <v>1.6308051475192837E-2</v>
      </c>
      <c r="DI75" s="62">
        <f t="shared" si="73"/>
        <v>-3.947459101396604E-2</v>
      </c>
      <c r="DJ75" s="62">
        <f t="shared" si="74"/>
        <v>-1.3859764858115502E-2</v>
      </c>
      <c r="DK75" s="62">
        <f t="shared" si="74"/>
        <v>-6.2223082677004979E-2</v>
      </c>
      <c r="DL75" s="62">
        <f t="shared" si="74"/>
        <v>-2.3225741380400938E-2</v>
      </c>
      <c r="DM75" s="62">
        <f t="shared" si="74"/>
        <v>-4.561836725913597E-2</v>
      </c>
      <c r="DN75" s="62">
        <f t="shared" si="74"/>
        <v>0.12173402882594948</v>
      </c>
      <c r="DO75" s="62">
        <f t="shared" si="74"/>
        <v>4.3155776378461415E-3</v>
      </c>
      <c r="DP75" s="62">
        <f t="shared" si="75"/>
        <v>-7.6095717455663507E-3</v>
      </c>
      <c r="DQ75" s="62">
        <f t="shared" si="76"/>
        <v>1.4389443473036796E-2</v>
      </c>
      <c r="DR75" s="62">
        <f t="shared" si="76"/>
        <v>2.985740136095923E-2</v>
      </c>
      <c r="DS75" s="62">
        <f t="shared" si="77"/>
        <v>-6.217019328329236E-2</v>
      </c>
      <c r="DT75" s="62">
        <f t="shared" si="77"/>
        <v>3.8355689095641646E-2</v>
      </c>
      <c r="DU75" s="62">
        <f t="shared" si="77"/>
        <v>6.0830692878894047E-2</v>
      </c>
      <c r="DV75" s="62">
        <f t="shared" si="77"/>
        <v>-2.0032216030104671E-2</v>
      </c>
      <c r="DW75" s="62">
        <f t="shared" si="77"/>
        <v>0.11023846027045299</v>
      </c>
      <c r="DX75" s="62">
        <f t="shared" si="77"/>
        <v>1.1982594946147025E-2</v>
      </c>
      <c r="DY75" s="62">
        <f t="shared" si="77"/>
        <v>4.583722199247682E-2</v>
      </c>
      <c r="DZ75" s="62">
        <f t="shared" si="77"/>
        <v>2.5868751739993662E-2</v>
      </c>
      <c r="EA75" s="62">
        <f t="shared" si="78"/>
        <v>3.8640447895358879E-2</v>
      </c>
      <c r="EB75" s="62">
        <f t="shared" si="78"/>
        <v>2.7723279254750894E-2</v>
      </c>
      <c r="EC75" s="62">
        <f t="shared" si="78"/>
        <v>-3.9091874844868355E-2</v>
      </c>
      <c r="ED75" s="62">
        <f t="shared" si="78"/>
        <v>-6.3847733713776209E-2</v>
      </c>
      <c r="EE75" s="62">
        <f t="shared" si="78"/>
        <v>-2.7184294863934515E-2</v>
      </c>
      <c r="EF75" s="62">
        <f t="shared" si="78"/>
        <v>-1.1337624008505392E-2</v>
      </c>
      <c r="EG75" s="62">
        <f t="shared" si="78"/>
        <v>-0.12101252071112205</v>
      </c>
      <c r="EH75" s="62">
        <f t="shared" si="78"/>
        <v>-0.20023352010839571</v>
      </c>
      <c r="EI75" s="62">
        <f t="shared" si="70"/>
        <v>-0.13733485035087914</v>
      </c>
      <c r="EJ75" s="62">
        <f t="shared" si="70"/>
        <v>-0.11353892277550041</v>
      </c>
      <c r="EK75" s="62">
        <f t="shared" si="70"/>
        <v>7.6739145032208203E-2</v>
      </c>
      <c r="EL75" s="62">
        <f t="shared" si="70"/>
        <v>0.20765016174842374</v>
      </c>
      <c r="EM75" s="62">
        <f t="shared" si="70"/>
        <v>9.5558232302866593E-3</v>
      </c>
      <c r="EN75" s="62">
        <f t="shared" si="70"/>
        <v>-2.7569315615706119E-2</v>
      </c>
      <c r="EO75" s="62">
        <f t="shared" si="70"/>
        <v>-0.10216355160749228</v>
      </c>
      <c r="EP75" s="62">
        <f t="shared" si="79"/>
        <v>6.9868916024574748E-2</v>
      </c>
      <c r="EQ75" s="62">
        <f t="shared" si="80"/>
        <v>0.13489971865942083</v>
      </c>
    </row>
    <row r="76" spans="1:147">
      <c r="A76" t="s">
        <v>432</v>
      </c>
      <c r="B76" s="9">
        <f>IF([1]PRICE!B76="NA","NA",([1]PRICE!C76/[1]PRICE!B76)-1)</f>
        <v>3.3146353901072345E-3</v>
      </c>
      <c r="C76" s="9">
        <f>IF([1]PRICE!C76="NA","NA",([1]PRICE!D76/[1]PRICE!C76)-1)</f>
        <v>6.0736975857687447E-2</v>
      </c>
      <c r="D76" s="9">
        <f>IF([1]PRICE!D76="NA","NA",([1]PRICE!E76/[1]PRICE!D76)-1)</f>
        <v>-2.2160996645903319E-2</v>
      </c>
      <c r="E76" s="9">
        <f>IF([1]PRICE!E76="NA","NA",([1]PRICE!F76/[1]PRICE!E76)-1)</f>
        <v>-2.0580668871738261E-2</v>
      </c>
      <c r="F76" s="9">
        <f>IF([1]PRICE!F76="NA","NA",([1]PRICE!G76/[1]PRICE!F76)-1)</f>
        <v>7.6797998749218221E-2</v>
      </c>
      <c r="G76" s="9">
        <f>IF([1]PRICE!G76="NA","NA",([1]PRICE!H76/[1]PRICE!G76)-1)</f>
        <v>-1.7423626437449213E-2</v>
      </c>
      <c r="H76" s="9">
        <f>IF([1]PRICE!H76="NA","NA",([1]PRICE!I76/[1]PRICE!H76)-1)</f>
        <v>1.0757772786381237E-2</v>
      </c>
      <c r="I76" s="9">
        <f>IF([1]PRICE!I76="NA","NA",([1]PRICE!J76/[1]PRICE!I76)-1)</f>
        <v>-5.9649122807018395E-3</v>
      </c>
      <c r="J76" s="9">
        <f>IF([1]PRICE!J76="NA","NA",([1]PRICE!K76/[1]PRICE!J76)-1)</f>
        <v>8.9422284974702837E-3</v>
      </c>
      <c r="K76" s="9">
        <f>IF([1]PRICE!K76="NA","NA",([1]PRICE!L76/[1]PRICE!K76)-1)</f>
        <v>8.5597667638483976E-2</v>
      </c>
      <c r="L76" s="9">
        <f>IF([1]PRICE!L76="NA","NA",([1]PRICE!M76/[1]PRICE!L76)-1)</f>
        <v>-1.6113438607798902E-2</v>
      </c>
      <c r="M76" s="9">
        <f>IF([1]PRICE!M76="NA","NA",([1]PRICE!N76/[1]PRICE!M76)-1)</f>
        <v>-5.8958401572224428E-3</v>
      </c>
      <c r="N76" s="9">
        <f>IF([1]PRICE!N76="NA","NA",([1]PRICE!O76/[1]PRICE!N76)-1)</f>
        <v>-5.6342668863261891E-2</v>
      </c>
      <c r="O76" s="9">
        <f>IF([1]PRICE!O76="NA","NA",([1]PRICE!P76/[1]PRICE!O76)-1)</f>
        <v>-2.2462756052141652E-2</v>
      </c>
      <c r="P76" s="9">
        <f>IF([1]PRICE!P76="NA","NA",([1]PRICE!Q76/[1]PRICE!P76)-1)</f>
        <v>6.9293963567091499E-2</v>
      </c>
      <c r="Q76" s="9">
        <f>IF([1]PRICE!Q76="NA","NA",([1]PRICE!R76/[1]PRICE!Q76)-1)</f>
        <v>-3.3403852577662541E-4</v>
      </c>
      <c r="R76" s="9">
        <f>IF([1]PRICE!R76="NA","NA",([1]PRICE!S76/[1]PRICE!R76)-1)</f>
        <v>5.5914457562931563E-2</v>
      </c>
      <c r="S76" s="9">
        <f>IF([1]PRICE!S76="NA","NA",([1]PRICE!T76/[1]PRICE!S76)-1)</f>
        <v>3.5126582278480978E-2</v>
      </c>
      <c r="T76" s="9">
        <f>IF([1]PRICE!T76="NA","NA",([1]PRICE!U76/[1]PRICE!T76)-1)</f>
        <v>9.314175073881592E-2</v>
      </c>
      <c r="U76" s="9">
        <f>IF([1]PRICE!U76="NA","NA",([1]PRICE!V76/[1]PRICE!U76)-1)</f>
        <v>9.5460054069171241E-2</v>
      </c>
      <c r="V76" s="9">
        <f>IF([1]PRICE!V76="NA","NA",([1]PRICE!W76/[1]PRICE!V76)-1)</f>
        <v>-4.1783677984852496E-2</v>
      </c>
      <c r="W76" s="9">
        <f>IF([1]PRICE!W76="NA","NA",([1]PRICE!X76/[1]PRICE!W76)-1)</f>
        <v>-5.266429840142095E-2</v>
      </c>
      <c r="X76" s="9">
        <f>IF([1]PRICE!X76="NA","NA",([1]PRICE!Y76/[1]PRICE!X76)-1)</f>
        <v>7.434142683041145E-2</v>
      </c>
      <c r="Y76" s="9">
        <f>IF([1]PRICE!Y76="NA","NA",([1]PRICE!Z76/[1]PRICE!Y76)-1)</f>
        <v>8.3769633507853047E-3</v>
      </c>
      <c r="Z76" s="9">
        <f>IF([1]PRICE!Z76="NA","NA",([1]PRICE!AA76/[1]PRICE!Z76)-1)</f>
        <v>4.7594323295256924E-3</v>
      </c>
      <c r="AA76" s="9">
        <f>IF([1]PRICE!AA76="NA","NA",([1]PRICE!AB76/[1]PRICE!AA76)-1)</f>
        <v>1.6363792954956491E-2</v>
      </c>
      <c r="AB76" s="9">
        <f>IF([1]PRICE!AB76="NA","NA",([1]PRICE!AC76/[1]PRICE!AB76)-1)</f>
        <v>7.2282009999152574E-2</v>
      </c>
      <c r="AC76" s="9">
        <f>IF([1]PRICE!AC76="NA","NA",([1]PRICE!AD76/[1]PRICE!AC76)-1)</f>
        <v>-3.2163742690058506E-2</v>
      </c>
      <c r="AD76" s="9">
        <f>IF([1]PRICE!AD76="NA","NA",([1]PRICE!AE76/[1]PRICE!AD76)-1)</f>
        <v>2.7843553523311915E-2</v>
      </c>
      <c r="AE76" s="9">
        <f>IF([1]PRICE!AE76="NA","NA",([1]PRICE!AF76/[1]PRICE!AE76)-1)</f>
        <v>1.2710517953606892E-3</v>
      </c>
      <c r="AF76" s="9">
        <f>IF([1]PRICE!AF76="NA","NA",([1]PRICE!AG76/[1]PRICE!AF76)-1)</f>
        <v>6.9898444938114812E-2</v>
      </c>
      <c r="AG76" s="9">
        <f>IF([1]PRICE!AG76="NA","NA",([1]PRICE!AH76/[1]PRICE!AG76)-1)</f>
        <v>1.186503522432325E-3</v>
      </c>
      <c r="AH76" s="9">
        <f>IF([1]PRICE!AH76="NA","NA",([1]PRICE!AI76/[1]PRICE!AH76)-1)</f>
        <v>6.8661580623657681E-2</v>
      </c>
      <c r="AI76" s="9">
        <f>IF([1]PRICE!AI76="NA","NA",([1]PRICE!AJ76/[1]PRICE!AI76)-1)</f>
        <v>3.2991405600221624E-2</v>
      </c>
      <c r="AJ76" s="9">
        <f>IF([1]PRICE!AJ76="NA","NA",([1]PRICE!AK76/[1]PRICE!AJ76)-1)</f>
        <v>5.6360708534621606E-2</v>
      </c>
      <c r="AK76" s="9">
        <f>IF([1]PRICE!AK76="NA","NA",([1]PRICE!AL76/[1]PRICE!AK76)-1)</f>
        <v>-1.0226117886178776E-2</v>
      </c>
      <c r="AL76" s="9">
        <f>IF([1]PRICE!AL76="NA","NA",([1]PRICE!AM76/[1]PRICE!AL76)-1)</f>
        <v>8.0985689533465743E-2</v>
      </c>
      <c r="AM76" s="9">
        <f>IF([1]PRICE!AM76="NA","NA",([1]PRICE!AN76/[1]PRICE!AM76)-1)</f>
        <v>1.3119620065301429E-2</v>
      </c>
      <c r="AN76" s="9">
        <f>IF([1]PRICE!AN76="NA","NA",([1]PRICE!AO76/[1]PRICE!AN76)-1)</f>
        <v>-4.6876831126207996E-4</v>
      </c>
      <c r="AO76" s="9">
        <f>IF([1]PRICE!AO76="NA","NA",([1]PRICE!AP76/[1]PRICE!AO76)-1)</f>
        <v>-1.6414585531715487E-3</v>
      </c>
      <c r="AP76" s="9">
        <f>IF([1]PRICE!AP76="NA","NA",([1]PRICE!AQ76/[1]PRICE!AP76)-1)</f>
        <v>7.0170287727539638E-2</v>
      </c>
      <c r="AQ76" s="9">
        <f>IF([1]PRICE!AQ76="NA","NA",([1]PRICE!AR76/[1]PRICE!AQ76)-1)</f>
        <v>1.5473251028806478E-2</v>
      </c>
      <c r="AR76" s="9">
        <f>IF([1]PRICE!AR76="NA","NA",([1]PRICE!AS76/[1]PRICE!AR76)-1)</f>
        <v>0.10487923488409789</v>
      </c>
      <c r="AS76" s="9">
        <f>IF([1]PRICE!AS76="NA","NA",([1]PRICE!AT76/[1]PRICE!AS76)-1)</f>
        <v>4.347613458528965E-2</v>
      </c>
      <c r="AT76" s="9">
        <f>IF([1]PRICE!AT76="NA","NA",([1]PRICE!AU76/[1]PRICE!AT76)-1)</f>
        <v>-7.2924966021465032E-2</v>
      </c>
      <c r="AU76" s="9">
        <f>IF([1]PRICE!AU76="NA","NA",([1]PRICE!AV76/[1]PRICE!AU76)-1)</f>
        <v>-8.0582377028461605E-2</v>
      </c>
      <c r="AV76" s="9">
        <f>IF([1]PRICE!AV76="NA","NA",([1]PRICE!AW76/[1]PRICE!AV76)-1)</f>
        <v>3.0296365535822156E-2</v>
      </c>
      <c r="AW76" s="9">
        <f>IF([1]PRICE!AW76="NA","NA",([1]PRICE!AX76/[1]PRICE!AW76)-1)</f>
        <v>-0.10347956025189442</v>
      </c>
      <c r="AX76" s="9">
        <f>IF([1]PRICE!AX76="NA","NA",([1]PRICE!AY76/[1]PRICE!AX76)-1)</f>
        <v>0.1161973927019464</v>
      </c>
      <c r="AY76" s="9">
        <f>IF([1]PRICE!AY76="NA","NA",([1]PRICE!AZ76/[1]PRICE!AY76)-1)</f>
        <v>0.1018079035784758</v>
      </c>
      <c r="AZ76" s="9">
        <f>IF([1]PRICE!AZ76="NA","NA",([1]PRICE!BA76/[1]PRICE!AZ76)-1)</f>
        <v>-2.1732817037753982E-2</v>
      </c>
      <c r="BA76" s="9">
        <f>IF([1]PRICE!BA76="NA","NA",([1]PRICE!BB76/[1]PRICE!BA76)-1)</f>
        <v>7.4365444559892913E-2</v>
      </c>
      <c r="BB76" s="9">
        <f>IF([1]PRICE!BB76="NA","NA",([1]PRICE!BC76/[1]PRICE!BB76)-1)</f>
        <v>2.1598968407479102E-2</v>
      </c>
      <c r="BC76" s="9">
        <f>IF([1]PRICE!BC76="NA","NA",([1]PRICE!BD76/[1]PRICE!BC76)-1)</f>
        <v>6.969300815940116E-2</v>
      </c>
      <c r="BD76" s="9">
        <f>IF([1]PRICE!BD76="NA","NA",([1]PRICE!BE76/[1]PRICE!BD76)-1)</f>
        <v>9.7559526318007572E-2</v>
      </c>
      <c r="BE76" s="9">
        <f>IF([1]PRICE!BE76="NA","NA",([1]PRICE!BF76/[1]PRICE!BE76)-1)</f>
        <v>1.2901632967913024E-2</v>
      </c>
      <c r="BF76" s="9">
        <f>IF([1]PRICE!BF76="NA","NA",([1]PRICE!BG76/[1]PRICE!BF76)-1)</f>
        <v>1.6300606520091021E-2</v>
      </c>
      <c r="BG76" s="9">
        <f>IF([1]PRICE!BG76="NA","NA",([1]PRICE!BH76/[1]PRICE!BG76)-1)</f>
        <v>2.1253255780209201E-3</v>
      </c>
      <c r="BH76" s="9">
        <f>IF([1]PRICE!BH76="NA","NA",([1]PRICE!BI76/[1]PRICE!BH76)-1)</f>
        <v>-4.3212135040062161E-2</v>
      </c>
      <c r="BI76" s="9">
        <f>IF([1]PRICE!BI76="NA","NA",([1]PRICE!BJ76/[1]PRICE!BI76)-1)</f>
        <v>4.6759493208008651E-2</v>
      </c>
      <c r="BJ76" s="9">
        <f>IF([1]PRICE!BJ76="NA","NA",([1]PRICE!BK76/[1]PRICE!BJ76)-1)</f>
        <v>3.6754483144610051E-2</v>
      </c>
      <c r="BK76" s="9">
        <f>IF([1]PRICE!BK76="NA","NA",([1]PRICE!BL76/[1]PRICE!BK76)-1)</f>
        <v>-4.383983940925551E-2</v>
      </c>
      <c r="BL76" s="9">
        <f>IF([1]PRICE!BL76="NA","NA",([1]PRICE!BM76/[1]PRICE!BL76)-1)</f>
        <v>-0.35060358401439606</v>
      </c>
      <c r="BM76" s="9">
        <f>IF([1]PRICE!BM76="NA","NA",([1]PRICE!BN76/[1]PRICE!BM76)-1)</f>
        <v>0.28062579378824615</v>
      </c>
      <c r="BN76" s="9">
        <f>IF([1]PRICE!BN76="NA","NA",([1]PRICE!BO76/[1]PRICE!BN76)-1)</f>
        <v>0.11779290447640078</v>
      </c>
      <c r="BO76" s="9">
        <f>IF([1]PRICE!BO76="NA","NA",([1]PRICE!BP76/[1]PRICE!BO76)-1)</f>
        <v>7.4205920309727391E-2</v>
      </c>
      <c r="BP76" s="9">
        <f>IF([1]PRICE!BP76="NA","NA",([1]PRICE!BQ76/[1]PRICE!BP76)-1)</f>
        <v>0.13331576313419302</v>
      </c>
      <c r="BQ76" s="9">
        <f>IF([1]PRICE!BQ76="NA","NA",([1]PRICE!BR76/[1]PRICE!BQ76)-1)</f>
        <v>0.10391853979576005</v>
      </c>
      <c r="BR76" s="9">
        <f>IF([1]PRICE!BR76="NA","NA",([1]PRICE!BS76/[1]PRICE!BR76)-1)</f>
        <v>-1.2300444124354604E-3</v>
      </c>
      <c r="BS76" s="9">
        <f>IF([1]PRICE!BS76="NA","NA",([1]PRICE!BT76/[1]PRICE!BS76)-1)</f>
        <v>-5.4923217581582917E-2</v>
      </c>
      <c r="BT76" s="9">
        <f>IF([1]PRICE!BT76="NA","NA",([1]PRICE!BU76/[1]PRICE!BT76)-1)</f>
        <v>0.12955015100937839</v>
      </c>
      <c r="BU76" s="9">
        <f>IF([1]PRICE!BU76="NA","NA",([1]PRICE!BV76/[1]PRICE!BU76)-1)</f>
        <v>-5.178722206586106E-3</v>
      </c>
      <c r="BV76">
        <f t="shared" si="81"/>
        <v>2.4157779567825485E-2</v>
      </c>
      <c r="BW76" t="s">
        <v>432</v>
      </c>
      <c r="BX76" s="62">
        <f t="shared" si="71"/>
        <v>-2.0843144177718251E-2</v>
      </c>
      <c r="BY76" s="62">
        <f t="shared" si="72"/>
        <v>3.6579196289861962E-2</v>
      </c>
      <c r="BZ76" s="62">
        <f t="shared" si="72"/>
        <v>-4.6318776213728804E-2</v>
      </c>
      <c r="CA76" s="62">
        <f t="shared" si="72"/>
        <v>-4.4738448439563747E-2</v>
      </c>
      <c r="CB76" s="62">
        <f t="shared" si="72"/>
        <v>5.2640219181392736E-2</v>
      </c>
      <c r="CC76" s="62">
        <f t="shared" si="66"/>
        <v>-4.1581406005274699E-2</v>
      </c>
      <c r="CD76" s="62">
        <f t="shared" si="65"/>
        <v>-1.3400006781444249E-2</v>
      </c>
      <c r="CE76" s="62">
        <f t="shared" si="65"/>
        <v>-3.0122691848527325E-2</v>
      </c>
      <c r="CF76" s="62">
        <f t="shared" si="65"/>
        <v>-1.5215551070355202E-2</v>
      </c>
      <c r="CG76" s="62">
        <f t="shared" si="65"/>
        <v>6.1439888070658491E-2</v>
      </c>
      <c r="CH76" s="62">
        <f t="shared" si="67"/>
        <v>-4.0271218175624388E-2</v>
      </c>
      <c r="CI76" s="62">
        <f t="shared" si="67"/>
        <v>-3.0053619725047928E-2</v>
      </c>
      <c r="CJ76" s="62">
        <f t="shared" si="67"/>
        <v>-8.0500448431087376E-2</v>
      </c>
      <c r="CK76" s="62">
        <f t="shared" si="67"/>
        <v>-4.6620535619967138E-2</v>
      </c>
      <c r="CL76" s="62">
        <f t="shared" si="67"/>
        <v>4.5136183999266014E-2</v>
      </c>
      <c r="CM76" s="62">
        <f t="shared" si="67"/>
        <v>-2.4491818093602111E-2</v>
      </c>
      <c r="CN76" s="62">
        <f t="shared" si="67"/>
        <v>3.1756677995106078E-2</v>
      </c>
      <c r="CO76" s="62">
        <f t="shared" si="82"/>
        <v>1.0968802710655493E-2</v>
      </c>
      <c r="CP76" s="62">
        <f t="shared" si="68"/>
        <v>6.8983971170990435E-2</v>
      </c>
      <c r="CQ76" s="62">
        <f t="shared" si="68"/>
        <v>7.1302274501345755E-2</v>
      </c>
      <c r="CR76" s="62">
        <f t="shared" si="68"/>
        <v>-6.5941457552677982E-2</v>
      </c>
      <c r="CS76" s="62">
        <f t="shared" si="68"/>
        <v>-7.6822077969246436E-2</v>
      </c>
      <c r="CT76" s="62">
        <f t="shared" si="68"/>
        <v>5.0183647262585965E-2</v>
      </c>
      <c r="CU76" s="62">
        <f t="shared" si="68"/>
        <v>-1.5780816217040181E-2</v>
      </c>
      <c r="CV76" s="62">
        <f t="shared" si="68"/>
        <v>-1.9398347238299793E-2</v>
      </c>
      <c r="CW76" s="62">
        <f t="shared" si="83"/>
        <v>-7.7939866128689944E-3</v>
      </c>
      <c r="CX76" s="62">
        <f t="shared" si="69"/>
        <v>4.8124230431327089E-2</v>
      </c>
      <c r="CY76" s="62">
        <f t="shared" si="69"/>
        <v>-5.6321522257883991E-2</v>
      </c>
      <c r="CZ76" s="62">
        <f t="shared" si="69"/>
        <v>3.6857739554864294E-3</v>
      </c>
      <c r="DA76" s="62">
        <f t="shared" si="69"/>
        <v>-2.2886727772464796E-2</v>
      </c>
      <c r="DB76" s="62">
        <f t="shared" si="69"/>
        <v>4.5740665370289327E-2</v>
      </c>
      <c r="DC76" s="62">
        <f t="shared" si="73"/>
        <v>-2.297127604539316E-2</v>
      </c>
      <c r="DD76" s="62">
        <f t="shared" si="73"/>
        <v>4.4503801055832196E-2</v>
      </c>
      <c r="DE76" s="62">
        <f t="shared" si="73"/>
        <v>8.8336260323961385E-3</v>
      </c>
      <c r="DF76" s="62">
        <f t="shared" si="73"/>
        <v>3.2202928966796121E-2</v>
      </c>
      <c r="DG76" s="62">
        <f t="shared" si="73"/>
        <v>-3.4383897454004261E-2</v>
      </c>
      <c r="DH76" s="62">
        <f t="shared" si="73"/>
        <v>5.6827909965640258E-2</v>
      </c>
      <c r="DI76" s="62">
        <f t="shared" si="73"/>
        <v>-1.1038159502524056E-2</v>
      </c>
      <c r="DJ76" s="62">
        <f t="shared" si="74"/>
        <v>-2.4626547879087565E-2</v>
      </c>
      <c r="DK76" s="62">
        <f t="shared" si="74"/>
        <v>-2.5799238120997034E-2</v>
      </c>
      <c r="DL76" s="62">
        <f t="shared" si="74"/>
        <v>4.6012508159714152E-2</v>
      </c>
      <c r="DM76" s="62">
        <f t="shared" si="74"/>
        <v>-8.6845285390190069E-3</v>
      </c>
      <c r="DN76" s="62">
        <f t="shared" si="74"/>
        <v>8.0721455316272409E-2</v>
      </c>
      <c r="DO76" s="62">
        <f t="shared" si="74"/>
        <v>1.9318355017464164E-2</v>
      </c>
      <c r="DP76" s="62">
        <f t="shared" si="75"/>
        <v>-9.7082745589290517E-2</v>
      </c>
      <c r="DQ76" s="62">
        <f t="shared" si="76"/>
        <v>-0.10474015659628709</v>
      </c>
      <c r="DR76" s="62">
        <f t="shared" si="76"/>
        <v>6.1385859679966709E-3</v>
      </c>
      <c r="DS76" s="62">
        <f t="shared" si="77"/>
        <v>-0.12763733981971992</v>
      </c>
      <c r="DT76" s="62">
        <f t="shared" si="77"/>
        <v>9.2039613134120915E-2</v>
      </c>
      <c r="DU76" s="62">
        <f t="shared" si="77"/>
        <v>7.7650124010650315E-2</v>
      </c>
      <c r="DV76" s="62">
        <f t="shared" si="77"/>
        <v>-4.5890596605579467E-2</v>
      </c>
      <c r="DW76" s="62">
        <f t="shared" si="77"/>
        <v>5.0207664992067427E-2</v>
      </c>
      <c r="DX76" s="62">
        <f t="shared" si="77"/>
        <v>-2.5588111603463831E-3</v>
      </c>
      <c r="DY76" s="62">
        <f t="shared" si="77"/>
        <v>4.5535228591575674E-2</v>
      </c>
      <c r="DZ76" s="62">
        <f t="shared" si="77"/>
        <v>7.3401746750182087E-2</v>
      </c>
      <c r="EA76" s="62">
        <f t="shared" si="78"/>
        <v>-1.1256146599912462E-2</v>
      </c>
      <c r="EB76" s="62">
        <f t="shared" si="78"/>
        <v>-7.8571730477344642E-3</v>
      </c>
      <c r="EC76" s="62">
        <f t="shared" si="78"/>
        <v>-2.2032453989804565E-2</v>
      </c>
      <c r="ED76" s="62">
        <f t="shared" si="78"/>
        <v>-6.7369914607887646E-2</v>
      </c>
      <c r="EE76" s="62">
        <f t="shared" si="78"/>
        <v>2.2601713640183166E-2</v>
      </c>
      <c r="EF76" s="62">
        <f t="shared" si="78"/>
        <v>1.2596703576784565E-2</v>
      </c>
      <c r="EG76" s="62">
        <f t="shared" si="78"/>
        <v>-6.7997618977080995E-2</v>
      </c>
      <c r="EH76" s="62">
        <f t="shared" si="78"/>
        <v>-0.37476136358222156</v>
      </c>
      <c r="EI76" s="62">
        <f t="shared" si="70"/>
        <v>0.25646801422042065</v>
      </c>
      <c r="EJ76" s="62">
        <f t="shared" si="70"/>
        <v>9.3635124908575298E-2</v>
      </c>
      <c r="EK76" s="62">
        <f t="shared" si="70"/>
        <v>5.0048140741901906E-2</v>
      </c>
      <c r="EL76" s="62">
        <f t="shared" si="70"/>
        <v>0.10915798356636754</v>
      </c>
      <c r="EM76" s="62">
        <f t="shared" si="70"/>
        <v>7.976076022793456E-2</v>
      </c>
      <c r="EN76" s="62">
        <f t="shared" si="70"/>
        <v>-2.5387823980260946E-2</v>
      </c>
      <c r="EO76" s="62">
        <f t="shared" si="70"/>
        <v>-7.9080997149408402E-2</v>
      </c>
      <c r="EP76" s="62">
        <f t="shared" si="79"/>
        <v>0.1053923714415529</v>
      </c>
      <c r="EQ76" s="62">
        <f t="shared" si="80"/>
        <v>-2.9336501774411591E-2</v>
      </c>
    </row>
    <row r="77" spans="1:147">
      <c r="A77" t="s">
        <v>433</v>
      </c>
      <c r="B77" s="9">
        <f>IF([1]PRICE!B77="NA","NA",([1]PRICE!C77/[1]PRICE!B77)-1)</f>
        <v>-5.2130145604889599E-2</v>
      </c>
      <c r="C77" s="9">
        <f>IF([1]PRICE!C77="NA","NA",([1]PRICE!D77/[1]PRICE!C77)-1)</f>
        <v>0.11928693343447772</v>
      </c>
      <c r="D77" s="9">
        <f>IF([1]PRICE!D77="NA","NA",([1]PRICE!E77/[1]PRICE!D77)-1)</f>
        <v>-6.7265333785157644E-2</v>
      </c>
      <c r="E77" s="9">
        <f>IF([1]PRICE!E77="NA","NA",([1]PRICE!F77/[1]PRICE!E77)-1)</f>
        <v>4.7411444141689296E-2</v>
      </c>
      <c r="F77" s="9">
        <f>IF([1]PRICE!F77="NA","NA",([1]PRICE!G77/[1]PRICE!F77)-1)</f>
        <v>1.6649323621227952E-2</v>
      </c>
      <c r="G77" s="9">
        <f>IF([1]PRICE!G77="NA","NA",([1]PRICE!H77/[1]PRICE!G77)-1)</f>
        <v>-6.3118389628113225E-2</v>
      </c>
      <c r="H77" s="9">
        <f>IF([1]PRICE!H77="NA","NA",([1]PRICE!I77/[1]PRICE!H77)-1)</f>
        <v>3.4959941733430533E-2</v>
      </c>
      <c r="I77" s="9">
        <f>IF([1]PRICE!I77="NA","NA",([1]PRICE!J77/[1]PRICE!I77)-1)</f>
        <v>-8.9373680506685482E-2</v>
      </c>
      <c r="J77" s="9">
        <f>IF([1]PRICE!J77="NA","NA",([1]PRICE!K77/[1]PRICE!J77)-1)</f>
        <v>1.4296754250386456E-2</v>
      </c>
      <c r="K77" s="9">
        <f>IF([1]PRICE!K77="NA","NA",([1]PRICE!L77/[1]PRICE!K77)-1)</f>
        <v>9.9047619047619051E-2</v>
      </c>
      <c r="L77" s="9">
        <f>IF([1]PRICE!L77="NA","NA",([1]PRICE!M77/[1]PRICE!L77)-1)</f>
        <v>-5.5459272097053813E-2</v>
      </c>
      <c r="M77" s="9">
        <f>IF([1]PRICE!M77="NA","NA",([1]PRICE!N77/[1]PRICE!M77)-1)</f>
        <v>-3.4862385321100531E-3</v>
      </c>
      <c r="N77" s="9">
        <f>IF([1]PRICE!N77="NA","NA",([1]PRICE!O77/[1]PRICE!N77)-1)</f>
        <v>-0.12391824709998167</v>
      </c>
      <c r="O77" s="9">
        <f>IF([1]PRICE!O77="NA","NA",([1]PRICE!P77/[1]PRICE!O77)-1)</f>
        <v>0.10046237915090384</v>
      </c>
      <c r="P77" s="9">
        <f>IF([1]PRICE!P77="NA","NA",([1]PRICE!Q77/[1]PRICE!P77)-1)</f>
        <v>8.7471352177234563E-2</v>
      </c>
      <c r="Q77" s="9">
        <f>IF([1]PRICE!Q77="NA","NA",([1]PRICE!R77/[1]PRICE!Q77)-1)</f>
        <v>-3.4422198805760473E-2</v>
      </c>
      <c r="R77" s="9">
        <f>IF([1]PRICE!R77="NA","NA",([1]PRICE!S77/[1]PRICE!R77)-1)</f>
        <v>5.6747908330301966E-2</v>
      </c>
      <c r="S77" s="9">
        <f>IF([1]PRICE!S77="NA","NA",([1]PRICE!T77/[1]PRICE!S77)-1)</f>
        <v>-1.2392426850258209E-2</v>
      </c>
      <c r="T77" s="9">
        <f>IF([1]PRICE!T77="NA","NA",([1]PRICE!U77/[1]PRICE!T77)-1)</f>
        <v>6.4133844545137597E-2</v>
      </c>
      <c r="U77" s="9">
        <f>IF([1]PRICE!U77="NA","NA",([1]PRICE!V77/[1]PRICE!U77)-1)</f>
        <v>2.980674746151335E-2</v>
      </c>
      <c r="V77" s="9">
        <f>IF([1]PRICE!V77="NA","NA",([1]PRICE!W77/[1]PRICE!V77)-1)</f>
        <v>8.9058524173026843E-3</v>
      </c>
      <c r="W77" s="9">
        <f>IF([1]PRICE!W77="NA","NA",([1]PRICE!X77/[1]PRICE!W77)-1)</f>
        <v>-3.2786885245901565E-2</v>
      </c>
      <c r="X77" s="9">
        <f>IF([1]PRICE!X77="NA","NA",([1]PRICE!Y77/[1]PRICE!X77)-1)</f>
        <v>-2.8031290743155135E-2</v>
      </c>
      <c r="Y77" s="9">
        <f>IF([1]PRICE!Y77="NA","NA",([1]PRICE!Z77/[1]PRICE!Y77)-1)</f>
        <v>1.3413816230717579E-2</v>
      </c>
      <c r="Z77" s="9">
        <f>IF([1]PRICE!Z77="NA","NA",([1]PRICE!AA77/[1]PRICE!Z77)-1)</f>
        <v>1.6545334215751106E-2</v>
      </c>
      <c r="AA77" s="9">
        <f>IF([1]PRICE!AA77="NA","NA",([1]PRICE!AB77/[1]PRICE!AA77)-1)</f>
        <v>0.11263020833333326</v>
      </c>
      <c r="AB77" s="9">
        <f>IF([1]PRICE!AB77="NA","NA",([1]PRICE!AC77/[1]PRICE!AB77)-1)</f>
        <v>-1.1117612638970265E-2</v>
      </c>
      <c r="AC77" s="9">
        <f>IF([1]PRICE!AC77="NA","NA",([1]PRICE!AD77/[1]PRICE!AC77)-1)</f>
        <v>7.9881656804734469E-3</v>
      </c>
      <c r="AD77" s="9">
        <f>IF([1]PRICE!AD77="NA","NA",([1]PRICE!AE77/[1]PRICE!AD77)-1)</f>
        <v>-7.4552392133842016E-2</v>
      </c>
      <c r="AE77" s="9">
        <f>IF([1]PRICE!AE77="NA","NA",([1]PRICE!AF77/[1]PRICE!AE77)-1)</f>
        <v>-7.2946400253727228E-3</v>
      </c>
      <c r="AF77" s="9">
        <f>IF([1]PRICE!AF77="NA","NA",([1]PRICE!AG77/[1]PRICE!AF77)-1)</f>
        <v>4.7923322683705027E-3</v>
      </c>
      <c r="AG77" s="9">
        <f>IF([1]PRICE!AG77="NA","NA",([1]PRICE!AH77/[1]PRICE!AG77)-1)</f>
        <v>2.4165341812400598E-2</v>
      </c>
      <c r="AH77" s="9">
        <f>IF([1]PRICE!AH77="NA","NA",([1]PRICE!AI77/[1]PRICE!AH77)-1)</f>
        <v>4.4085687674635166E-2</v>
      </c>
      <c r="AI77" s="9">
        <f>IF([1]PRICE!AI77="NA","NA",([1]PRICE!AJ77/[1]PRICE!AI77)-1)</f>
        <v>1.5462384775497995E-2</v>
      </c>
      <c r="AJ77" s="9">
        <f>IF([1]PRICE!AJ77="NA","NA",([1]PRICE!AK77/[1]PRICE!AJ77)-1)</f>
        <v>9.2240117130307331E-2</v>
      </c>
      <c r="AK77" s="9">
        <f>IF([1]PRICE!AK77="NA","NA",([1]PRICE!AL77/[1]PRICE!AK77)-1)</f>
        <v>2.6809651474530849E-2</v>
      </c>
      <c r="AL77" s="9">
        <f>IF([1]PRICE!AL77="NA","NA",([1]PRICE!AM77/[1]PRICE!AL77)-1)</f>
        <v>8.4595300261096629E-2</v>
      </c>
      <c r="AM77" s="9">
        <f>IF([1]PRICE!AM77="NA","NA",([1]PRICE!AN77/[1]PRICE!AM77)-1)</f>
        <v>7.7997111218103043E-2</v>
      </c>
      <c r="AN77" s="9">
        <f>IF([1]PRICE!AN77="NA","NA",([1]PRICE!AO77/[1]PRICE!AN77)-1)</f>
        <v>-4.2206342117016571E-2</v>
      </c>
      <c r="AO77" s="9">
        <f>IF([1]PRICE!AO77="NA","NA",([1]PRICE!AP77/[1]PRICE!AO77)-1)</f>
        <v>3.2641641408253541E-2</v>
      </c>
      <c r="AP77" s="9">
        <f>IF([1]PRICE!AP77="NA","NA",([1]PRICE!AQ77/[1]PRICE!AP77)-1)</f>
        <v>-3.5673967035448118E-2</v>
      </c>
      <c r="AQ77" s="9">
        <f>IF([1]PRICE!AQ77="NA","NA",([1]PRICE!AR77/[1]PRICE!AQ77)-1)</f>
        <v>7.4923905408570413E-3</v>
      </c>
      <c r="AR77" s="9">
        <f>IF([1]PRICE!AR77="NA","NA",([1]PRICE!AS77/[1]PRICE!AR77)-1)</f>
        <v>-1.719730420636767E-2</v>
      </c>
      <c r="AS77" s="9">
        <f>IF([1]PRICE!AS77="NA","NA",([1]PRICE!AT77/[1]PRICE!AS77)-1)</f>
        <v>0.12958146133837789</v>
      </c>
      <c r="AT77" s="9">
        <f>IF([1]PRICE!AT77="NA","NA",([1]PRICE!AU77/[1]PRICE!AT77)-1)</f>
        <v>1.8421603516851404E-2</v>
      </c>
      <c r="AU77" s="9">
        <f>IF([1]PRICE!AU77="NA","NA",([1]PRICE!AV77/[1]PRICE!AU77)-1)</f>
        <v>-5.9609455292908509E-2</v>
      </c>
      <c r="AV77" s="9">
        <f>IF([1]PRICE!AV77="NA","NA",([1]PRICE!AW77/[1]PRICE!AV77)-1)</f>
        <v>4.6338797814207577E-2</v>
      </c>
      <c r="AW77" s="9">
        <f>IF([1]PRICE!AW77="NA","NA",([1]PRICE!AX77/[1]PRICE!AW77)-1)</f>
        <v>-9.4840192187173544E-2</v>
      </c>
      <c r="AX77" s="9">
        <f>IF([1]PRICE!AX77="NA","NA",([1]PRICE!AY77/[1]PRICE!AX77)-1)</f>
        <v>9.1391645511193165E-2</v>
      </c>
      <c r="AY77" s="9">
        <f>IF([1]PRICE!AY77="NA","NA",([1]PRICE!AZ77/[1]PRICE!AY77)-1)</f>
        <v>9.4734616197927668E-2</v>
      </c>
      <c r="AZ77" s="9">
        <f>IF([1]PRICE!AZ77="NA","NA",([1]PRICE!BA77/[1]PRICE!AZ77)-1)</f>
        <v>4.2881977979524866E-2</v>
      </c>
      <c r="BA77" s="9">
        <f>IF([1]PRICE!BA77="NA","NA",([1]PRICE!BB77/[1]PRICE!BA77)-1)</f>
        <v>3.6303019077607024E-2</v>
      </c>
      <c r="BB77" s="9">
        <f>IF([1]PRICE!BB77="NA","NA",([1]PRICE!BC77/[1]PRICE!BB77)-1)</f>
        <v>-7.0062555853440567E-2</v>
      </c>
      <c r="BC77" s="9">
        <f>IF([1]PRICE!BC77="NA","NA",([1]PRICE!BD77/[1]PRICE!BC77)-1)</f>
        <v>5.1893138573899655E-2</v>
      </c>
      <c r="BD77" s="9">
        <f>IF([1]PRICE!BD77="NA","NA",([1]PRICE!BE77/[1]PRICE!BD77)-1)</f>
        <v>1.2241914854741465E-2</v>
      </c>
      <c r="BE77" s="9">
        <f>IF([1]PRICE!BE77="NA","NA",([1]PRICE!BF77/[1]PRICE!BE77)-1)</f>
        <v>-0.15505415162454872</v>
      </c>
      <c r="BF77" s="9">
        <f>IF([1]PRICE!BF77="NA","NA",([1]PRICE!BG77/[1]PRICE!BF77)-1)</f>
        <v>5.5543687246314866E-2</v>
      </c>
      <c r="BG77" s="9">
        <f>IF([1]PRICE!BG77="NA","NA",([1]PRICE!BH77/[1]PRICE!BG77)-1)</f>
        <v>-3.8453754300748821E-2</v>
      </c>
      <c r="BH77" s="9">
        <f>IF([1]PRICE!BH77="NA","NA",([1]PRICE!BI77/[1]PRICE!BH77)-1)</f>
        <v>-4.6306040833508644E-2</v>
      </c>
      <c r="BI77" s="9">
        <f>IF([1]PRICE!BI77="NA","NA",([1]PRICE!BJ77/[1]PRICE!BI77)-1)</f>
        <v>5.8485985433679E-2</v>
      </c>
      <c r="BJ77" s="9">
        <f>IF([1]PRICE!BJ77="NA","NA",([1]PRICE!BK77/[1]PRICE!BJ77)-1)</f>
        <v>-4.1492910758965884E-2</v>
      </c>
      <c r="BK77" s="9">
        <f>IF([1]PRICE!BK77="NA","NA",([1]PRICE!BL77/[1]PRICE!BK77)-1)</f>
        <v>-0.13139003698063956</v>
      </c>
      <c r="BL77" s="9">
        <f>IF([1]PRICE!BL77="NA","NA",([1]PRICE!BM77/[1]PRICE!BL77)-1)</f>
        <v>-1.5527172551965895E-2</v>
      </c>
      <c r="BM77" s="9">
        <f>IF([1]PRICE!BM77="NA","NA",([1]PRICE!BN77/[1]PRICE!BM77)-1)</f>
        <v>7.8097176291020087E-2</v>
      </c>
      <c r="BN77" s="9">
        <f>IF([1]PRICE!BN77="NA","NA",([1]PRICE!BO77/[1]PRICE!BN77)-1)</f>
        <v>0.1283624351109014</v>
      </c>
      <c r="BO77" s="9">
        <f>IF([1]PRICE!BO77="NA","NA",([1]PRICE!BP77/[1]PRICE!BO77)-1)</f>
        <v>-2.4675867837724796E-2</v>
      </c>
      <c r="BP77" s="9">
        <f>IF([1]PRICE!BP77="NA","NA",([1]PRICE!BQ77/[1]PRICE!BP77)-1)</f>
        <v>9.8627787307032921E-3</v>
      </c>
      <c r="BQ77" s="9">
        <f>IF([1]PRICE!BQ77="NA","NA",([1]PRICE!BR77/[1]PRICE!BQ77)-1)</f>
        <v>-0.10360934182590242</v>
      </c>
      <c r="BR77" s="9">
        <f>IF([1]PRICE!BR77="NA","NA",([1]PRICE!BS77/[1]PRICE!BR77)-1)</f>
        <v>-6.7029843675982859E-2</v>
      </c>
      <c r="BS77" s="9">
        <f>IF([1]PRICE!BS77="NA","NA",([1]PRICE!BT77/[1]PRICE!BS77)-1)</f>
        <v>-8.8601167809088666E-2</v>
      </c>
      <c r="BT77" s="9">
        <f>IF([1]PRICE!BT77="NA","NA",([1]PRICE!BU77/[1]PRICE!BT77)-1)</f>
        <v>0.19832869080779947</v>
      </c>
      <c r="BU77" s="9">
        <f>IF([1]PRICE!BU77="NA","NA",([1]PRICE!BV77/[1]PRICE!BU77)-1)</f>
        <v>4.021385402138522E-2</v>
      </c>
      <c r="BV77">
        <f t="shared" si="81"/>
        <v>8.9672709340695E-3</v>
      </c>
      <c r="BW77" t="s">
        <v>433</v>
      </c>
      <c r="BX77" s="62">
        <f t="shared" si="71"/>
        <v>-6.1097416538959101E-2</v>
      </c>
      <c r="BY77" s="62">
        <f t="shared" si="72"/>
        <v>0.11031966250040821</v>
      </c>
      <c r="BZ77" s="62">
        <f t="shared" si="72"/>
        <v>-7.6232604719227146E-2</v>
      </c>
      <c r="CA77" s="62">
        <f t="shared" si="72"/>
        <v>3.8444173207619795E-2</v>
      </c>
      <c r="CB77" s="62">
        <f t="shared" si="72"/>
        <v>7.6820526871584516E-3</v>
      </c>
      <c r="CC77" s="62">
        <f t="shared" si="66"/>
        <v>-7.2085660562182727E-2</v>
      </c>
      <c r="CD77" s="62">
        <f t="shared" si="65"/>
        <v>2.5992670799361031E-2</v>
      </c>
      <c r="CE77" s="62">
        <f t="shared" si="65"/>
        <v>-9.8340951440754984E-2</v>
      </c>
      <c r="CF77" s="62">
        <f t="shared" si="65"/>
        <v>5.3294833163169564E-3</v>
      </c>
      <c r="CG77" s="62">
        <f t="shared" si="65"/>
        <v>9.0080348113549549E-2</v>
      </c>
      <c r="CH77" s="62">
        <f t="shared" si="67"/>
        <v>-6.4426543031123315E-2</v>
      </c>
      <c r="CI77" s="62">
        <f t="shared" si="67"/>
        <v>-1.2453509466179553E-2</v>
      </c>
      <c r="CJ77" s="62">
        <f t="shared" si="67"/>
        <v>-0.13288551803405116</v>
      </c>
      <c r="CK77" s="62">
        <f t="shared" si="67"/>
        <v>9.1495108216834334E-2</v>
      </c>
      <c r="CL77" s="62">
        <f t="shared" si="67"/>
        <v>7.8504081243165061E-2</v>
      </c>
      <c r="CM77" s="62">
        <f t="shared" si="67"/>
        <v>-4.3389469739829975E-2</v>
      </c>
      <c r="CN77" s="62">
        <f t="shared" si="67"/>
        <v>4.7780637396232464E-2</v>
      </c>
      <c r="CO77" s="62">
        <f t="shared" si="82"/>
        <v>-2.1359697784327711E-2</v>
      </c>
      <c r="CP77" s="62">
        <f t="shared" si="68"/>
        <v>5.5166573611068095E-2</v>
      </c>
      <c r="CQ77" s="62">
        <f t="shared" si="68"/>
        <v>2.0839476527443848E-2</v>
      </c>
      <c r="CR77" s="62">
        <f t="shared" si="68"/>
        <v>-6.1418516766815687E-5</v>
      </c>
      <c r="CS77" s="62">
        <f t="shared" si="68"/>
        <v>-4.1754156179971066E-2</v>
      </c>
      <c r="CT77" s="62">
        <f t="shared" si="68"/>
        <v>-3.6998561677224637E-2</v>
      </c>
      <c r="CU77" s="62">
        <f t="shared" si="68"/>
        <v>4.446545296648079E-3</v>
      </c>
      <c r="CV77" s="62">
        <f t="shared" si="68"/>
        <v>7.5780632816816063E-3</v>
      </c>
      <c r="CW77" s="62">
        <f t="shared" si="83"/>
        <v>0.10366293739926376</v>
      </c>
      <c r="CX77" s="62">
        <f t="shared" si="69"/>
        <v>-2.0084883573039766E-2</v>
      </c>
      <c r="CY77" s="62">
        <f t="shared" si="69"/>
        <v>-9.7910525359605309E-4</v>
      </c>
      <c r="CZ77" s="62">
        <f t="shared" si="69"/>
        <v>-8.3519663067911518E-2</v>
      </c>
      <c r="DA77" s="62">
        <f t="shared" si="69"/>
        <v>-1.6261910959442225E-2</v>
      </c>
      <c r="DB77" s="62">
        <f t="shared" si="69"/>
        <v>-4.1749386656989972E-3</v>
      </c>
      <c r="DC77" s="62">
        <f t="shared" si="73"/>
        <v>1.5198070878331098E-2</v>
      </c>
      <c r="DD77" s="62">
        <f t="shared" si="73"/>
        <v>3.5118416740565664E-2</v>
      </c>
      <c r="DE77" s="62">
        <f t="shared" si="73"/>
        <v>6.4951138414284949E-3</v>
      </c>
      <c r="DF77" s="62">
        <f t="shared" si="73"/>
        <v>8.3272846196237829E-2</v>
      </c>
      <c r="DG77" s="62">
        <f t="shared" si="73"/>
        <v>1.7842380540461347E-2</v>
      </c>
      <c r="DH77" s="62">
        <f t="shared" si="73"/>
        <v>7.5628029327027127E-2</v>
      </c>
      <c r="DI77" s="62">
        <f t="shared" si="73"/>
        <v>6.9029840284033542E-2</v>
      </c>
      <c r="DJ77" s="62">
        <f t="shared" si="74"/>
        <v>-5.1173613051086073E-2</v>
      </c>
      <c r="DK77" s="62">
        <f t="shared" si="74"/>
        <v>2.3674370474184039E-2</v>
      </c>
      <c r="DL77" s="62">
        <f t="shared" si="74"/>
        <v>-4.4641237969517619E-2</v>
      </c>
      <c r="DM77" s="62">
        <f t="shared" si="74"/>
        <v>-1.4748803932124587E-3</v>
      </c>
      <c r="DN77" s="62">
        <f t="shared" si="74"/>
        <v>-2.6164575140437171E-2</v>
      </c>
      <c r="DO77" s="62">
        <f t="shared" si="74"/>
        <v>0.12061419040430839</v>
      </c>
      <c r="DP77" s="62">
        <f t="shared" si="75"/>
        <v>9.4543325827819037E-3</v>
      </c>
      <c r="DQ77" s="62">
        <f t="shared" si="76"/>
        <v>-6.857672622697801E-2</v>
      </c>
      <c r="DR77" s="62">
        <f t="shared" si="76"/>
        <v>3.7371526880138076E-2</v>
      </c>
      <c r="DS77" s="62">
        <f t="shared" si="77"/>
        <v>-0.10380746312124305</v>
      </c>
      <c r="DT77" s="62">
        <f t="shared" si="77"/>
        <v>8.2424374577123663E-2</v>
      </c>
      <c r="DU77" s="62">
        <f t="shared" si="77"/>
        <v>8.5767345263858166E-2</v>
      </c>
      <c r="DV77" s="62">
        <f t="shared" si="77"/>
        <v>3.3914707045455364E-2</v>
      </c>
      <c r="DW77" s="62">
        <f t="shared" si="77"/>
        <v>2.7335748143537522E-2</v>
      </c>
      <c r="DX77" s="62">
        <f t="shared" si="77"/>
        <v>-7.9029826787510069E-2</v>
      </c>
      <c r="DY77" s="62">
        <f t="shared" si="77"/>
        <v>4.2925867639830154E-2</v>
      </c>
      <c r="DZ77" s="62">
        <f t="shared" ref="DZ77:DZ101" si="84">BD77-$BV77</f>
        <v>3.2746439206719647E-3</v>
      </c>
      <c r="EA77" s="62">
        <f t="shared" si="78"/>
        <v>-0.16402142255861821</v>
      </c>
      <c r="EB77" s="62">
        <f t="shared" si="78"/>
        <v>4.6576416312245364E-2</v>
      </c>
      <c r="EC77" s="62">
        <f t="shared" si="78"/>
        <v>-4.7421025234818323E-2</v>
      </c>
      <c r="ED77" s="62">
        <f t="shared" si="78"/>
        <v>-5.5273311767578145E-2</v>
      </c>
      <c r="EE77" s="62">
        <f t="shared" si="78"/>
        <v>4.9518714499609498E-2</v>
      </c>
      <c r="EF77" s="62">
        <f t="shared" si="78"/>
        <v>-5.0460181693035386E-2</v>
      </c>
      <c r="EG77" s="62">
        <f t="shared" si="78"/>
        <v>-0.14035730791470905</v>
      </c>
      <c r="EH77" s="62">
        <f t="shared" ref="EH77:EH101" si="85">BL77-$BV77</f>
        <v>-2.4494443486035397E-2</v>
      </c>
      <c r="EI77" s="62">
        <f t="shared" si="70"/>
        <v>6.9129905356950586E-2</v>
      </c>
      <c r="EJ77" s="62">
        <f t="shared" si="70"/>
        <v>0.11939516417683189</v>
      </c>
      <c r="EK77" s="62">
        <f t="shared" si="70"/>
        <v>-3.3643138771794298E-2</v>
      </c>
      <c r="EL77" s="62">
        <f t="shared" si="70"/>
        <v>8.9550779663379217E-4</v>
      </c>
      <c r="EM77" s="62">
        <f t="shared" si="70"/>
        <v>-0.11257661275997193</v>
      </c>
      <c r="EN77" s="62">
        <f t="shared" si="70"/>
        <v>-7.599711461005236E-2</v>
      </c>
      <c r="EO77" s="62">
        <f t="shared" si="70"/>
        <v>-9.7568438743158167E-2</v>
      </c>
      <c r="EP77" s="62">
        <f t="shared" si="79"/>
        <v>0.18936141987372998</v>
      </c>
      <c r="EQ77" s="62">
        <f t="shared" si="80"/>
        <v>3.1246583087315719E-2</v>
      </c>
    </row>
    <row r="78" spans="1:147">
      <c r="A78" t="s">
        <v>434</v>
      </c>
      <c r="B78" s="9">
        <f>IF([1]PRICE!B78="NA","NA",([1]PRICE!C78/[1]PRICE!B78)-1)</f>
        <v>2.3990020151616998E-2</v>
      </c>
      <c r="C78" s="9">
        <f>IF([1]PRICE!C78="NA","NA",([1]PRICE!D78/[1]PRICE!C78)-1)</f>
        <v>1.8086402399025481E-2</v>
      </c>
      <c r="D78" s="9">
        <f>IF([1]PRICE!D78="NA","NA",([1]PRICE!E78/[1]PRICE!D78)-1)</f>
        <v>1.6108247422680355E-2</v>
      </c>
      <c r="E78" s="9">
        <f>IF([1]PRICE!E78="NA","NA",([1]PRICE!F78/[1]PRICE!E78)-1)</f>
        <v>-3.8862215780414933E-2</v>
      </c>
      <c r="F78" s="9">
        <f>IF([1]PRICE!F78="NA","NA",([1]PRICE!G78/[1]PRICE!F78)-1)</f>
        <v>1.4703110273327047E-2</v>
      </c>
      <c r="G78" s="9">
        <f>IF([1]PRICE!G78="NA","NA",([1]PRICE!H78/[1]PRICE!G78)-1)</f>
        <v>-3.3810143042912855E-2</v>
      </c>
      <c r="H78" s="9">
        <f>IF([1]PRICE!H78="NA","NA",([1]PRICE!I78/[1]PRICE!H78)-1)</f>
        <v>7.613920399923102E-2</v>
      </c>
      <c r="I78" s="9">
        <f>IF([1]PRICE!I78="NA","NA",([1]PRICE!J78/[1]PRICE!I78)-1)</f>
        <v>-6.8786850098266905E-3</v>
      </c>
      <c r="J78" s="9">
        <f>IF([1]PRICE!J78="NA","NA",([1]PRICE!K78/[1]PRICE!J78)-1)</f>
        <v>3.9219213816677145E-2</v>
      </c>
      <c r="K78" s="9">
        <f>IF([1]PRICE!K78="NA","NA",([1]PRICE!L78/[1]PRICE!K78)-1)</f>
        <v>5.5483424218817579E-2</v>
      </c>
      <c r="L78" s="9">
        <f>IF([1]PRICE!L78="NA","NA",([1]PRICE!M78/[1]PRICE!L78)-1)</f>
        <v>1.935378054781034E-2</v>
      </c>
      <c r="M78" s="9">
        <f>IF([1]PRICE!M78="NA","NA",([1]PRICE!N78/[1]PRICE!M78)-1)</f>
        <v>2.0353982300884921E-2</v>
      </c>
      <c r="N78" s="9">
        <f>IF([1]PRICE!N78="NA","NA",([1]PRICE!O78/[1]PRICE!N78)-1)</f>
        <v>1.7503745170700968E-2</v>
      </c>
      <c r="O78" s="9">
        <f>IF([1]PRICE!O78="NA","NA",([1]PRICE!P78/[1]PRICE!O78)-1)</f>
        <v>-2.0379697791553686E-2</v>
      </c>
      <c r="P78" s="9">
        <f>IF([1]PRICE!P78="NA","NA",([1]PRICE!Q78/[1]PRICE!P78)-1)</f>
        <v>-2.8476506881822683E-3</v>
      </c>
      <c r="Q78" s="9">
        <f>IF([1]PRICE!Q78="NA","NA",([1]PRICE!R78/[1]PRICE!Q78)-1)</f>
        <v>-6.5841662700301118E-3</v>
      </c>
      <c r="R78" s="9">
        <f>IF([1]PRICE!R78="NA","NA",([1]PRICE!S78/[1]PRICE!R78)-1)</f>
        <v>2.6431366286033597E-2</v>
      </c>
      <c r="S78" s="9">
        <f>IF([1]PRICE!S78="NA","NA",([1]PRICE!T78/[1]PRICE!S78)-1)</f>
        <v>7.6629842850474583E-2</v>
      </c>
      <c r="T78" s="9">
        <f>IF([1]PRICE!T78="NA","NA",([1]PRICE!U78/[1]PRICE!T78)-1)</f>
        <v>-5.289399523086924E-2</v>
      </c>
      <c r="U78" s="9">
        <f>IF([1]PRICE!U78="NA","NA",([1]PRICE!V78/[1]PRICE!U78)-1)</f>
        <v>-2.2888532845044551E-4</v>
      </c>
      <c r="V78" s="9">
        <f>IF([1]PRICE!V78="NA","NA",([1]PRICE!W78/[1]PRICE!V78)-1)</f>
        <v>-4.471916971916956E-2</v>
      </c>
      <c r="W78" s="9">
        <f>IF([1]PRICE!W78="NA","NA",([1]PRICE!X78/[1]PRICE!W78)-1)</f>
        <v>-4.1220642275123898E-2</v>
      </c>
      <c r="X78" s="9">
        <f>IF([1]PRICE!X78="NA","NA",([1]PRICE!Y78/[1]PRICE!X78)-1)</f>
        <v>-3.7160473254457593E-2</v>
      </c>
      <c r="Y78" s="9">
        <f>IF([1]PRICE!Y78="NA","NA",([1]PRICE!Z78/[1]PRICE!Y78)-1)</f>
        <v>3.8594669435790818E-2</v>
      </c>
      <c r="Z78" s="9">
        <f>IF([1]PRICE!Z78="NA","NA",([1]PRICE!AA78/[1]PRICE!Z78)-1)</f>
        <v>-1.6663889351775651E-4</v>
      </c>
      <c r="AA78" s="9">
        <f>IF([1]PRICE!AA78="NA","NA",([1]PRICE!AB78/[1]PRICE!AA78)-1)</f>
        <v>0.14008333333333334</v>
      </c>
      <c r="AB78" s="9">
        <f>IF([1]PRICE!AB78="NA","NA",([1]PRICE!AC78/[1]PRICE!AB78)-1)</f>
        <v>-1.4472626270009448E-2</v>
      </c>
      <c r="AC78" s="9">
        <f>IF([1]PRICE!AC78="NA","NA",([1]PRICE!AD78/[1]PRICE!AC78)-1)</f>
        <v>-8.4550915968257812E-3</v>
      </c>
      <c r="AD78" s="9">
        <f>IF([1]PRICE!AD78="NA","NA",([1]PRICE!AE78/[1]PRICE!AD78)-1)</f>
        <v>1.5259181688981993E-2</v>
      </c>
      <c r="AE78" s="9">
        <f>IF([1]PRICE!AE78="NA","NA",([1]PRICE!AF78/[1]PRICE!AE78)-1)</f>
        <v>-1.8345244234877933E-2</v>
      </c>
      <c r="AF78" s="9">
        <f>IF([1]PRICE!AF78="NA","NA",([1]PRICE!AG78/[1]PRICE!AF78)-1)</f>
        <v>1.8763134193935382E-3</v>
      </c>
      <c r="AG78" s="9">
        <f>IF([1]PRICE!AG78="NA","NA",([1]PRICE!AH78/[1]PRICE!AG78)-1)</f>
        <v>3.7755637126376529E-2</v>
      </c>
      <c r="AH78" s="9">
        <f>IF([1]PRICE!AH78="NA","NA",([1]PRICE!AI78/[1]PRICE!AH78)-1)</f>
        <v>-4.7787482855699115E-2</v>
      </c>
      <c r="AI78" s="9">
        <f>IF([1]PRICE!AI78="NA","NA",([1]PRICE!AJ78/[1]PRICE!AI78)-1)</f>
        <v>-4.0785383973921618E-2</v>
      </c>
      <c r="AJ78" s="9">
        <f>IF([1]PRICE!AJ78="NA","NA",([1]PRICE!AK78/[1]PRICE!AJ78)-1)</f>
        <v>0.10084564925314154</v>
      </c>
      <c r="AK78" s="9">
        <f>IF([1]PRICE!AK78="NA","NA",([1]PRICE!AL78/[1]PRICE!AK78)-1)</f>
        <v>6.7844066336420594E-2</v>
      </c>
      <c r="AL78" s="9">
        <f>IF([1]PRICE!AL78="NA","NA",([1]PRICE!AM78/[1]PRICE!AL78)-1)</f>
        <v>-4.7398144413069887E-2</v>
      </c>
      <c r="AM78" s="9">
        <f>IF([1]PRICE!AM78="NA","NA",([1]PRICE!AN78/[1]PRICE!AM78)-1)</f>
        <v>-8.8997106358952527E-2</v>
      </c>
      <c r="AN78" s="9">
        <f>IF([1]PRICE!AN78="NA","NA",([1]PRICE!AO78/[1]PRICE!AN78)-1)</f>
        <v>3.1220948249147895E-2</v>
      </c>
      <c r="AO78" s="9">
        <f>IF([1]PRICE!AO78="NA","NA",([1]PRICE!AP78/[1]PRICE!AO78)-1)</f>
        <v>-0.11952520471790251</v>
      </c>
      <c r="AP78" s="9">
        <f>IF([1]PRICE!AP78="NA","NA",([1]PRICE!AQ78/[1]PRICE!AP78)-1)</f>
        <v>3.0972696245733733E-2</v>
      </c>
      <c r="AQ78" s="9">
        <f>IF([1]PRICE!AQ78="NA","NA",([1]PRICE!AR78/[1]PRICE!AQ78)-1)</f>
        <v>0.11934122320615748</v>
      </c>
      <c r="AR78" s="9">
        <f>IF([1]PRICE!AR78="NA","NA",([1]PRICE!AS78/[1]PRICE!AR78)-1)</f>
        <v>-5.9149722735685195E-4</v>
      </c>
      <c r="AS78" s="9">
        <f>IF([1]PRICE!AS78="NA","NA",([1]PRICE!AT78/[1]PRICE!AS78)-1)</f>
        <v>7.2575275578900644E-2</v>
      </c>
      <c r="AT78" s="9">
        <f>IF([1]PRICE!AT78="NA","NA",([1]PRICE!AU78/[1]PRICE!AT78)-1)</f>
        <v>3.7453441854048863E-2</v>
      </c>
      <c r="AU78" s="9">
        <f>IF([1]PRICE!AU78="NA","NA",([1]PRICE!AV78/[1]PRICE!AU78)-1)</f>
        <v>-1.3031048467522122E-2</v>
      </c>
      <c r="AV78" s="9">
        <f>IF([1]PRICE!AV78="NA","NA",([1]PRICE!AW78/[1]PRICE!AV78)-1)</f>
        <v>0.11566183900303151</v>
      </c>
      <c r="AW78" s="9">
        <f>IF([1]PRICE!AW78="NA","NA",([1]PRICE!AX78/[1]PRICE!AW78)-1)</f>
        <v>-6.9315300084530906E-2</v>
      </c>
      <c r="AX78" s="9">
        <f>IF([1]PRICE!AX78="NA","NA",([1]PRICE!AY78/[1]PRICE!AX78)-1)</f>
        <v>-3.73686259244842E-2</v>
      </c>
      <c r="AY78" s="9">
        <f>IF([1]PRICE!AY78="NA","NA",([1]PRICE!AZ78/[1]PRICE!AY78)-1)</f>
        <v>6.5035719099609146E-2</v>
      </c>
      <c r="AZ78" s="9">
        <f>IF([1]PRICE!AZ78="NA","NA",([1]PRICE!BA78/[1]PRICE!AZ78)-1)</f>
        <v>1.5376827184711894E-2</v>
      </c>
      <c r="BA78" s="9">
        <f>IF([1]PRICE!BA78="NA","NA",([1]PRICE!BB78/[1]PRICE!BA78)-1)</f>
        <v>-4.5494204163032403E-3</v>
      </c>
      <c r="BB78" s="9">
        <f>IF([1]PRICE!BB78="NA","NA",([1]PRICE!BC78/[1]PRICE!BB78)-1)</f>
        <v>-6.8365366556063289E-2</v>
      </c>
      <c r="BC78" s="9">
        <f>IF([1]PRICE!BC78="NA","NA",([1]PRICE!BD78/[1]PRICE!BC78)-1)</f>
        <v>2.8895907533095899E-2</v>
      </c>
      <c r="BD78" s="9">
        <f>IF([1]PRICE!BD78="NA","NA",([1]PRICE!BE78/[1]PRICE!BD78)-1)</f>
        <v>6.1981581869244184E-2</v>
      </c>
      <c r="BE78" s="9">
        <f>IF([1]PRICE!BE78="NA","NA",([1]PRICE!BF78/[1]PRICE!BE78)-1)</f>
        <v>-2.7306273062730591E-2</v>
      </c>
      <c r="BF78" s="9">
        <f>IF([1]PRICE!BF78="NA","NA",([1]PRICE!BG78/[1]PRICE!BF78)-1)</f>
        <v>-3.9769853313100567E-2</v>
      </c>
      <c r="BG78" s="9">
        <f>IF([1]PRICE!BG78="NA","NA",([1]PRICE!BH78/[1]PRICE!BG78)-1)</f>
        <v>-2.7523539869625413E-2</v>
      </c>
      <c r="BH78" s="9">
        <f>IF([1]PRICE!BH78="NA","NA",([1]PRICE!BI78/[1]PRICE!BH78)-1)</f>
        <v>3.6563071297988081E-3</v>
      </c>
      <c r="BI78" s="9">
        <f>IF([1]PRICE!BI78="NA","NA",([1]PRICE!BJ78/[1]PRICE!BI78)-1)</f>
        <v>3.5822707953855559E-2</v>
      </c>
      <c r="BJ78" s="9">
        <f>IF([1]PRICE!BJ78="NA","NA",([1]PRICE!BK78/[1]PRICE!BJ78)-1)</f>
        <v>2.4553862185749731E-2</v>
      </c>
      <c r="BK78" s="9">
        <f>IF([1]PRICE!BK78="NA","NA",([1]PRICE!BL78/[1]PRICE!BK78)-1)</f>
        <v>1.3413006166168584E-2</v>
      </c>
      <c r="BL78" s="9">
        <f>IF([1]PRICE!BL78="NA","NA",([1]PRICE!BM78/[1]PRICE!BL78)-1)</f>
        <v>8.6751975912683577E-2</v>
      </c>
      <c r="BM78" s="9">
        <f>IF([1]PRICE!BM78="NA","NA",([1]PRICE!BN78/[1]PRICE!BM78)-1)</f>
        <v>7.6132756132756052E-2</v>
      </c>
      <c r="BN78" s="9">
        <f>IF([1]PRICE!BN78="NA","NA",([1]PRICE!BO78/[1]PRICE!BN78)-1)</f>
        <v>0.10625402274190088</v>
      </c>
      <c r="BO78" s="9">
        <f>IF([1]PRICE!BO78="NA","NA",([1]PRICE!BP78/[1]PRICE!BO78)-1)</f>
        <v>6.3612121212121231E-2</v>
      </c>
      <c r="BP78" s="9">
        <f>IF([1]PRICE!BP78="NA","NA",([1]PRICE!BQ78/[1]PRICE!BP78)-1)</f>
        <v>7.8132834936408768E-2</v>
      </c>
      <c r="BQ78" s="9">
        <f>IF([1]PRICE!BQ78="NA","NA",([1]PRICE!BR78/[1]PRICE!BQ78)-1)</f>
        <v>-5.5008244894507619E-2</v>
      </c>
      <c r="BR78" s="9">
        <f>IF([1]PRICE!BR78="NA","NA",([1]PRICE!BS78/[1]PRICE!BR78)-1)</f>
        <v>-5.9642058165548129E-2</v>
      </c>
      <c r="BS78" s="9">
        <f>IF([1]PRICE!BS78="NA","NA",([1]PRICE!BT78/[1]PRICE!BS78)-1)</f>
        <v>-1.3893514773754556E-2</v>
      </c>
      <c r="BT78" s="9">
        <f>IF([1]PRICE!BT78="NA","NA",([1]PRICE!BU78/[1]PRICE!BT78)-1)</f>
        <v>-2.0699638118214625E-2</v>
      </c>
      <c r="BU78" s="9">
        <f>IF([1]PRICE!BU78="NA","NA",([1]PRICE!BV78/[1]PRICE!BU78)-1)</f>
        <v>-5.124162396531462E-3</v>
      </c>
      <c r="BV78">
        <f t="shared" si="81"/>
        <v>1.0547209072913908E-2</v>
      </c>
      <c r="BW78" t="s">
        <v>434</v>
      </c>
      <c r="BX78" s="62">
        <f t="shared" si="71"/>
        <v>1.344281107870309E-2</v>
      </c>
      <c r="BY78" s="62">
        <f t="shared" si="72"/>
        <v>7.5391933261115731E-3</v>
      </c>
      <c r="BZ78" s="62">
        <f t="shared" si="72"/>
        <v>5.5610383497664475E-3</v>
      </c>
      <c r="CA78" s="62">
        <f t="shared" si="72"/>
        <v>-4.9409424853328839E-2</v>
      </c>
      <c r="CB78" s="62">
        <f t="shared" si="72"/>
        <v>4.1559012004131392E-3</v>
      </c>
      <c r="CC78" s="62">
        <f t="shared" si="66"/>
        <v>-4.4357352115826761E-2</v>
      </c>
      <c r="CD78" s="62">
        <f t="shared" si="65"/>
        <v>6.5591994926317107E-2</v>
      </c>
      <c r="CE78" s="62">
        <f t="shared" si="65"/>
        <v>-1.7425894082740596E-2</v>
      </c>
      <c r="CF78" s="62">
        <f t="shared" si="65"/>
        <v>2.8672004743763239E-2</v>
      </c>
      <c r="CG78" s="62">
        <f t="shared" si="65"/>
        <v>4.4936215145903673E-2</v>
      </c>
      <c r="CH78" s="62">
        <f t="shared" si="67"/>
        <v>8.8065714748964321E-3</v>
      </c>
      <c r="CI78" s="62">
        <f t="shared" si="67"/>
        <v>9.8067732279710131E-3</v>
      </c>
      <c r="CJ78" s="62">
        <f t="shared" si="67"/>
        <v>6.9565360977870607E-3</v>
      </c>
      <c r="CK78" s="62">
        <f t="shared" si="67"/>
        <v>-3.0926906864467592E-2</v>
      </c>
      <c r="CL78" s="62">
        <f t="shared" si="67"/>
        <v>-1.3394859761096176E-2</v>
      </c>
      <c r="CM78" s="62">
        <f t="shared" si="67"/>
        <v>-1.7131375342944018E-2</v>
      </c>
      <c r="CN78" s="62">
        <f t="shared" si="67"/>
        <v>1.5884157213119691E-2</v>
      </c>
      <c r="CO78" s="62">
        <f t="shared" si="82"/>
        <v>6.608263377756067E-2</v>
      </c>
      <c r="CP78" s="62">
        <f t="shared" si="68"/>
        <v>-6.3441204303783152E-2</v>
      </c>
      <c r="CQ78" s="62">
        <f t="shared" si="68"/>
        <v>-1.0776094401364353E-2</v>
      </c>
      <c r="CR78" s="62">
        <f t="shared" si="68"/>
        <v>-5.5266378792083466E-2</v>
      </c>
      <c r="CS78" s="62">
        <f t="shared" si="68"/>
        <v>-5.1767851348037804E-2</v>
      </c>
      <c r="CT78" s="62">
        <f t="shared" si="68"/>
        <v>-4.7707682327371499E-2</v>
      </c>
      <c r="CU78" s="62">
        <f t="shared" si="68"/>
        <v>2.8047460362876912E-2</v>
      </c>
      <c r="CV78" s="62">
        <f t="shared" si="68"/>
        <v>-1.0713847966431664E-2</v>
      </c>
      <c r="CW78" s="62">
        <f t="shared" si="83"/>
        <v>0.12953612426041944</v>
      </c>
      <c r="CX78" s="62">
        <f t="shared" si="69"/>
        <v>-2.5019835342923354E-2</v>
      </c>
      <c r="CY78" s="62">
        <f t="shared" si="69"/>
        <v>-1.9002300669739687E-2</v>
      </c>
      <c r="CZ78" s="62">
        <f t="shared" si="69"/>
        <v>4.7119726160680855E-3</v>
      </c>
      <c r="DA78" s="62">
        <f t="shared" si="69"/>
        <v>-2.8892453307791839E-2</v>
      </c>
      <c r="DB78" s="62">
        <f t="shared" si="69"/>
        <v>-8.6708956535203694E-3</v>
      </c>
      <c r="DC78" s="62">
        <f t="shared" si="73"/>
        <v>2.7208428053462623E-2</v>
      </c>
      <c r="DD78" s="62">
        <f t="shared" si="73"/>
        <v>-5.8334691928613021E-2</v>
      </c>
      <c r="DE78" s="62">
        <f t="shared" si="73"/>
        <v>-5.1332593046835524E-2</v>
      </c>
      <c r="DF78" s="62">
        <f t="shared" si="73"/>
        <v>9.0298440180227632E-2</v>
      </c>
      <c r="DG78" s="62">
        <f t="shared" si="73"/>
        <v>5.7296857263506688E-2</v>
      </c>
      <c r="DH78" s="62">
        <f t="shared" si="73"/>
        <v>-5.7945353485983793E-2</v>
      </c>
      <c r="DI78" s="62">
        <f t="shared" si="73"/>
        <v>-9.954431543186644E-2</v>
      </c>
      <c r="DJ78" s="62">
        <f t="shared" si="74"/>
        <v>2.0673739176233989E-2</v>
      </c>
      <c r="DK78" s="62">
        <f t="shared" si="74"/>
        <v>-0.13007241379081641</v>
      </c>
      <c r="DL78" s="62">
        <f t="shared" si="74"/>
        <v>2.0425487172819827E-2</v>
      </c>
      <c r="DM78" s="62">
        <f t="shared" si="74"/>
        <v>0.10879401413324356</v>
      </c>
      <c r="DN78" s="62">
        <f t="shared" si="74"/>
        <v>-1.113870630027076E-2</v>
      </c>
      <c r="DO78" s="62">
        <f t="shared" si="74"/>
        <v>6.2028066505986738E-2</v>
      </c>
      <c r="DP78" s="62">
        <f t="shared" si="75"/>
        <v>2.6906232781134957E-2</v>
      </c>
      <c r="DQ78" s="62">
        <f t="shared" si="76"/>
        <v>-2.3578257540436028E-2</v>
      </c>
      <c r="DR78" s="62">
        <f t="shared" si="76"/>
        <v>0.1051146299301176</v>
      </c>
      <c r="DS78" s="62">
        <f t="shared" si="77"/>
        <v>-7.9862509157444819E-2</v>
      </c>
      <c r="DT78" s="62">
        <f t="shared" si="77"/>
        <v>-4.7915834997398106E-2</v>
      </c>
      <c r="DU78" s="62">
        <f t="shared" si="77"/>
        <v>5.448851002669524E-2</v>
      </c>
      <c r="DV78" s="62">
        <f t="shared" si="77"/>
        <v>4.8296181117979866E-3</v>
      </c>
      <c r="DW78" s="62">
        <f t="shared" si="77"/>
        <v>-1.5096629489217148E-2</v>
      </c>
      <c r="DX78" s="62">
        <f t="shared" si="77"/>
        <v>-7.8912575628977202E-2</v>
      </c>
      <c r="DY78" s="62">
        <f t="shared" si="77"/>
        <v>1.8348698460181993E-2</v>
      </c>
      <c r="DZ78" s="62">
        <f t="shared" si="84"/>
        <v>5.1434372796330279E-2</v>
      </c>
      <c r="EA78" s="62">
        <f t="shared" si="78"/>
        <v>-3.7853482135644496E-2</v>
      </c>
      <c r="EB78" s="62">
        <f t="shared" si="78"/>
        <v>-5.0317062386014473E-2</v>
      </c>
      <c r="EC78" s="62">
        <f t="shared" si="78"/>
        <v>-3.8070748942539319E-2</v>
      </c>
      <c r="ED78" s="62">
        <f t="shared" si="78"/>
        <v>-6.8909019431150995E-3</v>
      </c>
      <c r="EE78" s="62">
        <f t="shared" si="78"/>
        <v>2.5275498880941653E-2</v>
      </c>
      <c r="EF78" s="62">
        <f t="shared" si="78"/>
        <v>1.4006653112835823E-2</v>
      </c>
      <c r="EG78" s="62">
        <f t="shared" si="78"/>
        <v>2.8657970932546763E-3</v>
      </c>
      <c r="EH78" s="62">
        <f t="shared" si="85"/>
        <v>7.6204766839769664E-2</v>
      </c>
      <c r="EI78" s="62">
        <f t="shared" si="70"/>
        <v>6.5585547059842139E-2</v>
      </c>
      <c r="EJ78" s="62">
        <f t="shared" si="70"/>
        <v>9.5706813668986965E-2</v>
      </c>
      <c r="EK78" s="62">
        <f t="shared" si="70"/>
        <v>5.3064912139207325E-2</v>
      </c>
      <c r="EL78" s="62">
        <f t="shared" si="70"/>
        <v>6.7585625863494855E-2</v>
      </c>
      <c r="EM78" s="62">
        <f t="shared" si="70"/>
        <v>-6.5555453967421531E-2</v>
      </c>
      <c r="EN78" s="62">
        <f t="shared" si="70"/>
        <v>-7.0189267238462041E-2</v>
      </c>
      <c r="EO78" s="62">
        <f t="shared" si="70"/>
        <v>-2.4440723846668462E-2</v>
      </c>
      <c r="EP78" s="62">
        <f t="shared" si="79"/>
        <v>-3.1246847191128531E-2</v>
      </c>
      <c r="EQ78" s="62">
        <f t="shared" si="80"/>
        <v>-1.5671371469445368E-2</v>
      </c>
    </row>
    <row r="79" spans="1:147">
      <c r="A79" t="s">
        <v>435</v>
      </c>
      <c r="B79" s="9">
        <f>IF([1]PRICE!B79="NA","NA",([1]PRICE!C79/[1]PRICE!B79)-1)</f>
        <v>-2.4869729985788624E-2</v>
      </c>
      <c r="C79" s="9">
        <f>IF([1]PRICE!C79="NA","NA",([1]PRICE!D79/[1]PRICE!C79)-1)</f>
        <v>5.1736701481661207E-2</v>
      </c>
      <c r="D79" s="9">
        <f>IF([1]PRICE!D79="NA","NA",([1]PRICE!E79/[1]PRICE!D79)-1)</f>
        <v>-6.3510392609699817E-2</v>
      </c>
      <c r="E79" s="9">
        <f>IF([1]PRICE!E79="NA","NA",([1]PRICE!F79/[1]PRICE!E79)-1)</f>
        <v>2.466091245376667E-4</v>
      </c>
      <c r="F79" s="9">
        <f>IF([1]PRICE!F79="NA","NA",([1]PRICE!G79/[1]PRICE!F79)-1)</f>
        <v>9.8619329388560661E-3</v>
      </c>
      <c r="G79" s="9">
        <f>IF([1]PRICE!G79="NA","NA",([1]PRICE!H79/[1]PRICE!G79)-1)</f>
        <v>-4.2236328125000111E-2</v>
      </c>
      <c r="H79" s="9">
        <f>IF([1]PRICE!H79="NA","NA",([1]PRICE!I79/[1]PRICE!H79)-1)</f>
        <v>4.7157787407596352E-2</v>
      </c>
      <c r="I79" s="9">
        <f>IF([1]PRICE!I79="NA","NA",([1]PRICE!J79/[1]PRICE!I79)-1)</f>
        <v>-4.2843232716650359E-2</v>
      </c>
      <c r="J79" s="9">
        <f>IF([1]PRICE!J79="NA","NA",([1]PRICE!K79/[1]PRICE!J79)-1)</f>
        <v>2.0345879959308144E-2</v>
      </c>
      <c r="K79" s="9">
        <f>IF([1]PRICE!K79="NA","NA",([1]PRICE!L79/[1]PRICE!K79)-1)</f>
        <v>5.5583250249252369E-2</v>
      </c>
      <c r="L79" s="9">
        <f>IF([1]PRICE!L79="NA","NA",([1]PRICE!M79/[1]PRICE!L79)-1)</f>
        <v>6.3754427390789736E-3</v>
      </c>
      <c r="M79" s="9">
        <f>IF([1]PRICE!M79="NA","NA",([1]PRICE!N79/[1]PRICE!M79)-1)</f>
        <v>7.9774753636792095E-3</v>
      </c>
      <c r="N79" s="9">
        <f>IF([1]PRICE!N79="NA","NA",([1]PRICE!O79/[1]PRICE!N79)-1)</f>
        <v>-9.3109869646179622E-4</v>
      </c>
      <c r="O79" s="9">
        <f>IF([1]PRICE!O79="NA","NA",([1]PRICE!P79/[1]PRICE!O79)-1)</f>
        <v>4.892823858341222E-3</v>
      </c>
      <c r="P79" s="9">
        <f>IF([1]PRICE!P79="NA","NA",([1]PRICE!Q79/[1]PRICE!P79)-1)</f>
        <v>7.5585439369348473E-2</v>
      </c>
      <c r="Q79" s="9">
        <f>IF([1]PRICE!Q79="NA","NA",([1]PRICE!R79/[1]PRICE!Q79)-1)</f>
        <v>-3.4274628152619169E-2</v>
      </c>
      <c r="R79" s="9">
        <f>IF([1]PRICE!R79="NA","NA",([1]PRICE!S79/[1]PRICE!R79)-1)</f>
        <v>-4.4642857142855874E-3</v>
      </c>
      <c r="S79" s="9">
        <f>IF([1]PRICE!S79="NA","NA",([1]PRICE!T79/[1]PRICE!S79)-1)</f>
        <v>1.6367713004484141E-2</v>
      </c>
      <c r="T79" s="9">
        <f>IF([1]PRICE!T79="NA","NA",([1]PRICE!U79/[1]PRICE!T79)-1)</f>
        <v>-3.7502757555702537E-2</v>
      </c>
      <c r="U79" s="9">
        <f>IF([1]PRICE!U79="NA","NA",([1]PRICE!V79/[1]PRICE!U79)-1)</f>
        <v>-4.5840018336007482E-3</v>
      </c>
      <c r="V79" s="9">
        <f>IF([1]PRICE!V79="NA","NA",([1]PRICE!W79/[1]PRICE!V79)-1)</f>
        <v>-2.5558369790467439E-2</v>
      </c>
      <c r="W79" s="9">
        <f>IF([1]PRICE!W79="NA","NA",([1]PRICE!X79/[1]PRICE!W79)-1)</f>
        <v>1.890359168241984E-3</v>
      </c>
      <c r="X79" s="9">
        <f>IF([1]PRICE!X79="NA","NA",([1]PRICE!Y79/[1]PRICE!X79)-1)</f>
        <v>-4.8349056603773533E-2</v>
      </c>
      <c r="Y79" s="9">
        <f>IF([1]PRICE!Y79="NA","NA",([1]PRICE!Z79/[1]PRICE!Y79)-1)</f>
        <v>2.750929368029742E-2</v>
      </c>
      <c r="Z79" s="9">
        <f>IF([1]PRICE!Z79="NA","NA",([1]PRICE!AA79/[1]PRICE!Z79)-1)</f>
        <v>2.6531596719729933E-3</v>
      </c>
      <c r="AA79" s="9">
        <f>IF([1]PRICE!AA79="NA","NA",([1]PRICE!AB79/[1]PRICE!AA79)-1)</f>
        <v>9.3817656964156892E-3</v>
      </c>
      <c r="AB79" s="9">
        <f>IF([1]PRICE!AB79="NA","NA",([1]PRICE!AC79/[1]PRICE!AB79)-1)</f>
        <v>1.1439466158245981E-2</v>
      </c>
      <c r="AC79" s="9">
        <f>IF([1]PRICE!AC79="NA","NA",([1]PRICE!AD79/[1]PRICE!AC79)-1)</f>
        <v>1.6729500471253544E-2</v>
      </c>
      <c r="AD79" s="9">
        <f>IF([1]PRICE!AD79="NA","NA",([1]PRICE!AE79/[1]PRICE!AD79)-1)</f>
        <v>5.3765932792584126E-2</v>
      </c>
      <c r="AE79" s="9">
        <f>IF([1]PRICE!AE79="NA","NA",([1]PRICE!AF79/[1]PRICE!AE79)-1)</f>
        <v>-1.3635363976247983E-2</v>
      </c>
      <c r="AF79" s="9">
        <f>IF([1]PRICE!AF79="NA","NA",([1]PRICE!AG79/[1]PRICE!AF79)-1)</f>
        <v>2.2073578595317667E-2</v>
      </c>
      <c r="AG79" s="9">
        <f>IF([1]PRICE!AG79="NA","NA",([1]PRICE!AH79/[1]PRICE!AG79)-1)</f>
        <v>-6.3263525305411461E-3</v>
      </c>
      <c r="AH79" s="9">
        <f>IF([1]PRICE!AH79="NA","NA",([1]PRICE!AI79/[1]PRICE!AH79)-1)</f>
        <v>-1.1855104281009887E-2</v>
      </c>
      <c r="AI79" s="9">
        <f>IF([1]PRICE!AI79="NA","NA",([1]PRICE!AJ79/[1]PRICE!AI79)-1)</f>
        <v>2.1550766496334139E-2</v>
      </c>
      <c r="AJ79" s="9">
        <f>IF([1]PRICE!AJ79="NA","NA",([1]PRICE!AK79/[1]PRICE!AJ79)-1)</f>
        <v>-4.5672031317962603E-3</v>
      </c>
      <c r="AK79" s="9">
        <f>IF([1]PRICE!AK79="NA","NA",([1]PRICE!AL79/[1]PRICE!AK79)-1)</f>
        <v>2.4033209525891053E-3</v>
      </c>
      <c r="AL79" s="9">
        <f>IF([1]PRICE!AL79="NA","NA",([1]PRICE!AM79/[1]PRICE!AL79)-1)</f>
        <v>3.7271142109851718E-2</v>
      </c>
      <c r="AM79" s="9">
        <f>IF([1]PRICE!AM79="NA","NA",([1]PRICE!AN79/[1]PRICE!AM79)-1)</f>
        <v>-9.1826013868459899E-2</v>
      </c>
      <c r="AN79" s="9">
        <f>IF([1]PRICE!AN79="NA","NA",([1]PRICE!AO79/[1]PRICE!AN79)-1)</f>
        <v>4.8588616381304295E-3</v>
      </c>
      <c r="AO79" s="9">
        <f>IF([1]PRICE!AO79="NA","NA",([1]PRICE!AP79/[1]PRICE!AO79)-1)</f>
        <v>-5.0656228413539228E-3</v>
      </c>
      <c r="AP79" s="9">
        <f>IF([1]PRICE!AP79="NA","NA",([1]PRICE!AQ79/[1]PRICE!AP79)-1)</f>
        <v>-4.8599861143253653E-3</v>
      </c>
      <c r="AQ79" s="9">
        <f>IF([1]PRICE!AQ79="NA","NA",([1]PRICE!AR79/[1]PRICE!AQ79)-1)</f>
        <v>2.0000000000000018E-2</v>
      </c>
      <c r="AR79" s="9">
        <f>IF([1]PRICE!AR79="NA","NA",([1]PRICE!AS79/[1]PRICE!AR79)-1)</f>
        <v>6.3155494756041985E-2</v>
      </c>
      <c r="AS79" s="9">
        <f>IF([1]PRICE!AS79="NA","NA",([1]PRICE!AT79/[1]PRICE!AS79)-1)</f>
        <v>-4.4177568089213026E-2</v>
      </c>
      <c r="AT79" s="9">
        <f>IF([1]PRICE!AT79="NA","NA",([1]PRICE!AU79/[1]PRICE!AT79)-1)</f>
        <v>3.6347318824321295E-2</v>
      </c>
      <c r="AU79" s="9">
        <f>IF([1]PRICE!AU79="NA","NA",([1]PRICE!AV79/[1]PRICE!AU79)-1)</f>
        <v>3.6588006061918366E-2</v>
      </c>
      <c r="AV79" s="9">
        <f>IF([1]PRICE!AV79="NA","NA",([1]PRICE!AW79/[1]PRICE!AV79)-1)</f>
        <v>5.2631578947368363E-2</v>
      </c>
      <c r="AW79" s="9">
        <f>IF([1]PRICE!AW79="NA","NA",([1]PRICE!AX79/[1]PRICE!AW79)-1)</f>
        <v>-6.0515873015872912E-2</v>
      </c>
      <c r="AX79" s="9">
        <f>IF([1]PRICE!AX79="NA","NA",([1]PRICE!AY79/[1]PRICE!AX79)-1)</f>
        <v>1.6473072861668436E-2</v>
      </c>
      <c r="AY79" s="9">
        <f>IF([1]PRICE!AY79="NA","NA",([1]PRICE!AZ79/[1]PRICE!AY79)-1)</f>
        <v>-5.7968003324329942E-2</v>
      </c>
      <c r="AZ79" s="9">
        <f>IF([1]PRICE!AZ79="NA","NA",([1]PRICE!BA79/[1]PRICE!AZ79)-1)</f>
        <v>3.3524481693868458E-2</v>
      </c>
      <c r="BA79" s="9">
        <f>IF([1]PRICE!BA79="NA","NA",([1]PRICE!BB79/[1]PRICE!BA79)-1)</f>
        <v>4.6948356807511749E-2</v>
      </c>
      <c r="BB79" s="9">
        <f>IF([1]PRICE!BB79="NA","NA",([1]PRICE!BC79/[1]PRICE!BB79)-1)</f>
        <v>1.4268242967794276E-3</v>
      </c>
      <c r="BC79" s="9">
        <f>IF([1]PRICE!BC79="NA","NA",([1]PRICE!BD79/[1]PRICE!BC79)-1)</f>
        <v>3.643395074292699E-2</v>
      </c>
      <c r="BD79" s="9">
        <f>IF([1]PRICE!BD79="NA","NA",([1]PRICE!BE79/[1]PRICE!BD79)-1)</f>
        <v>3.3582089552238736E-2</v>
      </c>
      <c r="BE79" s="9">
        <f>IF([1]PRICE!BE79="NA","NA",([1]PRICE!BF79/[1]PRICE!BE79)-1)</f>
        <v>4.5791373741212116E-2</v>
      </c>
      <c r="BF79" s="9">
        <f>IF([1]PRICE!BF79="NA","NA",([1]PRICE!BG79/[1]PRICE!BF79)-1)</f>
        <v>-1.0901162790697749E-2</v>
      </c>
      <c r="BG79" s="9">
        <f>IF([1]PRICE!BG79="NA","NA",([1]PRICE!BH79/[1]PRICE!BG79)-1)</f>
        <v>-1.8368846436445097E-4</v>
      </c>
      <c r="BH79" s="9">
        <f>IF([1]PRICE!BH79="NA","NA",([1]PRICE!BI79/[1]PRICE!BH79)-1)</f>
        <v>-1.8923387837589623E-2</v>
      </c>
      <c r="BI79" s="9">
        <f>IF([1]PRICE!BI79="NA","NA",([1]PRICE!BJ79/[1]PRICE!BI79)-1)</f>
        <v>3.6516853932584414E-2</v>
      </c>
      <c r="BJ79" s="9">
        <f>IF([1]PRICE!BJ79="NA","NA",([1]PRICE!BK79/[1]PRICE!BJ79)-1)</f>
        <v>5.5103884372176948E-2</v>
      </c>
      <c r="BK79" s="9">
        <f>IF([1]PRICE!BK79="NA","NA",([1]PRICE!BL79/[1]PRICE!BK79)-1)</f>
        <v>-8.4075342465753322E-2</v>
      </c>
      <c r="BL79" s="9">
        <f>IF([1]PRICE!BL79="NA","NA",([1]PRICE!BM79/[1]PRICE!BL79)-1)</f>
        <v>-0.17274256870443072</v>
      </c>
      <c r="BM79" s="9">
        <f>IF([1]PRICE!BM79="NA","NA",([1]PRICE!BN79/[1]PRICE!BM79)-1)</f>
        <v>3.7062146892655301E-2</v>
      </c>
      <c r="BN79" s="9">
        <f>IF([1]PRICE!BN79="NA","NA",([1]PRICE!BO79/[1]PRICE!BN79)-1)</f>
        <v>1.7215079538025702E-2</v>
      </c>
      <c r="BO79" s="9">
        <f>IF([1]PRICE!BO79="NA","NA",([1]PRICE!BP79/[1]PRICE!BO79)-1)</f>
        <v>-4.2844901456726703E-2</v>
      </c>
      <c r="BP79" s="9">
        <f>IF([1]PRICE!BP79="NA","NA",([1]PRICE!BQ79/[1]PRICE!BP79)-1)</f>
        <v>5.7296329453894401E-2</v>
      </c>
      <c r="BQ79" s="9">
        <f>IF([1]PRICE!BQ79="NA","NA",([1]PRICE!BR79/[1]PRICE!BQ79)-1)</f>
        <v>4.8475867908551962E-2</v>
      </c>
      <c r="BR79" s="9">
        <f>IF([1]PRICE!BR79="NA","NA",([1]PRICE!BS79/[1]PRICE!BR79)-1)</f>
        <v>-3.2303654350899214E-3</v>
      </c>
      <c r="BS79" s="9">
        <f>IF([1]PRICE!BS79="NA","NA",([1]PRICE!BT79/[1]PRICE!BS79)-1)</f>
        <v>-2.6534332590641974E-2</v>
      </c>
      <c r="BT79" s="9">
        <f>IF([1]PRICE!BT79="NA","NA",([1]PRICE!BU79/[1]PRICE!BT79)-1)</f>
        <v>7.3657927590511818E-2</v>
      </c>
      <c r="BU79" s="9">
        <f>IF([1]PRICE!BU79="NA","NA",([1]PRICE!BV79/[1]PRICE!BU79)-1)</f>
        <v>6.2790697674418583E-2</v>
      </c>
      <c r="BV79">
        <f t="shared" si="81"/>
        <v>4.5739279982438775E-3</v>
      </c>
      <c r="BW79" t="s">
        <v>435</v>
      </c>
      <c r="BX79" s="62">
        <f t="shared" si="71"/>
        <v>-2.9443657984032503E-2</v>
      </c>
      <c r="BY79" s="62">
        <f t="shared" si="72"/>
        <v>4.7162773483417332E-2</v>
      </c>
      <c r="BZ79" s="62">
        <f t="shared" si="72"/>
        <v>-6.8084320607943699E-2</v>
      </c>
      <c r="CA79" s="62">
        <f t="shared" si="72"/>
        <v>-4.3273188737062108E-3</v>
      </c>
      <c r="CB79" s="62">
        <f t="shared" si="72"/>
        <v>5.2880049406121886E-3</v>
      </c>
      <c r="CC79" s="62">
        <f t="shared" si="66"/>
        <v>-4.6810256123243986E-2</v>
      </c>
      <c r="CD79" s="62">
        <f t="shared" si="65"/>
        <v>4.2583859409352477E-2</v>
      </c>
      <c r="CE79" s="62">
        <f t="shared" si="65"/>
        <v>-4.7417160714894234E-2</v>
      </c>
      <c r="CF79" s="62">
        <f t="shared" si="65"/>
        <v>1.5771951961064266E-2</v>
      </c>
      <c r="CG79" s="62">
        <f t="shared" si="65"/>
        <v>5.1009322251008495E-2</v>
      </c>
      <c r="CH79" s="62">
        <f t="shared" si="67"/>
        <v>1.8015147408350961E-3</v>
      </c>
      <c r="CI79" s="62">
        <f t="shared" si="67"/>
        <v>3.403547365435332E-3</v>
      </c>
      <c r="CJ79" s="62">
        <f t="shared" si="67"/>
        <v>-5.5050266947056737E-3</v>
      </c>
      <c r="CK79" s="62">
        <f t="shared" si="67"/>
        <v>3.188958600973445E-4</v>
      </c>
      <c r="CL79" s="62">
        <f t="shared" si="67"/>
        <v>7.1011511371104591E-2</v>
      </c>
      <c r="CM79" s="62">
        <f t="shared" si="67"/>
        <v>-3.8848556150863044E-2</v>
      </c>
      <c r="CN79" s="62">
        <f t="shared" si="67"/>
        <v>-9.0382137125294658E-3</v>
      </c>
      <c r="CO79" s="62">
        <f t="shared" si="82"/>
        <v>1.1793785006240263E-2</v>
      </c>
      <c r="CP79" s="62">
        <f t="shared" si="68"/>
        <v>-4.2076685553946412E-2</v>
      </c>
      <c r="CQ79" s="62">
        <f t="shared" si="68"/>
        <v>-9.1579298318446266E-3</v>
      </c>
      <c r="CR79" s="62">
        <f t="shared" si="68"/>
        <v>-3.0132297788711317E-2</v>
      </c>
      <c r="CS79" s="62">
        <f t="shared" si="68"/>
        <v>-2.6835688300018935E-3</v>
      </c>
      <c r="CT79" s="62">
        <f t="shared" si="68"/>
        <v>-5.2922984602017407E-2</v>
      </c>
      <c r="CU79" s="62">
        <f t="shared" si="68"/>
        <v>2.2935365682053541E-2</v>
      </c>
      <c r="CV79" s="62">
        <f t="shared" si="68"/>
        <v>-1.9207683262708842E-3</v>
      </c>
      <c r="CW79" s="62">
        <f t="shared" si="83"/>
        <v>4.8078376981718117E-3</v>
      </c>
      <c r="CX79" s="62">
        <f t="shared" si="69"/>
        <v>6.8655381600021036E-3</v>
      </c>
      <c r="CY79" s="62">
        <f t="shared" si="69"/>
        <v>1.2155572473009666E-2</v>
      </c>
      <c r="CZ79" s="62">
        <f t="shared" si="69"/>
        <v>4.9192004794340251E-2</v>
      </c>
      <c r="DA79" s="62">
        <f t="shared" si="69"/>
        <v>-1.8209291974491861E-2</v>
      </c>
      <c r="DB79" s="62">
        <f t="shared" si="69"/>
        <v>1.7499650597073788E-2</v>
      </c>
      <c r="DC79" s="62">
        <f t="shared" si="73"/>
        <v>-1.0900280528785024E-2</v>
      </c>
      <c r="DD79" s="62">
        <f t="shared" si="73"/>
        <v>-1.6429032279253766E-2</v>
      </c>
      <c r="DE79" s="62">
        <f t="shared" si="73"/>
        <v>1.6976838498090261E-2</v>
      </c>
      <c r="DF79" s="62">
        <f t="shared" si="73"/>
        <v>-9.1411311300401386E-3</v>
      </c>
      <c r="DG79" s="62">
        <f t="shared" si="73"/>
        <v>-2.1706070456547722E-3</v>
      </c>
      <c r="DH79" s="62">
        <f t="shared" si="73"/>
        <v>3.2697214111607843E-2</v>
      </c>
      <c r="DI79" s="62">
        <f t="shared" si="73"/>
        <v>-9.6399941866703781E-2</v>
      </c>
      <c r="DJ79" s="62">
        <f t="shared" si="74"/>
        <v>2.8493363988655197E-4</v>
      </c>
      <c r="DK79" s="62">
        <f t="shared" si="74"/>
        <v>-9.6395508395978012E-3</v>
      </c>
      <c r="DL79" s="62">
        <f t="shared" si="74"/>
        <v>-9.4339141125692437E-3</v>
      </c>
      <c r="DM79" s="62">
        <f t="shared" si="74"/>
        <v>1.5426072001756139E-2</v>
      </c>
      <c r="DN79" s="62">
        <f t="shared" si="74"/>
        <v>5.8581566757798111E-2</v>
      </c>
      <c r="DO79" s="62">
        <f t="shared" si="74"/>
        <v>-4.8751496087456901E-2</v>
      </c>
      <c r="DP79" s="62">
        <f t="shared" si="75"/>
        <v>3.177339082607742E-2</v>
      </c>
      <c r="DQ79" s="62">
        <f t="shared" si="76"/>
        <v>3.2014078063674491E-2</v>
      </c>
      <c r="DR79" s="62">
        <f t="shared" si="76"/>
        <v>4.8057650949124488E-2</v>
      </c>
      <c r="DS79" s="62">
        <f t="shared" si="77"/>
        <v>-6.5089801014116794E-2</v>
      </c>
      <c r="DT79" s="62">
        <f t="shared" si="77"/>
        <v>1.1899144863424558E-2</v>
      </c>
      <c r="DU79" s="62">
        <f t="shared" si="77"/>
        <v>-6.2541931322573824E-2</v>
      </c>
      <c r="DV79" s="62">
        <f t="shared" si="77"/>
        <v>2.8950553695624579E-2</v>
      </c>
      <c r="DW79" s="62">
        <f t="shared" si="77"/>
        <v>4.2374428809267874E-2</v>
      </c>
      <c r="DX79" s="62">
        <f t="shared" si="77"/>
        <v>-3.1471037014644499E-3</v>
      </c>
      <c r="DY79" s="62">
        <f t="shared" si="77"/>
        <v>3.1860022744683116E-2</v>
      </c>
      <c r="DZ79" s="62">
        <f t="shared" si="84"/>
        <v>2.9008161553994858E-2</v>
      </c>
      <c r="EA79" s="62">
        <f t="shared" si="78"/>
        <v>4.1217445742968241E-2</v>
      </c>
      <c r="EB79" s="62">
        <f t="shared" si="78"/>
        <v>-1.5475090788941628E-2</v>
      </c>
      <c r="EC79" s="62">
        <f t="shared" si="78"/>
        <v>-4.7576164626083285E-3</v>
      </c>
      <c r="ED79" s="62">
        <f t="shared" si="78"/>
        <v>-2.3497315835833501E-2</v>
      </c>
      <c r="EE79" s="62">
        <f t="shared" si="78"/>
        <v>3.1942925934340539E-2</v>
      </c>
      <c r="EF79" s="62">
        <f t="shared" si="78"/>
        <v>5.0529956373933073E-2</v>
      </c>
      <c r="EG79" s="62">
        <f t="shared" si="78"/>
        <v>-8.8649270463997204E-2</v>
      </c>
      <c r="EH79" s="62">
        <f t="shared" si="85"/>
        <v>-0.1773164967026746</v>
      </c>
      <c r="EI79" s="62">
        <f t="shared" si="70"/>
        <v>3.2488218894411426E-2</v>
      </c>
      <c r="EJ79" s="62">
        <f t="shared" si="70"/>
        <v>1.2641151539781823E-2</v>
      </c>
      <c r="EK79" s="62">
        <f t="shared" si="70"/>
        <v>-4.7418829454970578E-2</v>
      </c>
      <c r="EL79" s="62">
        <f t="shared" si="70"/>
        <v>5.2722401455650526E-2</v>
      </c>
      <c r="EM79" s="62">
        <f t="shared" si="70"/>
        <v>4.3901939910308087E-2</v>
      </c>
      <c r="EN79" s="62">
        <f t="shared" si="70"/>
        <v>-7.8042934333337989E-3</v>
      </c>
      <c r="EO79" s="62">
        <f t="shared" si="70"/>
        <v>-3.1108260588885852E-2</v>
      </c>
      <c r="EP79" s="62">
        <f t="shared" si="79"/>
        <v>6.9083999592267936E-2</v>
      </c>
      <c r="EQ79" s="62">
        <f t="shared" si="80"/>
        <v>5.8216769676174708E-2</v>
      </c>
    </row>
    <row r="80" spans="1:147">
      <c r="A80" t="s">
        <v>436</v>
      </c>
      <c r="B80" s="9">
        <f>IF([1]PRICE!B80="NA","NA",([1]PRICE!C80/[1]PRICE!B80)-1)</f>
        <v>3.0145245272676924E-3</v>
      </c>
      <c r="C80" s="9">
        <f>IF([1]PRICE!C80="NA","NA",([1]PRICE!D80/[1]PRICE!C80)-1)</f>
        <v>2.2404371584699545E-2</v>
      </c>
      <c r="D80" s="9">
        <f>IF([1]PRICE!D80="NA","NA",([1]PRICE!E80/[1]PRICE!D80)-1)</f>
        <v>4.0085515766969948E-3</v>
      </c>
      <c r="E80" s="9">
        <f>IF([1]PRICE!E80="NA","NA",([1]PRICE!F80/[1]PRICE!E80)-1)</f>
        <v>-5.3233963268565332E-2</v>
      </c>
      <c r="F80" s="9">
        <f>IF([1]PRICE!F80="NA","NA",([1]PRICE!G80/[1]PRICE!F80)-1)</f>
        <v>-2.7270171492830952E-2</v>
      </c>
      <c r="G80" s="9">
        <f>IF([1]PRICE!G80="NA","NA",([1]PRICE!H80/[1]PRICE!G80)-1)</f>
        <v>2.543352601156057E-2</v>
      </c>
      <c r="H80" s="9">
        <f>IF([1]PRICE!H80="NA","NA",([1]PRICE!I80/[1]PRICE!H80)-1)</f>
        <v>1.5501691093573911E-2</v>
      </c>
      <c r="I80" s="9">
        <f>IF([1]PRICE!I80="NA","NA",([1]PRICE!J80/[1]PRICE!I80)-1)</f>
        <v>-2.8032195392728276E-2</v>
      </c>
      <c r="J80" s="9">
        <f>IF([1]PRICE!J80="NA","NA",([1]PRICE!K80/[1]PRICE!J80)-1)</f>
        <v>-6.0536836093660895E-2</v>
      </c>
      <c r="K80" s="9">
        <f>IF([1]PRICE!K80="NA","NA",([1]PRICE!L80/[1]PRICE!K80)-1)</f>
        <v>0.10060790273556242</v>
      </c>
      <c r="L80" s="9">
        <f>IF([1]PRICE!L80="NA","NA",([1]PRICE!M80/[1]PRICE!L80)-1)</f>
        <v>9.0030378348522344E-2</v>
      </c>
      <c r="M80" s="9">
        <f>IF([1]PRICE!M80="NA","NA",([1]PRICE!N80/[1]PRICE!M80)-1)</f>
        <v>-3.6990119077780603E-2</v>
      </c>
      <c r="N80" s="9">
        <f>IF([1]PRICE!N80="NA","NA",([1]PRICE!O80/[1]PRICE!N80)-1)</f>
        <v>-0.11838989739542227</v>
      </c>
      <c r="O80" s="9">
        <f>IF([1]PRICE!O80="NA","NA",([1]PRICE!P80/[1]PRICE!O80)-1)</f>
        <v>0.12652939421068354</v>
      </c>
      <c r="P80" s="9">
        <f>IF([1]PRICE!P80="NA","NA",([1]PRICE!Q80/[1]PRICE!P80)-1)</f>
        <v>8.0000000000000071E-2</v>
      </c>
      <c r="Q80" s="9">
        <f>IF([1]PRICE!Q80="NA","NA",([1]PRICE!R80/[1]PRICE!Q80)-1)</f>
        <v>5.0772626931567366E-2</v>
      </c>
      <c r="R80" s="9">
        <f>IF([1]PRICE!R80="NA","NA",([1]PRICE!S80/[1]PRICE!R80)-1)</f>
        <v>0.15569561157796441</v>
      </c>
      <c r="S80" s="9">
        <f>IF([1]PRICE!S80="NA","NA",([1]PRICE!T80/[1]PRICE!S80)-1)</f>
        <v>-1.0098969905069644E-2</v>
      </c>
      <c r="T80" s="9">
        <f>IF([1]PRICE!T80="NA","NA",([1]PRICE!U80/[1]PRICE!T80)-1)</f>
        <v>2.917771883289122E-2</v>
      </c>
      <c r="U80" s="9">
        <f>IF([1]PRICE!U80="NA","NA",([1]PRICE!V80/[1]PRICE!U80)-1)</f>
        <v>1.1498810467882814E-2</v>
      </c>
      <c r="V80" s="9">
        <f>IF([1]PRICE!V80="NA","NA",([1]PRICE!W80/[1]PRICE!V80)-1)</f>
        <v>4.9784398275186215E-2</v>
      </c>
      <c r="W80" s="9">
        <f>IF([1]PRICE!W80="NA","NA",([1]PRICE!X80/[1]PRICE!W80)-1)</f>
        <v>-2.0351008215085953E-2</v>
      </c>
      <c r="X80" s="9">
        <f>IF([1]PRICE!X80="NA","NA",([1]PRICE!Y80/[1]PRICE!X80)-1)</f>
        <v>4.2881646655231531E-2</v>
      </c>
      <c r="Y80" s="9">
        <f>IF([1]PRICE!Y80="NA","NA",([1]PRICE!Z80/[1]PRICE!Y80)-1)</f>
        <v>1.2609649122806932E-2</v>
      </c>
      <c r="Z80" s="9">
        <f>IF([1]PRICE!Z80="NA","NA",([1]PRICE!AA80/[1]PRICE!Z80)-1)</f>
        <v>2.400288756542146E-2</v>
      </c>
      <c r="AA80" s="9">
        <f>IF([1]PRICE!AA80="NA","NA",([1]PRICE!AB80/[1]PRICE!AA80)-1)</f>
        <v>4.2298202326401135E-2</v>
      </c>
      <c r="AB80" s="9">
        <f>IF([1]PRICE!AB80="NA","NA",([1]PRICE!AC80/[1]PRICE!AB80)-1)</f>
        <v>4.7176192086574309E-2</v>
      </c>
      <c r="AC80" s="9">
        <f>IF([1]PRICE!AC80="NA","NA",([1]PRICE!AD80/[1]PRICE!AC80)-1)</f>
        <v>-2.0991441950589662E-3</v>
      </c>
      <c r="AD80" s="9">
        <f>IF([1]PRICE!AD80="NA","NA",([1]PRICE!AE80/[1]PRICE!AD80)-1)</f>
        <v>9.3851132686084693E-3</v>
      </c>
      <c r="AE80" s="9">
        <f>IF([1]PRICE!AE80="NA","NA",([1]PRICE!AF80/[1]PRICE!AE80)-1)</f>
        <v>1.9236934915036752E-2</v>
      </c>
      <c r="AF80" s="9">
        <f>IF([1]PRICE!AF80="NA","NA",([1]PRICE!AG80/[1]PRICE!AF80)-1)</f>
        <v>-9.4369298521548295E-3</v>
      </c>
      <c r="AG80" s="9">
        <f>IF([1]PRICE!AG80="NA","NA",([1]PRICE!AH80/[1]PRICE!AG80)-1)</f>
        <v>3.8107335662114883E-2</v>
      </c>
      <c r="AH80" s="9">
        <f>IF([1]PRICE!AH80="NA","NA",([1]PRICE!AI80/[1]PRICE!AH80)-1)</f>
        <v>5.1391862955032064E-2</v>
      </c>
      <c r="AI80" s="9">
        <f>IF([1]PRICE!AI80="NA","NA",([1]PRICE!AJ80/[1]PRICE!AI80)-1)</f>
        <v>5.5862670933954028E-2</v>
      </c>
      <c r="AJ80" s="9">
        <f>IF([1]PRICE!AJ80="NA","NA",([1]PRICE!AK80/[1]PRICE!AJ80)-1)</f>
        <v>0.18930834940755026</v>
      </c>
      <c r="AK80" s="9">
        <f>IF([1]PRICE!AK80="NA","NA",([1]PRICE!AL80/[1]PRICE!AK80)-1)</f>
        <v>6.9508804448559225E-4</v>
      </c>
      <c r="AL80" s="9">
        <f>IF([1]PRICE!AL80="NA","NA",([1]PRICE!AM80/[1]PRICE!AL80)-1)</f>
        <v>2.0375086825654254E-2</v>
      </c>
      <c r="AM80" s="9">
        <f>IF([1]PRICE!AM80="NA","NA",([1]PRICE!AN80/[1]PRICE!AM80)-1)</f>
        <v>6.2173814386203841E-2</v>
      </c>
      <c r="AN80" s="9">
        <f>IF([1]PRICE!AN80="NA","NA",([1]PRICE!AO80/[1]PRICE!AN80)-1)</f>
        <v>8.8015381328775844E-2</v>
      </c>
      <c r="AO80" s="9">
        <f>IF([1]PRICE!AO80="NA","NA",([1]PRICE!AP80/[1]PRICE!AO80)-1)</f>
        <v>2.9452189279401964E-3</v>
      </c>
      <c r="AP80" s="9">
        <f>IF([1]PRICE!AP80="NA","NA",([1]PRICE!AQ80/[1]PRICE!AP80)-1)</f>
        <v>7.3414252153484627E-2</v>
      </c>
      <c r="AQ80" s="9">
        <f>IF([1]PRICE!AQ80="NA","NA",([1]PRICE!AR80/[1]PRICE!AQ80)-1)</f>
        <v>3.1552070034652546E-2</v>
      </c>
      <c r="AR80" s="9">
        <f>IF([1]PRICE!AR80="NA","NA",([1]PRICE!AS80/[1]PRICE!AR80)-1)</f>
        <v>1.467468175388964E-2</v>
      </c>
      <c r="AS80" s="9">
        <f>IF([1]PRICE!AS80="NA","NA",([1]PRICE!AT80/[1]PRICE!AS80)-1)</f>
        <v>0.1205784979961666</v>
      </c>
      <c r="AT80" s="9">
        <f>IF([1]PRICE!AT80="NA","NA",([1]PRICE!AU80/[1]PRICE!AT80)-1)</f>
        <v>-0.19872492613901416</v>
      </c>
      <c r="AU80" s="9">
        <f>IF([1]PRICE!AU80="NA","NA",([1]PRICE!AV80/[1]PRICE!AU80)-1)</f>
        <v>-5.0844168445565829E-2</v>
      </c>
      <c r="AV80" s="9">
        <f>IF([1]PRICE!AV80="NA","NA",([1]PRICE!AW80/[1]PRICE!AV80)-1)</f>
        <v>4.6411776732774523E-2</v>
      </c>
      <c r="AW80" s="9">
        <f>IF([1]PRICE!AW80="NA","NA",([1]PRICE!AX80/[1]PRICE!AW80)-1)</f>
        <v>-6.6432200078155534E-2</v>
      </c>
      <c r="AX80" s="9">
        <f>IF([1]PRICE!AX80="NA","NA",([1]PRICE!AY80/[1]PRICE!AX80)-1)</f>
        <v>5.9648388447048895E-2</v>
      </c>
      <c r="AY80" s="9">
        <f>IF([1]PRICE!AY80="NA","NA",([1]PRICE!AZ80/[1]PRICE!AY80)-1)</f>
        <v>0.15879913095002962</v>
      </c>
      <c r="AZ80" s="9">
        <f>IF([1]PRICE!AZ80="NA","NA",([1]PRICE!BA80/[1]PRICE!AZ80)-1)</f>
        <v>3.27254133287882E-2</v>
      </c>
      <c r="BA80" s="9">
        <f>IF([1]PRICE!BA80="NA","NA",([1]PRICE!BB80/[1]PRICE!BA80)-1)</f>
        <v>0.11107443472520195</v>
      </c>
      <c r="BB80" s="9">
        <f>IF([1]PRICE!BB80="NA","NA",([1]PRICE!BC80/[1]PRICE!BB80)-1)</f>
        <v>6.179441473559133E-2</v>
      </c>
      <c r="BC80" s="9">
        <f>IF([1]PRICE!BC80="NA","NA",([1]PRICE!BD80/[1]PRICE!BC80)-1)</f>
        <v>4.5607162842753013E-2</v>
      </c>
      <c r="BD80" s="9">
        <f>IF([1]PRICE!BD80="NA","NA",([1]PRICE!BE80/[1]PRICE!BD80)-1)</f>
        <v>3.7329408616537441E-2</v>
      </c>
      <c r="BE80" s="9">
        <f>IF([1]PRICE!BE80="NA","NA",([1]PRICE!BF80/[1]PRICE!BE80)-1)</f>
        <v>-2.7602218496066033E-2</v>
      </c>
      <c r="BF80" s="9">
        <f>IF([1]PRICE!BF80="NA","NA",([1]PRICE!BG80/[1]PRICE!BF80)-1)</f>
        <v>6.5525931821196481E-2</v>
      </c>
      <c r="BG80" s="9">
        <f>IF([1]PRICE!BG80="NA","NA",([1]PRICE!BH80/[1]PRICE!BG80)-1)</f>
        <v>2.8756379932777243E-2</v>
      </c>
      <c r="BH80" s="9">
        <f>IF([1]PRICE!BH80="NA","NA",([1]PRICE!BI80/[1]PRICE!BH80)-1)</f>
        <v>7.6960309777347469E-2</v>
      </c>
      <c r="BI80" s="9">
        <f>IF([1]PRICE!BI80="NA","NA",([1]PRICE!BJ80/[1]PRICE!BI80)-1)</f>
        <v>2.1797752808988768E-2</v>
      </c>
      <c r="BJ80" s="9">
        <f>IF([1]PRICE!BJ80="NA","NA",([1]PRICE!BK80/[1]PRICE!BJ80)-1)</f>
        <v>0.11568066857268522</v>
      </c>
      <c r="BK80" s="9">
        <f>IF([1]PRICE!BK80="NA","NA",([1]PRICE!BL80/[1]PRICE!BK80)-1)</f>
        <v>-0.16735659373151968</v>
      </c>
      <c r="BL80" s="9">
        <f>IF([1]PRICE!BL80="NA","NA",([1]PRICE!BM80/[1]PRICE!BL80)-1)</f>
        <v>-0.18892045454545459</v>
      </c>
      <c r="BM80" s="9">
        <f>IF([1]PRICE!BM80="NA","NA",([1]PRICE!BN80/[1]PRICE!BM80)-1)</f>
        <v>0.16914769410391139</v>
      </c>
      <c r="BN80" s="9">
        <f>IF([1]PRICE!BN80="NA","NA",([1]PRICE!BO80/[1]PRICE!BN80)-1)</f>
        <v>0.11584071901135951</v>
      </c>
      <c r="BO80" s="9">
        <f>IF([1]PRICE!BO80="NA","NA",([1]PRICE!BP80/[1]PRICE!BO80)-1)</f>
        <v>-6.8464034008278385E-2</v>
      </c>
      <c r="BP80" s="9">
        <f>IF([1]PRICE!BP80="NA","NA",([1]PRICE!BQ80/[1]PRICE!BP80)-1)</f>
        <v>0.11985108682598788</v>
      </c>
      <c r="BQ80" s="9">
        <f>IF([1]PRICE!BQ80="NA","NA",([1]PRICE!BR80/[1]PRICE!BQ80)-1)</f>
        <v>0.10798927613941012</v>
      </c>
      <c r="BR80" s="9">
        <f>IF([1]PRICE!BR80="NA","NA",([1]PRICE!BS80/[1]PRICE!BR80)-1)</f>
        <v>1.7808749516066591E-2</v>
      </c>
      <c r="BS80" s="9">
        <f>IF([1]PRICE!BS80="NA","NA",([1]PRICE!BT80/[1]PRICE!BS80)-1)</f>
        <v>4.9448459490300634E-2</v>
      </c>
      <c r="BT80" s="9">
        <f>IF([1]PRICE!BT80="NA","NA",([1]PRICE!BU80/[1]PRICE!BT80)-1)</f>
        <v>4.6121783254802429E-2</v>
      </c>
      <c r="BU80" s="9">
        <f>IF([1]PRICE!BU80="NA","NA",([1]PRICE!BV80/[1]PRICE!BU80)-1)</f>
        <v>0.1022087483759202</v>
      </c>
      <c r="BV80">
        <f t="shared" si="81"/>
        <v>3.0095670863904325E-2</v>
      </c>
      <c r="BW80" t="s">
        <v>436</v>
      </c>
      <c r="BX80" s="62">
        <f t="shared" si="71"/>
        <v>-2.7081146336636632E-2</v>
      </c>
      <c r="BY80" s="62">
        <f t="shared" si="72"/>
        <v>-7.6912992792047795E-3</v>
      </c>
      <c r="BZ80" s="62">
        <f t="shared" si="72"/>
        <v>-2.608711928720733E-2</v>
      </c>
      <c r="CA80" s="62">
        <f t="shared" si="72"/>
        <v>-8.332963413246966E-2</v>
      </c>
      <c r="CB80" s="62">
        <f t="shared" si="72"/>
        <v>-5.736584235673528E-2</v>
      </c>
      <c r="CC80" s="62">
        <f t="shared" si="66"/>
        <v>-4.6621448523437546E-3</v>
      </c>
      <c r="CD80" s="62">
        <f t="shared" si="65"/>
        <v>-1.4593979770330414E-2</v>
      </c>
      <c r="CE80" s="62">
        <f t="shared" si="65"/>
        <v>-5.8127866256632604E-2</v>
      </c>
      <c r="CF80" s="62">
        <f t="shared" si="65"/>
        <v>-9.0632506957565223E-2</v>
      </c>
      <c r="CG80" s="62">
        <f t="shared" si="65"/>
        <v>7.0512231871658088E-2</v>
      </c>
      <c r="CH80" s="62">
        <f t="shared" si="67"/>
        <v>5.9934707484618016E-2</v>
      </c>
      <c r="CI80" s="62">
        <f t="shared" si="67"/>
        <v>-6.7085789941684931E-2</v>
      </c>
      <c r="CJ80" s="62">
        <f t="shared" si="67"/>
        <v>-0.1484855682593266</v>
      </c>
      <c r="CK80" s="62">
        <f t="shared" si="67"/>
        <v>9.6433723346779215E-2</v>
      </c>
      <c r="CL80" s="62">
        <f t="shared" si="67"/>
        <v>4.9904329136095743E-2</v>
      </c>
      <c r="CM80" s="62">
        <f t="shared" si="67"/>
        <v>2.0676956067663042E-2</v>
      </c>
      <c r="CN80" s="62">
        <f t="shared" si="67"/>
        <v>0.12559994071406008</v>
      </c>
      <c r="CO80" s="62">
        <f t="shared" si="82"/>
        <v>-4.0194640768973972E-2</v>
      </c>
      <c r="CP80" s="62">
        <f t="shared" si="68"/>
        <v>-9.1795203101310494E-4</v>
      </c>
      <c r="CQ80" s="62">
        <f t="shared" si="68"/>
        <v>-1.8596860396021511E-2</v>
      </c>
      <c r="CR80" s="62">
        <f t="shared" si="68"/>
        <v>1.968872741128189E-2</v>
      </c>
      <c r="CS80" s="62">
        <f t="shared" si="68"/>
        <v>-5.0446679078990281E-2</v>
      </c>
      <c r="CT80" s="62">
        <f t="shared" si="68"/>
        <v>1.2785975791327207E-2</v>
      </c>
      <c r="CU80" s="62">
        <f t="shared" si="68"/>
        <v>-1.7486021741097393E-2</v>
      </c>
      <c r="CV80" s="62">
        <f t="shared" si="68"/>
        <v>-6.0927832984828643E-3</v>
      </c>
      <c r="CW80" s="62">
        <f t="shared" si="83"/>
        <v>1.2202531462496811E-2</v>
      </c>
      <c r="CX80" s="62">
        <f t="shared" si="69"/>
        <v>1.7080521222669984E-2</v>
      </c>
      <c r="CY80" s="62">
        <f t="shared" si="69"/>
        <v>-3.2194815058963294E-2</v>
      </c>
      <c r="CZ80" s="62">
        <f t="shared" si="69"/>
        <v>-2.0710557595295855E-2</v>
      </c>
      <c r="DA80" s="62">
        <f t="shared" si="69"/>
        <v>-1.0858735948867573E-2</v>
      </c>
      <c r="DB80" s="62">
        <f t="shared" si="69"/>
        <v>-3.9532600716059157E-2</v>
      </c>
      <c r="DC80" s="62">
        <f t="shared" si="73"/>
        <v>8.0116647982105584E-3</v>
      </c>
      <c r="DD80" s="62">
        <f t="shared" si="73"/>
        <v>2.1296192091127739E-2</v>
      </c>
      <c r="DE80" s="62">
        <f t="shared" si="73"/>
        <v>2.5767000070049704E-2</v>
      </c>
      <c r="DF80" s="62">
        <f t="shared" si="73"/>
        <v>0.15921267854364593</v>
      </c>
      <c r="DG80" s="62">
        <f t="shared" si="73"/>
        <v>-2.9400582819418732E-2</v>
      </c>
      <c r="DH80" s="62">
        <f t="shared" si="73"/>
        <v>-9.7205840382500706E-3</v>
      </c>
      <c r="DI80" s="62">
        <f t="shared" si="73"/>
        <v>3.2078143522299513E-2</v>
      </c>
      <c r="DJ80" s="62">
        <f t="shared" si="74"/>
        <v>5.7919710464871516E-2</v>
      </c>
      <c r="DK80" s="62">
        <f t="shared" si="74"/>
        <v>-2.7150451935964128E-2</v>
      </c>
      <c r="DL80" s="62">
        <f t="shared" si="74"/>
        <v>4.3318581289580299E-2</v>
      </c>
      <c r="DM80" s="62">
        <f t="shared" si="74"/>
        <v>1.4563991707482217E-3</v>
      </c>
      <c r="DN80" s="62">
        <f t="shared" si="74"/>
        <v>-1.5420989110014684E-2</v>
      </c>
      <c r="DO80" s="62">
        <f t="shared" si="74"/>
        <v>9.0482827132262272E-2</v>
      </c>
      <c r="DP80" s="62">
        <f t="shared" si="75"/>
        <v>-0.22882059700291849</v>
      </c>
      <c r="DQ80" s="62">
        <f t="shared" si="76"/>
        <v>-8.0939839309470157E-2</v>
      </c>
      <c r="DR80" s="62">
        <f t="shared" si="76"/>
        <v>1.6316105868870199E-2</v>
      </c>
      <c r="DS80" s="62">
        <f t="shared" si="77"/>
        <v>-9.6527870942059862E-2</v>
      </c>
      <c r="DT80" s="62">
        <f t="shared" si="77"/>
        <v>2.955271758314457E-2</v>
      </c>
      <c r="DU80" s="62">
        <f t="shared" si="77"/>
        <v>0.12870346008612529</v>
      </c>
      <c r="DV80" s="62">
        <f t="shared" si="77"/>
        <v>2.6297424648838753E-3</v>
      </c>
      <c r="DW80" s="62">
        <f t="shared" si="77"/>
        <v>8.0978763861297626E-2</v>
      </c>
      <c r="DX80" s="62">
        <f t="shared" si="77"/>
        <v>3.1698743871687002E-2</v>
      </c>
      <c r="DY80" s="62">
        <f t="shared" si="77"/>
        <v>1.5511491978848688E-2</v>
      </c>
      <c r="DZ80" s="62">
        <f t="shared" si="84"/>
        <v>7.2337377526331161E-3</v>
      </c>
      <c r="EA80" s="62">
        <f t="shared" si="78"/>
        <v>-5.7697889359970361E-2</v>
      </c>
      <c r="EB80" s="62">
        <f t="shared" si="78"/>
        <v>3.5430260957292153E-2</v>
      </c>
      <c r="EC80" s="62">
        <f t="shared" si="78"/>
        <v>-1.3392909311270816E-3</v>
      </c>
      <c r="ED80" s="62">
        <f t="shared" si="78"/>
        <v>4.6864638913443141E-2</v>
      </c>
      <c r="EE80" s="62">
        <f t="shared" si="78"/>
        <v>-8.2979180549155561E-3</v>
      </c>
      <c r="EF80" s="62">
        <f t="shared" si="78"/>
        <v>8.5584997708780891E-2</v>
      </c>
      <c r="EG80" s="62">
        <f t="shared" si="78"/>
        <v>-0.197452264595424</v>
      </c>
      <c r="EH80" s="62">
        <f t="shared" si="85"/>
        <v>-0.21901612540935891</v>
      </c>
      <c r="EI80" s="62">
        <f t="shared" si="70"/>
        <v>0.13905202324000707</v>
      </c>
      <c r="EJ80" s="62">
        <f t="shared" si="70"/>
        <v>8.5745048147455177E-2</v>
      </c>
      <c r="EK80" s="62">
        <f t="shared" si="70"/>
        <v>-9.8559704872182713E-2</v>
      </c>
      <c r="EL80" s="62">
        <f t="shared" si="70"/>
        <v>8.9755415962083557E-2</v>
      </c>
      <c r="EM80" s="62">
        <f t="shared" si="70"/>
        <v>7.7893605275505789E-2</v>
      </c>
      <c r="EN80" s="62">
        <f t="shared" si="70"/>
        <v>-1.2286921347837734E-2</v>
      </c>
      <c r="EO80" s="62">
        <f t="shared" si="70"/>
        <v>1.9352788626396309E-2</v>
      </c>
      <c r="EP80" s="62">
        <f t="shared" si="79"/>
        <v>1.6026112390898104E-2</v>
      </c>
      <c r="EQ80" s="62">
        <f t="shared" si="80"/>
        <v>7.2113077512015872E-2</v>
      </c>
    </row>
    <row r="81" spans="1:147">
      <c r="A81" t="s">
        <v>437</v>
      </c>
      <c r="B81" s="9">
        <f>IF([1]PRICE!B81="NA","NA",([1]PRICE!C81/[1]PRICE!B81)-1)</f>
        <v>-2.4136435901141784E-2</v>
      </c>
      <c r="C81" s="9">
        <f>IF([1]PRICE!C81="NA","NA",([1]PRICE!D81/[1]PRICE!C81)-1)</f>
        <v>4.8874407582938373E-2</v>
      </c>
      <c r="D81" s="9">
        <f>IF([1]PRICE!D81="NA","NA",([1]PRICE!E81/[1]PRICE!D81)-1)</f>
        <v>-2.0898051397910011E-2</v>
      </c>
      <c r="E81" s="9">
        <f>IF([1]PRICE!E81="NA","NA",([1]PRICE!F81/[1]PRICE!E81)-1)</f>
        <v>-2.9708681857513741E-2</v>
      </c>
      <c r="F81" s="9">
        <f>IF([1]PRICE!F81="NA","NA",([1]PRICE!G81/[1]PRICE!F81)-1)</f>
        <v>-7.2829964328180452E-3</v>
      </c>
      <c r="G81" s="9">
        <f>IF([1]PRICE!G81="NA","NA",([1]PRICE!H81/[1]PRICE!G81)-1)</f>
        <v>-2.0661775714927555E-2</v>
      </c>
      <c r="H81" s="9">
        <f>IF([1]PRICE!H81="NA","NA",([1]PRICE!I81/[1]PRICE!H81)-1)</f>
        <v>3.9902155633695147E-2</v>
      </c>
      <c r="I81" s="9">
        <f>IF([1]PRICE!I81="NA","NA",([1]PRICE!J81/[1]PRICE!I81)-1)</f>
        <v>-7.659511908262262E-2</v>
      </c>
      <c r="J81" s="9">
        <f>IF([1]PRICE!J81="NA","NA",([1]PRICE!K81/[1]PRICE!J81)-1)</f>
        <v>1.034867059385447E-2</v>
      </c>
      <c r="K81" s="9">
        <f>IF([1]PRICE!K81="NA","NA",([1]PRICE!L81/[1]PRICE!K81)-1)</f>
        <v>4.5540497951465309E-2</v>
      </c>
      <c r="L81" s="9">
        <f>IF([1]PRICE!L81="NA","NA",([1]PRICE!M81/[1]PRICE!L81)-1)</f>
        <v>-1.0097965335342685E-2</v>
      </c>
      <c r="M81" s="9">
        <f>IF([1]PRICE!M81="NA","NA",([1]PRICE!N81/[1]PRICE!M81)-1)</f>
        <v>1.431181485992683E-2</v>
      </c>
      <c r="N81" s="9">
        <f>IF([1]PRICE!N81="NA","NA",([1]PRICE!O81/[1]PRICE!N81)-1)</f>
        <v>1.3659561693185163E-2</v>
      </c>
      <c r="O81" s="9">
        <f>IF([1]PRICE!O81="NA","NA",([1]PRICE!P81/[1]PRICE!O81)-1)</f>
        <v>-2.798756108396272E-2</v>
      </c>
      <c r="P81" s="9">
        <f>IF([1]PRICE!P81="NA","NA",([1]PRICE!Q81/[1]PRICE!P81)-1)</f>
        <v>7.6325411334552173E-2</v>
      </c>
      <c r="Q81" s="9">
        <f>IF([1]PRICE!Q81="NA","NA",([1]PRICE!R81/[1]PRICE!Q81)-1)</f>
        <v>3.8216560509554132E-3</v>
      </c>
      <c r="R81" s="9">
        <f>IF([1]PRICE!R81="NA","NA",([1]PRICE!S81/[1]PRICE!R81)-1)</f>
        <v>-7.1912013536379327E-3</v>
      </c>
      <c r="S81" s="9">
        <f>IF([1]PRICE!S81="NA","NA",([1]PRICE!T81/[1]PRICE!S81)-1)</f>
        <v>3.9625053259480181E-2</v>
      </c>
      <c r="T81" s="9">
        <f>IF([1]PRICE!T81="NA","NA",([1]PRICE!U81/[1]PRICE!T81)-1)</f>
        <v>1.6803278688524603E-2</v>
      </c>
      <c r="U81" s="9">
        <f>IF([1]PRICE!U81="NA","NA",([1]PRICE!V81/[1]PRICE!U81)-1)</f>
        <v>-1.2091898428053804E-3</v>
      </c>
      <c r="V81" s="9">
        <f>IF([1]PRICE!V81="NA","NA",([1]PRICE!W81/[1]PRICE!V81)-1)</f>
        <v>-2.6903416733925489E-3</v>
      </c>
      <c r="W81" s="9">
        <f>IF([1]PRICE!W81="NA","NA",([1]PRICE!X81/[1]PRICE!W81)-1)</f>
        <v>-3.7496628001079002E-2</v>
      </c>
      <c r="X81" s="9">
        <f>IF([1]PRICE!X81="NA","NA",([1]PRICE!Y81/[1]PRICE!X81)-1)</f>
        <v>-8.5902466367712926E-2</v>
      </c>
      <c r="Y81" s="9">
        <f>IF([1]PRICE!Y81="NA","NA",([1]PRICE!Z81/[1]PRICE!Y81)-1)</f>
        <v>3.2193775869997499E-3</v>
      </c>
      <c r="Z81" s="9">
        <f>IF([1]PRICE!Z81="NA","NA",([1]PRICE!AA81/[1]PRICE!Z81)-1)</f>
        <v>-1.3141809290953543E-2</v>
      </c>
      <c r="AA81" s="9">
        <f>IF([1]PRICE!AA81="NA","NA",([1]PRICE!AB81/[1]PRICE!AA81)-1)</f>
        <v>0.13007122948281213</v>
      </c>
      <c r="AB81" s="9">
        <f>IF([1]PRICE!AB81="NA","NA",([1]PRICE!AC81/[1]PRICE!AB81)-1)</f>
        <v>2.8775006851191609E-3</v>
      </c>
      <c r="AC81" s="9">
        <f>IF([1]PRICE!AC81="NA","NA",([1]PRICE!AD81/[1]PRICE!AC81)-1)</f>
        <v>-1.5712529034020872E-2</v>
      </c>
      <c r="AD81" s="9">
        <f>IF([1]PRICE!AD81="NA","NA",([1]PRICE!AE81/[1]PRICE!AD81)-1)</f>
        <v>5.9966685174902778E-2</v>
      </c>
      <c r="AE81" s="9">
        <f>IF([1]PRICE!AE81="NA","NA",([1]PRICE!AF81/[1]PRICE!AE81)-1)</f>
        <v>-2.9203771608171891E-2</v>
      </c>
      <c r="AF81" s="9">
        <f>IF([1]PRICE!AF81="NA","NA",([1]PRICE!AG81/[1]PRICE!AF81)-1)</f>
        <v>-2.6035343315796489E-2</v>
      </c>
      <c r="AG81" s="9">
        <f>IF([1]PRICE!AG81="NA","NA",([1]PRICE!AH81/[1]PRICE!AG81)-1)</f>
        <v>-7.7562326869806686E-3</v>
      </c>
      <c r="AH81" s="9">
        <f>IF([1]PRICE!AH81="NA","NA",([1]PRICE!AI81/[1]PRICE!AH81)-1)</f>
        <v>1.6890005583472867E-2</v>
      </c>
      <c r="AI81" s="9">
        <f>IF([1]PRICE!AI81="NA","NA",([1]PRICE!AJ81/[1]PRICE!AI81)-1)</f>
        <v>-3.2944406314344477E-2</v>
      </c>
      <c r="AJ81" s="9">
        <f>IF([1]PRICE!AJ81="NA","NA",([1]PRICE!AK81/[1]PRICE!AJ81)-1)</f>
        <v>2.8388928317955919E-2</v>
      </c>
      <c r="AK81" s="9">
        <f>IF([1]PRICE!AK81="NA","NA",([1]PRICE!AL81/[1]PRICE!AK81)-1)</f>
        <v>4.1407867494823947E-2</v>
      </c>
      <c r="AL81" s="9">
        <f>IF([1]PRICE!AL81="NA","NA",([1]PRICE!AM81/[1]PRICE!AL81)-1)</f>
        <v>-1.6037110669317567E-2</v>
      </c>
      <c r="AM81" s="9">
        <f>IF([1]PRICE!AM81="NA","NA",([1]PRICE!AN81/[1]PRICE!AM81)-1)</f>
        <v>-7.0985991379310276E-2</v>
      </c>
      <c r="AN81" s="9">
        <f>IF([1]PRICE!AN81="NA","NA",([1]PRICE!AO81/[1]PRICE!AN81)-1)</f>
        <v>3.9292445991010672E-2</v>
      </c>
      <c r="AO81" s="9">
        <f>IF([1]PRICE!AO81="NA","NA",([1]PRICE!AP81/[1]PRICE!AO81)-1)</f>
        <v>-8.9983258928571508E-2</v>
      </c>
      <c r="AP81" s="9">
        <f>IF([1]PRICE!AP81="NA","NA",([1]PRICE!AQ81/[1]PRICE!AP81)-1)</f>
        <v>-3.2806990648474588E-2</v>
      </c>
      <c r="AQ81" s="9">
        <f>IF([1]PRICE!AQ81="NA","NA",([1]PRICE!AR81/[1]PRICE!AQ81)-1)</f>
        <v>2.7262640672055749E-2</v>
      </c>
      <c r="AR81" s="9">
        <f>IF([1]PRICE!AR81="NA","NA",([1]PRICE!AS81/[1]PRICE!AR81)-1)</f>
        <v>3.3945378799568049E-2</v>
      </c>
      <c r="AS81" s="9">
        <f>IF([1]PRICE!AS81="NA","NA",([1]PRICE!AT81/[1]PRICE!AS81)-1)</f>
        <v>-8.9538874794807821E-3</v>
      </c>
      <c r="AT81" s="9">
        <f>IF([1]PRICE!AT81="NA","NA",([1]PRICE!AU81/[1]PRICE!AT81)-1)</f>
        <v>8.1313055262761669E-3</v>
      </c>
      <c r="AU81" s="9">
        <f>IF([1]PRICE!AU81="NA","NA",([1]PRICE!AV81/[1]PRICE!AU81)-1)</f>
        <v>-0.11053024645257659</v>
      </c>
      <c r="AV81" s="9">
        <f>IF([1]PRICE!AV81="NA","NA",([1]PRICE!AW81/[1]PRICE!AV81)-1)</f>
        <v>6.6666666666666874E-2</v>
      </c>
      <c r="AW81" s="9">
        <f>IF([1]PRICE!AW81="NA","NA",([1]PRICE!AX81/[1]PRICE!AW81)-1)</f>
        <v>-6.2972292191435741E-2</v>
      </c>
      <c r="AX81" s="9">
        <f>IF([1]PRICE!AX81="NA","NA",([1]PRICE!AY81/[1]PRICE!AX81)-1)</f>
        <v>8.6693548387096753E-2</v>
      </c>
      <c r="AY81" s="9">
        <f>IF([1]PRICE!AY81="NA","NA",([1]PRICE!AZ81/[1]PRICE!AY81)-1)</f>
        <v>1.8398268398268414E-2</v>
      </c>
      <c r="AZ81" s="9">
        <f>IF([1]PRICE!AZ81="NA","NA",([1]PRICE!BA81/[1]PRICE!AZ81)-1)</f>
        <v>4.0534385911644266E-2</v>
      </c>
      <c r="BA81" s="9">
        <f>IF([1]PRICE!BA81="NA","NA",([1]PRICE!BB81/[1]PRICE!BA81)-1)</f>
        <v>6.2007586810621573E-2</v>
      </c>
      <c r="BB81" s="9">
        <f>IF([1]PRICE!BB81="NA","NA",([1]PRICE!BC81/[1]PRICE!BB81)-1)</f>
        <v>-4.3549938178321201E-2</v>
      </c>
      <c r="BC81" s="9">
        <f>IF([1]PRICE!BC81="NA","NA",([1]PRICE!BD81/[1]PRICE!BC81)-1)</f>
        <v>2.9445561620224048E-2</v>
      </c>
      <c r="BD81" s="9">
        <f>IF([1]PRICE!BD81="NA","NA",([1]PRICE!BE81/[1]PRICE!BD81)-1)</f>
        <v>9.7669875819716978E-4</v>
      </c>
      <c r="BE81" s="9">
        <f>IF([1]PRICE!BE81="NA","NA",([1]PRICE!BF81/[1]PRICE!BE81)-1)</f>
        <v>3.3593532199609921E-2</v>
      </c>
      <c r="BF81" s="9">
        <f>IF([1]PRICE!BF81="NA","NA",([1]PRICE!BG81/[1]PRICE!BF81)-1)</f>
        <v>-8.6311530681052462E-3</v>
      </c>
      <c r="BG81" s="9">
        <f>IF([1]PRICE!BG81="NA","NA",([1]PRICE!BH81/[1]PRICE!BG81)-1)</f>
        <v>-6.6793633519249274E-2</v>
      </c>
      <c r="BH81" s="9">
        <f>IF([1]PRICE!BH81="NA","NA",([1]PRICE!BI81/[1]PRICE!BH81)-1)</f>
        <v>-1.1370262390670627E-2</v>
      </c>
      <c r="BI81" s="9">
        <f>IF([1]PRICE!BI81="NA","NA",([1]PRICE!BJ81/[1]PRICE!BI81)-1)</f>
        <v>1.5039811265113778E-2</v>
      </c>
      <c r="BJ81" s="9">
        <f>IF([1]PRICE!BJ81="NA","NA",([1]PRICE!BK81/[1]PRICE!BJ81)-1)</f>
        <v>7.1760604299825559E-2</v>
      </c>
      <c r="BK81" s="9">
        <f>IF([1]PRICE!BK81="NA","NA",([1]PRICE!BL81/[1]PRICE!BK81)-1)</f>
        <v>-8.4169151531580444E-2</v>
      </c>
      <c r="BL81" s="9">
        <f>IF([1]PRICE!BL81="NA","NA",([1]PRICE!BM81/[1]PRICE!BL81)-1)</f>
        <v>-1.790735533520782E-2</v>
      </c>
      <c r="BM81" s="9">
        <f>IF([1]PRICE!BM81="NA","NA",([1]PRICE!BN81/[1]PRICE!BM81)-1)</f>
        <v>5.8921036769137958E-2</v>
      </c>
      <c r="BN81" s="9">
        <f>IF([1]PRICE!BN81="NA","NA",([1]PRICE!BO81/[1]PRICE!BN81)-1)</f>
        <v>2.9315497367297549E-2</v>
      </c>
      <c r="BO81" s="9">
        <f>IF([1]PRICE!BO81="NA","NA",([1]PRICE!BP81/[1]PRICE!BO81)-1)</f>
        <v>1.2857735379510737E-2</v>
      </c>
      <c r="BP81" s="9">
        <f>IF([1]PRICE!BP81="NA","NA",([1]PRICE!BQ81/[1]PRICE!BP81)-1)</f>
        <v>5.3781053781053689E-2</v>
      </c>
      <c r="BQ81" s="9">
        <f>IF([1]PRICE!BQ81="NA","NA",([1]PRICE!BR81/[1]PRICE!BQ81)-1)</f>
        <v>2.6683937823834158E-2</v>
      </c>
      <c r="BR81" s="9">
        <f>IF([1]PRICE!BR81="NA","NA",([1]PRICE!BS81/[1]PRICE!BR81)-1)</f>
        <v>-2.6621246530406206E-2</v>
      </c>
      <c r="BS81" s="9">
        <f>IF([1]PRICE!BS81="NA","NA",([1]PRICE!BT81/[1]PRICE!BS81)-1)</f>
        <v>2.2553467271548833E-2</v>
      </c>
      <c r="BT81" s="9">
        <f>IF([1]PRICE!BT81="NA","NA",([1]PRICE!BU81/[1]PRICE!BT81)-1)</f>
        <v>8.556217518063125E-2</v>
      </c>
      <c r="BU81" s="9">
        <f>IF([1]PRICE!BU81="NA","NA",([1]PRICE!BV81/[1]PRICE!BU81)-1)</f>
        <v>-1.517982251284411E-3</v>
      </c>
      <c r="BV81">
        <f t="shared" si="81"/>
        <v>3.9718671389545861E-3</v>
      </c>
      <c r="BW81" t="s">
        <v>437</v>
      </c>
      <c r="BX81" s="62">
        <f t="shared" si="71"/>
        <v>-2.8108303040096372E-2</v>
      </c>
      <c r="BY81" s="62">
        <f t="shared" si="72"/>
        <v>4.4902540443983785E-2</v>
      </c>
      <c r="BZ81" s="62">
        <f t="shared" si="72"/>
        <v>-2.4869918536864599E-2</v>
      </c>
      <c r="CA81" s="62">
        <f t="shared" si="72"/>
        <v>-3.3680548996468329E-2</v>
      </c>
      <c r="CB81" s="62">
        <f t="shared" si="72"/>
        <v>-1.1254863571772631E-2</v>
      </c>
      <c r="CC81" s="62">
        <f t="shared" si="66"/>
        <v>-2.4633642853882143E-2</v>
      </c>
      <c r="CD81" s="62">
        <f t="shared" si="65"/>
        <v>3.5930288494740559E-2</v>
      </c>
      <c r="CE81" s="62">
        <f t="shared" si="65"/>
        <v>-8.0566986221577208E-2</v>
      </c>
      <c r="CF81" s="62">
        <f t="shared" si="65"/>
        <v>6.3768034548998837E-3</v>
      </c>
      <c r="CG81" s="62">
        <f t="shared" ref="CG81:CG101" si="86">K81-$BV81</f>
        <v>4.1568630812510721E-2</v>
      </c>
      <c r="CH81" s="62">
        <f t="shared" si="67"/>
        <v>-1.4069832474297271E-2</v>
      </c>
      <c r="CI81" s="62">
        <f t="shared" si="67"/>
        <v>1.0339947720972244E-2</v>
      </c>
      <c r="CJ81" s="62">
        <f t="shared" si="67"/>
        <v>9.6876945542305765E-3</v>
      </c>
      <c r="CK81" s="62">
        <f t="shared" si="67"/>
        <v>-3.1959428222917308E-2</v>
      </c>
      <c r="CL81" s="62">
        <f t="shared" si="67"/>
        <v>7.2353544195597586E-2</v>
      </c>
      <c r="CM81" s="62">
        <f t="shared" si="67"/>
        <v>-1.5021108799917297E-4</v>
      </c>
      <c r="CN81" s="62">
        <f t="shared" si="67"/>
        <v>-1.1163068492592519E-2</v>
      </c>
      <c r="CO81" s="62">
        <f t="shared" si="82"/>
        <v>3.5653186120525593E-2</v>
      </c>
      <c r="CP81" s="62">
        <f t="shared" si="68"/>
        <v>1.2831411549570017E-2</v>
      </c>
      <c r="CQ81" s="62">
        <f t="shared" si="68"/>
        <v>-5.1810569817599666E-3</v>
      </c>
      <c r="CR81" s="62">
        <f t="shared" si="68"/>
        <v>-6.6622088123471351E-3</v>
      </c>
      <c r="CS81" s="62">
        <f t="shared" si="68"/>
        <v>-4.146849514003359E-2</v>
      </c>
      <c r="CT81" s="62">
        <f t="shared" si="68"/>
        <v>-8.9874333506667514E-2</v>
      </c>
      <c r="CU81" s="62">
        <f t="shared" si="68"/>
        <v>-7.5248955195483629E-4</v>
      </c>
      <c r="CV81" s="62">
        <f t="shared" si="68"/>
        <v>-1.7113676429908131E-2</v>
      </c>
      <c r="CW81" s="62">
        <f t="shared" si="83"/>
        <v>0.12609936234385755</v>
      </c>
      <c r="CX81" s="62">
        <f t="shared" si="69"/>
        <v>-1.0943664538354252E-3</v>
      </c>
      <c r="CY81" s="62">
        <f t="shared" si="69"/>
        <v>-1.968439617297546E-2</v>
      </c>
      <c r="CZ81" s="62">
        <f t="shared" si="69"/>
        <v>5.5994818035948191E-2</v>
      </c>
      <c r="DA81" s="62">
        <f t="shared" si="69"/>
        <v>-3.3175638747126479E-2</v>
      </c>
      <c r="DB81" s="62">
        <f t="shared" si="69"/>
        <v>-3.0007210454751077E-2</v>
      </c>
      <c r="DC81" s="62">
        <f t="shared" si="73"/>
        <v>-1.1728099825935255E-2</v>
      </c>
      <c r="DD81" s="62">
        <f t="shared" si="73"/>
        <v>1.2918138444518281E-2</v>
      </c>
      <c r="DE81" s="62">
        <f t="shared" si="73"/>
        <v>-3.6916273453299064E-2</v>
      </c>
      <c r="DF81" s="62">
        <f t="shared" si="73"/>
        <v>2.4417061179001331E-2</v>
      </c>
      <c r="DG81" s="62">
        <f t="shared" si="73"/>
        <v>3.7436000355869359E-2</v>
      </c>
      <c r="DH81" s="62">
        <f t="shared" si="73"/>
        <v>-2.0008977808272155E-2</v>
      </c>
      <c r="DI81" s="62">
        <f t="shared" si="73"/>
        <v>-7.4957858518264864E-2</v>
      </c>
      <c r="DJ81" s="62">
        <f t="shared" si="74"/>
        <v>3.5320578852056084E-2</v>
      </c>
      <c r="DK81" s="62">
        <f t="shared" si="74"/>
        <v>-9.3955126067526096E-2</v>
      </c>
      <c r="DL81" s="62">
        <f t="shared" si="74"/>
        <v>-3.6778857787429176E-2</v>
      </c>
      <c r="DM81" s="62">
        <f t="shared" si="74"/>
        <v>2.3290773533101161E-2</v>
      </c>
      <c r="DN81" s="62">
        <f t="shared" si="74"/>
        <v>2.9973511660613461E-2</v>
      </c>
      <c r="DO81" s="62">
        <f t="shared" si="74"/>
        <v>-1.2925754618435368E-2</v>
      </c>
      <c r="DP81" s="62">
        <f t="shared" si="75"/>
        <v>4.1594383873215807E-3</v>
      </c>
      <c r="DQ81" s="62">
        <f t="shared" si="76"/>
        <v>-0.11450211359153117</v>
      </c>
      <c r="DR81" s="62">
        <f t="shared" si="76"/>
        <v>6.2694799527712286E-2</v>
      </c>
      <c r="DS81" s="62">
        <f t="shared" si="77"/>
        <v>-6.6944159330390329E-2</v>
      </c>
      <c r="DT81" s="62">
        <f t="shared" si="77"/>
        <v>8.2721681248142165E-2</v>
      </c>
      <c r="DU81" s="62">
        <f t="shared" si="77"/>
        <v>1.4426401259313828E-2</v>
      </c>
      <c r="DV81" s="62">
        <f t="shared" si="77"/>
        <v>3.6562518772689678E-2</v>
      </c>
      <c r="DW81" s="62">
        <f t="shared" si="77"/>
        <v>5.8035719671666985E-2</v>
      </c>
      <c r="DX81" s="62">
        <f t="shared" si="77"/>
        <v>-4.7521805317275789E-2</v>
      </c>
      <c r="DY81" s="62">
        <f t="shared" si="77"/>
        <v>2.547369448126946E-2</v>
      </c>
      <c r="DZ81" s="62">
        <f t="shared" si="84"/>
        <v>-2.9951683807574164E-3</v>
      </c>
      <c r="EA81" s="62">
        <f t="shared" si="78"/>
        <v>2.9621665060655333E-2</v>
      </c>
      <c r="EB81" s="62">
        <f t="shared" si="78"/>
        <v>-1.2603020207059832E-2</v>
      </c>
      <c r="EC81" s="62">
        <f t="shared" si="78"/>
        <v>-7.0765500658203861E-2</v>
      </c>
      <c r="ED81" s="62">
        <f t="shared" si="78"/>
        <v>-1.5342129529625213E-2</v>
      </c>
      <c r="EE81" s="62">
        <f t="shared" si="78"/>
        <v>1.1067944126159192E-2</v>
      </c>
      <c r="EF81" s="62">
        <f t="shared" si="78"/>
        <v>6.7788737160870971E-2</v>
      </c>
      <c r="EG81" s="62">
        <f t="shared" si="78"/>
        <v>-8.8141018670535032E-2</v>
      </c>
      <c r="EH81" s="62">
        <f t="shared" si="85"/>
        <v>-2.1879222474162408E-2</v>
      </c>
      <c r="EI81" s="62">
        <f t="shared" si="70"/>
        <v>5.494916963018337E-2</v>
      </c>
      <c r="EJ81" s="62">
        <f t="shared" si="70"/>
        <v>2.5343630228342962E-2</v>
      </c>
      <c r="EK81" s="62">
        <f t="shared" si="70"/>
        <v>8.8858682405561513E-3</v>
      </c>
      <c r="EL81" s="62">
        <f t="shared" si="70"/>
        <v>4.9809186642099101E-2</v>
      </c>
      <c r="EM81" s="62">
        <f t="shared" si="70"/>
        <v>2.2712070684879571E-2</v>
      </c>
      <c r="EN81" s="62">
        <f t="shared" si="70"/>
        <v>-3.0593113669360794E-2</v>
      </c>
      <c r="EO81" s="62">
        <f t="shared" si="70"/>
        <v>1.8581600132594245E-2</v>
      </c>
      <c r="EP81" s="62">
        <f t="shared" si="79"/>
        <v>8.1590308041676662E-2</v>
      </c>
      <c r="EQ81" s="62">
        <f t="shared" si="80"/>
        <v>-5.4898493902389971E-3</v>
      </c>
    </row>
    <row r="82" spans="1:147">
      <c r="A82" t="s">
        <v>438</v>
      </c>
      <c r="B82" s="9">
        <f>IF([1]PRICE!B82="NA","NA",([1]PRICE!C82/[1]PRICE!B82)-1)</f>
        <v>-4.5239010636934474E-2</v>
      </c>
      <c r="C82" s="9">
        <f>IF([1]PRICE!C82="NA","NA",([1]PRICE!D82/[1]PRICE!C82)-1)</f>
        <v>0.11543624161073818</v>
      </c>
      <c r="D82" s="9">
        <f>IF([1]PRICE!D82="NA","NA",([1]PRICE!E82/[1]PRICE!D82)-1)</f>
        <v>-3.3453670276775038E-2</v>
      </c>
      <c r="E82" s="9">
        <f>IF([1]PRICE!E82="NA","NA",([1]PRICE!F82/[1]PRICE!E82)-1)</f>
        <v>-3.3615537848604715E-3</v>
      </c>
      <c r="F82" s="9">
        <f>IF([1]PRICE!F82="NA","NA",([1]PRICE!G82/[1]PRICE!F82)-1)</f>
        <v>-2.5733916302311033E-2</v>
      </c>
      <c r="G82" s="9">
        <f>IF([1]PRICE!G82="NA","NA",([1]PRICE!H82/[1]PRICE!G82)-1)</f>
        <v>-4.6159764072316922E-2</v>
      </c>
      <c r="H82" s="9">
        <f>IF([1]PRICE!H82="NA","NA",([1]PRICE!I82/[1]PRICE!H82)-1)</f>
        <v>-2.3927947304745234E-2</v>
      </c>
      <c r="I82" s="9">
        <f>IF([1]PRICE!I82="NA","NA",([1]PRICE!J82/[1]PRICE!I82)-1)</f>
        <v>-2.6855804985539189E-2</v>
      </c>
      <c r="J82" s="9">
        <f>IF([1]PRICE!J82="NA","NA",([1]PRICE!K82/[1]PRICE!J82)-1)</f>
        <v>-3.4814605151429312E-2</v>
      </c>
      <c r="K82" s="9">
        <f>IF([1]PRICE!K82="NA","NA",([1]PRICE!L82/[1]PRICE!K82)-1)</f>
        <v>0.12580645161290316</v>
      </c>
      <c r="L82" s="9">
        <f>IF([1]PRICE!L82="NA","NA",([1]PRICE!M82/[1]PRICE!L82)-1)</f>
        <v>-7.6452201094034944E-2</v>
      </c>
      <c r="M82" s="9">
        <f>IF([1]PRICE!M82="NA","NA",([1]PRICE!N82/[1]PRICE!M82)-1)</f>
        <v>-5.4576223381751388E-2</v>
      </c>
      <c r="N82" s="9">
        <f>IF([1]PRICE!N82="NA","NA",([1]PRICE!O82/[1]PRICE!N82)-1)</f>
        <v>-8.5918854415274581E-2</v>
      </c>
      <c r="O82" s="9">
        <f>IF([1]PRICE!O82="NA","NA",([1]PRICE!P82/[1]PRICE!O82)-1)</f>
        <v>0.11210835509138395</v>
      </c>
      <c r="P82" s="9">
        <f>IF([1]PRICE!P82="NA","NA",([1]PRICE!Q82/[1]PRICE!P82)-1)</f>
        <v>4.446074834922964E-2</v>
      </c>
      <c r="Q82" s="9">
        <f>IF([1]PRICE!Q82="NA","NA",([1]PRICE!R82/[1]PRICE!Q82)-1)</f>
        <v>-1.5313290250070333E-2</v>
      </c>
      <c r="R82" s="9">
        <f>IF([1]PRICE!R82="NA","NA",([1]PRICE!S82/[1]PRICE!R82)-1)</f>
        <v>-5.7782850620630599E-2</v>
      </c>
      <c r="S82" s="9">
        <f>IF([1]PRICE!S82="NA","NA",([1]PRICE!T82/[1]PRICE!S82)-1)</f>
        <v>6.3597819503329323E-3</v>
      </c>
      <c r="T82" s="9">
        <f>IF([1]PRICE!T82="NA","NA",([1]PRICE!U82/[1]PRICE!T82)-1)</f>
        <v>7.8844417694854174E-2</v>
      </c>
      <c r="U82" s="9">
        <f>IF([1]PRICE!U82="NA","NA",([1]PRICE!V82/[1]PRICE!U82)-1)</f>
        <v>-5.160390516039115E-3</v>
      </c>
      <c r="V82" s="9">
        <f>IF([1]PRICE!V82="NA","NA",([1]PRICE!W82/[1]PRICE!V82)-1)</f>
        <v>-5.6077386793775386E-2</v>
      </c>
      <c r="W82" s="9">
        <f>IF([1]PRICE!W82="NA","NA",([1]PRICE!X82/[1]PRICE!W82)-1)</f>
        <v>2.0347541957522752E-2</v>
      </c>
      <c r="X82" s="9">
        <f>IF([1]PRICE!X82="NA","NA",([1]PRICE!Y82/[1]PRICE!X82)-1)</f>
        <v>0.14672489082969431</v>
      </c>
      <c r="Y82" s="9">
        <f>IF([1]PRICE!Y82="NA","NA",([1]PRICE!Z82/[1]PRICE!Y82)-1)</f>
        <v>4.9504950495049549E-2</v>
      </c>
      <c r="Z82" s="9">
        <f>IF([1]PRICE!Z82="NA","NA",([1]PRICE!AA82/[1]PRICE!Z82)-1)</f>
        <v>2.3222060957909907E-2</v>
      </c>
      <c r="AA82" s="9">
        <f>IF([1]PRICE!AA82="NA","NA",([1]PRICE!AB82/[1]PRICE!AA82)-1)</f>
        <v>2.8250591016548476E-2</v>
      </c>
      <c r="AB82" s="9">
        <f>IF([1]PRICE!AB82="NA","NA",([1]PRICE!AC82/[1]PRICE!AB82)-1)</f>
        <v>8.2653178526267634E-2</v>
      </c>
      <c r="AC82" s="9">
        <f>IF([1]PRICE!AC82="NA","NA",([1]PRICE!AD82/[1]PRICE!AC82)-1)</f>
        <v>2.5483117434699221E-3</v>
      </c>
      <c r="AD82" s="9">
        <f>IF([1]PRICE!AD82="NA","NA",([1]PRICE!AE82/[1]PRICE!AD82)-1)</f>
        <v>0.14011861893666611</v>
      </c>
      <c r="AE82" s="9">
        <f>IF([1]PRICE!AE82="NA","NA",([1]PRICE!AF82/[1]PRICE!AE82)-1)</f>
        <v>-6.8183929400836063E-2</v>
      </c>
      <c r="AF82" s="9">
        <f>IF([1]PRICE!AF82="NA","NA",([1]PRICE!AG82/[1]PRICE!AF82)-1)</f>
        <v>3.868009171568132E-2</v>
      </c>
      <c r="AG82" s="9">
        <f>IF([1]PRICE!AG82="NA","NA",([1]PRICE!AH82/[1]PRICE!AG82)-1)</f>
        <v>-5.8546885497648971E-3</v>
      </c>
      <c r="AH82" s="9">
        <f>IF([1]PRICE!AH82="NA","NA",([1]PRICE!AI82/[1]PRICE!AH82)-1)</f>
        <v>6.4491214520177698E-2</v>
      </c>
      <c r="AI82" s="9">
        <f>IF([1]PRICE!AI82="NA","NA",([1]PRICE!AJ82/[1]PRICE!AI82)-1)</f>
        <v>8.3620533284962884E-2</v>
      </c>
      <c r="AJ82" s="9">
        <f>IF([1]PRICE!AJ82="NA","NA",([1]PRICE!AK82/[1]PRICE!AJ82)-1)</f>
        <v>6.2939404084365602E-2</v>
      </c>
      <c r="AK82" s="9">
        <f>IF([1]PRICE!AK82="NA","NA",([1]PRICE!AL82/[1]PRICE!AK82)-1)</f>
        <v>6.8740157480314812E-2</v>
      </c>
      <c r="AL82" s="9">
        <f>IF([1]PRICE!AL82="NA","NA",([1]PRICE!AM82/[1]PRICE!AL82)-1)</f>
        <v>8.5537464083106363E-2</v>
      </c>
      <c r="AM82" s="9">
        <f>IF([1]PRICE!AM82="NA","NA",([1]PRICE!AN82/[1]PRICE!AM82)-1)</f>
        <v>-4.1604452287226756E-2</v>
      </c>
      <c r="AN82" s="9">
        <f>IF([1]PRICE!AN82="NA","NA",([1]PRICE!AO82/[1]PRICE!AN82)-1)</f>
        <v>-3.7037037037037202E-2</v>
      </c>
      <c r="AO82" s="9">
        <f>IF([1]PRICE!AO82="NA","NA",([1]PRICE!AP82/[1]PRICE!AO82)-1)</f>
        <v>5.1478158552729081E-3</v>
      </c>
      <c r="AP82" s="9">
        <f>IF([1]PRICE!AP82="NA","NA",([1]PRICE!AQ82/[1]PRICE!AP82)-1)</f>
        <v>-9.6575943810359721E-3</v>
      </c>
      <c r="AQ82" s="9">
        <f>IF([1]PRICE!AQ82="NA","NA",([1]PRICE!AR82/[1]PRICE!AQ82)-1)</f>
        <v>-6.4716312056737779E-2</v>
      </c>
      <c r="AR82" s="9">
        <f>IF([1]PRICE!AR82="NA","NA",([1]PRICE!AS82/[1]PRICE!AR82)-1)</f>
        <v>9.7946287519747877E-3</v>
      </c>
      <c r="AS82" s="9">
        <f>IF([1]PRICE!AS82="NA","NA",([1]PRICE!AT82/[1]PRICE!AS82)-1)</f>
        <v>-1.0716520650813521E-2</v>
      </c>
      <c r="AT82" s="9">
        <f>IF([1]PRICE!AT82="NA","NA",([1]PRICE!AU82/[1]PRICE!AT82)-1)</f>
        <v>4.3962995176721753E-2</v>
      </c>
      <c r="AU82" s="9">
        <f>IF([1]PRICE!AU82="NA","NA",([1]PRICE!AV82/[1]PRICE!AU82)-1)</f>
        <v>-0.11467090812694081</v>
      </c>
      <c r="AV82" s="9">
        <f>IF([1]PRICE!AV82="NA","NA",([1]PRICE!AW82/[1]PRICE!AV82)-1)</f>
        <v>-1.5912396269997409E-2</v>
      </c>
      <c r="AW82" s="9">
        <f>IF([1]PRICE!AW82="NA","NA",([1]PRICE!AX82/[1]PRICE!AW82)-1)</f>
        <v>-5.6246196644353597E-2</v>
      </c>
      <c r="AX82" s="9">
        <f>IF([1]PRICE!AX82="NA","NA",([1]PRICE!AY82/[1]PRICE!AX82)-1)</f>
        <v>5.4992630803242459E-2</v>
      </c>
      <c r="AY82" s="9">
        <f>IF([1]PRICE!AY82="NA","NA",([1]PRICE!AZ82/[1]PRICE!AY82)-1)</f>
        <v>9.3774556884659077E-2</v>
      </c>
      <c r="AZ82" s="9">
        <f>IF([1]PRICE!AZ82="NA","NA",([1]PRICE!BA82/[1]PRICE!AZ82)-1)</f>
        <v>-1.4368963039833593E-3</v>
      </c>
      <c r="BA82" s="9">
        <f>IF([1]PRICE!BA82="NA","NA",([1]PRICE!BB82/[1]PRICE!BA82)-1)</f>
        <v>9.0574786153968967E-2</v>
      </c>
      <c r="BB82" s="9">
        <f>IF([1]PRICE!BB82="NA","NA",([1]PRICE!BC82/[1]PRICE!BB82)-1)</f>
        <v>-8.4884914235449194E-2</v>
      </c>
      <c r="BC82" s="9">
        <f>IF([1]PRICE!BC82="NA","NA",([1]PRICE!BD82/[1]PRICE!BC82)-1)</f>
        <v>0.12375841076578009</v>
      </c>
      <c r="BD82" s="9">
        <f>IF([1]PRICE!BD82="NA","NA",([1]PRICE!BE82/[1]PRICE!BD82)-1)</f>
        <v>-8.7675529260816676E-3</v>
      </c>
      <c r="BE82" s="9">
        <f>IF([1]PRICE!BE82="NA","NA",([1]PRICE!BF82/[1]PRICE!BE82)-1)</f>
        <v>-9.3484826693513545E-2</v>
      </c>
      <c r="BF82" s="9">
        <f>IF([1]PRICE!BF82="NA","NA",([1]PRICE!BG82/[1]PRICE!BF82)-1)</f>
        <v>-1.3406314453434875E-2</v>
      </c>
      <c r="BG82" s="9">
        <f>IF([1]PRICE!BG82="NA","NA",([1]PRICE!BH82/[1]PRICE!BG82)-1)</f>
        <v>1.7528342847953571E-2</v>
      </c>
      <c r="BH82" s="9">
        <f>IF([1]PRICE!BH82="NA","NA",([1]PRICE!BI82/[1]PRICE!BH82)-1)</f>
        <v>0.10912682734097201</v>
      </c>
      <c r="BI82" s="9">
        <f>IF([1]PRICE!BI82="NA","NA",([1]PRICE!BJ82/[1]PRICE!BI82)-1)</f>
        <v>7.8868623539469773E-2</v>
      </c>
      <c r="BJ82" s="9">
        <f>IF([1]PRICE!BJ82="NA","NA",([1]PRICE!BK82/[1]PRICE!BJ82)-1)</f>
        <v>-7.5084197318893264E-2</v>
      </c>
      <c r="BK82" s="9">
        <f>IF([1]PRICE!BK82="NA","NA",([1]PRICE!BL82/[1]PRICE!BK82)-1)</f>
        <v>-0.11466514350992429</v>
      </c>
      <c r="BL82" s="9">
        <f>IF([1]PRICE!BL82="NA","NA",([1]PRICE!BM82/[1]PRICE!BL82)-1)</f>
        <v>-0.39669354838709681</v>
      </c>
      <c r="BM82" s="9">
        <f>IF([1]PRICE!BM82="NA","NA",([1]PRICE!BN82/[1]PRICE!BM82)-1)</f>
        <v>0.21561288597781036</v>
      </c>
      <c r="BN82" s="9">
        <f>IF([1]PRICE!BN82="NA","NA",([1]PRICE!BO82/[1]PRICE!BN82)-1)</f>
        <v>-2.6830877501649364E-2</v>
      </c>
      <c r="BO82" s="9">
        <f>IF([1]PRICE!BO82="NA","NA",([1]PRICE!BP82/[1]PRICE!BO82)-1)</f>
        <v>-3.1299435028248501E-2</v>
      </c>
      <c r="BP82" s="9">
        <f>IF([1]PRICE!BP82="NA","NA",([1]PRICE!BQ82/[1]PRICE!BP82)-1)</f>
        <v>-2.2220926163536658E-2</v>
      </c>
      <c r="BQ82" s="9">
        <f>IF([1]PRICE!BQ82="NA","NA",([1]PRICE!BR82/[1]PRICE!BQ82)-1)</f>
        <v>0.2276767074261854</v>
      </c>
      <c r="BR82" s="9">
        <f>IF([1]PRICE!BR82="NA","NA",([1]PRICE!BS82/[1]PRICE!BR82)-1)</f>
        <v>-0.10037897191720924</v>
      </c>
      <c r="BS82" s="9">
        <f>IF([1]PRICE!BS82="NA","NA",([1]PRICE!BT82/[1]PRICE!BS82)-1)</f>
        <v>3.240440699935121E-3</v>
      </c>
      <c r="BT82" s="9">
        <f>IF([1]PRICE!BT82="NA","NA",([1]PRICE!BU82/[1]PRICE!BT82)-1)</f>
        <v>0.36595607235142125</v>
      </c>
      <c r="BU82" s="9">
        <f>IF([1]PRICE!BU82="NA","NA",([1]PRICE!BV82/[1]PRICE!BU82)-1)</f>
        <v>3.9804524316229051E-2</v>
      </c>
      <c r="BV82">
        <f t="shared" si="81"/>
        <v>1.2161585352812821E-2</v>
      </c>
      <c r="BW82" t="s">
        <v>438</v>
      </c>
      <c r="BX82" s="62">
        <f t="shared" si="71"/>
        <v>-5.7400595989747297E-2</v>
      </c>
      <c r="BY82" s="62">
        <f t="shared" si="72"/>
        <v>0.10327465625792535</v>
      </c>
      <c r="BZ82" s="62">
        <f t="shared" si="72"/>
        <v>-4.5615255629587861E-2</v>
      </c>
      <c r="CA82" s="62">
        <f t="shared" si="72"/>
        <v>-1.5523139137673293E-2</v>
      </c>
      <c r="CB82" s="62">
        <f t="shared" si="72"/>
        <v>-3.7895501655123856E-2</v>
      </c>
      <c r="CC82" s="62">
        <f t="shared" si="66"/>
        <v>-5.8321349425129745E-2</v>
      </c>
      <c r="CD82" s="62">
        <f t="shared" si="66"/>
        <v>-3.6089532657558057E-2</v>
      </c>
      <c r="CE82" s="62">
        <f t="shared" si="66"/>
        <v>-3.9017390338352012E-2</v>
      </c>
      <c r="CF82" s="62">
        <f t="shared" si="66"/>
        <v>-4.6976190504242135E-2</v>
      </c>
      <c r="CG82" s="62">
        <f t="shared" si="86"/>
        <v>0.11364486626009034</v>
      </c>
      <c r="CH82" s="62">
        <f t="shared" si="67"/>
        <v>-8.8613786446847767E-2</v>
      </c>
      <c r="CI82" s="62">
        <f t="shared" si="67"/>
        <v>-6.6737808734564211E-2</v>
      </c>
      <c r="CJ82" s="62">
        <f t="shared" si="67"/>
        <v>-9.8080439768087405E-2</v>
      </c>
      <c r="CK82" s="62">
        <f t="shared" si="67"/>
        <v>9.9946769738571126E-2</v>
      </c>
      <c r="CL82" s="62">
        <f t="shared" si="67"/>
        <v>3.2299162996416816E-2</v>
      </c>
      <c r="CM82" s="62">
        <f t="shared" si="67"/>
        <v>-2.7474875602883156E-2</v>
      </c>
      <c r="CN82" s="62">
        <f t="shared" si="67"/>
        <v>-6.9944435973443422E-2</v>
      </c>
      <c r="CO82" s="62">
        <f t="shared" si="82"/>
        <v>-5.8018034024798892E-3</v>
      </c>
      <c r="CP82" s="62">
        <f t="shared" si="68"/>
        <v>6.6682832342041351E-2</v>
      </c>
      <c r="CQ82" s="62">
        <f t="shared" si="68"/>
        <v>-1.7321975868851938E-2</v>
      </c>
      <c r="CR82" s="62">
        <f t="shared" si="68"/>
        <v>-6.8238972146588209E-2</v>
      </c>
      <c r="CS82" s="62">
        <f t="shared" si="68"/>
        <v>8.1859566047099309E-3</v>
      </c>
      <c r="CT82" s="62">
        <f t="shared" si="68"/>
        <v>0.1345633054768815</v>
      </c>
      <c r="CU82" s="62">
        <f t="shared" si="68"/>
        <v>3.7343365142236726E-2</v>
      </c>
      <c r="CV82" s="62">
        <f t="shared" si="68"/>
        <v>1.1060475605097085E-2</v>
      </c>
      <c r="CW82" s="62">
        <f t="shared" si="83"/>
        <v>1.6089005663735653E-2</v>
      </c>
      <c r="CX82" s="62">
        <f t="shared" si="69"/>
        <v>7.0491593173454811E-2</v>
      </c>
      <c r="CY82" s="62">
        <f t="shared" si="69"/>
        <v>-9.6132736093428994E-3</v>
      </c>
      <c r="CZ82" s="62">
        <f t="shared" si="69"/>
        <v>0.1279570335838533</v>
      </c>
      <c r="DA82" s="62">
        <f t="shared" si="69"/>
        <v>-8.0345514753648886E-2</v>
      </c>
      <c r="DB82" s="62">
        <f t="shared" si="69"/>
        <v>2.6518506362868496E-2</v>
      </c>
      <c r="DC82" s="62">
        <f t="shared" si="73"/>
        <v>-1.801627390257772E-2</v>
      </c>
      <c r="DD82" s="62">
        <f t="shared" si="73"/>
        <v>5.2329629167364874E-2</v>
      </c>
      <c r="DE82" s="62">
        <f t="shared" si="73"/>
        <v>7.145894793215006E-2</v>
      </c>
      <c r="DF82" s="62">
        <f t="shared" si="73"/>
        <v>5.0777818731552779E-2</v>
      </c>
      <c r="DG82" s="62">
        <f t="shared" si="73"/>
        <v>5.6578572127501989E-2</v>
      </c>
      <c r="DH82" s="62">
        <f t="shared" si="73"/>
        <v>7.3375878730293539E-2</v>
      </c>
      <c r="DI82" s="62">
        <f t="shared" si="73"/>
        <v>-5.376603764003958E-2</v>
      </c>
      <c r="DJ82" s="62">
        <f t="shared" si="74"/>
        <v>-4.9198622389850025E-2</v>
      </c>
      <c r="DK82" s="62">
        <f t="shared" si="74"/>
        <v>-7.0137694975399133E-3</v>
      </c>
      <c r="DL82" s="62">
        <f t="shared" si="74"/>
        <v>-2.1819179733848795E-2</v>
      </c>
      <c r="DM82" s="62">
        <f t="shared" si="74"/>
        <v>-7.6877897409550602E-2</v>
      </c>
      <c r="DN82" s="62">
        <f t="shared" si="74"/>
        <v>-2.3669566008380338E-3</v>
      </c>
      <c r="DO82" s="62">
        <f t="shared" si="74"/>
        <v>-2.2878106003626345E-2</v>
      </c>
      <c r="DP82" s="62">
        <f t="shared" si="75"/>
        <v>3.180140982390893E-2</v>
      </c>
      <c r="DQ82" s="62">
        <f t="shared" si="76"/>
        <v>-0.12683249347975362</v>
      </c>
      <c r="DR82" s="62">
        <f t="shared" si="76"/>
        <v>-2.8073981622810232E-2</v>
      </c>
      <c r="DS82" s="62">
        <f t="shared" si="77"/>
        <v>-6.840778199716642E-2</v>
      </c>
      <c r="DT82" s="62">
        <f t="shared" si="77"/>
        <v>4.2831045450429636E-2</v>
      </c>
      <c r="DU82" s="62">
        <f t="shared" si="77"/>
        <v>8.1612971531846254E-2</v>
      </c>
      <c r="DV82" s="62">
        <f t="shared" si="77"/>
        <v>-1.3598481656796181E-2</v>
      </c>
      <c r="DW82" s="62">
        <f t="shared" si="77"/>
        <v>7.8413200801156144E-2</v>
      </c>
      <c r="DX82" s="62">
        <f t="shared" si="77"/>
        <v>-9.7046499588262017E-2</v>
      </c>
      <c r="DY82" s="62">
        <f t="shared" si="77"/>
        <v>0.11159682541296727</v>
      </c>
      <c r="DZ82" s="62">
        <f t="shared" si="84"/>
        <v>-2.0929138278894491E-2</v>
      </c>
      <c r="EA82" s="62">
        <f t="shared" si="78"/>
        <v>-0.10564641204632637</v>
      </c>
      <c r="EB82" s="62">
        <f t="shared" si="78"/>
        <v>-2.5567899806247699E-2</v>
      </c>
      <c r="EC82" s="62">
        <f t="shared" si="78"/>
        <v>5.3667574951407494E-3</v>
      </c>
      <c r="ED82" s="62">
        <f t="shared" si="78"/>
        <v>9.6965241988159187E-2</v>
      </c>
      <c r="EE82" s="62">
        <f t="shared" si="78"/>
        <v>6.670703818665695E-2</v>
      </c>
      <c r="EF82" s="62">
        <f t="shared" si="78"/>
        <v>-8.7245782671706087E-2</v>
      </c>
      <c r="EG82" s="62">
        <f t="shared" si="78"/>
        <v>-0.1268267288627371</v>
      </c>
      <c r="EH82" s="62">
        <f t="shared" si="85"/>
        <v>-0.40885513373990962</v>
      </c>
      <c r="EI82" s="62">
        <f t="shared" si="70"/>
        <v>0.20345130062499756</v>
      </c>
      <c r="EJ82" s="62">
        <f t="shared" si="70"/>
        <v>-3.8992462854462187E-2</v>
      </c>
      <c r="EK82" s="62">
        <f t="shared" si="70"/>
        <v>-4.3461020381061324E-2</v>
      </c>
      <c r="EL82" s="62">
        <f t="shared" si="70"/>
        <v>-3.4382511516349482E-2</v>
      </c>
      <c r="EM82" s="62">
        <f t="shared" si="70"/>
        <v>0.21551512207337259</v>
      </c>
      <c r="EN82" s="62">
        <f t="shared" si="70"/>
        <v>-0.11254055727002206</v>
      </c>
      <c r="EO82" s="62">
        <f t="shared" si="70"/>
        <v>-8.9211446528777005E-3</v>
      </c>
      <c r="EP82" s="62">
        <f t="shared" si="79"/>
        <v>0.35379448699860844</v>
      </c>
      <c r="EQ82" s="62">
        <f t="shared" si="80"/>
        <v>2.7642938963416228E-2</v>
      </c>
    </row>
    <row r="83" spans="1:147">
      <c r="A83" t="s">
        <v>439</v>
      </c>
      <c r="B83" s="9">
        <f>IF([1]PRICE!B83="NA","NA",([1]PRICE!C83/[1]PRICE!B83)-1)</f>
        <v>-0.11400512382578998</v>
      </c>
      <c r="C83" s="9">
        <f>IF([1]PRICE!C83="NA","NA",([1]PRICE!D83/[1]PRICE!C83)-1)</f>
        <v>0.10313253012048196</v>
      </c>
      <c r="D83" s="9">
        <f>IF([1]PRICE!D83="NA","NA",([1]PRICE!E83/[1]PRICE!D83)-1)</f>
        <v>-1.419833988641328E-2</v>
      </c>
      <c r="E83" s="9">
        <f>IF([1]PRICE!E83="NA","NA",([1]PRICE!F83/[1]PRICE!E83)-1)</f>
        <v>5.0520717925991443E-2</v>
      </c>
      <c r="F83" s="9">
        <f>IF([1]PRICE!F83="NA","NA",([1]PRICE!G83/[1]PRICE!F83)-1)</f>
        <v>3.2482598607888713E-2</v>
      </c>
      <c r="G83" s="9">
        <f>IF([1]PRICE!G83="NA","NA",([1]PRICE!H83/[1]PRICE!G83)-1)</f>
        <v>4.8416751787538237E-2</v>
      </c>
      <c r="H83" s="9">
        <f>IF([1]PRICE!H83="NA","NA",([1]PRICE!I83/[1]PRICE!H83)-1)</f>
        <v>-7.5798908807482523E-2</v>
      </c>
      <c r="I83" s="9">
        <f>IF([1]PRICE!I83="NA","NA",([1]PRICE!J83/[1]PRICE!I83)-1)</f>
        <v>-7.2317098882563768E-2</v>
      </c>
      <c r="J83" s="9">
        <f>IF([1]PRICE!J83="NA","NA",([1]PRICE!K83/[1]PRICE!J83)-1)</f>
        <v>-6.5909090909090917E-2</v>
      </c>
      <c r="K83" s="9">
        <f>IF([1]PRICE!K83="NA","NA",([1]PRICE!L83/[1]PRICE!K83)-1)</f>
        <v>5.5961070559610526E-2</v>
      </c>
      <c r="L83" s="9">
        <f>IF([1]PRICE!L83="NA","NA",([1]PRICE!M83/[1]PRICE!L83)-1)</f>
        <v>6.7972350230414813E-2</v>
      </c>
      <c r="M83" s="9">
        <f>IF([1]PRICE!M83="NA","NA",([1]PRICE!N83/[1]PRICE!M83)-1)</f>
        <v>-9.7518878101402473E-2</v>
      </c>
      <c r="N83" s="9">
        <f>IF([1]PRICE!N83="NA","NA",([1]PRICE!O83/[1]PRICE!N83)-1)</f>
        <v>-0.18001434377241221</v>
      </c>
      <c r="O83" s="9">
        <f>IF([1]PRICE!O83="NA","NA",([1]PRICE!P83/[1]PRICE!O83)-1)</f>
        <v>-1.5160349854227317E-2</v>
      </c>
      <c r="P83" s="9">
        <f>IF([1]PRICE!P83="NA","NA",([1]PRICE!Q83/[1]PRICE!P83)-1)</f>
        <v>0.12107756068679687</v>
      </c>
      <c r="Q83" s="9">
        <f>IF([1]PRICE!Q83="NA","NA",([1]PRICE!R83/[1]PRICE!Q83)-1)</f>
        <v>0.17243200422498028</v>
      </c>
      <c r="R83" s="9">
        <f>IF([1]PRICE!R83="NA","NA",([1]PRICE!S83/[1]PRICE!R83)-1)</f>
        <v>6.0810810810810967E-2</v>
      </c>
      <c r="S83" s="9">
        <f>IF([1]PRICE!S83="NA","NA",([1]PRICE!T83/[1]PRICE!S83)-1)</f>
        <v>-0.12675159235668787</v>
      </c>
      <c r="T83" s="9">
        <f>IF([1]PRICE!T83="NA","NA",([1]PRICE!U83/[1]PRICE!T83)-1)</f>
        <v>9.9927060539751977E-2</v>
      </c>
      <c r="U83" s="9">
        <f>IF([1]PRICE!U83="NA","NA",([1]PRICE!V83/[1]PRICE!U83)-1)</f>
        <v>4.5313881520778088E-2</v>
      </c>
      <c r="V83" s="9">
        <f>IF([1]PRICE!V83="NA","NA",([1]PRICE!W83/[1]PRICE!V83)-1)</f>
        <v>6.3438359061107619E-4</v>
      </c>
      <c r="W83" s="9">
        <f>IF([1]PRICE!W83="NA","NA",([1]PRICE!X83/[1]PRICE!W83)-1)</f>
        <v>0.1008030431107354</v>
      </c>
      <c r="X83" s="9">
        <f>IF([1]PRICE!X83="NA","NA",([1]PRICE!Y83/[1]PRICE!X83)-1)</f>
        <v>0.22384334805144923</v>
      </c>
      <c r="Y83" s="9">
        <f>IF([1]PRICE!Y83="NA","NA",([1]PRICE!Z83/[1]PRICE!Y83)-1)</f>
        <v>6.8392156862745024E-2</v>
      </c>
      <c r="Z83" s="9">
        <f>IF([1]PRICE!Z83="NA","NA",([1]PRICE!AA83/[1]PRICE!Z83)-1)</f>
        <v>-8.515636470415533E-3</v>
      </c>
      <c r="AA83" s="9">
        <f>IF([1]PRICE!AA83="NA","NA",([1]PRICE!AB83/[1]PRICE!AA83)-1)</f>
        <v>5.5530875166592608E-2</v>
      </c>
      <c r="AB83" s="9">
        <f>IF([1]PRICE!AB83="NA","NA",([1]PRICE!AC83/[1]PRICE!AB83)-1)</f>
        <v>-3.7878787878787956E-2</v>
      </c>
      <c r="AC83" s="9">
        <f>IF([1]PRICE!AC83="NA","NA",([1]PRICE!AD83/[1]PRICE!AC83)-1)</f>
        <v>3.0912802566345876E-2</v>
      </c>
      <c r="AD83" s="9">
        <f>IF([1]PRICE!AD83="NA","NA",([1]PRICE!AE83/[1]PRICE!AD83)-1)</f>
        <v>-3.0268741159830248E-2</v>
      </c>
      <c r="AE83" s="9">
        <f>IF([1]PRICE!AE83="NA","NA",([1]PRICE!AF83/[1]PRICE!AE83)-1)</f>
        <v>6.8261376896149306E-2</v>
      </c>
      <c r="AF83" s="9">
        <f>IF([1]PRICE!AF83="NA","NA",([1]PRICE!AG83/[1]PRICE!AF83)-1)</f>
        <v>-1.269797924631344E-2</v>
      </c>
      <c r="AG83" s="9">
        <f>IF([1]PRICE!AG83="NA","NA",([1]PRICE!AH83/[1]PRICE!AG83)-1)</f>
        <v>-5.6147144240077496E-2</v>
      </c>
      <c r="AH83" s="9">
        <f>IF([1]PRICE!AH83="NA","NA",([1]PRICE!AI83/[1]PRICE!AH83)-1)</f>
        <v>0.11736263736263752</v>
      </c>
      <c r="AI83" s="9">
        <f>IF([1]PRICE!AI83="NA","NA",([1]PRICE!AJ83/[1]PRICE!AI83)-1)</f>
        <v>3.0291109362706292E-2</v>
      </c>
      <c r="AJ83" s="9">
        <f>IF([1]PRICE!AJ83="NA","NA",([1]PRICE!AK83/[1]PRICE!AJ83)-1)</f>
        <v>6.0328369606720278E-2</v>
      </c>
      <c r="AK83" s="9">
        <f>IF([1]PRICE!AK83="NA","NA",([1]PRICE!AL83/[1]PRICE!AK83)-1)</f>
        <v>4.2011763293722248E-2</v>
      </c>
      <c r="AL83" s="9">
        <f>IF([1]PRICE!AL83="NA","NA",([1]PRICE!AM83/[1]PRICE!AL83)-1)</f>
        <v>9.6878239834120361E-2</v>
      </c>
      <c r="AM83" s="9">
        <f>IF([1]PRICE!AM83="NA","NA",([1]PRICE!AN83/[1]PRICE!AM83)-1)</f>
        <v>2.1003990758243996E-2</v>
      </c>
      <c r="AN83" s="9">
        <f>IF([1]PRICE!AN83="NA","NA",([1]PRICE!AO83/[1]PRICE!AN83)-1)</f>
        <v>-1.3268874717136336E-2</v>
      </c>
      <c r="AO83" s="9">
        <f>IF([1]PRICE!AO83="NA","NA",([1]PRICE!AP83/[1]PRICE!AO83)-1)</f>
        <v>-1.4072761388512545E-2</v>
      </c>
      <c r="AP83" s="9">
        <f>IF([1]PRICE!AP83="NA","NA",([1]PRICE!AQ83/[1]PRICE!AP83)-1)</f>
        <v>-3.0661873546203866E-3</v>
      </c>
      <c r="AQ83" s="9">
        <f>IF([1]PRICE!AQ83="NA","NA",([1]PRICE!AR83/[1]PRICE!AQ83)-1)</f>
        <v>-3.5740799660621492E-2</v>
      </c>
      <c r="AR83" s="9">
        <f>IF([1]PRICE!AR83="NA","NA",([1]PRICE!AS83/[1]PRICE!AR83)-1)</f>
        <v>6.621205455345347E-2</v>
      </c>
      <c r="AS83" s="9">
        <f>IF([1]PRICE!AS83="NA","NA",([1]PRICE!AT83/[1]PRICE!AS83)-1)</f>
        <v>5.5704559521354557E-3</v>
      </c>
      <c r="AT83" s="9">
        <f>IF([1]PRICE!AT83="NA","NA",([1]PRICE!AU83/[1]PRICE!AT83)-1)</f>
        <v>-7.4681986048420246E-2</v>
      </c>
      <c r="AU83" s="9">
        <f>IF([1]PRICE!AU83="NA","NA",([1]PRICE!AV83/[1]PRICE!AU83)-1)</f>
        <v>-9.5787139689578749E-2</v>
      </c>
      <c r="AV83" s="9">
        <f>IF([1]PRICE!AV83="NA","NA",([1]PRICE!AW83/[1]PRICE!AV83)-1)</f>
        <v>-2.9180971064247108E-2</v>
      </c>
      <c r="AW83" s="9">
        <f>IF([1]PRICE!AW83="NA","NA",([1]PRICE!AX83/[1]PRICE!AW83)-1)</f>
        <v>-0.13248295023995971</v>
      </c>
      <c r="AX83" s="9">
        <f>IF([1]PRICE!AX83="NA","NA",([1]PRICE!AY83/[1]PRICE!AX83)-1)</f>
        <v>0.14630950647838104</v>
      </c>
      <c r="AY83" s="9">
        <f>IF([1]PRICE!AY83="NA","NA",([1]PRICE!AZ83/[1]PRICE!AY83)-1)</f>
        <v>0.10629921259842523</v>
      </c>
      <c r="AZ83" s="9">
        <f>IF([1]PRICE!AZ83="NA","NA",([1]PRICE!BA83/[1]PRICE!AZ83)-1)</f>
        <v>-0.15830559063253369</v>
      </c>
      <c r="BA83" s="9">
        <f>IF([1]PRICE!BA83="NA","NA",([1]PRICE!BB83/[1]PRICE!BA83)-1)</f>
        <v>7.1876704855428297E-2</v>
      </c>
      <c r="BB83" s="9">
        <f>IF([1]PRICE!BB83="NA","NA",([1]PRICE!BC83/[1]PRICE!BB83)-1)</f>
        <v>-0.12431607074691453</v>
      </c>
      <c r="BC83" s="9">
        <f>IF([1]PRICE!BC83="NA","NA",([1]PRICE!BD83/[1]PRICE!BC83)-1)</f>
        <v>5.550712002324909E-2</v>
      </c>
      <c r="BD83" s="9">
        <f>IF([1]PRICE!BD83="NA","NA",([1]PRICE!BE83/[1]PRICE!BD83)-1)</f>
        <v>7.7092511013217013E-3</v>
      </c>
      <c r="BE83" s="9">
        <f>IF([1]PRICE!BE83="NA","NA",([1]PRICE!BF83/[1]PRICE!BE83)-1)</f>
        <v>-0.15778688524590168</v>
      </c>
      <c r="BF83" s="9">
        <f>IF([1]PRICE!BF83="NA","NA",([1]PRICE!BG83/[1]PRICE!BF83)-1)</f>
        <v>7.0397404703973931E-2</v>
      </c>
      <c r="BG83" s="9">
        <f>IF([1]PRICE!BG83="NA","NA",([1]PRICE!BH83/[1]PRICE!BG83)-1)</f>
        <v>-8.6376723746021122E-3</v>
      </c>
      <c r="BH83" s="9">
        <f>IF([1]PRICE!BH83="NA","NA",([1]PRICE!BI83/[1]PRICE!BH83)-1)</f>
        <v>7.6276368083154855E-2</v>
      </c>
      <c r="BI83" s="9">
        <f>IF([1]PRICE!BI83="NA","NA",([1]PRICE!BJ83/[1]PRICE!BI83)-1)</f>
        <v>1.9031387586990522E-2</v>
      </c>
      <c r="BJ83" s="9">
        <f>IF([1]PRICE!BJ83="NA","NA",([1]PRICE!BK83/[1]PRICE!BJ83)-1)</f>
        <v>-0.14759581881533101</v>
      </c>
      <c r="BK83" s="9">
        <f>IF([1]PRICE!BK83="NA","NA",([1]PRICE!BL83/[1]PRICE!BK83)-1)</f>
        <v>-0.13930673642903857</v>
      </c>
      <c r="BL83" s="9">
        <f>IF([1]PRICE!BL83="NA","NA",([1]PRICE!BM83/[1]PRICE!BL83)-1)</f>
        <v>-0.44262917933130697</v>
      </c>
      <c r="BM83" s="9">
        <f>IF([1]PRICE!BM83="NA","NA",([1]PRICE!BN83/[1]PRICE!BM83)-1)</f>
        <v>0.18813905930470343</v>
      </c>
      <c r="BN83" s="9">
        <f>IF([1]PRICE!BN83="NA","NA",([1]PRICE!BO83/[1]PRICE!BN83)-1)</f>
        <v>4.2742398164084872E-2</v>
      </c>
      <c r="BO83" s="9">
        <f>IF([1]PRICE!BO83="NA","NA",([1]PRICE!BP83/[1]PRICE!BO83)-1)</f>
        <v>4.814305364511684E-2</v>
      </c>
      <c r="BP83" s="9">
        <f>IF([1]PRICE!BP83="NA","NA",([1]PRICE!BQ83/[1]PRICE!BP83)-1)</f>
        <v>1.1023622047244164E-2</v>
      </c>
      <c r="BQ83" s="9">
        <f>IF([1]PRICE!BQ83="NA","NA",([1]PRICE!BR83/[1]PRICE!BQ83)-1)</f>
        <v>2.622014537902384E-2</v>
      </c>
      <c r="BR83" s="9">
        <f>IF([1]PRICE!BR83="NA","NA",([1]PRICE!BS83/[1]PRICE!BR83)-1)</f>
        <v>-3.2380470528712402E-2</v>
      </c>
      <c r="BS83" s="9">
        <f>IF([1]PRICE!BS83="NA","NA",([1]PRICE!BT83/[1]PRICE!BS83)-1)</f>
        <v>0.18980392156862735</v>
      </c>
      <c r="BT83" s="9">
        <f>IF([1]PRICE!BT83="NA","NA",([1]PRICE!BU83/[1]PRICE!BT83)-1)</f>
        <v>8.1081081081081141E-2</v>
      </c>
      <c r="BU83" s="9">
        <f>IF([1]PRICE!BU83="NA","NA",([1]PRICE!BV83/[1]PRICE!BU83)-1)</f>
        <v>0.13536585365853648</v>
      </c>
      <c r="BV83">
        <f t="shared" si="81"/>
        <v>8.4109433972753087E-3</v>
      </c>
      <c r="BW83" t="s">
        <v>439</v>
      </c>
      <c r="BX83" s="62">
        <f t="shared" si="71"/>
        <v>-0.12241606722306529</v>
      </c>
      <c r="BY83" s="62">
        <f t="shared" si="72"/>
        <v>9.4721586723206644E-2</v>
      </c>
      <c r="BZ83" s="62">
        <f t="shared" si="72"/>
        <v>-2.2609283283688587E-2</v>
      </c>
      <c r="CA83" s="62">
        <f t="shared" si="72"/>
        <v>4.2109774528716136E-2</v>
      </c>
      <c r="CB83" s="62">
        <f t="shared" si="72"/>
        <v>2.4071655210613406E-2</v>
      </c>
      <c r="CC83" s="62">
        <f t="shared" si="66"/>
        <v>4.000580839026293E-2</v>
      </c>
      <c r="CD83" s="62">
        <f t="shared" si="66"/>
        <v>-8.4209852204757837E-2</v>
      </c>
      <c r="CE83" s="62">
        <f t="shared" si="66"/>
        <v>-8.0728042279839082E-2</v>
      </c>
      <c r="CF83" s="62">
        <f t="shared" si="66"/>
        <v>-7.4320034306366231E-2</v>
      </c>
      <c r="CG83" s="62">
        <f t="shared" si="86"/>
        <v>4.7550127162335219E-2</v>
      </c>
      <c r="CH83" s="62">
        <f t="shared" si="67"/>
        <v>5.9561406833139506E-2</v>
      </c>
      <c r="CI83" s="62">
        <f t="shared" si="67"/>
        <v>-0.10592982149867779</v>
      </c>
      <c r="CJ83" s="62">
        <f t="shared" si="67"/>
        <v>-0.18842528716968751</v>
      </c>
      <c r="CK83" s="62">
        <f t="shared" si="67"/>
        <v>-2.3571293251502624E-2</v>
      </c>
      <c r="CL83" s="62">
        <f t="shared" si="67"/>
        <v>0.11266661728952156</v>
      </c>
      <c r="CM83" s="62">
        <f t="shared" si="67"/>
        <v>0.16402106082770498</v>
      </c>
      <c r="CN83" s="62">
        <f t="shared" si="67"/>
        <v>5.239986741353566E-2</v>
      </c>
      <c r="CO83" s="62">
        <f t="shared" si="82"/>
        <v>-0.13516253575396317</v>
      </c>
      <c r="CP83" s="62">
        <f t="shared" si="68"/>
        <v>9.1516117142476663E-2</v>
      </c>
      <c r="CQ83" s="62">
        <f t="shared" si="68"/>
        <v>3.6902938123502781E-2</v>
      </c>
      <c r="CR83" s="62">
        <f t="shared" si="68"/>
        <v>-7.7765598066642325E-3</v>
      </c>
      <c r="CS83" s="62">
        <f t="shared" si="68"/>
        <v>9.2392099713460088E-2</v>
      </c>
      <c r="CT83" s="62">
        <f t="shared" si="68"/>
        <v>0.21543240465417393</v>
      </c>
      <c r="CU83" s="62">
        <f t="shared" si="68"/>
        <v>5.9981213465469717E-2</v>
      </c>
      <c r="CV83" s="62">
        <f t="shared" si="68"/>
        <v>-1.692657986769084E-2</v>
      </c>
      <c r="CW83" s="62">
        <f t="shared" si="83"/>
        <v>4.7119931769317301E-2</v>
      </c>
      <c r="CX83" s="62">
        <f t="shared" si="69"/>
        <v>-4.6289731276063263E-2</v>
      </c>
      <c r="CY83" s="62">
        <f t="shared" si="69"/>
        <v>2.2501859169070569E-2</v>
      </c>
      <c r="CZ83" s="62">
        <f t="shared" si="69"/>
        <v>-3.8679684557105555E-2</v>
      </c>
      <c r="DA83" s="62">
        <f t="shared" si="69"/>
        <v>5.9850433498873999E-2</v>
      </c>
      <c r="DB83" s="62">
        <f t="shared" si="69"/>
        <v>-2.1108922643588747E-2</v>
      </c>
      <c r="DC83" s="62">
        <f t="shared" si="73"/>
        <v>-6.455808763735281E-2</v>
      </c>
      <c r="DD83" s="62">
        <f t="shared" si="73"/>
        <v>0.10895169396536221</v>
      </c>
      <c r="DE83" s="62">
        <f t="shared" si="73"/>
        <v>2.1880165965430985E-2</v>
      </c>
      <c r="DF83" s="62">
        <f t="shared" si="73"/>
        <v>5.1917426209444971E-2</v>
      </c>
      <c r="DG83" s="62">
        <f t="shared" si="73"/>
        <v>3.3600819896446942E-2</v>
      </c>
      <c r="DH83" s="62">
        <f t="shared" si="73"/>
        <v>8.8467296436845047E-2</v>
      </c>
      <c r="DI83" s="62">
        <f t="shared" si="73"/>
        <v>1.2593047360968687E-2</v>
      </c>
      <c r="DJ83" s="62">
        <f t="shared" si="74"/>
        <v>-2.1679818114411643E-2</v>
      </c>
      <c r="DK83" s="62">
        <f t="shared" si="74"/>
        <v>-2.2483704785787852E-2</v>
      </c>
      <c r="DL83" s="62">
        <f t="shared" si="74"/>
        <v>-1.1477130751895695E-2</v>
      </c>
      <c r="DM83" s="62">
        <f t="shared" si="74"/>
        <v>-4.4151743057896799E-2</v>
      </c>
      <c r="DN83" s="62">
        <f t="shared" si="74"/>
        <v>5.7801111156178163E-2</v>
      </c>
      <c r="DO83" s="62">
        <f t="shared" si="74"/>
        <v>-2.840487445139853E-3</v>
      </c>
      <c r="DP83" s="62">
        <f t="shared" si="75"/>
        <v>-8.309292944569556E-2</v>
      </c>
      <c r="DQ83" s="62">
        <f t="shared" si="76"/>
        <v>-0.10419808308685406</v>
      </c>
      <c r="DR83" s="62">
        <f t="shared" si="76"/>
        <v>-3.7591914461522415E-2</v>
      </c>
      <c r="DS83" s="62">
        <f t="shared" si="77"/>
        <v>-0.14089389363723501</v>
      </c>
      <c r="DT83" s="62">
        <f t="shared" si="77"/>
        <v>0.13789856308110574</v>
      </c>
      <c r="DU83" s="62">
        <f t="shared" si="77"/>
        <v>9.7888269201149916E-2</v>
      </c>
      <c r="DV83" s="62">
        <f t="shared" si="77"/>
        <v>-0.16671653402980899</v>
      </c>
      <c r="DW83" s="62">
        <f t="shared" si="77"/>
        <v>6.3465761458152983E-2</v>
      </c>
      <c r="DX83" s="62">
        <f t="shared" si="77"/>
        <v>-0.13272701414418983</v>
      </c>
      <c r="DY83" s="62">
        <f t="shared" si="77"/>
        <v>4.7096176625973783E-2</v>
      </c>
      <c r="DZ83" s="62">
        <f t="shared" si="84"/>
        <v>-7.016922959536074E-4</v>
      </c>
      <c r="EA83" s="62">
        <f t="shared" si="78"/>
        <v>-0.16619782864317698</v>
      </c>
      <c r="EB83" s="62">
        <f t="shared" si="78"/>
        <v>6.1986461306698624E-2</v>
      </c>
      <c r="EC83" s="62">
        <f t="shared" si="78"/>
        <v>-1.7048615771877419E-2</v>
      </c>
      <c r="ED83" s="62">
        <f t="shared" si="78"/>
        <v>6.7865424685879541E-2</v>
      </c>
      <c r="EE83" s="62">
        <f t="shared" si="78"/>
        <v>1.0620444189715214E-2</v>
      </c>
      <c r="EF83" s="62">
        <f t="shared" si="78"/>
        <v>-0.15600676221260631</v>
      </c>
      <c r="EG83" s="62">
        <f t="shared" si="78"/>
        <v>-0.14771767982631387</v>
      </c>
      <c r="EH83" s="62">
        <f t="shared" si="85"/>
        <v>-0.45104012272858229</v>
      </c>
      <c r="EI83" s="62">
        <f t="shared" si="70"/>
        <v>0.17972811590742813</v>
      </c>
      <c r="EJ83" s="62">
        <f t="shared" si="70"/>
        <v>3.4331454766809565E-2</v>
      </c>
      <c r="EK83" s="62">
        <f t="shared" si="70"/>
        <v>3.9732110247841533E-2</v>
      </c>
      <c r="EL83" s="62">
        <f t="shared" si="70"/>
        <v>2.612678649968855E-3</v>
      </c>
      <c r="EM83" s="62">
        <f t="shared" si="70"/>
        <v>1.7809201981748533E-2</v>
      </c>
      <c r="EN83" s="62">
        <f t="shared" si="70"/>
        <v>-4.0791413925987709E-2</v>
      </c>
      <c r="EO83" s="62">
        <f t="shared" si="70"/>
        <v>0.18139297817135205</v>
      </c>
      <c r="EP83" s="62">
        <f t="shared" si="79"/>
        <v>7.2670137683805827E-2</v>
      </c>
      <c r="EQ83" s="62">
        <f t="shared" si="80"/>
        <v>0.12695491026126118</v>
      </c>
    </row>
    <row r="84" spans="1:147">
      <c r="A84" t="s">
        <v>440</v>
      </c>
      <c r="B84" s="9">
        <f>IF([1]PRICE!B84="NA","NA",([1]PRICE!C84/[1]PRICE!B84)-1)</f>
        <v>-8.497217068645635E-2</v>
      </c>
      <c r="C84" s="9">
        <f>IF([1]PRICE!C84="NA","NA",([1]PRICE!D84/[1]PRICE!C84)-1)</f>
        <v>-2.7575020275750206E-2</v>
      </c>
      <c r="D84" s="9">
        <f>IF([1]PRICE!D84="NA","NA",([1]PRICE!E84/[1]PRICE!D84)-1)</f>
        <v>5.0458715596330306E-2</v>
      </c>
      <c r="E84" s="9">
        <f>IF([1]PRICE!E84="NA","NA",([1]PRICE!F84/[1]PRICE!E84)-1)</f>
        <v>1.9849146486698999E-3</v>
      </c>
      <c r="F84" s="9">
        <f>IF([1]PRICE!F84="NA","NA",([1]PRICE!G84/[1]PRICE!F84)-1)</f>
        <v>-1.5847860538826808E-3</v>
      </c>
      <c r="G84" s="9">
        <f>IF([1]PRICE!G84="NA","NA",([1]PRICE!H84/[1]PRICE!G84)-1)</f>
        <v>-9.2063492063492069E-2</v>
      </c>
      <c r="H84" s="9">
        <f>IF([1]PRICE!H84="NA","NA",([1]PRICE!I84/[1]PRICE!H84)-1)</f>
        <v>-1.8793706293706247E-2</v>
      </c>
      <c r="I84" s="9">
        <f>IF([1]PRICE!I84="NA","NA",([1]PRICE!J84/[1]PRICE!I84)-1)</f>
        <v>-0.11269487750556784</v>
      </c>
      <c r="J84" s="9">
        <f>IF([1]PRICE!J84="NA","NA",([1]PRICE!K84/[1]PRICE!J84)-1)</f>
        <v>-0.25451807228915668</v>
      </c>
      <c r="K84" s="9">
        <f>IF([1]PRICE!K84="NA","NA",([1]PRICE!L84/[1]PRICE!K84)-1)</f>
        <v>-0.13198653198653187</v>
      </c>
      <c r="L84" s="9">
        <f>IF([1]PRICE!L84="NA","NA",([1]PRICE!M84/[1]PRICE!L84)-1)</f>
        <v>-4.1117145073700678E-2</v>
      </c>
      <c r="M84" s="9">
        <f>IF([1]PRICE!M84="NA","NA",([1]PRICE!N84/[1]PRICE!M84)-1)</f>
        <v>-4.7734627831715226E-2</v>
      </c>
      <c r="N84" s="9">
        <f>IF([1]PRICE!N84="NA","NA",([1]PRICE!O84/[1]PRICE!N84)-1)</f>
        <v>-9.600679694137626E-2</v>
      </c>
      <c r="O84" s="9">
        <f>IF([1]PRICE!O84="NA","NA",([1]PRICE!P84/[1]PRICE!O84)-1)</f>
        <v>1.3157894736842035E-2</v>
      </c>
      <c r="P84" s="9">
        <f>IF([1]PRICE!P84="NA","NA",([1]PRICE!Q84/[1]PRICE!P84)-1)</f>
        <v>0.20686456400742115</v>
      </c>
      <c r="Q84" s="9">
        <f>IF([1]PRICE!Q84="NA","NA",([1]PRICE!R84/[1]PRICE!Q84)-1)</f>
        <v>0.16064565718677937</v>
      </c>
      <c r="R84" s="9">
        <f>IF([1]PRICE!R84="NA","NA",([1]PRICE!S84/[1]PRICE!R84)-1)</f>
        <v>8.4768211920529746E-2</v>
      </c>
      <c r="S84" s="9">
        <f>IF([1]PRICE!S84="NA","NA",([1]PRICE!T84/[1]PRICE!S84)-1)</f>
        <v>-8.485958485958478E-2</v>
      </c>
      <c r="T84" s="9">
        <f>IF([1]PRICE!T84="NA","NA",([1]PRICE!U84/[1]PRICE!T84)-1)</f>
        <v>-7.6717811874583042E-2</v>
      </c>
      <c r="U84" s="9">
        <f>IF([1]PRICE!U84="NA","NA",([1]PRICE!V84/[1]PRICE!U84)-1)</f>
        <v>-0.125</v>
      </c>
      <c r="V84" s="9">
        <f>IF([1]PRICE!V84="NA","NA",([1]PRICE!W84/[1]PRICE!V84)-1)</f>
        <v>-7.4318744838975936E-2</v>
      </c>
      <c r="W84" s="9">
        <f>IF([1]PRICE!W84="NA","NA",([1]PRICE!X84/[1]PRICE!W84)-1)</f>
        <v>-5.1739518287243547E-2</v>
      </c>
      <c r="X84" s="9">
        <f>IF([1]PRICE!X84="NA","NA",([1]PRICE!Y84/[1]PRICE!X84)-1)</f>
        <v>6.6792097836312125E-2</v>
      </c>
      <c r="Y84" s="9">
        <f>IF([1]PRICE!Y84="NA","NA",([1]PRICE!Z84/[1]PRICE!Y84)-1)</f>
        <v>8.1128747795414347E-2</v>
      </c>
      <c r="Z84" s="9">
        <f>IF([1]PRICE!Z84="NA","NA",([1]PRICE!AA84/[1]PRICE!Z84)-1)</f>
        <v>0.34910277324632943</v>
      </c>
      <c r="AA84" s="9">
        <f>IF([1]PRICE!AA84="NA","NA",([1]PRICE!AB84/[1]PRICE!AA84)-1)</f>
        <v>1.2091898428052694E-3</v>
      </c>
      <c r="AB84" s="9">
        <f>IF([1]PRICE!AB84="NA","NA",([1]PRICE!AC84/[1]PRICE!AB84)-1)</f>
        <v>0.12922705314009675</v>
      </c>
      <c r="AC84" s="9">
        <f>IF([1]PRICE!AC84="NA","NA",([1]PRICE!AD84/[1]PRICE!AC84)-1)</f>
        <v>-9.6256684491978661E-2</v>
      </c>
      <c r="AD84" s="9">
        <f>IF([1]PRICE!AD84="NA","NA",([1]PRICE!AE84/[1]PRICE!AD84)-1)</f>
        <v>-4.9704142011834263E-2</v>
      </c>
      <c r="AE84" s="9">
        <f>IF([1]PRICE!AE84="NA","NA",([1]PRICE!AF84/[1]PRICE!AE84)-1)</f>
        <v>7.2229140722291474E-2</v>
      </c>
      <c r="AF84" s="9">
        <f>IF([1]PRICE!AF84="NA","NA",([1]PRICE!AG84/[1]PRICE!AF84)-1)</f>
        <v>0.42973286875725925</v>
      </c>
      <c r="AG84" s="9">
        <f>IF([1]PRICE!AG84="NA","NA",([1]PRICE!AH84/[1]PRICE!AG84)-1)</f>
        <v>1.1779041429731851E-2</v>
      </c>
      <c r="AH84" s="9">
        <f>IF([1]PRICE!AH84="NA","NA",([1]PRICE!AI84/[1]PRICE!AH84)-1)</f>
        <v>2.7298273785628213E-2</v>
      </c>
      <c r="AI84" s="9">
        <f>IF([1]PRICE!AI84="NA","NA",([1]PRICE!AJ84/[1]PRICE!AI84)-1)</f>
        <v>-2.3055881203595141E-2</v>
      </c>
      <c r="AJ84" s="9">
        <f>IF([1]PRICE!AJ84="NA","NA",([1]PRICE!AK84/[1]PRICE!AJ84)-1)</f>
        <v>0.10599999999999987</v>
      </c>
      <c r="AK84" s="9">
        <f>IF([1]PRICE!AK84="NA","NA",([1]PRICE!AL84/[1]PRICE!AK84)-1)</f>
        <v>3.0018083182640209E-2</v>
      </c>
      <c r="AL84" s="9">
        <f>IF([1]PRICE!AL84="NA","NA",([1]PRICE!AM84/[1]PRICE!AL84)-1)</f>
        <v>-8.6727528089887596E-2</v>
      </c>
      <c r="AM84" s="9">
        <f>IF([1]PRICE!AM84="NA","NA",([1]PRICE!AN84/[1]PRICE!AM84)-1)</f>
        <v>-5.7670126874279637E-3</v>
      </c>
      <c r="AN84" s="9">
        <f>IF([1]PRICE!AN84="NA","NA",([1]PRICE!AO84/[1]PRICE!AN84)-1)</f>
        <v>0.18058778035576184</v>
      </c>
      <c r="AO84" s="9">
        <f>IF([1]PRICE!AO84="NA","NA",([1]PRICE!AP84/[1]PRICE!AO84)-1)</f>
        <v>1.539469374385849E-2</v>
      </c>
      <c r="AP84" s="9">
        <f>IF([1]PRICE!AP84="NA","NA",([1]PRICE!AQ84/[1]PRICE!AP84)-1)</f>
        <v>0.1041935483870966</v>
      </c>
      <c r="AQ84" s="9">
        <f>IF([1]PRICE!AQ84="NA","NA",([1]PRICE!AR84/[1]PRICE!AQ84)-1)</f>
        <v>-0.1031259129418638</v>
      </c>
      <c r="AR84" s="9">
        <f>IF([1]PRICE!AR84="NA","NA",([1]PRICE!AS84/[1]PRICE!AR84)-1)</f>
        <v>3.1596091205211785E-2</v>
      </c>
      <c r="AS84" s="9">
        <f>IF([1]PRICE!AS84="NA","NA",([1]PRICE!AT84/[1]PRICE!AS84)-1)</f>
        <v>0.11746131986106723</v>
      </c>
      <c r="AT84" s="9">
        <f>IF([1]PRICE!AT84="NA","NA",([1]PRICE!AU84/[1]PRICE!AT84)-1)</f>
        <v>5.6795705001412733E-2</v>
      </c>
      <c r="AU84" s="9">
        <f>IF([1]PRICE!AU84="NA","NA",([1]PRICE!AV84/[1]PRICE!AU84)-1)</f>
        <v>-3.2352941176470584E-2</v>
      </c>
      <c r="AV84" s="9">
        <f>IF([1]PRICE!AV84="NA","NA",([1]PRICE!AW84/[1]PRICE!AV84)-1)</f>
        <v>6.1895551257253434E-2</v>
      </c>
      <c r="AW84" s="9">
        <f>IF([1]PRICE!AW84="NA","NA",([1]PRICE!AX84/[1]PRICE!AW84)-1)</f>
        <v>3.0444964871194413E-2</v>
      </c>
      <c r="AX84" s="9">
        <f>IF([1]PRICE!AX84="NA","NA",([1]PRICE!AY84/[1]PRICE!AX84)-1)</f>
        <v>3.3080808080808044E-2</v>
      </c>
      <c r="AY84" s="9">
        <f>IF([1]PRICE!AY84="NA","NA",([1]PRICE!AZ84/[1]PRICE!AY84)-1)</f>
        <v>1.8821803959912176E-2</v>
      </c>
      <c r="AZ84" s="9">
        <f>IF([1]PRICE!AZ84="NA","NA",([1]PRICE!BA84/[1]PRICE!AZ84)-1)</f>
        <v>1.9193857965450922E-2</v>
      </c>
      <c r="BA84" s="9">
        <f>IF([1]PRICE!BA84="NA","NA",([1]PRICE!BB84/[1]PRICE!BA84)-1)</f>
        <v>-3.0838041431261676E-2</v>
      </c>
      <c r="BB84" s="9">
        <f>IF([1]PRICE!BB84="NA","NA",([1]PRICE!BC84/[1]PRICE!BB84)-1)</f>
        <v>-0.17318435754189954</v>
      </c>
      <c r="BC84" s="9">
        <f>IF([1]PRICE!BC84="NA","NA",([1]PRICE!BD84/[1]PRICE!BC84)-1)</f>
        <v>3.1727379553466495E-2</v>
      </c>
      <c r="BD84" s="9">
        <f>IF([1]PRICE!BD84="NA","NA",([1]PRICE!BE84/[1]PRICE!BD84)-1)</f>
        <v>-2.7904328018223179E-2</v>
      </c>
      <c r="BE84" s="9">
        <f>IF([1]PRICE!BE84="NA","NA",([1]PRICE!BF84/[1]PRICE!BE84)-1)</f>
        <v>6.6198008201522995E-2</v>
      </c>
      <c r="BF84" s="9">
        <f>IF([1]PRICE!BF84="NA","NA",([1]PRICE!BG84/[1]PRICE!BF84)-1)</f>
        <v>8.7912087912088044E-2</v>
      </c>
      <c r="BG84" s="9">
        <f>IF([1]PRICE!BG84="NA","NA",([1]PRICE!BH84/[1]PRICE!BG84)-1)</f>
        <v>1.3131313131313105E-2</v>
      </c>
      <c r="BH84" s="9">
        <f>IF([1]PRICE!BH84="NA","NA",([1]PRICE!BI84/[1]PRICE!BH84)-1)</f>
        <v>-9.7208374875373815E-3</v>
      </c>
      <c r="BI84" s="9">
        <f>IF([1]PRICE!BI84="NA","NA",([1]PRICE!BJ84/[1]PRICE!BI84)-1)</f>
        <v>5.033979360684615E-4</v>
      </c>
      <c r="BJ84" s="9">
        <f>IF([1]PRICE!BJ84="NA","NA",([1]PRICE!BK84/[1]PRICE!BJ84)-1)</f>
        <v>-7.1949685534591135E-2</v>
      </c>
      <c r="BK84" s="9">
        <f>IF([1]PRICE!BK84="NA","NA",([1]PRICE!BL84/[1]PRICE!BK84)-1)</f>
        <v>-9.9756031444836024E-2</v>
      </c>
      <c r="BL84" s="9">
        <f>IF([1]PRICE!BL84="NA","NA",([1]PRICE!BM84/[1]PRICE!BL84)-1)</f>
        <v>-0.17916290274013846</v>
      </c>
      <c r="BM84" s="9">
        <f>IF([1]PRICE!BM84="NA","NA",([1]PRICE!BN84/[1]PRICE!BM84)-1)</f>
        <v>0.23000733675715335</v>
      </c>
      <c r="BN84" s="9">
        <f>IF([1]PRICE!BN84="NA","NA",([1]PRICE!BO84/[1]PRICE!BN84)-1)</f>
        <v>7.515657620041738E-2</v>
      </c>
      <c r="BO84" s="9">
        <f>IF([1]PRICE!BO84="NA","NA",([1]PRICE!BP84/[1]PRICE!BO84)-1)</f>
        <v>-9.6809986130374392E-2</v>
      </c>
      <c r="BP84" s="9">
        <f>IF([1]PRICE!BP84="NA","NA",([1]PRICE!BQ84/[1]PRICE!BP84)-1)</f>
        <v>3.8390663390663438E-2</v>
      </c>
      <c r="BQ84" s="9">
        <f>IF([1]PRICE!BQ84="NA","NA",([1]PRICE!BR84/[1]PRICE!BQ84)-1)</f>
        <v>1.7746228926353025E-2</v>
      </c>
      <c r="BR84" s="9">
        <f>IF([1]PRICE!BR84="NA","NA",([1]PRICE!BS84/[1]PRICE!BR84)-1)</f>
        <v>-0.10665504213891308</v>
      </c>
      <c r="BS84" s="9">
        <f>IF([1]PRICE!BS84="NA","NA",([1]PRICE!BT84/[1]PRICE!BS84)-1)</f>
        <v>2.8627195836044228E-2</v>
      </c>
      <c r="BT84" s="9">
        <f>IF([1]PRICE!BT84="NA","NA",([1]PRICE!BU84/[1]PRICE!BT84)-1)</f>
        <v>3.5736875395319334E-2</v>
      </c>
      <c r="BU84" s="9">
        <f>IF([1]PRICE!BU84="NA","NA",([1]PRICE!BV84/[1]PRICE!BU84)-1)</f>
        <v>0.14656488549618318</v>
      </c>
      <c r="BV84">
        <f t="shared" si="81"/>
        <v>1.0401543046224246E-2</v>
      </c>
      <c r="BW84" t="s">
        <v>440</v>
      </c>
      <c r="BX84" s="62">
        <f t="shared" si="71"/>
        <v>-9.5373713732680596E-2</v>
      </c>
      <c r="BY84" s="62">
        <f t="shared" si="72"/>
        <v>-3.7976563321974452E-2</v>
      </c>
      <c r="BZ84" s="62">
        <f t="shared" si="72"/>
        <v>4.005717255010606E-2</v>
      </c>
      <c r="CA84" s="62">
        <f t="shared" si="72"/>
        <v>-8.416628397554346E-3</v>
      </c>
      <c r="CB84" s="62">
        <f t="shared" si="72"/>
        <v>-1.1986329100106927E-2</v>
      </c>
      <c r="CC84" s="62">
        <f t="shared" si="66"/>
        <v>-0.10246503510971632</v>
      </c>
      <c r="CD84" s="62">
        <f t="shared" si="66"/>
        <v>-2.9195249339930493E-2</v>
      </c>
      <c r="CE84" s="62">
        <f t="shared" si="66"/>
        <v>-0.12309642055179208</v>
      </c>
      <c r="CF84" s="62">
        <f t="shared" si="66"/>
        <v>-0.26491961533538094</v>
      </c>
      <c r="CG84" s="62">
        <f t="shared" si="86"/>
        <v>-0.14238807503275613</v>
      </c>
      <c r="CH84" s="62">
        <f t="shared" si="67"/>
        <v>-5.1518688119924924E-2</v>
      </c>
      <c r="CI84" s="62">
        <f t="shared" si="67"/>
        <v>-5.8136170877939472E-2</v>
      </c>
      <c r="CJ84" s="62">
        <f t="shared" si="67"/>
        <v>-0.10640833998760051</v>
      </c>
      <c r="CK84" s="62">
        <f t="shared" si="67"/>
        <v>2.7563516906177893E-3</v>
      </c>
      <c r="CL84" s="62">
        <f t="shared" si="67"/>
        <v>0.19646302096119689</v>
      </c>
      <c r="CM84" s="62">
        <f t="shared" si="67"/>
        <v>0.15024411414055511</v>
      </c>
      <c r="CN84" s="62">
        <f t="shared" si="67"/>
        <v>7.43666688743055E-2</v>
      </c>
      <c r="CO84" s="62">
        <f t="shared" si="82"/>
        <v>-9.5261127905809026E-2</v>
      </c>
      <c r="CP84" s="62">
        <f t="shared" si="68"/>
        <v>-8.7119354920807288E-2</v>
      </c>
      <c r="CQ84" s="62">
        <f t="shared" si="68"/>
        <v>-0.13540154304622426</v>
      </c>
      <c r="CR84" s="62">
        <f t="shared" si="68"/>
        <v>-8.4720287885200182E-2</v>
      </c>
      <c r="CS84" s="62">
        <f t="shared" si="68"/>
        <v>-6.2141061333467792E-2</v>
      </c>
      <c r="CT84" s="62">
        <f t="shared" si="68"/>
        <v>5.639055479008788E-2</v>
      </c>
      <c r="CU84" s="62">
        <f t="shared" si="68"/>
        <v>7.0727204749190101E-2</v>
      </c>
      <c r="CV84" s="62">
        <f t="shared" si="68"/>
        <v>0.33870123020010517</v>
      </c>
      <c r="CW84" s="62">
        <f t="shared" si="83"/>
        <v>-9.1923532034189764E-3</v>
      </c>
      <c r="CX84" s="62">
        <f t="shared" si="69"/>
        <v>0.1188255100938725</v>
      </c>
      <c r="CY84" s="62">
        <f t="shared" si="69"/>
        <v>-0.10665822753820291</v>
      </c>
      <c r="CZ84" s="62">
        <f t="shared" si="69"/>
        <v>-6.0105685058058508E-2</v>
      </c>
      <c r="DA84" s="62">
        <f t="shared" si="69"/>
        <v>6.1827597676067228E-2</v>
      </c>
      <c r="DB84" s="62">
        <f t="shared" si="69"/>
        <v>0.41933132571103499</v>
      </c>
      <c r="DC84" s="62">
        <f t="shared" si="73"/>
        <v>1.3774983835076055E-3</v>
      </c>
      <c r="DD84" s="62">
        <f t="shared" si="73"/>
        <v>1.6896730739403967E-2</v>
      </c>
      <c r="DE84" s="62">
        <f t="shared" si="73"/>
        <v>-3.3457424249819387E-2</v>
      </c>
      <c r="DF84" s="62">
        <f t="shared" si="73"/>
        <v>9.5598456953775626E-2</v>
      </c>
      <c r="DG84" s="62">
        <f t="shared" si="73"/>
        <v>1.9616540136415964E-2</v>
      </c>
      <c r="DH84" s="62">
        <f t="shared" si="73"/>
        <v>-9.7129071136111841E-2</v>
      </c>
      <c r="DI84" s="62">
        <f t="shared" si="73"/>
        <v>-1.616855573365221E-2</v>
      </c>
      <c r="DJ84" s="62">
        <f t="shared" si="74"/>
        <v>0.17018623730953758</v>
      </c>
      <c r="DK84" s="62">
        <f t="shared" si="74"/>
        <v>4.9931506976342438E-3</v>
      </c>
      <c r="DL84" s="62">
        <f t="shared" si="74"/>
        <v>9.3792005340872356E-2</v>
      </c>
      <c r="DM84" s="62">
        <f t="shared" si="74"/>
        <v>-0.11352745598808804</v>
      </c>
      <c r="DN84" s="62">
        <f t="shared" si="74"/>
        <v>2.1194548158987539E-2</v>
      </c>
      <c r="DO84" s="62">
        <f t="shared" si="74"/>
        <v>0.10705977681484298</v>
      </c>
      <c r="DP84" s="62">
        <f t="shared" si="75"/>
        <v>4.6394161955188487E-2</v>
      </c>
      <c r="DQ84" s="62">
        <f t="shared" si="76"/>
        <v>-4.275448422269483E-2</v>
      </c>
      <c r="DR84" s="62">
        <f t="shared" si="76"/>
        <v>5.1494008211029188E-2</v>
      </c>
      <c r="DS84" s="62">
        <f t="shared" si="77"/>
        <v>2.0043421824970167E-2</v>
      </c>
      <c r="DT84" s="62">
        <f t="shared" si="77"/>
        <v>2.2679265034583798E-2</v>
      </c>
      <c r="DU84" s="62">
        <f t="shared" si="77"/>
        <v>8.4202609136879297E-3</v>
      </c>
      <c r="DV84" s="62">
        <f t="shared" si="77"/>
        <v>8.7923149192266764E-3</v>
      </c>
      <c r="DW84" s="62">
        <f t="shared" si="77"/>
        <v>-4.1239584477485922E-2</v>
      </c>
      <c r="DX84" s="62">
        <f t="shared" si="77"/>
        <v>-0.1835859005881238</v>
      </c>
      <c r="DY84" s="62">
        <f t="shared" si="77"/>
        <v>2.1325836507242249E-2</v>
      </c>
      <c r="DZ84" s="62">
        <f t="shared" si="84"/>
        <v>-3.8305871064447425E-2</v>
      </c>
      <c r="EA84" s="62">
        <f t="shared" si="78"/>
        <v>5.579646515529875E-2</v>
      </c>
      <c r="EB84" s="62">
        <f t="shared" si="78"/>
        <v>7.7510544865863798E-2</v>
      </c>
      <c r="EC84" s="62">
        <f t="shared" si="78"/>
        <v>2.729770085088859E-3</v>
      </c>
      <c r="ED84" s="62">
        <f t="shared" si="78"/>
        <v>-2.0122380533761627E-2</v>
      </c>
      <c r="EE84" s="62">
        <f t="shared" si="78"/>
        <v>-9.8981451101557844E-3</v>
      </c>
      <c r="EF84" s="62">
        <f t="shared" si="78"/>
        <v>-8.235122858081538E-2</v>
      </c>
      <c r="EG84" s="62">
        <f t="shared" si="78"/>
        <v>-0.11015757449106027</v>
      </c>
      <c r="EH84" s="62">
        <f t="shared" si="85"/>
        <v>-0.18956444578636272</v>
      </c>
      <c r="EI84" s="62">
        <f t="shared" si="70"/>
        <v>0.21960579371092909</v>
      </c>
      <c r="EJ84" s="62">
        <f t="shared" si="70"/>
        <v>6.4755033154193134E-2</v>
      </c>
      <c r="EK84" s="62">
        <f t="shared" si="70"/>
        <v>-0.10721152917659864</v>
      </c>
      <c r="EL84" s="62">
        <f t="shared" si="70"/>
        <v>2.7989120344439192E-2</v>
      </c>
      <c r="EM84" s="62">
        <f t="shared" si="70"/>
        <v>7.344685880128779E-3</v>
      </c>
      <c r="EN84" s="62">
        <f t="shared" si="70"/>
        <v>-0.11705658518513733</v>
      </c>
      <c r="EO84" s="62">
        <f t="shared" si="70"/>
        <v>1.8225652789819982E-2</v>
      </c>
      <c r="EP84" s="62">
        <f t="shared" si="79"/>
        <v>2.5335332349095088E-2</v>
      </c>
      <c r="EQ84" s="62">
        <f t="shared" si="80"/>
        <v>0.13616334244995892</v>
      </c>
    </row>
    <row r="85" spans="1:147">
      <c r="A85" t="s">
        <v>441</v>
      </c>
      <c r="B85" s="9">
        <f>IF([1]PRICE!B85="NA","NA",([1]PRICE!C85/[1]PRICE!B85)-1)</f>
        <v>-2.3427897404653675E-2</v>
      </c>
      <c r="C85" s="9">
        <f>IF([1]PRICE!C85="NA","NA",([1]PRICE!D85/[1]PRICE!C85)-1)</f>
        <v>-1.2702258622628304E-2</v>
      </c>
      <c r="D85" s="9">
        <f>IF([1]PRICE!D85="NA","NA",([1]PRICE!E85/[1]PRICE!D85)-1)</f>
        <v>4.4313493535931725E-2</v>
      </c>
      <c r="E85" s="9">
        <f>IF([1]PRICE!E85="NA","NA",([1]PRICE!F85/[1]PRICE!E85)-1)</f>
        <v>-1.0402485057641075E-2</v>
      </c>
      <c r="F85" s="9">
        <f>IF([1]PRICE!F85="NA","NA",([1]PRICE!G85/[1]PRICE!F85)-1)</f>
        <v>6.8047863150635379E-2</v>
      </c>
      <c r="G85" s="9">
        <f>IF([1]PRICE!G85="NA","NA",([1]PRICE!H85/[1]PRICE!G85)-1)</f>
        <v>0.13235078750116491</v>
      </c>
      <c r="H85" s="9">
        <f>IF([1]PRICE!H85="NA","NA",([1]PRICE!I85/[1]PRICE!H85)-1)</f>
        <v>7.7775948831304564E-3</v>
      </c>
      <c r="I85" s="9">
        <f>IF([1]PRICE!I85="NA","NA",([1]PRICE!J85/[1]PRICE!I85)-1)</f>
        <v>-5.4020078517386438E-2</v>
      </c>
      <c r="J85" s="9">
        <f>IF([1]PRICE!J85="NA","NA",([1]PRICE!K85/[1]PRICE!J85)-1)</f>
        <v>-2.8069915796419154E-2</v>
      </c>
      <c r="K85" s="9">
        <f>IF([1]PRICE!K85="NA","NA",([1]PRICE!L85/[1]PRICE!K85)-1)</f>
        <v>9.8658435613474538E-4</v>
      </c>
      <c r="L85" s="9">
        <f>IF([1]PRICE!L85="NA","NA",([1]PRICE!M85/[1]PRICE!L85)-1)</f>
        <v>9.3712366102554068E-3</v>
      </c>
      <c r="M85" s="9">
        <f>IF([1]PRICE!M85="NA","NA",([1]PRICE!N85/[1]PRICE!M85)-1)</f>
        <v>3.0053658276216089E-2</v>
      </c>
      <c r="N85" s="9">
        <f>IF([1]PRICE!N85="NA","NA",([1]PRICE!O85/[1]PRICE!N85)-1)</f>
        <v>-1.2335819598925823E-2</v>
      </c>
      <c r="O85" s="9">
        <f>IF([1]PRICE!O85="NA","NA",([1]PRICE!P85/[1]PRICE!O85)-1)</f>
        <v>1.0085734919233813E-2</v>
      </c>
      <c r="P85" s="9">
        <f>IF([1]PRICE!P85="NA","NA",([1]PRICE!Q85/[1]PRICE!P85)-1)</f>
        <v>6.0866509823092718E-2</v>
      </c>
      <c r="Q85" s="9">
        <f>IF([1]PRICE!Q85="NA","NA",([1]PRICE!R85/[1]PRICE!Q85)-1)</f>
        <v>-1.3450034705122516E-3</v>
      </c>
      <c r="R85" s="9">
        <f>IF([1]PRICE!R85="NA","NA",([1]PRICE!S85/[1]PRICE!R85)-1)</f>
        <v>2.5583715940290297E-2</v>
      </c>
      <c r="S85" s="9">
        <f>IF([1]PRICE!S85="NA","NA",([1]PRICE!T85/[1]PRICE!S85)-1)</f>
        <v>4.617071833302866E-2</v>
      </c>
      <c r="T85" s="9">
        <f>IF([1]PRICE!T85="NA","NA",([1]PRICE!U85/[1]PRICE!T85)-1)</f>
        <v>-2.1960358461861063E-2</v>
      </c>
      <c r="U85" s="9">
        <f>IF([1]PRICE!U85="NA","NA",([1]PRICE!V85/[1]PRICE!U85)-1)</f>
        <v>-3.2072422663412814E-3</v>
      </c>
      <c r="V85" s="9">
        <f>IF([1]PRICE!V85="NA","NA",([1]PRICE!W85/[1]PRICE!V85)-1)</f>
        <v>1.0725205888110434E-2</v>
      </c>
      <c r="W85" s="9">
        <f>IF([1]PRICE!W85="NA","NA",([1]PRICE!X85/[1]PRICE!W85)-1)</f>
        <v>2.2712207470532153E-2</v>
      </c>
      <c r="X85" s="9">
        <f>IF([1]PRICE!X85="NA","NA",([1]PRICE!Y85/[1]PRICE!X85)-1)</f>
        <v>-2.1372958526378216E-2</v>
      </c>
      <c r="Y85" s="9">
        <f>IF([1]PRICE!Y85="NA","NA",([1]PRICE!Z85/[1]PRICE!Y85)-1)</f>
        <v>7.7950395203052691E-2</v>
      </c>
      <c r="Z85" s="9">
        <f>IF([1]PRICE!Z85="NA","NA",([1]PRICE!AA85/[1]PRICE!Z85)-1)</f>
        <v>-1.1630847029076907E-2</v>
      </c>
      <c r="AA85" s="9">
        <f>IF([1]PRICE!AA85="NA","NA",([1]PRICE!AB85/[1]PRICE!AA85)-1)</f>
        <v>5.4233819391148463E-2</v>
      </c>
      <c r="AB85" s="9">
        <f>IF([1]PRICE!AB85="NA","NA",([1]PRICE!AC85/[1]PRICE!AB85)-1)</f>
        <v>-2.1111380732831808E-2</v>
      </c>
      <c r="AC85" s="9">
        <f>IF([1]PRICE!AC85="NA","NA",([1]PRICE!AD85/[1]PRICE!AC85)-1)</f>
        <v>-3.8671294000991674E-2</v>
      </c>
      <c r="AD85" s="9">
        <f>IF([1]PRICE!AD85="NA","NA",([1]PRICE!AE85/[1]PRICE!AD85)-1)</f>
        <v>-6.1887570912841916E-3</v>
      </c>
      <c r="AE85" s="9">
        <f>IF([1]PRICE!AE85="NA","NA",([1]PRICE!AF85/[1]PRICE!AE85)-1)</f>
        <v>-7.213284898806438E-2</v>
      </c>
      <c r="AF85" s="9">
        <f>IF([1]PRICE!AF85="NA","NA",([1]PRICE!AG85/[1]PRICE!AF85)-1)</f>
        <v>-4.2505592841163176E-2</v>
      </c>
      <c r="AG85" s="9">
        <f>IF([1]PRICE!AG85="NA","NA",([1]PRICE!AH85/[1]PRICE!AG85)-1)</f>
        <v>-5.1985981308411255E-2</v>
      </c>
      <c r="AH85" s="9">
        <f>IF([1]PRICE!AH85="NA","NA",([1]PRICE!AI85/[1]PRICE!AH85)-1)</f>
        <v>3.9433148490449765E-2</v>
      </c>
      <c r="AI85" s="9">
        <f>IF([1]PRICE!AI85="NA","NA",([1]PRICE!AJ85/[1]PRICE!AI85)-1)</f>
        <v>1.2448132780082721E-2</v>
      </c>
      <c r="AJ85" s="9">
        <f>IF([1]PRICE!AJ85="NA","NA",([1]PRICE!AK85/[1]PRICE!AJ85)-1)</f>
        <v>9.2798594847775195E-2</v>
      </c>
      <c r="AK85" s="9">
        <f>IF([1]PRICE!AK85="NA","NA",([1]PRICE!AL85/[1]PRICE!AK85)-1)</f>
        <v>9.1079560675060289E-3</v>
      </c>
      <c r="AL85" s="9">
        <f>IF([1]PRICE!AL85="NA","NA",([1]PRICE!AM85/[1]PRICE!AL85)-1)</f>
        <v>8.7602867002920526E-3</v>
      </c>
      <c r="AM85" s="9">
        <f>IF([1]PRICE!AM85="NA","NA",([1]PRICE!AN85/[1]PRICE!AM85)-1)</f>
        <v>-4.9210526315789371E-2</v>
      </c>
      <c r="AN85" s="9">
        <f>IF([1]PRICE!AN85="NA","NA",([1]PRICE!AO85/[1]PRICE!AN85)-1)</f>
        <v>2.0758372543592474E-2</v>
      </c>
      <c r="AO85" s="9">
        <f>IF([1]PRICE!AO85="NA","NA",([1]PRICE!AP85/[1]PRICE!AO85)-1)</f>
        <v>5.1518438177873271E-3</v>
      </c>
      <c r="AP85" s="9">
        <f>IF([1]PRICE!AP85="NA","NA",([1]PRICE!AQ85/[1]PRICE!AP85)-1)</f>
        <v>-2.6975991367672592E-4</v>
      </c>
      <c r="AQ85" s="9">
        <f>IF([1]PRICE!AQ85="NA","NA",([1]PRICE!AR85/[1]PRICE!AQ85)-1)</f>
        <v>-3.5887749595251095E-2</v>
      </c>
      <c r="AR85" s="9">
        <f>IF([1]PRICE!AR85="NA","NA",([1]PRICE!AS85/[1]PRICE!AR85)-1)</f>
        <v>2.7427931710047648E-2</v>
      </c>
      <c r="AS85" s="9">
        <f>IF([1]PRICE!AS85="NA","NA",([1]PRICE!AT85/[1]PRICE!AS85)-1)</f>
        <v>1.0896213565785295E-3</v>
      </c>
      <c r="AT85" s="9">
        <f>IF([1]PRICE!AT85="NA","NA",([1]PRICE!AU85/[1]PRICE!AT85)-1)</f>
        <v>-7.5646258503401342E-2</v>
      </c>
      <c r="AU85" s="9">
        <f>IF([1]PRICE!AU85="NA","NA",([1]PRICE!AV85/[1]PRICE!AU85)-1)</f>
        <v>4.7983514866058341E-2</v>
      </c>
      <c r="AV85" s="9">
        <f>IF([1]PRICE!AV85="NA","NA",([1]PRICE!AW85/[1]PRICE!AV85)-1)</f>
        <v>-9.157303370786507E-2</v>
      </c>
      <c r="AW85" s="9">
        <f>IF([1]PRICE!AW85="NA","NA",([1]PRICE!AX85/[1]PRICE!AW85)-1)</f>
        <v>-0.33951762523191098</v>
      </c>
      <c r="AX85" s="9">
        <f>IF([1]PRICE!AX85="NA","NA",([1]PRICE!AY85/[1]PRICE!AX85)-1)</f>
        <v>1.3108614232209881E-2</v>
      </c>
      <c r="AY85" s="9">
        <f>IF([1]PRICE!AY85="NA","NA",([1]PRICE!AZ85/[1]PRICE!AY85)-1)</f>
        <v>7.9944547134935373E-2</v>
      </c>
      <c r="AZ85" s="9">
        <f>IF([1]PRICE!AZ85="NA","NA",([1]PRICE!BA85/[1]PRICE!AZ85)-1)</f>
        <v>0.18699186991869898</v>
      </c>
      <c r="BA85" s="9">
        <f>IF([1]PRICE!BA85="NA","NA",([1]PRICE!BB85/[1]PRICE!BA85)-1)</f>
        <v>0.1095890410958904</v>
      </c>
      <c r="BB85" s="9">
        <f>IF([1]PRICE!BB85="NA","NA",([1]PRICE!BC85/[1]PRICE!BB85)-1)</f>
        <v>-0.13027940220922685</v>
      </c>
      <c r="BC85" s="9">
        <f>IF([1]PRICE!BC85="NA","NA",([1]PRICE!BD85/[1]PRICE!BC85)-1)</f>
        <v>-9.3388121031005022E-3</v>
      </c>
      <c r="BD85" s="9">
        <f>IF([1]PRICE!BD85="NA","NA",([1]PRICE!BE85/[1]PRICE!BD85)-1)</f>
        <v>8.8612368024132859E-2</v>
      </c>
      <c r="BE85" s="9">
        <f>IF([1]PRICE!BE85="NA","NA",([1]PRICE!BF85/[1]PRICE!BE85)-1)</f>
        <v>-1.7665396605472838E-2</v>
      </c>
      <c r="BF85" s="9">
        <f>IF([1]PRICE!BF85="NA","NA",([1]PRICE!BG85/[1]PRICE!BF85)-1)</f>
        <v>8.1805359661495158E-2</v>
      </c>
      <c r="BG85" s="9">
        <f>IF([1]PRICE!BG85="NA","NA",([1]PRICE!BH85/[1]PRICE!BG85)-1)</f>
        <v>-0.11831812255541063</v>
      </c>
      <c r="BH85" s="9">
        <f>IF([1]PRICE!BH85="NA","NA",([1]PRICE!BI85/[1]PRICE!BH85)-1)</f>
        <v>6.7282809611829864E-2</v>
      </c>
      <c r="BI85" s="9">
        <f>IF([1]PRICE!BI85="NA","NA",([1]PRICE!BJ85/[1]PRICE!BI85)-1)</f>
        <v>0.18600623484586087</v>
      </c>
      <c r="BJ85" s="9">
        <f>IF([1]PRICE!BJ85="NA","NA",([1]PRICE!BK85/[1]PRICE!BJ85)-1)</f>
        <v>-3.8551401869158841E-2</v>
      </c>
      <c r="BK85" s="9">
        <f>IF([1]PRICE!BK85="NA","NA",([1]PRICE!BL85/[1]PRICE!BK85)-1)</f>
        <v>-0.18924665856622114</v>
      </c>
      <c r="BL85" s="9">
        <f>IF([1]PRICE!BL85="NA","NA",([1]PRICE!BM85/[1]PRICE!BL85)-1)</f>
        <v>9.9288122892469133E-2</v>
      </c>
      <c r="BM85" s="9">
        <f>IF([1]PRICE!BM85="NA","NA",([1]PRICE!BN85/[1]PRICE!BM85)-1)</f>
        <v>0.13974096796182689</v>
      </c>
      <c r="BN85" s="9">
        <f>IF([1]PRICE!BN85="NA","NA",([1]PRICE!BO85/[1]PRICE!BN85)-1)</f>
        <v>4.0370813397129224E-2</v>
      </c>
      <c r="BO85" s="9">
        <f>IF([1]PRICE!BO85="NA","NA",([1]PRICE!BP85/[1]PRICE!BO85)-1)</f>
        <v>1.0922678930727292E-2</v>
      </c>
      <c r="BP85" s="9">
        <f>IF([1]PRICE!BP85="NA","NA",([1]PRICE!BQ85/[1]PRICE!BP85)-1)</f>
        <v>6.4827978390674001E-2</v>
      </c>
      <c r="BQ85" s="9">
        <f>IF([1]PRICE!BQ85="NA","NA",([1]PRICE!BR85/[1]PRICE!BQ85)-1)</f>
        <v>2.4299065420560595E-2</v>
      </c>
      <c r="BR85" s="9">
        <f>IF([1]PRICE!BR85="NA","NA",([1]PRICE!BS85/[1]PRICE!BR85)-1)</f>
        <v>-6.9082377476538004E-2</v>
      </c>
      <c r="BS85" s="9">
        <f>IF([1]PRICE!BS85="NA","NA",([1]PRICE!BT85/[1]PRICE!BS85)-1)</f>
        <v>-1.7362083450013888E-2</v>
      </c>
      <c r="BT85" s="9">
        <f>IF([1]PRICE!BT85="NA","NA",([1]PRICE!BU85/[1]PRICE!BT85)-1)</f>
        <v>4.1892277001994938E-2</v>
      </c>
      <c r="BU85" s="9">
        <f>IF([1]PRICE!BU85="NA","NA",([1]PRICE!BV85/[1]PRICE!BU85)-1)</f>
        <v>-8.2056892778994417E-3</v>
      </c>
      <c r="BV85">
        <f t="shared" si="81"/>
        <v>6.6339730539868901E-3</v>
      </c>
      <c r="BW85" t="s">
        <v>441</v>
      </c>
      <c r="BX85" s="62">
        <f t="shared" si="71"/>
        <v>-3.0061870458640564E-2</v>
      </c>
      <c r="BY85" s="62">
        <f t="shared" si="72"/>
        <v>-1.9336231676615193E-2</v>
      </c>
      <c r="BZ85" s="62">
        <f t="shared" si="72"/>
        <v>3.7679520481944832E-2</v>
      </c>
      <c r="CA85" s="62">
        <f t="shared" si="72"/>
        <v>-1.7036458111627965E-2</v>
      </c>
      <c r="CB85" s="62">
        <f t="shared" si="72"/>
        <v>6.1413890096648487E-2</v>
      </c>
      <c r="CC85" s="62">
        <f t="shared" si="66"/>
        <v>0.12571681444717803</v>
      </c>
      <c r="CD85" s="62">
        <f t="shared" si="66"/>
        <v>1.1436218291435664E-3</v>
      </c>
      <c r="CE85" s="62">
        <f t="shared" si="66"/>
        <v>-6.0654051571373331E-2</v>
      </c>
      <c r="CF85" s="62">
        <f t="shared" si="66"/>
        <v>-3.4703888850406046E-2</v>
      </c>
      <c r="CG85" s="62">
        <f t="shared" si="86"/>
        <v>-5.6473886978521447E-3</v>
      </c>
      <c r="CH85" s="62">
        <f t="shared" si="67"/>
        <v>2.7372635562685167E-3</v>
      </c>
      <c r="CI85" s="62">
        <f t="shared" si="67"/>
        <v>2.3419685222229199E-2</v>
      </c>
      <c r="CJ85" s="62">
        <f t="shared" si="67"/>
        <v>-1.8969792652912713E-2</v>
      </c>
      <c r="CK85" s="62">
        <f t="shared" si="67"/>
        <v>3.451761865246923E-3</v>
      </c>
      <c r="CL85" s="62">
        <f t="shared" si="67"/>
        <v>5.4232536769105825E-2</v>
      </c>
      <c r="CM85" s="62">
        <f t="shared" si="67"/>
        <v>-7.9789765244991408E-3</v>
      </c>
      <c r="CN85" s="62">
        <f t="shared" si="67"/>
        <v>1.8949742886303408E-2</v>
      </c>
      <c r="CO85" s="62">
        <f t="shared" si="82"/>
        <v>3.9536745279041767E-2</v>
      </c>
      <c r="CP85" s="62">
        <f t="shared" si="68"/>
        <v>-2.8594331515847952E-2</v>
      </c>
      <c r="CQ85" s="62">
        <f t="shared" si="68"/>
        <v>-9.8412153203281706E-3</v>
      </c>
      <c r="CR85" s="62">
        <f t="shared" si="68"/>
        <v>4.0912328341235439E-3</v>
      </c>
      <c r="CS85" s="62">
        <f t="shared" si="68"/>
        <v>1.6078234416545264E-2</v>
      </c>
      <c r="CT85" s="62">
        <f t="shared" si="68"/>
        <v>-2.8006931580365105E-2</v>
      </c>
      <c r="CU85" s="62">
        <f t="shared" si="68"/>
        <v>7.1316422149065806E-2</v>
      </c>
      <c r="CV85" s="62">
        <f t="shared" si="68"/>
        <v>-1.8264820083063796E-2</v>
      </c>
      <c r="CW85" s="62">
        <f t="shared" si="83"/>
        <v>4.7599846337161571E-2</v>
      </c>
      <c r="CX85" s="62">
        <f t="shared" si="69"/>
        <v>-2.7745353786818697E-2</v>
      </c>
      <c r="CY85" s="62">
        <f t="shared" si="69"/>
        <v>-4.5305267054978567E-2</v>
      </c>
      <c r="CZ85" s="62">
        <f t="shared" si="69"/>
        <v>-1.2822730145271081E-2</v>
      </c>
      <c r="DA85" s="62">
        <f t="shared" si="69"/>
        <v>-7.8766822042051265E-2</v>
      </c>
      <c r="DB85" s="62">
        <f t="shared" si="69"/>
        <v>-4.9139565895150068E-2</v>
      </c>
      <c r="DC85" s="62">
        <f t="shared" si="73"/>
        <v>-5.8619954362398148E-2</v>
      </c>
      <c r="DD85" s="62">
        <f t="shared" si="73"/>
        <v>3.2799175436462873E-2</v>
      </c>
      <c r="DE85" s="62">
        <f t="shared" si="73"/>
        <v>5.8141597260958312E-3</v>
      </c>
      <c r="DF85" s="62">
        <f t="shared" si="73"/>
        <v>8.616462179378831E-2</v>
      </c>
      <c r="DG85" s="62">
        <f t="shared" si="73"/>
        <v>2.4739830135191388E-3</v>
      </c>
      <c r="DH85" s="62">
        <f t="shared" si="73"/>
        <v>2.1263136463051625E-3</v>
      </c>
      <c r="DI85" s="62">
        <f t="shared" si="73"/>
        <v>-5.5844499369776264E-2</v>
      </c>
      <c r="DJ85" s="62">
        <f t="shared" si="74"/>
        <v>1.4124399489605585E-2</v>
      </c>
      <c r="DK85" s="62">
        <f t="shared" si="74"/>
        <v>-1.4821292361995629E-3</v>
      </c>
      <c r="DL85" s="62">
        <f t="shared" si="74"/>
        <v>-6.903732967663616E-3</v>
      </c>
      <c r="DM85" s="62">
        <f t="shared" si="74"/>
        <v>-4.2521722649237988E-2</v>
      </c>
      <c r="DN85" s="62">
        <f t="shared" si="74"/>
        <v>2.0793958656060759E-2</v>
      </c>
      <c r="DO85" s="62">
        <f t="shared" si="74"/>
        <v>-5.5443516974083605E-3</v>
      </c>
      <c r="DP85" s="62">
        <f t="shared" si="75"/>
        <v>-8.2280231557388228E-2</v>
      </c>
      <c r="DQ85" s="62">
        <f t="shared" si="76"/>
        <v>4.1349541812071448E-2</v>
      </c>
      <c r="DR85" s="62">
        <f t="shared" si="76"/>
        <v>-9.8207006761851956E-2</v>
      </c>
      <c r="DS85" s="62">
        <f t="shared" si="77"/>
        <v>-0.34615159828589787</v>
      </c>
      <c r="DT85" s="62">
        <f t="shared" si="77"/>
        <v>6.4746411782229908E-3</v>
      </c>
      <c r="DU85" s="62">
        <f t="shared" si="77"/>
        <v>7.3310574080948487E-2</v>
      </c>
      <c r="DV85" s="62">
        <f t="shared" si="77"/>
        <v>0.1803578968647121</v>
      </c>
      <c r="DW85" s="62">
        <f t="shared" si="77"/>
        <v>0.10295506804190352</v>
      </c>
      <c r="DX85" s="62">
        <f t="shared" si="77"/>
        <v>-0.13691337526321373</v>
      </c>
      <c r="DY85" s="62">
        <f t="shared" si="77"/>
        <v>-1.5972785157087391E-2</v>
      </c>
      <c r="DZ85" s="62">
        <f t="shared" si="84"/>
        <v>8.1978394970145974E-2</v>
      </c>
      <c r="EA85" s="62">
        <f t="shared" si="78"/>
        <v>-2.4299369659459728E-2</v>
      </c>
      <c r="EB85" s="62">
        <f t="shared" si="78"/>
        <v>7.5171386607508273E-2</v>
      </c>
      <c r="EC85" s="62">
        <f t="shared" si="78"/>
        <v>-0.12495209560939752</v>
      </c>
      <c r="ED85" s="62">
        <f t="shared" si="78"/>
        <v>6.0648836557842971E-2</v>
      </c>
      <c r="EE85" s="62">
        <f t="shared" si="78"/>
        <v>0.17937226179187399</v>
      </c>
      <c r="EF85" s="62">
        <f t="shared" si="78"/>
        <v>-4.5185374923145734E-2</v>
      </c>
      <c r="EG85" s="62">
        <f t="shared" si="78"/>
        <v>-0.19588063162020802</v>
      </c>
      <c r="EH85" s="62">
        <f t="shared" si="85"/>
        <v>9.2654149838482247E-2</v>
      </c>
      <c r="EI85" s="62">
        <f t="shared" si="70"/>
        <v>0.13310699490784</v>
      </c>
      <c r="EJ85" s="62">
        <f t="shared" si="70"/>
        <v>3.3736840343142331E-2</v>
      </c>
      <c r="EK85" s="62">
        <f t="shared" si="70"/>
        <v>4.2887058767404019E-3</v>
      </c>
      <c r="EL85" s="62">
        <f t="shared" si="70"/>
        <v>5.8194005336687109E-2</v>
      </c>
      <c r="EM85" s="62">
        <f t="shared" si="70"/>
        <v>1.7665092366573706E-2</v>
      </c>
      <c r="EN85" s="62">
        <f t="shared" si="70"/>
        <v>-7.571635053052489E-2</v>
      </c>
      <c r="EO85" s="62">
        <f t="shared" si="70"/>
        <v>-2.3996056504000777E-2</v>
      </c>
      <c r="EP85" s="62">
        <f t="shared" si="79"/>
        <v>3.5258303948008045E-2</v>
      </c>
      <c r="EQ85" s="62">
        <f t="shared" si="80"/>
        <v>-1.4839662331886331E-2</v>
      </c>
    </row>
    <row r="86" spans="1:147">
      <c r="A86" t="s">
        <v>442</v>
      </c>
      <c r="B86" s="9">
        <f>IF([1]PRICE!B86="NA","NA",([1]PRICE!C86/[1]PRICE!B86)-1)</f>
        <v>4.9537948795636888E-2</v>
      </c>
      <c r="C86" s="9">
        <f>IF([1]PRICE!C86="NA","NA",([1]PRICE!D86/[1]PRICE!C86)-1)</f>
        <v>-8.8625866050808355E-2</v>
      </c>
      <c r="D86" s="9">
        <f>IF([1]PRICE!D86="NA","NA",([1]PRICE!E86/[1]PRICE!D86)-1)</f>
        <v>-3.3892936331960777E-2</v>
      </c>
      <c r="E86" s="9">
        <f>IF([1]PRICE!E86="NA","NA",([1]PRICE!F86/[1]PRICE!E86)-1)</f>
        <v>9.0163934426228387E-3</v>
      </c>
      <c r="F86" s="9">
        <f>IF([1]PRICE!F86="NA","NA",([1]PRICE!G86/[1]PRICE!F86)-1)</f>
        <v>4.7116165718927849E-3</v>
      </c>
      <c r="G86" s="9">
        <f>IF([1]PRICE!G86="NA","NA",([1]PRICE!H86/[1]PRICE!G86)-1)</f>
        <v>-6.4036222509702423E-2</v>
      </c>
      <c r="H86" s="9">
        <f>IF([1]PRICE!H86="NA","NA",([1]PRICE!I86/[1]PRICE!H86)-1)</f>
        <v>9.8652384243261837E-2</v>
      </c>
      <c r="I86" s="9">
        <f>IF([1]PRICE!I86="NA","NA",([1]PRICE!J86/[1]PRICE!I86)-1)</f>
        <v>-1.0693505268124071E-2</v>
      </c>
      <c r="J86" s="9">
        <f>IF([1]PRICE!J86="NA","NA",([1]PRICE!K86/[1]PRICE!J86)-1)</f>
        <v>6.2629152757908146E-2</v>
      </c>
      <c r="K86" s="9">
        <f>IF([1]PRICE!K86="NA","NA",([1]PRICE!L86/[1]PRICE!K86)-1)</f>
        <v>-1.6454749439042571E-2</v>
      </c>
      <c r="L86" s="9">
        <f>IF([1]PRICE!L86="NA","NA",([1]PRICE!M86/[1]PRICE!L86)-1)</f>
        <v>-5.4752851711026618E-2</v>
      </c>
      <c r="M86" s="9">
        <f>IF([1]PRICE!M86="NA","NA",([1]PRICE!N86/[1]PRICE!M86)-1)</f>
        <v>3.4111021721641155E-2</v>
      </c>
      <c r="N86" s="9">
        <f>IF([1]PRICE!N86="NA","NA",([1]PRICE!O86/[1]PRICE!N86)-1)</f>
        <v>7.9663917846584775E-2</v>
      </c>
      <c r="O86" s="9">
        <f>IF([1]PRICE!O86="NA","NA",([1]PRICE!P86/[1]PRICE!O86)-1)</f>
        <v>8.9350050439545026E-3</v>
      </c>
      <c r="P86" s="9">
        <f>IF([1]PRICE!P86="NA","NA",([1]PRICE!Q86/[1]PRICE!P86)-1)</f>
        <v>9.4415083559491464E-2</v>
      </c>
      <c r="Q86" s="9">
        <f>IF([1]PRICE!Q86="NA","NA",([1]PRICE!R86/[1]PRICE!Q86)-1)</f>
        <v>-2.6363873662229365E-2</v>
      </c>
      <c r="R86" s="9">
        <f>IF([1]PRICE!R86="NA","NA",([1]PRICE!S86/[1]PRICE!R86)-1)</f>
        <v>-1.7962466487935536E-2</v>
      </c>
      <c r="S86" s="9">
        <f>IF([1]PRICE!S86="NA","NA",([1]PRICE!T86/[1]PRICE!S86)-1)</f>
        <v>9.8007098007097948E-2</v>
      </c>
      <c r="T86" s="9">
        <f>IF([1]PRICE!T86="NA","NA",([1]PRICE!U86/[1]PRICE!T86)-1)</f>
        <v>-4.4753853804077037E-3</v>
      </c>
      <c r="U86" s="9">
        <f>IF([1]PRICE!U86="NA","NA",([1]PRICE!V86/[1]PRICE!U86)-1)</f>
        <v>-6.0314685314685312E-2</v>
      </c>
      <c r="V86" s="9">
        <f>IF([1]PRICE!V86="NA","NA",([1]PRICE!W86/[1]PRICE!V86)-1)</f>
        <v>6.6445182724250706E-4</v>
      </c>
      <c r="W86" s="9">
        <f>IF([1]PRICE!W86="NA","NA",([1]PRICE!X86/[1]PRICE!W86)-1)</f>
        <v>3.3200531208499307E-3</v>
      </c>
      <c r="X86" s="9">
        <f>IF([1]PRICE!X86="NA","NA",([1]PRICE!Y86/[1]PRICE!X86)-1)</f>
        <v>-7.6505625413633371E-2</v>
      </c>
      <c r="Y86" s="9">
        <f>IF([1]PRICE!Y86="NA","NA",([1]PRICE!Z86/[1]PRICE!Y86)-1)</f>
        <v>5.6041278486455681E-2</v>
      </c>
      <c r="Z86" s="9">
        <f>IF([1]PRICE!Z86="NA","NA",([1]PRICE!AA86/[1]PRICE!Z86)-1)</f>
        <v>9.0933767643863739E-3</v>
      </c>
      <c r="AA86" s="9">
        <f>IF([1]PRICE!AA86="NA","NA",([1]PRICE!AB86/[1]PRICE!AA86)-1)</f>
        <v>3.6180228648285295E-2</v>
      </c>
      <c r="AB86" s="9">
        <f>IF([1]PRICE!AB86="NA","NA",([1]PRICE!AC86/[1]PRICE!AB86)-1)</f>
        <v>8.0477673935617222E-3</v>
      </c>
      <c r="AC86" s="9">
        <f>IF([1]PRICE!AC86="NA","NA",([1]PRICE!AD86/[1]PRICE!AC86)-1)</f>
        <v>2.0860159670357925E-2</v>
      </c>
      <c r="AD86" s="9">
        <f>IF([1]PRICE!AD86="NA","NA",([1]PRICE!AE86/[1]PRICE!AD86)-1)</f>
        <v>4.4273461150353244E-2</v>
      </c>
      <c r="AE86" s="9">
        <f>IF([1]PRICE!AE86="NA","NA",([1]PRICE!AF86/[1]PRICE!AE86)-1)</f>
        <v>-2.3795144341104191E-2</v>
      </c>
      <c r="AF86" s="9">
        <f>IF([1]PRICE!AF86="NA","NA",([1]PRICE!AG86/[1]PRICE!AF86)-1)</f>
        <v>2.5241276911655675E-2</v>
      </c>
      <c r="AG86" s="9">
        <f>IF([1]PRICE!AG86="NA","NA",([1]PRICE!AH86/[1]PRICE!AG86)-1)</f>
        <v>1.7016654598117187E-2</v>
      </c>
      <c r="AH86" s="9">
        <f>IF([1]PRICE!AH86="NA","NA",([1]PRICE!AI86/[1]PRICE!AH86)-1)</f>
        <v>-4.2601162928681546E-2</v>
      </c>
      <c r="AI86" s="9">
        <f>IF([1]PRICE!AI86="NA","NA",([1]PRICE!AJ86/[1]PRICE!AI86)-1)</f>
        <v>6.6559246405552663E-2</v>
      </c>
      <c r="AJ86" s="9">
        <f>IF([1]PRICE!AJ86="NA","NA",([1]PRICE!AK86/[1]PRICE!AJ86)-1)</f>
        <v>3.4747239976757882E-2</v>
      </c>
      <c r="AK86" s="9">
        <f>IF([1]PRICE!AK86="NA","NA",([1]PRICE!AL86/[1]PRICE!AK86)-1)</f>
        <v>-4.5934411500449301E-2</v>
      </c>
      <c r="AL86" s="9">
        <f>IF([1]PRICE!AL86="NA","NA",([1]PRICE!AM86/[1]PRICE!AL86)-1)</f>
        <v>-5.403178340200121E-2</v>
      </c>
      <c r="AM86" s="9">
        <f>IF([1]PRICE!AM86="NA","NA",([1]PRICE!AN86/[1]PRICE!AM86)-1)</f>
        <v>-6.8068690890990546E-2</v>
      </c>
      <c r="AN86" s="9">
        <f>IF([1]PRICE!AN86="NA","NA",([1]PRICE!AO86/[1]PRICE!AN86)-1)</f>
        <v>4.0726398718119894E-2</v>
      </c>
      <c r="AO86" s="9">
        <f>IF([1]PRICE!AO86="NA","NA",([1]PRICE!AP86/[1]PRICE!AO86)-1)</f>
        <v>2.8098537336412654E-2</v>
      </c>
      <c r="AP86" s="9">
        <f>IF([1]PRICE!AP86="NA","NA",([1]PRICE!AQ86/[1]PRICE!AP86)-1)</f>
        <v>-4.2431049544490063E-2</v>
      </c>
      <c r="AQ86" s="9">
        <f>IF([1]PRICE!AQ86="NA","NA",([1]PRICE!AR86/[1]PRICE!AQ86)-1)</f>
        <v>1.6290890134236902E-2</v>
      </c>
      <c r="AR86" s="9">
        <f>IF([1]PRICE!AR86="NA","NA",([1]PRICE!AS86/[1]PRICE!AR86)-1)</f>
        <v>1.2182610925878468E-2</v>
      </c>
      <c r="AS86" s="9">
        <f>IF([1]PRICE!AS86="NA","NA",([1]PRICE!AT86/[1]PRICE!AS86)-1)</f>
        <v>0</v>
      </c>
      <c r="AT86" s="9">
        <f>IF([1]PRICE!AT86="NA","NA",([1]PRICE!AU86/[1]PRICE!AT86)-1)</f>
        <v>-3.4714303813505709E-2</v>
      </c>
      <c r="AU86" s="9">
        <f>IF([1]PRICE!AU86="NA","NA",([1]PRICE!AV86/[1]PRICE!AU86)-1)</f>
        <v>-2.4937655860348684E-3</v>
      </c>
      <c r="AV86" s="9">
        <f>IF([1]PRICE!AV86="NA","NA",([1]PRICE!AW86/[1]PRICE!AV86)-1)</f>
        <v>5.7236842105263142E-2</v>
      </c>
      <c r="AW86" s="9">
        <f>IF([1]PRICE!AW86="NA","NA",([1]PRICE!AX86/[1]PRICE!AW86)-1)</f>
        <v>-4.8413192283758621E-2</v>
      </c>
      <c r="AX86" s="9">
        <f>IF([1]PRICE!AX86="NA","NA",([1]PRICE!AY86/[1]PRICE!AX86)-1)</f>
        <v>1.5563693434475612E-2</v>
      </c>
      <c r="AY86" s="9">
        <f>IF([1]PRICE!AY86="NA","NA",([1]PRICE!AZ86/[1]PRICE!AY86)-1)</f>
        <v>6.1815840309079162E-2</v>
      </c>
      <c r="AZ86" s="9">
        <f>IF([1]PRICE!AZ86="NA","NA",([1]PRICE!BA86/[1]PRICE!AZ86)-1)</f>
        <v>2.8623408126136951E-2</v>
      </c>
      <c r="BA86" s="9">
        <f>IF([1]PRICE!BA86="NA","NA",([1]PRICE!BB86/[1]PRICE!BA86)-1)</f>
        <v>1.5917934205871953E-2</v>
      </c>
      <c r="BB86" s="9">
        <f>IF([1]PRICE!BB86="NA","NA",([1]PRICE!BC86/[1]PRICE!BB86)-1)</f>
        <v>1.6248839368615542E-3</v>
      </c>
      <c r="BC86" s="9">
        <f>IF([1]PRICE!BC86="NA","NA",([1]PRICE!BD86/[1]PRICE!BC86)-1)</f>
        <v>1.5990730011587573E-2</v>
      </c>
      <c r="BD86" s="9">
        <f>IF([1]PRICE!BD86="NA","NA",([1]PRICE!BE86/[1]PRICE!BD86)-1)</f>
        <v>-3.1021897810219135E-2</v>
      </c>
      <c r="BE86" s="9">
        <f>IF([1]PRICE!BE86="NA","NA",([1]PRICE!BF86/[1]PRICE!BE86)-1)</f>
        <v>4.6374764595103812E-2</v>
      </c>
      <c r="BF86" s="9">
        <f>IF([1]PRICE!BF86="NA","NA",([1]PRICE!BG86/[1]PRICE!BF86)-1)</f>
        <v>6.2654668166479022E-2</v>
      </c>
      <c r="BG86" s="9">
        <f>IF([1]PRICE!BG86="NA","NA",([1]PRICE!BH86/[1]PRICE!BG86)-1)</f>
        <v>-2.381708478882183E-2</v>
      </c>
      <c r="BH86" s="9">
        <f>IF([1]PRICE!BH86="NA","NA",([1]PRICE!BI86/[1]PRICE!BH86)-1)</f>
        <v>-5.7796573411407537E-2</v>
      </c>
      <c r="BI86" s="9">
        <f>IF([1]PRICE!BI86="NA","NA",([1]PRICE!BJ86/[1]PRICE!BI86)-1)</f>
        <v>4.1201519162159084E-2</v>
      </c>
      <c r="BJ86" s="9">
        <f>IF([1]PRICE!BJ86="NA","NA",([1]PRICE!BK86/[1]PRICE!BJ86)-1)</f>
        <v>3.9018459157731833E-2</v>
      </c>
      <c r="BK86" s="9">
        <f>IF([1]PRICE!BK86="NA","NA",([1]PRICE!BL86/[1]PRICE!BK86)-1)</f>
        <v>-0.16148936170212769</v>
      </c>
      <c r="BL86" s="9">
        <f>IF([1]PRICE!BL86="NA","NA",([1]PRICE!BM86/[1]PRICE!BL86)-1)</f>
        <v>-1.0403450900786537E-2</v>
      </c>
      <c r="BM86" s="9">
        <f>IF([1]PRICE!BM86="NA","NA",([1]PRICE!BN86/[1]PRICE!BM86)-1)</f>
        <v>1.025641025641022E-2</v>
      </c>
      <c r="BN86" s="9">
        <f>IF([1]PRICE!BN86="NA","NA",([1]PRICE!BO86/[1]PRICE!BN86)-1)</f>
        <v>-4.7461928934010134E-2</v>
      </c>
      <c r="BO86" s="9">
        <f>IF([1]PRICE!BO86="NA","NA",([1]PRICE!BP86/[1]PRICE!BO86)-1)</f>
        <v>-4.1699973354649589E-2</v>
      </c>
      <c r="BP86" s="9">
        <f>IF([1]PRICE!BP86="NA","NA",([1]PRICE!BQ86/[1]PRICE!BP86)-1)</f>
        <v>6.812178506881672E-2</v>
      </c>
      <c r="BQ86" s="9">
        <f>IF([1]PRICE!BQ86="NA","NA",([1]PRICE!BR86/[1]PRICE!BQ86)-1)</f>
        <v>-7.1456462319406389E-2</v>
      </c>
      <c r="BR86" s="9">
        <f>IF([1]PRICE!BR86="NA","NA",([1]PRICE!BS86/[1]PRICE!BR86)-1)</f>
        <v>9.0552284833192997E-2</v>
      </c>
      <c r="BS86" s="9">
        <f>IF([1]PRICE!BS86="NA","NA",([1]PRICE!BT86/[1]PRICE!BS86)-1)</f>
        <v>8.8688946015422765E-3</v>
      </c>
      <c r="BT86" s="9">
        <f>IF([1]PRICE!BT86="NA","NA",([1]PRICE!BU86/[1]PRICE!BT86)-1)</f>
        <v>-2.853866734615873E-2</v>
      </c>
      <c r="BU86" s="9">
        <f>IF([1]PRICE!BU86="NA","NA",([1]PRICE!BV86/[1]PRICE!BU86)-1)</f>
        <v>-5.2196721311475458E-2</v>
      </c>
      <c r="BV86">
        <f t="shared" si="81"/>
        <v>2.5408672998506066E-3</v>
      </c>
      <c r="BW86" t="s">
        <v>442</v>
      </c>
      <c r="BX86" s="62">
        <f t="shared" si="71"/>
        <v>4.6997081495786283E-2</v>
      </c>
      <c r="BY86" s="62">
        <f t="shared" si="72"/>
        <v>-9.116673335065896E-2</v>
      </c>
      <c r="BZ86" s="62">
        <f t="shared" si="72"/>
        <v>-3.6433803631811382E-2</v>
      </c>
      <c r="CA86" s="62">
        <f t="shared" si="72"/>
        <v>6.4755261427722321E-3</v>
      </c>
      <c r="CB86" s="62">
        <f t="shared" si="72"/>
        <v>2.1707492720421783E-3</v>
      </c>
      <c r="CC86" s="62">
        <f t="shared" si="66"/>
        <v>-6.6577089809553028E-2</v>
      </c>
      <c r="CD86" s="62">
        <f t="shared" si="66"/>
        <v>9.6111516943411232E-2</v>
      </c>
      <c r="CE86" s="62">
        <f t="shared" si="66"/>
        <v>-1.3234372567974677E-2</v>
      </c>
      <c r="CF86" s="62">
        <f t="shared" si="66"/>
        <v>6.0088285458057542E-2</v>
      </c>
      <c r="CG86" s="62">
        <f t="shared" si="86"/>
        <v>-1.8995616738893176E-2</v>
      </c>
      <c r="CH86" s="62">
        <f t="shared" si="67"/>
        <v>-5.7293719010877223E-2</v>
      </c>
      <c r="CI86" s="62">
        <f t="shared" si="67"/>
        <v>3.157015442179055E-2</v>
      </c>
      <c r="CJ86" s="62">
        <f t="shared" si="67"/>
        <v>7.712305054673417E-2</v>
      </c>
      <c r="CK86" s="62">
        <f t="shared" si="67"/>
        <v>6.3941377441038959E-3</v>
      </c>
      <c r="CL86" s="62">
        <f t="shared" si="67"/>
        <v>9.1874216259640859E-2</v>
      </c>
      <c r="CM86" s="62">
        <f t="shared" si="67"/>
        <v>-2.8904740962079969E-2</v>
      </c>
      <c r="CN86" s="62">
        <f t="shared" si="67"/>
        <v>-2.050333378778614E-2</v>
      </c>
      <c r="CO86" s="62">
        <f t="shared" si="82"/>
        <v>9.5466230707247343E-2</v>
      </c>
      <c r="CP86" s="62">
        <f t="shared" si="68"/>
        <v>-7.0162526802583104E-3</v>
      </c>
      <c r="CQ86" s="62">
        <f t="shared" si="68"/>
        <v>-6.2855552614535917E-2</v>
      </c>
      <c r="CR86" s="62">
        <f t="shared" si="68"/>
        <v>-1.8764154726080996E-3</v>
      </c>
      <c r="CS86" s="62">
        <f t="shared" si="68"/>
        <v>7.7918582099932403E-4</v>
      </c>
      <c r="CT86" s="62">
        <f t="shared" si="68"/>
        <v>-7.9046492713483976E-2</v>
      </c>
      <c r="CU86" s="62">
        <f t="shared" si="68"/>
        <v>5.3500411186605076E-2</v>
      </c>
      <c r="CV86" s="62">
        <f t="shared" si="68"/>
        <v>6.5525094645357673E-3</v>
      </c>
      <c r="CW86" s="62">
        <f t="shared" si="83"/>
        <v>3.363936134843469E-2</v>
      </c>
      <c r="CX86" s="62">
        <f t="shared" si="69"/>
        <v>5.5069000937111156E-3</v>
      </c>
      <c r="CY86" s="62">
        <f t="shared" si="69"/>
        <v>1.831929237050732E-2</v>
      </c>
      <c r="CZ86" s="62">
        <f t="shared" si="69"/>
        <v>4.1732593850502639E-2</v>
      </c>
      <c r="DA86" s="62">
        <f t="shared" si="69"/>
        <v>-2.6336011640954796E-2</v>
      </c>
      <c r="DB86" s="62">
        <f t="shared" si="69"/>
        <v>2.270040961180507E-2</v>
      </c>
      <c r="DC86" s="62">
        <f t="shared" si="73"/>
        <v>1.447578729826658E-2</v>
      </c>
      <c r="DD86" s="62">
        <f t="shared" si="73"/>
        <v>-4.5142030228532151E-2</v>
      </c>
      <c r="DE86" s="62">
        <f t="shared" si="73"/>
        <v>6.4018379105702058E-2</v>
      </c>
      <c r="DF86" s="62">
        <f t="shared" si="73"/>
        <v>3.2206372676907277E-2</v>
      </c>
      <c r="DG86" s="62">
        <f t="shared" si="73"/>
        <v>-4.8475278800299906E-2</v>
      </c>
      <c r="DH86" s="62">
        <f t="shared" si="73"/>
        <v>-5.6572650701851815E-2</v>
      </c>
      <c r="DI86" s="62">
        <f t="shared" si="73"/>
        <v>-7.0609558190841151E-2</v>
      </c>
      <c r="DJ86" s="62">
        <f t="shared" si="74"/>
        <v>3.8185531418269289E-2</v>
      </c>
      <c r="DK86" s="62">
        <f t="shared" si="74"/>
        <v>2.555767003656205E-2</v>
      </c>
      <c r="DL86" s="62">
        <f t="shared" si="74"/>
        <v>-4.4971916844340667E-2</v>
      </c>
      <c r="DM86" s="62">
        <f t="shared" si="74"/>
        <v>1.3750022834386295E-2</v>
      </c>
      <c r="DN86" s="62">
        <f t="shared" si="74"/>
        <v>9.641743626027861E-3</v>
      </c>
      <c r="DO86" s="62">
        <f t="shared" si="74"/>
        <v>-2.5408672998506066E-3</v>
      </c>
      <c r="DP86" s="62">
        <f t="shared" si="75"/>
        <v>-3.7255171113356314E-2</v>
      </c>
      <c r="DQ86" s="62">
        <f t="shared" si="76"/>
        <v>-5.034632885885475E-3</v>
      </c>
      <c r="DR86" s="62">
        <f t="shared" si="76"/>
        <v>5.4695974805412537E-2</v>
      </c>
      <c r="DS86" s="62">
        <f t="shared" si="77"/>
        <v>-5.0954059583609226E-2</v>
      </c>
      <c r="DT86" s="62">
        <f t="shared" si="77"/>
        <v>1.3022826134625005E-2</v>
      </c>
      <c r="DU86" s="62">
        <f t="shared" si="77"/>
        <v>5.9274973009228557E-2</v>
      </c>
      <c r="DV86" s="62">
        <f t="shared" si="77"/>
        <v>2.6082540826286346E-2</v>
      </c>
      <c r="DW86" s="62">
        <f t="shared" si="77"/>
        <v>1.3377066906021346E-2</v>
      </c>
      <c r="DX86" s="62">
        <f t="shared" si="77"/>
        <v>-9.1598336298905243E-4</v>
      </c>
      <c r="DY86" s="62">
        <f t="shared" si="77"/>
        <v>1.3449862711736966E-2</v>
      </c>
      <c r="DZ86" s="62">
        <f t="shared" si="84"/>
        <v>-3.3562765110069739E-2</v>
      </c>
      <c r="EA86" s="62">
        <f t="shared" si="78"/>
        <v>4.3833897295253207E-2</v>
      </c>
      <c r="EB86" s="62">
        <f t="shared" si="78"/>
        <v>6.0113800866628417E-2</v>
      </c>
      <c r="EC86" s="62">
        <f t="shared" si="78"/>
        <v>-2.6357952088672434E-2</v>
      </c>
      <c r="ED86" s="62">
        <f t="shared" si="78"/>
        <v>-6.0337440711258142E-2</v>
      </c>
      <c r="EE86" s="62">
        <f t="shared" si="78"/>
        <v>3.8660651862308479E-2</v>
      </c>
      <c r="EF86" s="62">
        <f t="shared" si="78"/>
        <v>3.6477591857881228E-2</v>
      </c>
      <c r="EG86" s="62">
        <f t="shared" si="78"/>
        <v>-0.16403022900197831</v>
      </c>
      <c r="EH86" s="62">
        <f t="shared" si="85"/>
        <v>-1.2944318200637144E-2</v>
      </c>
      <c r="EI86" s="62">
        <f t="shared" si="70"/>
        <v>7.7155429565596133E-3</v>
      </c>
      <c r="EJ86" s="62">
        <f t="shared" si="70"/>
        <v>-5.0002796233860738E-2</v>
      </c>
      <c r="EK86" s="62">
        <f t="shared" si="70"/>
        <v>-4.4240840654500194E-2</v>
      </c>
      <c r="EL86" s="62">
        <f t="shared" si="70"/>
        <v>6.5580917768966115E-2</v>
      </c>
      <c r="EM86" s="62">
        <f t="shared" si="70"/>
        <v>-7.3997329619256993E-2</v>
      </c>
      <c r="EN86" s="62">
        <f t="shared" si="70"/>
        <v>8.8011417533342393E-2</v>
      </c>
      <c r="EO86" s="62">
        <f t="shared" si="70"/>
        <v>6.3280273016916699E-3</v>
      </c>
      <c r="EP86" s="62">
        <f t="shared" si="79"/>
        <v>-3.1079534646009335E-2</v>
      </c>
      <c r="EQ86" s="62">
        <f t="shared" si="80"/>
        <v>-5.4737588611326063E-2</v>
      </c>
    </row>
    <row r="87" spans="1:147">
      <c r="A87" t="s">
        <v>443</v>
      </c>
      <c r="B87" s="9">
        <f>IF([1]PRICE!B87="NA","NA",([1]PRICE!C87/[1]PRICE!B87)-1)</f>
        <v>8.5755395683453139E-2</v>
      </c>
      <c r="C87" s="9">
        <f>IF([1]PRICE!C87="NA","NA",([1]PRICE!D87/[1]PRICE!C87)-1)</f>
        <v>-6.8910681155578968E-2</v>
      </c>
      <c r="D87" s="9">
        <f>IF([1]PRICE!D87="NA","NA",([1]PRICE!E87/[1]PRICE!D87)-1)</f>
        <v>-6.2624537432395266E-3</v>
      </c>
      <c r="E87" s="9">
        <f>IF([1]PRICE!E87="NA","NA",([1]PRICE!F87/[1]PRICE!E87)-1)</f>
        <v>-2.8072185620166001E-2</v>
      </c>
      <c r="F87" s="9">
        <f>IF([1]PRICE!F87="NA","NA",([1]PRICE!G87/[1]PRICE!F87)-1)</f>
        <v>6.1892130857648109E-3</v>
      </c>
      <c r="G87" s="9">
        <f>IF([1]PRICE!G87="NA","NA",([1]PRICE!H87/[1]PRICE!G87)-1)</f>
        <v>-6.7369654364382026E-2</v>
      </c>
      <c r="H87" s="9">
        <f>IF([1]PRICE!H87="NA","NA",([1]PRICE!I87/[1]PRICE!H87)-1)</f>
        <v>7.6005025125628123E-2</v>
      </c>
      <c r="I87" s="9">
        <f>IF([1]PRICE!I87="NA","NA",([1]PRICE!J87/[1]PRICE!I87)-1)</f>
        <v>-4.3199065966141204E-2</v>
      </c>
      <c r="J87" s="9">
        <f>IF([1]PRICE!J87="NA","NA",([1]PRICE!K87/[1]PRICE!J87)-1)</f>
        <v>7.7486272117144539E-2</v>
      </c>
      <c r="K87" s="9">
        <f>IF([1]PRICE!K87="NA","NA",([1]PRICE!L87/[1]PRICE!K87)-1)</f>
        <v>2.1234428086070123E-2</v>
      </c>
      <c r="L87" s="9">
        <f>IF([1]PRICE!L87="NA","NA",([1]PRICE!M87/[1]PRICE!L87)-1)</f>
        <v>-2.911006376490155E-2</v>
      </c>
      <c r="M87" s="9">
        <f>IF([1]PRICE!M87="NA","NA",([1]PRICE!N87/[1]PRICE!M87)-1)</f>
        <v>3.0268418046830226E-2</v>
      </c>
      <c r="N87" s="9">
        <f>IF([1]PRICE!N87="NA","NA",([1]PRICE!O87/[1]PRICE!N87)-1)</f>
        <v>7.7605321507760561E-2</v>
      </c>
      <c r="O87" s="9">
        <f>IF([1]PRICE!O87="NA","NA",([1]PRICE!P87/[1]PRICE!O87)-1)</f>
        <v>1.7489711934156382E-2</v>
      </c>
      <c r="P87" s="9">
        <f>IF([1]PRICE!P87="NA","NA",([1]PRICE!Q87/[1]PRICE!P87)-1)</f>
        <v>7.2800808897876435E-2</v>
      </c>
      <c r="Q87" s="9">
        <f>IF([1]PRICE!Q87="NA","NA",([1]PRICE!R87/[1]PRICE!Q87)-1)</f>
        <v>-4.1470311027332674E-2</v>
      </c>
      <c r="R87" s="9">
        <f>IF([1]PRICE!R87="NA","NA",([1]PRICE!S87/[1]PRICE!R87)-1)</f>
        <v>2.8023598820059004E-2</v>
      </c>
      <c r="S87" s="9">
        <f>IF([1]PRICE!S87="NA","NA",([1]PRICE!T87/[1]PRICE!S87)-1)</f>
        <v>9.6604495456719341E-2</v>
      </c>
      <c r="T87" s="9">
        <f>IF([1]PRICE!T87="NA","NA",([1]PRICE!U87/[1]PRICE!T87)-1)</f>
        <v>-1.4827736589620555E-2</v>
      </c>
      <c r="U87" s="9">
        <f>IF([1]PRICE!U87="NA","NA",([1]PRICE!V87/[1]PRICE!U87)-1)</f>
        <v>-7.1049136786188627E-2</v>
      </c>
      <c r="V87" s="9">
        <f>IF([1]PRICE!V87="NA","NA",([1]PRICE!W87/[1]PRICE!V87)-1)</f>
        <v>9.5306171074582835E-4</v>
      </c>
      <c r="W87" s="9">
        <f>IF([1]PRICE!W87="NA","NA",([1]PRICE!X87/[1]PRICE!W87)-1)</f>
        <v>3.3325398714592058E-3</v>
      </c>
      <c r="X87" s="9">
        <f>IF([1]PRICE!X87="NA","NA",([1]PRICE!Y87/[1]PRICE!X87)-1)</f>
        <v>-4.5788849347568217E-2</v>
      </c>
      <c r="Y87" s="9">
        <f>IF([1]PRICE!Y87="NA","NA",([1]PRICE!Z87/[1]PRICE!Y87)-1)</f>
        <v>3.4808552958726979E-2</v>
      </c>
      <c r="Z87" s="9">
        <f>IF([1]PRICE!Z87="NA","NA",([1]PRICE!AA87/[1]PRICE!Z87)-1)</f>
        <v>2.3546371936568944E-2</v>
      </c>
      <c r="AA87" s="9">
        <f>IF([1]PRICE!AA87="NA","NA",([1]PRICE!AB87/[1]PRICE!AA87)-1)</f>
        <v>4.5070422535211208E-2</v>
      </c>
      <c r="AB87" s="9">
        <f>IF([1]PRICE!AB87="NA","NA",([1]PRICE!AC87/[1]PRICE!AB87)-1)</f>
        <v>4.9415992812218423E-3</v>
      </c>
      <c r="AC87" s="9">
        <f>IF([1]PRICE!AC87="NA","NA",([1]PRICE!AD87/[1]PRICE!AC87)-1)</f>
        <v>1.475189986589176E-2</v>
      </c>
      <c r="AD87" s="9">
        <f>IF([1]PRICE!AD87="NA","NA",([1]PRICE!AE87/[1]PRICE!AD87)-1)</f>
        <v>4.4273127753303942E-2</v>
      </c>
      <c r="AE87" s="9">
        <f>IF([1]PRICE!AE87="NA","NA",([1]PRICE!AF87/[1]PRICE!AE87)-1)</f>
        <v>-2.4467411938409511E-2</v>
      </c>
      <c r="AF87" s="9">
        <f>IF([1]PRICE!AF87="NA","NA",([1]PRICE!AG87/[1]PRICE!AF87)-1)</f>
        <v>-2.1621621621614739E-4</v>
      </c>
      <c r="AG87" s="9">
        <f>IF([1]PRICE!AG87="NA","NA",([1]PRICE!AH87/[1]PRICE!AG87)-1)</f>
        <v>4.9740484429065646E-2</v>
      </c>
      <c r="AH87" s="9">
        <f>IF([1]PRICE!AH87="NA","NA",([1]PRICE!AI87/[1]PRICE!AH87)-1)</f>
        <v>-4.573547589616811E-2</v>
      </c>
      <c r="AI87" s="9">
        <f>IF([1]PRICE!AI87="NA","NA",([1]PRICE!AJ87/[1]PRICE!AI87)-1)</f>
        <v>4.4257340241796062E-2</v>
      </c>
      <c r="AJ87" s="9">
        <f>IF([1]PRICE!AJ87="NA","NA",([1]PRICE!AK87/[1]PRICE!AJ87)-1)</f>
        <v>3.1631176348976719E-2</v>
      </c>
      <c r="AK87" s="9">
        <f>IF([1]PRICE!AK87="NA","NA",([1]PRICE!AL87/[1]PRICE!AK87)-1)</f>
        <v>-5.2104208416833719E-2</v>
      </c>
      <c r="AL87" s="9">
        <f>IF([1]PRICE!AL87="NA","NA",([1]PRICE!AM87/[1]PRICE!AL87)-1)</f>
        <v>-5.3911205073995716E-2</v>
      </c>
      <c r="AM87" s="9">
        <f>IF([1]PRICE!AM87="NA","NA",([1]PRICE!AN87/[1]PRICE!AM87)-1)</f>
        <v>-5.1396648044692683E-2</v>
      </c>
      <c r="AN87" s="9">
        <f>IF([1]PRICE!AN87="NA","NA",([1]PRICE!AO87/[1]PRICE!AN87)-1)</f>
        <v>6.6902237926972807E-2</v>
      </c>
      <c r="AO87" s="9">
        <f>IF([1]PRICE!AO87="NA","NA",([1]PRICE!AP87/[1]PRICE!AO87)-1)</f>
        <v>4.1951865754029649E-2</v>
      </c>
      <c r="AP87" s="9">
        <f>IF([1]PRICE!AP87="NA","NA",([1]PRICE!AQ87/[1]PRICE!AP87)-1)</f>
        <v>-2.246238609874962E-2</v>
      </c>
      <c r="AQ87" s="9">
        <f>IF([1]PRICE!AQ87="NA","NA",([1]PRICE!AR87/[1]PRICE!AQ87)-1)</f>
        <v>2.492954693258187E-2</v>
      </c>
      <c r="AR87" s="9">
        <f>IF([1]PRICE!AR87="NA","NA",([1]PRICE!AS87/[1]PRICE!AR87)-1)</f>
        <v>2.2419627749576954E-2</v>
      </c>
      <c r="AS87" s="9">
        <f>IF([1]PRICE!AS87="NA","NA",([1]PRICE!AT87/[1]PRICE!AS87)-1)</f>
        <v>1.8618121638394713E-2</v>
      </c>
      <c r="AT87" s="9">
        <f>IF([1]PRICE!AT87="NA","NA",([1]PRICE!AU87/[1]PRICE!AT87)-1)</f>
        <v>-4.8740861088546472E-3</v>
      </c>
      <c r="AU87" s="9">
        <f>IF([1]PRICE!AU87="NA","NA",([1]PRICE!AV87/[1]PRICE!AU87)-1)</f>
        <v>1.0612244897959311E-2</v>
      </c>
      <c r="AV87" s="9">
        <f>IF([1]PRICE!AV87="NA","NA",([1]PRICE!AW87/[1]PRICE!AV87)-1)</f>
        <v>5.189822294022628E-2</v>
      </c>
      <c r="AW87" s="9">
        <f>IF([1]PRICE!AW87="NA","NA",([1]PRICE!AX87/[1]PRICE!AW87)-1)</f>
        <v>-4.6842004223459521E-2</v>
      </c>
      <c r="AX87" s="9">
        <f>IF([1]PRICE!AX87="NA","NA",([1]PRICE!AY87/[1]PRICE!AX87)-1)</f>
        <v>5.0151057401812693E-2</v>
      </c>
      <c r="AY87" s="9">
        <f>IF([1]PRICE!AY87="NA","NA",([1]PRICE!AZ87/[1]PRICE!AY87)-1)</f>
        <v>4.3344840813195118E-2</v>
      </c>
      <c r="AZ87" s="9">
        <f>IF([1]PRICE!AZ87="NA","NA",([1]PRICE!BA87/[1]PRICE!AZ87)-1)</f>
        <v>2.0955882352941213E-2</v>
      </c>
      <c r="BA87" s="9">
        <f>IF([1]PRICE!BA87="NA","NA",([1]PRICE!BB87/[1]PRICE!BA87)-1)</f>
        <v>1.8005041411583989E-4</v>
      </c>
      <c r="BB87" s="9">
        <f>IF([1]PRICE!BB87="NA","NA",([1]PRICE!BC87/[1]PRICE!BB87)-1)</f>
        <v>1.0081008100810029E-2</v>
      </c>
      <c r="BC87" s="9">
        <f>IF([1]PRICE!BC87="NA","NA",([1]PRICE!BD87/[1]PRICE!BC87)-1)</f>
        <v>3.2079843165211175E-2</v>
      </c>
      <c r="BD87" s="9">
        <f>IF([1]PRICE!BD87="NA","NA",([1]PRICE!BE87/[1]PRICE!BD87)-1)</f>
        <v>5.353134173717855E-3</v>
      </c>
      <c r="BE87" s="9">
        <f>IF([1]PRICE!BE87="NA","NA",([1]PRICE!BF87/[1]PRICE!BE87)-1)</f>
        <v>8.2961181724493294E-2</v>
      </c>
      <c r="BF87" s="9">
        <f>IF([1]PRICE!BF87="NA","NA",([1]PRICE!BG87/[1]PRICE!BF87)-1)</f>
        <v>1.4274385408406198E-2</v>
      </c>
      <c r="BG87" s="9">
        <f>IF([1]PRICE!BG87="NA","NA",([1]PRICE!BH87/[1]PRICE!BG87)-1)</f>
        <v>-4.6911649726355531E-4</v>
      </c>
      <c r="BH87" s="9">
        <f>IF([1]PRICE!BH87="NA","NA",([1]PRICE!BI87/[1]PRICE!BH87)-1)</f>
        <v>-4.0988735919899932E-2</v>
      </c>
      <c r="BI87" s="9">
        <f>IF([1]PRICE!BI87="NA","NA",([1]PRICE!BJ87/[1]PRICE!BI87)-1)</f>
        <v>2.5122349102773445E-2</v>
      </c>
      <c r="BJ87" s="9">
        <f>IF([1]PRICE!BJ87="NA","NA",([1]PRICE!BK87/[1]PRICE!BJ87)-1)</f>
        <v>9.0229153405474216E-2</v>
      </c>
      <c r="BK87" s="9">
        <f>IF([1]PRICE!BK87="NA","NA",([1]PRICE!BL87/[1]PRICE!BK87)-1)</f>
        <v>-0.11808495110202899</v>
      </c>
      <c r="BL87" s="9">
        <f>IF([1]PRICE!BL87="NA","NA",([1]PRICE!BM87/[1]PRICE!BL87)-1)</f>
        <v>-2.7639854352863313E-2</v>
      </c>
      <c r="BM87" s="9">
        <f>IF([1]PRICE!BM87="NA","NA",([1]PRICE!BN87/[1]PRICE!BM87)-1)</f>
        <v>-2.8255319148936087E-2</v>
      </c>
      <c r="BN87" s="9">
        <f>IF([1]PRICE!BN87="NA","NA",([1]PRICE!BO87/[1]PRICE!BN87)-1)</f>
        <v>2.6099141706078077E-2</v>
      </c>
      <c r="BO87" s="9">
        <f>IF([1]PRICE!BO87="NA","NA",([1]PRICE!BP87/[1]PRICE!BO87)-1)</f>
        <v>-2.7313076135199177E-3</v>
      </c>
      <c r="BP87" s="9">
        <f>IF([1]PRICE!BP87="NA","NA",([1]PRICE!BQ87/[1]PRICE!BP87)-1)</f>
        <v>9.8596371105785785E-2</v>
      </c>
      <c r="BQ87" s="9">
        <f>IF([1]PRICE!BQ87="NA","NA",([1]PRICE!BR87/[1]PRICE!BQ87)-1)</f>
        <v>-5.7494546587722128E-2</v>
      </c>
      <c r="BR87" s="9">
        <f>IF([1]PRICE!BR87="NA","NA",([1]PRICE!BS87/[1]PRICE!BR87)-1)</f>
        <v>1.5209125475285079E-2</v>
      </c>
      <c r="BS87" s="9">
        <f>IF([1]PRICE!BS87="NA","NA",([1]PRICE!BT87/[1]PRICE!BS87)-1)</f>
        <v>3.1265266243282852E-2</v>
      </c>
      <c r="BT87" s="9">
        <f>IF([1]PRICE!BT87="NA","NA",([1]PRICE!BU87/[1]PRICE!BT87)-1)</f>
        <v>-2.8264645507658281E-2</v>
      </c>
      <c r="BU87" s="9">
        <f>IF([1]PRICE!BU87="NA","NA",([1]PRICE!BV87/[1]PRICE!BU87)-1)</f>
        <v>-8.6122846928826657E-3</v>
      </c>
      <c r="BV87">
        <f t="shared" si="81"/>
        <v>8.8804636433650191E-3</v>
      </c>
      <c r="BW87" t="s">
        <v>443</v>
      </c>
      <c r="BX87" s="62">
        <f t="shared" si="71"/>
        <v>7.687493204008812E-2</v>
      </c>
      <c r="BY87" s="62">
        <f t="shared" si="72"/>
        <v>-7.7791144798943987E-2</v>
      </c>
      <c r="BZ87" s="62">
        <f t="shared" si="72"/>
        <v>-1.5142917386604546E-2</v>
      </c>
      <c r="CA87" s="62">
        <f t="shared" si="72"/>
        <v>-3.6952649263531021E-2</v>
      </c>
      <c r="CB87" s="62">
        <f t="shared" si="72"/>
        <v>-2.6912505576002083E-3</v>
      </c>
      <c r="CC87" s="62">
        <f t="shared" si="66"/>
        <v>-7.6250118007747045E-2</v>
      </c>
      <c r="CD87" s="62">
        <f t="shared" si="66"/>
        <v>6.7124561482263104E-2</v>
      </c>
      <c r="CE87" s="62">
        <f t="shared" si="66"/>
        <v>-5.2079529609506223E-2</v>
      </c>
      <c r="CF87" s="62">
        <f t="shared" si="66"/>
        <v>6.860580847377952E-2</v>
      </c>
      <c r="CG87" s="62">
        <f t="shared" si="86"/>
        <v>1.2353964442705104E-2</v>
      </c>
      <c r="CH87" s="62">
        <f t="shared" si="67"/>
        <v>-3.7990527408266569E-2</v>
      </c>
      <c r="CI87" s="62">
        <f t="shared" si="67"/>
        <v>2.1387954403465206E-2</v>
      </c>
      <c r="CJ87" s="62">
        <f t="shared" si="67"/>
        <v>6.8724857864395542E-2</v>
      </c>
      <c r="CK87" s="62">
        <f t="shared" si="67"/>
        <v>8.6092482907913631E-3</v>
      </c>
      <c r="CL87" s="62">
        <f t="shared" si="67"/>
        <v>6.3920345254511415E-2</v>
      </c>
      <c r="CM87" s="62">
        <f t="shared" si="67"/>
        <v>-5.0350774670697693E-2</v>
      </c>
      <c r="CN87" s="62">
        <f t="shared" si="67"/>
        <v>1.9143135176693984E-2</v>
      </c>
      <c r="CO87" s="62">
        <f t="shared" si="82"/>
        <v>8.7724031813354322E-2</v>
      </c>
      <c r="CP87" s="62">
        <f t="shared" si="68"/>
        <v>-2.3708200232985574E-2</v>
      </c>
      <c r="CQ87" s="62">
        <f t="shared" si="68"/>
        <v>-7.9929600429553646E-2</v>
      </c>
      <c r="CR87" s="62">
        <f t="shared" si="68"/>
        <v>-7.9274019326191908E-3</v>
      </c>
      <c r="CS87" s="62">
        <f t="shared" si="68"/>
        <v>-5.5479237719058133E-3</v>
      </c>
      <c r="CT87" s="62">
        <f t="shared" si="68"/>
        <v>-5.4669312990933236E-2</v>
      </c>
      <c r="CU87" s="62">
        <f t="shared" si="68"/>
        <v>2.592808931536196E-2</v>
      </c>
      <c r="CV87" s="62">
        <f t="shared" si="68"/>
        <v>1.4665908293203925E-2</v>
      </c>
      <c r="CW87" s="62">
        <f t="shared" si="83"/>
        <v>3.6189958891846188E-2</v>
      </c>
      <c r="CX87" s="62">
        <f t="shared" si="69"/>
        <v>-3.9388643621431768E-3</v>
      </c>
      <c r="CY87" s="62">
        <f t="shared" si="69"/>
        <v>5.8714362225267408E-3</v>
      </c>
      <c r="CZ87" s="62">
        <f t="shared" si="69"/>
        <v>3.5392664109938923E-2</v>
      </c>
      <c r="DA87" s="62">
        <f t="shared" si="69"/>
        <v>-3.334787558177453E-2</v>
      </c>
      <c r="DB87" s="62">
        <f t="shared" si="69"/>
        <v>-9.0966798595811665E-3</v>
      </c>
      <c r="DC87" s="62">
        <f t="shared" si="73"/>
        <v>4.0860020785700626E-2</v>
      </c>
      <c r="DD87" s="62">
        <f t="shared" si="73"/>
        <v>-5.4615939539533129E-2</v>
      </c>
      <c r="DE87" s="62">
        <f t="shared" si="73"/>
        <v>3.5376876598431042E-2</v>
      </c>
      <c r="DF87" s="62">
        <f t="shared" si="73"/>
        <v>2.27507127056117E-2</v>
      </c>
      <c r="DG87" s="62">
        <f t="shared" si="73"/>
        <v>-6.0984672060198739E-2</v>
      </c>
      <c r="DH87" s="62">
        <f t="shared" si="73"/>
        <v>-6.2791668717360735E-2</v>
      </c>
      <c r="DI87" s="62">
        <f t="shared" si="73"/>
        <v>-6.0277111688057702E-2</v>
      </c>
      <c r="DJ87" s="62">
        <f t="shared" si="74"/>
        <v>5.8021774283607788E-2</v>
      </c>
      <c r="DK87" s="62">
        <f t="shared" si="74"/>
        <v>3.307140211066463E-2</v>
      </c>
      <c r="DL87" s="62">
        <f t="shared" si="74"/>
        <v>-3.134284974211464E-2</v>
      </c>
      <c r="DM87" s="62">
        <f t="shared" si="74"/>
        <v>1.6049083289216851E-2</v>
      </c>
      <c r="DN87" s="62">
        <f t="shared" si="74"/>
        <v>1.3539164106211934E-2</v>
      </c>
      <c r="DO87" s="62">
        <f t="shared" si="74"/>
        <v>9.7376579950296943E-3</v>
      </c>
      <c r="DP87" s="62">
        <f t="shared" si="75"/>
        <v>-1.3754549752219666E-2</v>
      </c>
      <c r="DQ87" s="62">
        <f t="shared" si="76"/>
        <v>1.7317812545942918E-3</v>
      </c>
      <c r="DR87" s="62">
        <f t="shared" si="76"/>
        <v>4.301775929686126E-2</v>
      </c>
      <c r="DS87" s="62">
        <f t="shared" si="77"/>
        <v>-5.572246786682454E-2</v>
      </c>
      <c r="DT87" s="62">
        <f t="shared" si="77"/>
        <v>4.1270593758447674E-2</v>
      </c>
      <c r="DU87" s="62">
        <f t="shared" si="77"/>
        <v>3.4464377169830099E-2</v>
      </c>
      <c r="DV87" s="62">
        <f t="shared" si="77"/>
        <v>1.2075418709576194E-2</v>
      </c>
      <c r="DW87" s="62">
        <f t="shared" si="77"/>
        <v>-8.7004132292491793E-3</v>
      </c>
      <c r="DX87" s="62">
        <f t="shared" si="77"/>
        <v>1.2005444574450103E-3</v>
      </c>
      <c r="DY87" s="62">
        <f t="shared" si="77"/>
        <v>2.3199379521846156E-2</v>
      </c>
      <c r="DZ87" s="62">
        <f t="shared" si="84"/>
        <v>-3.5273294696471641E-3</v>
      </c>
      <c r="EA87" s="62">
        <f t="shared" si="78"/>
        <v>7.4080718081128274E-2</v>
      </c>
      <c r="EB87" s="62">
        <f t="shared" si="78"/>
        <v>5.3939217650411792E-3</v>
      </c>
      <c r="EC87" s="62">
        <f t="shared" si="78"/>
        <v>-9.3495801406285745E-3</v>
      </c>
      <c r="ED87" s="62">
        <f t="shared" si="78"/>
        <v>-4.9869199563264952E-2</v>
      </c>
      <c r="EE87" s="62">
        <f t="shared" si="78"/>
        <v>1.6241885459408426E-2</v>
      </c>
      <c r="EF87" s="62">
        <f t="shared" si="78"/>
        <v>8.1348689762109197E-2</v>
      </c>
      <c r="EG87" s="62">
        <f t="shared" si="78"/>
        <v>-0.12696541474539402</v>
      </c>
      <c r="EH87" s="62">
        <f t="shared" si="85"/>
        <v>-3.6520317996228333E-2</v>
      </c>
      <c r="EI87" s="62">
        <f t="shared" si="70"/>
        <v>-3.7135782792301106E-2</v>
      </c>
      <c r="EJ87" s="62">
        <f t="shared" si="70"/>
        <v>1.7218678062713058E-2</v>
      </c>
      <c r="EK87" s="62">
        <f t="shared" si="70"/>
        <v>-1.1611771256884937E-2</v>
      </c>
      <c r="EL87" s="62">
        <f t="shared" si="70"/>
        <v>8.9715907462420766E-2</v>
      </c>
      <c r="EM87" s="62">
        <f t="shared" si="70"/>
        <v>-6.6375010231087148E-2</v>
      </c>
      <c r="EN87" s="62">
        <f t="shared" si="70"/>
        <v>6.3286618319200599E-3</v>
      </c>
      <c r="EO87" s="62">
        <f t="shared" si="70"/>
        <v>2.2384802599917833E-2</v>
      </c>
      <c r="EP87" s="62">
        <f t="shared" si="79"/>
        <v>-3.7145109151023301E-2</v>
      </c>
      <c r="EQ87" s="62">
        <f t="shared" si="80"/>
        <v>-1.7492748336247685E-2</v>
      </c>
    </row>
    <row r="88" spans="1:147">
      <c r="A88" t="s">
        <v>444</v>
      </c>
      <c r="B88" s="9">
        <f>IF([1]PRICE!B88="NA","NA",([1]PRICE!C88/[1]PRICE!B88)-1)</f>
        <v>-2.7392189524338306E-2</v>
      </c>
      <c r="C88" s="9">
        <f>IF([1]PRICE!C88="NA","NA",([1]PRICE!D88/[1]PRICE!C88)-1)</f>
        <v>4.0088804313352266E-2</v>
      </c>
      <c r="D88" s="9">
        <f>IF([1]PRICE!D88="NA","NA",([1]PRICE!E88/[1]PRICE!D88)-1)</f>
        <v>0.14301396596938454</v>
      </c>
      <c r="E88" s="9">
        <f>IF([1]PRICE!E88="NA","NA",([1]PRICE!F88/[1]PRICE!E88)-1)</f>
        <v>-4.9887952192935625E-2</v>
      </c>
      <c r="F88" s="9">
        <f>IF([1]PRICE!F88="NA","NA",([1]PRICE!G88/[1]PRICE!F88)-1)</f>
        <v>2.0778345594429259E-2</v>
      </c>
      <c r="G88" s="9">
        <f>IF([1]PRICE!G88="NA","NA",([1]PRICE!H88/[1]PRICE!G88)-1)</f>
        <v>-2.0905539968091635E-2</v>
      </c>
      <c r="H88" s="9">
        <f>IF([1]PRICE!H88="NA","NA",([1]PRICE!I88/[1]PRICE!H88)-1)</f>
        <v>-5.4503568017081339E-3</v>
      </c>
      <c r="I88" s="9">
        <f>IF([1]PRICE!I88="NA","NA",([1]PRICE!J88/[1]PRICE!I88)-1)</f>
        <v>-8.2372881355932237E-2</v>
      </c>
      <c r="J88" s="9">
        <f>IF([1]PRICE!J88="NA","NA",([1]PRICE!K88/[1]PRICE!J88)-1)</f>
        <v>-8.3487255264129923E-2</v>
      </c>
      <c r="K88" s="9">
        <f>IF([1]PRICE!K88="NA","NA",([1]PRICE!L88/[1]PRICE!K88)-1)</f>
        <v>2.3512024721214608E-2</v>
      </c>
      <c r="L88" s="9">
        <f>IF([1]PRICE!L88="NA","NA",([1]PRICE!M88/[1]PRICE!L88)-1)</f>
        <v>-4.0102389078498391E-2</v>
      </c>
      <c r="M88" s="9">
        <f>IF([1]PRICE!M88="NA","NA",([1]PRICE!N88/[1]PRICE!M88)-1)</f>
        <v>-8.2393162393162522E-2</v>
      </c>
      <c r="N88" s="9">
        <f>IF([1]PRICE!N88="NA","NA",([1]PRICE!O88/[1]PRICE!N88)-1)</f>
        <v>-2.2727272727272596E-2</v>
      </c>
      <c r="O88" s="9">
        <f>IF([1]PRICE!O88="NA","NA",([1]PRICE!P88/[1]PRICE!O88)-1)</f>
        <v>9.0049561570720638E-2</v>
      </c>
      <c r="P88" s="9">
        <f>IF([1]PRICE!P88="NA","NA",([1]PRICE!Q88/[1]PRICE!P88)-1)</f>
        <v>7.7014549524342391E-2</v>
      </c>
      <c r="Q88" s="9">
        <f>IF([1]PRICE!Q88="NA","NA",([1]PRICE!R88/[1]PRICE!Q88)-1)</f>
        <v>-5.7803468208091902E-3</v>
      </c>
      <c r="R88" s="9">
        <f>IF([1]PRICE!R88="NA","NA",([1]PRICE!S88/[1]PRICE!R88)-1)</f>
        <v>6.3561536451528511E-2</v>
      </c>
      <c r="S88" s="9">
        <f>IF([1]PRICE!S88="NA","NA",([1]PRICE!T88/[1]PRICE!S88)-1)</f>
        <v>5.3805048829924429E-2</v>
      </c>
      <c r="T88" s="9">
        <f>IF([1]PRICE!T88="NA","NA",([1]PRICE!U88/[1]PRICE!T88)-1)</f>
        <v>6.3530920324065931E-2</v>
      </c>
      <c r="U88" s="9">
        <f>IF([1]PRICE!U88="NA","NA",([1]PRICE!V88/[1]PRICE!U88)-1)</f>
        <v>1.8907217624815065E-2</v>
      </c>
      <c r="V88" s="9">
        <f>IF([1]PRICE!V88="NA","NA",([1]PRICE!W88/[1]PRICE!V88)-1)</f>
        <v>-3.5821858864027556E-2</v>
      </c>
      <c r="W88" s="9">
        <f>IF([1]PRICE!W88="NA","NA",([1]PRICE!X88/[1]PRICE!W88)-1)</f>
        <v>-1.7962735691174792E-2</v>
      </c>
      <c r="X88" s="9">
        <f>IF([1]PRICE!X88="NA","NA",([1]PRICE!Y88/[1]PRICE!X88)-1)</f>
        <v>-6.5610088616223528E-2</v>
      </c>
      <c r="Y88" s="9">
        <f>IF([1]PRICE!Y88="NA","NA",([1]PRICE!Z88/[1]PRICE!Y88)-1)</f>
        <v>6.3468903884734695E-2</v>
      </c>
      <c r="Z88" s="9">
        <f>IF([1]PRICE!Z88="NA","NA",([1]PRICE!AA88/[1]PRICE!Z88)-1)</f>
        <v>5.5336420282398713E-2</v>
      </c>
      <c r="AA88" s="9">
        <f>IF([1]PRICE!AA88="NA","NA",([1]PRICE!AB88/[1]PRICE!AA88)-1)</f>
        <v>7.8706462271816102E-2</v>
      </c>
      <c r="AB88" s="9">
        <f>IF([1]PRICE!AB88="NA","NA",([1]PRICE!AC88/[1]PRICE!AB88)-1)</f>
        <v>3.7661946369389465E-3</v>
      </c>
      <c r="AC88" s="9">
        <f>IF([1]PRICE!AC88="NA","NA",([1]PRICE!AD88/[1]PRICE!AC88)-1)</f>
        <v>2.2012106658664266E-3</v>
      </c>
      <c r="AD88" s="9">
        <f>IF([1]PRICE!AD88="NA","NA",([1]PRICE!AE88/[1]PRICE!AD88)-1)</f>
        <v>9.1948285329206847E-2</v>
      </c>
      <c r="AE88" s="9">
        <f>IF([1]PRICE!AE88="NA","NA",([1]PRICE!AF88/[1]PRICE!AE88)-1)</f>
        <v>9.4491428571428449E-2</v>
      </c>
      <c r="AF88" s="9">
        <f>IF([1]PRICE!AF88="NA","NA",([1]PRICE!AG88/[1]PRICE!AF88)-1)</f>
        <v>1.8586584245259496E-2</v>
      </c>
      <c r="AG88" s="9">
        <f>IF([1]PRICE!AG88="NA","NA",([1]PRICE!AH88/[1]PRICE!AG88)-1)</f>
        <v>2.8539795792840383E-2</v>
      </c>
      <c r="AH88" s="9">
        <f>IF([1]PRICE!AH88="NA","NA",([1]PRICE!AI88/[1]PRICE!AH88)-1)</f>
        <v>-5.4698401307658573E-2</v>
      </c>
      <c r="AI88" s="9">
        <f>IF([1]PRICE!AI88="NA","NA",([1]PRICE!AJ88/[1]PRICE!AI88)-1)</f>
        <v>1.3284973219180873E-2</v>
      </c>
      <c r="AJ88" s="9">
        <f>IF([1]PRICE!AJ88="NA","NA",([1]PRICE!AK88/[1]PRICE!AJ88)-1)</f>
        <v>3.8291850495297819E-3</v>
      </c>
      <c r="AK88" s="9">
        <f>IF([1]PRICE!AK88="NA","NA",([1]PRICE!AL88/[1]PRICE!AK88)-1)</f>
        <v>-9.6608342316941709E-2</v>
      </c>
      <c r="AL88" s="9">
        <f>IF([1]PRICE!AL88="NA","NA",([1]PRICE!AM88/[1]PRICE!AL88)-1)</f>
        <v>0.12295759133467965</v>
      </c>
      <c r="AM88" s="9">
        <f>IF([1]PRICE!AM88="NA","NA",([1]PRICE!AN88/[1]PRICE!AM88)-1)</f>
        <v>-5.7832999550414765E-2</v>
      </c>
      <c r="AN88" s="9">
        <f>IF([1]PRICE!AN88="NA","NA",([1]PRICE!AO88/[1]PRICE!AN88)-1)</f>
        <v>-7.4180114523686447E-3</v>
      </c>
      <c r="AO88" s="9">
        <f>IF([1]PRICE!AO88="NA","NA",([1]PRICE!AP88/[1]PRICE!AO88)-1)</f>
        <v>-4.3704383549669767E-4</v>
      </c>
      <c r="AP88" s="9">
        <f>IF([1]PRICE!AP88="NA","NA",([1]PRICE!AQ88/[1]PRICE!AP88)-1)</f>
        <v>-1.0493638231822033E-2</v>
      </c>
      <c r="AQ88" s="9">
        <f>IF([1]PRICE!AQ88="NA","NA",([1]PRICE!AR88/[1]PRICE!AQ88)-1)</f>
        <v>4.0387079669479853E-2</v>
      </c>
      <c r="AR88" s="9">
        <f>IF([1]PRICE!AR88="NA","NA",([1]PRICE!AS88/[1]PRICE!AR88)-1)</f>
        <v>0.10639201528987052</v>
      </c>
      <c r="AS88" s="9">
        <f>IF([1]PRICE!AS88="NA","NA",([1]PRICE!AT88/[1]PRICE!AS88)-1)</f>
        <v>-1.8119001919385758E-2</v>
      </c>
      <c r="AT88" s="9">
        <f>IF([1]PRICE!AT88="NA","NA",([1]PRICE!AU88/[1]PRICE!AT88)-1)</f>
        <v>8.3547970912502878E-2</v>
      </c>
      <c r="AU88" s="9">
        <f>IF([1]PRICE!AU88="NA","NA",([1]PRICE!AV88/[1]PRICE!AU88)-1)</f>
        <v>-6.7976932338781326E-2</v>
      </c>
      <c r="AV88" s="9">
        <f>IF([1]PRICE!AV88="NA","NA",([1]PRICE!AW88/[1]PRICE!AV88)-1)</f>
        <v>7.9439402485617316E-2</v>
      </c>
      <c r="AW88" s="9">
        <f>IF([1]PRICE!AW88="NA","NA",([1]PRICE!AX88/[1]PRICE!AW88)-1)</f>
        <v>-8.725779605573436E-2</v>
      </c>
      <c r="AX88" s="9">
        <f>IF([1]PRICE!AX88="NA","NA",([1]PRICE!AY88/[1]PRICE!AX88)-1)</f>
        <v>9.532416502946961E-2</v>
      </c>
      <c r="AY88" s="9">
        <f>IF([1]PRICE!AY88="NA","NA",([1]PRICE!AZ88/[1]PRICE!AY88)-1)</f>
        <v>2.5936289281102143E-2</v>
      </c>
      <c r="AZ88" s="9">
        <f>IF([1]PRICE!AZ88="NA","NA",([1]PRICE!BA88/[1]PRICE!AZ88)-1)</f>
        <v>3.5595300534983609E-2</v>
      </c>
      <c r="BA88" s="9">
        <f>IF([1]PRICE!BA88="NA","NA",([1]PRICE!BB88/[1]PRICE!BA88)-1)</f>
        <v>-2.110275217029145E-2</v>
      </c>
      <c r="BB88" s="9">
        <f>IF([1]PRICE!BB88="NA","NA",([1]PRICE!BC88/[1]PRICE!BB88)-1)</f>
        <v>2.7145773711980681E-2</v>
      </c>
      <c r="BC88" s="9">
        <f>IF([1]PRICE!BC88="NA","NA",([1]PRICE!BD88/[1]PRICE!BC88)-1)</f>
        <v>0.13130024513919203</v>
      </c>
      <c r="BD88" s="9">
        <f>IF([1]PRICE!BD88="NA","NA",([1]PRICE!BE88/[1]PRICE!BD88)-1)</f>
        <v>1.5138476992038186E-3</v>
      </c>
      <c r="BE88" s="9">
        <f>IF([1]PRICE!BE88="NA","NA",([1]PRICE!BF88/[1]PRICE!BE88)-1)</f>
        <v>-8.1949935373424876E-2</v>
      </c>
      <c r="BF88" s="9">
        <f>IF([1]PRICE!BF88="NA","NA",([1]PRICE!BG88/[1]PRICE!BF88)-1)</f>
        <v>-4.1162227602905554E-2</v>
      </c>
      <c r="BG88" s="9">
        <f>IF([1]PRICE!BG88="NA","NA",([1]PRICE!BH88/[1]PRICE!BG88)-1)</f>
        <v>-2.0202020202020221E-2</v>
      </c>
      <c r="BH88" s="9">
        <f>IF([1]PRICE!BH88="NA","NA",([1]PRICE!BI88/[1]PRICE!BH88)-1)</f>
        <v>7.5910996563573807E-2</v>
      </c>
      <c r="BI88" s="9">
        <f>IF([1]PRICE!BI88="NA","NA",([1]PRICE!BJ88/[1]PRICE!BI88)-1)</f>
        <v>2.6190224475318713E-2</v>
      </c>
      <c r="BJ88" s="9">
        <f>IF([1]PRICE!BJ88="NA","NA",([1]PRICE!BK88/[1]PRICE!BJ88)-1)</f>
        <v>7.9678483612935391E-2</v>
      </c>
      <c r="BK88" s="9">
        <f>IF([1]PRICE!BK88="NA","NA",([1]PRICE!BL88/[1]PRICE!BK88)-1)</f>
        <v>-6.4342605535646857E-2</v>
      </c>
      <c r="BL88" s="9">
        <f>IF([1]PRICE!BL88="NA","NA",([1]PRICE!BM88/[1]PRICE!BL88)-1)</f>
        <v>-0.1506614441687637</v>
      </c>
      <c r="BM88" s="9">
        <f>IF([1]PRICE!BM88="NA","NA",([1]PRICE!BN88/[1]PRICE!BM88)-1)</f>
        <v>4.0011985349144075E-2</v>
      </c>
      <c r="BN88" s="9">
        <f>IF([1]PRICE!BN88="NA","NA",([1]PRICE!BO88/[1]PRICE!BN88)-1)</f>
        <v>0.10561562608998964</v>
      </c>
      <c r="BO88" s="9">
        <f>IF([1]PRICE!BO88="NA","NA",([1]PRICE!BP88/[1]PRICE!BO88)-1)</f>
        <v>-0.10518045302542745</v>
      </c>
      <c r="BP88" s="9">
        <f>IF([1]PRICE!BP88="NA","NA",([1]PRICE!BQ88/[1]PRICE!BP88)-1)</f>
        <v>-2.5031739187612034E-3</v>
      </c>
      <c r="BQ88" s="9">
        <f>IF([1]PRICE!BQ88="NA","NA",([1]PRICE!BR88/[1]PRICE!BQ88)-1)</f>
        <v>0.11115827630801856</v>
      </c>
      <c r="BR88" s="9">
        <f>IF([1]PRICE!BR88="NA","NA",([1]PRICE!BS88/[1]PRICE!BR88)-1)</f>
        <v>7.2333504781953106E-2</v>
      </c>
      <c r="BS88" s="9">
        <f>IF([1]PRICE!BS88="NA","NA",([1]PRICE!BT88/[1]PRICE!BS88)-1)</f>
        <v>-5.3601372329920349E-2</v>
      </c>
      <c r="BT88" s="9">
        <f>IF([1]PRICE!BT88="NA","NA",([1]PRICE!BU88/[1]PRICE!BT88)-1)</f>
        <v>5.0681711330512469E-2</v>
      </c>
      <c r="BU88" s="9">
        <f>IF([1]PRICE!BU88="NA","NA",([1]PRICE!BV88/[1]PRICE!BU88)-1)</f>
        <v>8.3825845713263014E-2</v>
      </c>
      <c r="BV88">
        <f t="shared" si="81"/>
        <v>1.3360077410440268E-2</v>
      </c>
      <c r="BW88" t="s">
        <v>444</v>
      </c>
      <c r="BX88" s="62">
        <f t="shared" si="71"/>
        <v>-4.0752266934778576E-2</v>
      </c>
      <c r="BY88" s="62">
        <f t="shared" si="72"/>
        <v>2.6728726902911996E-2</v>
      </c>
      <c r="BZ88" s="62">
        <f t="shared" si="72"/>
        <v>0.12965388855894427</v>
      </c>
      <c r="CA88" s="62">
        <f t="shared" si="72"/>
        <v>-6.3248029603375888E-2</v>
      </c>
      <c r="CB88" s="62">
        <f t="shared" si="72"/>
        <v>7.4182681839889911E-3</v>
      </c>
      <c r="CC88" s="62">
        <f t="shared" si="66"/>
        <v>-3.4265617378531905E-2</v>
      </c>
      <c r="CD88" s="62">
        <f t="shared" si="66"/>
        <v>-1.8810434212148404E-2</v>
      </c>
      <c r="CE88" s="62">
        <f t="shared" si="66"/>
        <v>-9.57329587663725E-2</v>
      </c>
      <c r="CF88" s="62">
        <f t="shared" si="66"/>
        <v>-9.6847332674570186E-2</v>
      </c>
      <c r="CG88" s="62">
        <f t="shared" si="86"/>
        <v>1.015194731077434E-2</v>
      </c>
      <c r="CH88" s="62">
        <f t="shared" si="67"/>
        <v>-5.3462466488938661E-2</v>
      </c>
      <c r="CI88" s="62">
        <f t="shared" si="67"/>
        <v>-9.5753239803602785E-2</v>
      </c>
      <c r="CJ88" s="62">
        <f t="shared" si="67"/>
        <v>-3.6087350137712866E-2</v>
      </c>
      <c r="CK88" s="62">
        <f t="shared" si="67"/>
        <v>7.6689484160280375E-2</v>
      </c>
      <c r="CL88" s="62">
        <f t="shared" si="67"/>
        <v>6.3654472113902127E-2</v>
      </c>
      <c r="CM88" s="62">
        <f t="shared" si="67"/>
        <v>-1.914042423124946E-2</v>
      </c>
      <c r="CN88" s="62">
        <f t="shared" si="67"/>
        <v>5.0201459041088241E-2</v>
      </c>
      <c r="CO88" s="62">
        <f t="shared" si="82"/>
        <v>4.0444971419484159E-2</v>
      </c>
      <c r="CP88" s="62">
        <f t="shared" si="68"/>
        <v>5.0170842913625661E-2</v>
      </c>
      <c r="CQ88" s="62">
        <f t="shared" si="68"/>
        <v>5.5471402143747964E-3</v>
      </c>
      <c r="CR88" s="62">
        <f t="shared" si="68"/>
        <v>-4.9181936274467826E-2</v>
      </c>
      <c r="CS88" s="62">
        <f t="shared" si="68"/>
        <v>-3.1322813101615062E-2</v>
      </c>
      <c r="CT88" s="62">
        <f t="shared" si="68"/>
        <v>-7.8970166026663791E-2</v>
      </c>
      <c r="CU88" s="62">
        <f t="shared" si="68"/>
        <v>5.0108826474294425E-2</v>
      </c>
      <c r="CV88" s="62">
        <f t="shared" si="68"/>
        <v>4.1976342871958443E-2</v>
      </c>
      <c r="CW88" s="62">
        <f t="shared" si="83"/>
        <v>6.5346384861375839E-2</v>
      </c>
      <c r="CX88" s="62">
        <f t="shared" si="69"/>
        <v>-9.5938827735013218E-3</v>
      </c>
      <c r="CY88" s="62">
        <f t="shared" si="69"/>
        <v>-1.1158866744573842E-2</v>
      </c>
      <c r="CZ88" s="62">
        <f t="shared" si="69"/>
        <v>7.8588207918766584E-2</v>
      </c>
      <c r="DA88" s="62">
        <f t="shared" si="69"/>
        <v>8.1131351160988185E-2</v>
      </c>
      <c r="DB88" s="62">
        <f t="shared" si="69"/>
        <v>5.2265068348192282E-3</v>
      </c>
      <c r="DC88" s="62">
        <f t="shared" si="73"/>
        <v>1.5179718382400115E-2</v>
      </c>
      <c r="DD88" s="62">
        <f t="shared" si="73"/>
        <v>-6.8058478718098836E-2</v>
      </c>
      <c r="DE88" s="62">
        <f t="shared" si="73"/>
        <v>-7.5104191259394923E-5</v>
      </c>
      <c r="DF88" s="62">
        <f t="shared" si="73"/>
        <v>-9.5308923609104864E-3</v>
      </c>
      <c r="DG88" s="62">
        <f t="shared" si="73"/>
        <v>-0.10996841972738197</v>
      </c>
      <c r="DH88" s="62">
        <f t="shared" si="73"/>
        <v>0.10959751392423939</v>
      </c>
      <c r="DI88" s="62">
        <f t="shared" si="73"/>
        <v>-7.1193076960855028E-2</v>
      </c>
      <c r="DJ88" s="62">
        <f t="shared" si="74"/>
        <v>-2.0778088862808915E-2</v>
      </c>
      <c r="DK88" s="62">
        <f t="shared" si="74"/>
        <v>-1.3797121245936966E-2</v>
      </c>
      <c r="DL88" s="62">
        <f t="shared" si="74"/>
        <v>-2.3853715642262303E-2</v>
      </c>
      <c r="DM88" s="62">
        <f t="shared" si="74"/>
        <v>2.7027002259039583E-2</v>
      </c>
      <c r="DN88" s="62">
        <f t="shared" si="74"/>
        <v>9.303193787943026E-2</v>
      </c>
      <c r="DO88" s="62">
        <f t="shared" si="74"/>
        <v>-3.1479079329826028E-2</v>
      </c>
      <c r="DP88" s="62">
        <f t="shared" si="75"/>
        <v>7.0187893502062615E-2</v>
      </c>
      <c r="DQ88" s="62">
        <f t="shared" si="76"/>
        <v>-8.1337009749221589E-2</v>
      </c>
      <c r="DR88" s="62">
        <f t="shared" si="76"/>
        <v>6.6079325075177053E-2</v>
      </c>
      <c r="DS88" s="62">
        <f t="shared" si="77"/>
        <v>-0.10061787346617462</v>
      </c>
      <c r="DT88" s="62">
        <f t="shared" si="77"/>
        <v>8.1964087619029347E-2</v>
      </c>
      <c r="DU88" s="62">
        <f t="shared" si="77"/>
        <v>1.2576211870661875E-2</v>
      </c>
      <c r="DV88" s="62">
        <f t="shared" si="77"/>
        <v>2.2235223124543339E-2</v>
      </c>
      <c r="DW88" s="62">
        <f t="shared" si="77"/>
        <v>-3.446282958073172E-2</v>
      </c>
      <c r="DX88" s="62">
        <f t="shared" si="77"/>
        <v>1.3785696301540412E-2</v>
      </c>
      <c r="DY88" s="62">
        <f t="shared" si="77"/>
        <v>0.11794016772875177</v>
      </c>
      <c r="DZ88" s="62">
        <f t="shared" si="84"/>
        <v>-1.184622971123645E-2</v>
      </c>
      <c r="EA88" s="62">
        <f t="shared" si="78"/>
        <v>-9.5310012783865139E-2</v>
      </c>
      <c r="EB88" s="62">
        <f t="shared" si="78"/>
        <v>-5.4522305013345825E-2</v>
      </c>
      <c r="EC88" s="62">
        <f t="shared" si="78"/>
        <v>-3.3562097612460491E-2</v>
      </c>
      <c r="ED88" s="62">
        <f t="shared" si="78"/>
        <v>6.2550919153133544E-2</v>
      </c>
      <c r="EE88" s="62">
        <f t="shared" si="78"/>
        <v>1.2830147064878445E-2</v>
      </c>
      <c r="EF88" s="62">
        <f t="shared" si="78"/>
        <v>6.6318406202495128E-2</v>
      </c>
      <c r="EG88" s="62">
        <f t="shared" si="78"/>
        <v>-7.770268294608712E-2</v>
      </c>
      <c r="EH88" s="62">
        <f t="shared" si="85"/>
        <v>-0.16402152157920397</v>
      </c>
      <c r="EI88" s="62">
        <f t="shared" si="70"/>
        <v>2.6651907938703805E-2</v>
      </c>
      <c r="EJ88" s="62">
        <f t="shared" si="70"/>
        <v>9.2255548679549382E-2</v>
      </c>
      <c r="EK88" s="62">
        <f t="shared" si="70"/>
        <v>-0.11854053043586771</v>
      </c>
      <c r="EL88" s="62">
        <f t="shared" si="70"/>
        <v>-1.5863251329201473E-2</v>
      </c>
      <c r="EM88" s="62">
        <f t="shared" si="70"/>
        <v>9.7798198897578292E-2</v>
      </c>
      <c r="EN88" s="62">
        <f t="shared" si="70"/>
        <v>5.8973427371512836E-2</v>
      </c>
      <c r="EO88" s="62">
        <f t="shared" si="70"/>
        <v>-6.6961449740360612E-2</v>
      </c>
      <c r="EP88" s="62">
        <f t="shared" si="79"/>
        <v>3.7321633920072199E-2</v>
      </c>
      <c r="EQ88" s="62">
        <f t="shared" si="80"/>
        <v>7.0465768302822751E-2</v>
      </c>
    </row>
    <row r="89" spans="1:147">
      <c r="A89" t="s">
        <v>307</v>
      </c>
      <c r="B89" s="9">
        <f>IF([1]PRICE!B89="NA","NA",([1]PRICE!C89/[1]PRICE!B89)-1)</f>
        <v>3.6633231574356717E-2</v>
      </c>
      <c r="C89" s="9">
        <f>IF([1]PRICE!C89="NA","NA",([1]PRICE!D89/[1]PRICE!C89)-1)</f>
        <v>2.6503996634413163E-2</v>
      </c>
      <c r="D89" s="9">
        <f>IF([1]PRICE!D89="NA","NA",([1]PRICE!E89/[1]PRICE!D89)-1)</f>
        <v>-7.0491803278688536E-2</v>
      </c>
      <c r="E89" s="9">
        <f>IF([1]PRICE!E89="NA","NA",([1]PRICE!F89/[1]PRICE!E89)-1)</f>
        <v>-7.7160493827160503E-2</v>
      </c>
      <c r="F89" s="9">
        <f>IF([1]PRICE!F89="NA","NA",([1]PRICE!G89/[1]PRICE!F89)-1)</f>
        <v>-4.7778308647861145E-4</v>
      </c>
      <c r="G89" s="9">
        <f>IF([1]PRICE!G89="NA","NA",([1]PRICE!H89/[1]PRICE!G89)-1)</f>
        <v>-5.6883365200764868E-2</v>
      </c>
      <c r="H89" s="9">
        <f>IF([1]PRICE!H89="NA","NA",([1]PRICE!I89/[1]PRICE!H89)-1)</f>
        <v>-5.3218449062341633E-2</v>
      </c>
      <c r="I89" s="9">
        <f>IF([1]PRICE!I89="NA","NA",([1]PRICE!J89/[1]PRICE!I89)-1)</f>
        <v>-7.8693790149892862E-2</v>
      </c>
      <c r="J89" s="9">
        <f>IF([1]PRICE!J89="NA","NA",([1]PRICE!K89/[1]PRICE!J89)-1)</f>
        <v>-5.2295177222544398E-3</v>
      </c>
      <c r="K89" s="9">
        <f>IF([1]PRICE!K89="NA","NA",([1]PRICE!L89/[1]PRICE!K89)-1)</f>
        <v>8.6448598130841159E-2</v>
      </c>
      <c r="L89" s="9">
        <f>IF([1]PRICE!L89="NA","NA",([1]PRICE!M89/[1]PRICE!L89)-1)</f>
        <v>6.9892473118278176E-3</v>
      </c>
      <c r="M89" s="9">
        <f>IF([1]PRICE!M89="NA","NA",([1]PRICE!N89/[1]PRICE!M89)-1)</f>
        <v>-2.4025627335824806E-2</v>
      </c>
      <c r="N89" s="9">
        <f>IF([1]PRICE!N89="NA","NA",([1]PRICE!O89/[1]PRICE!N89)-1)</f>
        <v>1.8052516411378505E-2</v>
      </c>
      <c r="O89" s="9">
        <f>IF([1]PRICE!O89="NA","NA",([1]PRICE!P89/[1]PRICE!O89)-1)</f>
        <v>-1.6657710908113854E-2</v>
      </c>
      <c r="P89" s="9">
        <f>IF([1]PRICE!P89="NA","NA",([1]PRICE!Q89/[1]PRICE!P89)-1)</f>
        <v>0.14153005464480883</v>
      </c>
      <c r="Q89" s="9">
        <f>IF([1]PRICE!Q89="NA","NA",([1]PRICE!R89/[1]PRICE!Q89)-1)</f>
        <v>-0.10627094303494489</v>
      </c>
      <c r="R89" s="9">
        <f>IF([1]PRICE!R89="NA","NA",([1]PRICE!S89/[1]PRICE!R89)-1)</f>
        <v>0.11890733797536157</v>
      </c>
      <c r="S89" s="9">
        <f>IF([1]PRICE!S89="NA","NA",([1]PRICE!T89/[1]PRICE!S89)-1)</f>
        <v>-1.96266156055529E-2</v>
      </c>
      <c r="T89" s="9">
        <f>IF([1]PRICE!T89="NA","NA",([1]PRICE!U89/[1]PRICE!T89)-1)</f>
        <v>8.49609375E-2</v>
      </c>
      <c r="U89" s="9">
        <f>IF([1]PRICE!U89="NA","NA",([1]PRICE!V89/[1]PRICE!U89)-1)</f>
        <v>2.1152115211521272E-2</v>
      </c>
      <c r="V89" s="9">
        <f>IF([1]PRICE!V89="NA","NA",([1]PRICE!W89/[1]PRICE!V89)-1)</f>
        <v>4.2309387395328191E-2</v>
      </c>
      <c r="W89" s="9">
        <f>IF([1]PRICE!W89="NA","NA",([1]PRICE!X89/[1]PRICE!W89)-1)</f>
        <v>-3.9746300211416452E-2</v>
      </c>
      <c r="X89" s="9">
        <f>IF([1]PRICE!X89="NA","NA",([1]PRICE!Y89/[1]PRICE!X89)-1)</f>
        <v>5.8124174372523152E-2</v>
      </c>
      <c r="Y89" s="9">
        <f>IF([1]PRICE!Y89="NA","NA",([1]PRICE!Z89/[1]PRICE!Y89)-1)</f>
        <v>9.987515605493158E-3</v>
      </c>
      <c r="Z89" s="9">
        <f>IF([1]PRICE!Z89="NA","NA",([1]PRICE!AA89/[1]PRICE!Z89)-1)</f>
        <v>9.1470951792336219E-2</v>
      </c>
      <c r="AA89" s="9">
        <f>IF([1]PRICE!AA89="NA","NA",([1]PRICE!AB89/[1]PRICE!AA89)-1)</f>
        <v>4.2280105700264192E-2</v>
      </c>
      <c r="AB89" s="9">
        <f>IF([1]PRICE!AB89="NA","NA",([1]PRICE!AC89/[1]PRICE!AB89)-1)</f>
        <v>-2.2093444404201357E-2</v>
      </c>
      <c r="AC89" s="9">
        <f>IF([1]PRICE!AC89="NA","NA",([1]PRICE!AD89/[1]PRICE!AC89)-1)</f>
        <v>6.8518518518518645E-2</v>
      </c>
      <c r="AD89" s="9">
        <f>IF([1]PRICE!AD89="NA","NA",([1]PRICE!AE89/[1]PRICE!AD89)-1)</f>
        <v>8.6655112651645716E-3</v>
      </c>
      <c r="AE89" s="9">
        <f>IF([1]PRICE!AE89="NA","NA",([1]PRICE!AF89/[1]PRICE!AE89)-1)</f>
        <v>3.264604810996552E-2</v>
      </c>
      <c r="AF89" s="9">
        <f>IF([1]PRICE!AF89="NA","NA",([1]PRICE!AG89/[1]PRICE!AF89)-1)</f>
        <v>-3.0282861896838598E-2</v>
      </c>
      <c r="AG89" s="9">
        <f>IF([1]PRICE!AG89="NA","NA",([1]PRICE!AH89/[1]PRICE!AG89)-1)</f>
        <v>-1.3040494166094652E-2</v>
      </c>
      <c r="AH89" s="9">
        <f>IF([1]PRICE!AH89="NA","NA",([1]PRICE!AI89/[1]PRICE!AH89)-1)</f>
        <v>4.0333796940194677E-2</v>
      </c>
      <c r="AI89" s="9">
        <f>IF([1]PRICE!AI89="NA","NA",([1]PRICE!AJ89/[1]PRICE!AI89)-1)</f>
        <v>4.6457219251336834E-2</v>
      </c>
      <c r="AJ89" s="9">
        <f>IF([1]PRICE!AJ89="NA","NA",([1]PRICE!AK89/[1]PRICE!AJ89)-1)</f>
        <v>3.4493771957841091E-2</v>
      </c>
      <c r="AK89" s="9">
        <f>IF([1]PRICE!AK89="NA","NA",([1]PRICE!AL89/[1]PRICE!AK89)-1)</f>
        <v>-1.2349490583513534E-2</v>
      </c>
      <c r="AL89" s="9">
        <f>IF([1]PRICE!AL89="NA","NA",([1]PRICE!AM89/[1]PRICE!AL89)-1)</f>
        <v>-2.4070021881838044E-2</v>
      </c>
      <c r="AM89" s="9">
        <f>IF([1]PRICE!AM89="NA","NA",([1]PRICE!AN89/[1]PRICE!AM89)-1)</f>
        <v>-6.854580397181298E-2</v>
      </c>
      <c r="AN89" s="9">
        <f>IF([1]PRICE!AN89="NA","NA",([1]PRICE!AO89/[1]PRICE!AN89)-1)</f>
        <v>-4.1265474552957371E-2</v>
      </c>
      <c r="AO89" s="9">
        <f>IF([1]PRICE!AO89="NA","NA",([1]PRICE!AP89/[1]PRICE!AO89)-1)</f>
        <v>-3.0846484935437624E-2</v>
      </c>
      <c r="AP89" s="9">
        <f>IF([1]PRICE!AP89="NA","NA",([1]PRICE!AQ89/[1]PRICE!AP89)-1)</f>
        <v>5.5514433752776871E-3</v>
      </c>
      <c r="AQ89" s="9">
        <f>IF([1]PRICE!AQ89="NA","NA",([1]PRICE!AR89/[1]PRICE!AQ89)-1)</f>
        <v>1.2513801987486195E-2</v>
      </c>
      <c r="AR89" s="9">
        <f>IF([1]PRICE!AR89="NA","NA",([1]PRICE!AS89/[1]PRICE!AR89)-1)</f>
        <v>0.20610687022900764</v>
      </c>
      <c r="AS89" s="9">
        <f>IF([1]PRICE!AS89="NA","NA",([1]PRICE!AT89/[1]PRICE!AS89)-1)</f>
        <v>9.9457504520794604E-3</v>
      </c>
      <c r="AT89" s="9">
        <f>IF([1]PRICE!AT89="NA","NA",([1]PRICE!AU89/[1]PRICE!AT89)-1)</f>
        <v>5.3416890480453505E-2</v>
      </c>
      <c r="AU89" s="9">
        <f>IF([1]PRICE!AU89="NA","NA",([1]PRICE!AV89/[1]PRICE!AU89)-1)</f>
        <v>-9.4900849858356895E-2</v>
      </c>
      <c r="AV89" s="9">
        <f>IF([1]PRICE!AV89="NA","NA",([1]PRICE!AW89/[1]PRICE!AV89)-1)</f>
        <v>8.4507042253521014E-3</v>
      </c>
      <c r="AW89" s="9">
        <f>IF([1]PRICE!AW89="NA","NA",([1]PRICE!AX89/[1]PRICE!AW89)-1)</f>
        <v>-6.2383612662942234E-2</v>
      </c>
      <c r="AX89" s="9">
        <f>IF([1]PRICE!AX89="NA","NA",([1]PRICE!AY89/[1]PRICE!AX89)-1)</f>
        <v>0.10095994703740474</v>
      </c>
      <c r="AY89" s="9">
        <f>IF([1]PRICE!AY89="NA","NA",([1]PRICE!AZ89/[1]PRICE!AY89)-1)</f>
        <v>4.6602525556223906E-2</v>
      </c>
      <c r="AZ89" s="9">
        <f>IF([1]PRICE!AZ89="NA","NA",([1]PRICE!BA89/[1]PRICE!AZ89)-1)</f>
        <v>-4.9123814995690962E-2</v>
      </c>
      <c r="BA89" s="9">
        <f>IF([1]PRICE!BA89="NA","NA",([1]PRICE!BB89/[1]PRICE!BA89)-1)</f>
        <v>-3.7764350453172169E-2</v>
      </c>
      <c r="BB89" s="9">
        <f>IF([1]PRICE!BB89="NA","NA",([1]PRICE!BC89/[1]PRICE!BB89)-1)</f>
        <v>-9.4505494505494503E-2</v>
      </c>
      <c r="BC89" s="9">
        <f>IF([1]PRICE!BC89="NA","NA",([1]PRICE!BD89/[1]PRICE!BC89)-1)</f>
        <v>0.15221914008321757</v>
      </c>
      <c r="BD89" s="9">
        <f>IF([1]PRICE!BD89="NA","NA",([1]PRICE!BE89/[1]PRICE!BD89)-1)</f>
        <v>-7.4631357207342708E-2</v>
      </c>
      <c r="BE89" s="9">
        <f>IF([1]PRICE!BE89="NA","NA",([1]PRICE!BF89/[1]PRICE!BE89)-1)</f>
        <v>-9.430894308943083E-2</v>
      </c>
      <c r="BF89" s="9">
        <f>IF([1]PRICE!BF89="NA","NA",([1]PRICE!BG89/[1]PRICE!BF89)-1)</f>
        <v>2.4057450628366173E-2</v>
      </c>
      <c r="BG89" s="9">
        <f>IF([1]PRICE!BG89="NA","NA",([1]PRICE!BH89/[1]PRICE!BG89)-1)</f>
        <v>3.8920056100981704E-2</v>
      </c>
      <c r="BH89" s="9">
        <f>IF([1]PRICE!BH89="NA","NA",([1]PRICE!BI89/[1]PRICE!BH89)-1)</f>
        <v>-1.9912251096861233E-2</v>
      </c>
      <c r="BI89" s="9">
        <f>IF([1]PRICE!BI89="NA","NA",([1]PRICE!BJ89/[1]PRICE!BI89)-1)</f>
        <v>2.4104683195591559E-3</v>
      </c>
      <c r="BJ89" s="9">
        <f>IF([1]PRICE!BJ89="NA","NA",([1]PRICE!BK89/[1]PRICE!BJ89)-1)</f>
        <v>-8.3132944005496312E-2</v>
      </c>
      <c r="BK89" s="9">
        <f>IF([1]PRICE!BK89="NA","NA",([1]PRICE!BL89/[1]PRICE!BK89)-1)</f>
        <v>-0.10603222180591987</v>
      </c>
      <c r="BL89" s="9">
        <f>IF([1]PRICE!BL89="NA","NA",([1]PRICE!BM89/[1]PRICE!BL89)-1)</f>
        <v>-0.13914501257334455</v>
      </c>
      <c r="BM89" s="9">
        <f>IF([1]PRICE!BM89="NA","NA",([1]PRICE!BN89/[1]PRICE!BM89)-1)</f>
        <v>7.1567672833495743E-2</v>
      </c>
      <c r="BN89" s="9">
        <f>IF([1]PRICE!BN89="NA","NA",([1]PRICE!BO89/[1]PRICE!BN89)-1)</f>
        <v>3.5438437074057028E-2</v>
      </c>
      <c r="BO89" s="9">
        <f>IF([1]PRICE!BO89="NA","NA",([1]PRICE!BP89/[1]PRICE!BO89)-1)</f>
        <v>0.13646336112329971</v>
      </c>
      <c r="BP89" s="9">
        <f>IF([1]PRICE!BP89="NA","NA",([1]PRICE!BQ89/[1]PRICE!BP89)-1)</f>
        <v>0.19691119691119696</v>
      </c>
      <c r="BQ89" s="9">
        <f>IF([1]PRICE!BQ89="NA","NA",([1]PRICE!BR89/[1]PRICE!BQ89)-1)</f>
        <v>4.7096774193548407E-2</v>
      </c>
      <c r="BR89" s="9">
        <f>IF([1]PRICE!BR89="NA","NA",([1]PRICE!BS89/[1]PRICE!BR89)-1)</f>
        <v>-1.5403573629083622E-3</v>
      </c>
      <c r="BS89" s="9">
        <f>IF([1]PRICE!BS89="NA","NA",([1]PRICE!BT89/[1]PRICE!BS89)-1)</f>
        <v>-1.3576056772600986E-2</v>
      </c>
      <c r="BT89" s="9">
        <f>IF([1]PRICE!BT89="NA","NA",([1]PRICE!BU89/[1]PRICE!BT89)-1)</f>
        <v>0.1704723177979357</v>
      </c>
      <c r="BU89" s="9">
        <f>IF([1]PRICE!BU89="NA","NA",([1]PRICE!BV89/[1]PRICE!BU89)-1)</f>
        <v>-3.794762159273124E-2</v>
      </c>
      <c r="BV89">
        <f t="shared" si="81"/>
        <v>8.8290066793610747E-3</v>
      </c>
      <c r="BW89" t="s">
        <v>307</v>
      </c>
      <c r="BX89" s="62">
        <f t="shared" si="71"/>
        <v>2.7804224894995642E-2</v>
      </c>
      <c r="BY89" s="62">
        <f t="shared" si="72"/>
        <v>1.7674989955052088E-2</v>
      </c>
      <c r="BZ89" s="62">
        <f t="shared" si="72"/>
        <v>-7.9320809958049604E-2</v>
      </c>
      <c r="CA89" s="62">
        <f t="shared" si="72"/>
        <v>-8.5989500506521571E-2</v>
      </c>
      <c r="CB89" s="62">
        <f t="shared" si="72"/>
        <v>-9.3067897658396861E-3</v>
      </c>
      <c r="CC89" s="62">
        <f t="shared" si="66"/>
        <v>-6.5712371880125936E-2</v>
      </c>
      <c r="CD89" s="62">
        <f t="shared" si="66"/>
        <v>-6.2047455741702708E-2</v>
      </c>
      <c r="CE89" s="62">
        <f t="shared" si="66"/>
        <v>-8.7522796829253929E-2</v>
      </c>
      <c r="CF89" s="62">
        <f t="shared" si="66"/>
        <v>-1.4058524401615514E-2</v>
      </c>
      <c r="CG89" s="62">
        <f t="shared" si="86"/>
        <v>7.7619591451480091E-2</v>
      </c>
      <c r="CH89" s="62">
        <f t="shared" si="67"/>
        <v>-1.8397593675332571E-3</v>
      </c>
      <c r="CI89" s="62">
        <f t="shared" si="67"/>
        <v>-3.2854634015185881E-2</v>
      </c>
      <c r="CJ89" s="62">
        <f t="shared" si="67"/>
        <v>9.2235097320174306E-3</v>
      </c>
      <c r="CK89" s="62">
        <f t="shared" si="67"/>
        <v>-2.5486717587474929E-2</v>
      </c>
      <c r="CL89" s="62">
        <f t="shared" si="67"/>
        <v>0.13270104796544777</v>
      </c>
      <c r="CM89" s="62">
        <f t="shared" si="67"/>
        <v>-0.11509994971430595</v>
      </c>
      <c r="CN89" s="62">
        <f t="shared" si="67"/>
        <v>0.1100783312960005</v>
      </c>
      <c r="CO89" s="62">
        <f t="shared" si="82"/>
        <v>-2.8455622284913974E-2</v>
      </c>
      <c r="CP89" s="62">
        <f t="shared" si="68"/>
        <v>7.6131930820638932E-2</v>
      </c>
      <c r="CQ89" s="62">
        <f t="shared" si="68"/>
        <v>1.2323108532160197E-2</v>
      </c>
      <c r="CR89" s="62">
        <f t="shared" si="68"/>
        <v>3.3480380715967116E-2</v>
      </c>
      <c r="CS89" s="62">
        <f t="shared" si="68"/>
        <v>-4.8575306890777527E-2</v>
      </c>
      <c r="CT89" s="62">
        <f t="shared" si="68"/>
        <v>4.9295167693162077E-2</v>
      </c>
      <c r="CU89" s="62">
        <f t="shared" si="68"/>
        <v>1.1585089261320833E-3</v>
      </c>
      <c r="CV89" s="62">
        <f t="shared" si="68"/>
        <v>8.2641945112975151E-2</v>
      </c>
      <c r="CW89" s="62">
        <f t="shared" si="83"/>
        <v>3.3451099020903118E-2</v>
      </c>
      <c r="CX89" s="62">
        <f t="shared" si="69"/>
        <v>-3.0922451083562431E-2</v>
      </c>
      <c r="CY89" s="62">
        <f t="shared" si="69"/>
        <v>5.968951183915757E-2</v>
      </c>
      <c r="CZ89" s="62">
        <f t="shared" si="69"/>
        <v>-1.634954141965031E-4</v>
      </c>
      <c r="DA89" s="62">
        <f t="shared" si="69"/>
        <v>2.3817041430604445E-2</v>
      </c>
      <c r="DB89" s="62">
        <f t="shared" si="69"/>
        <v>-3.9111868576199672E-2</v>
      </c>
      <c r="DC89" s="62">
        <f t="shared" si="73"/>
        <v>-2.1869500845455726E-2</v>
      </c>
      <c r="DD89" s="62">
        <f t="shared" si="73"/>
        <v>3.1504790260833603E-2</v>
      </c>
      <c r="DE89" s="62">
        <f t="shared" si="73"/>
        <v>3.762821257197576E-2</v>
      </c>
      <c r="DF89" s="62">
        <f t="shared" si="73"/>
        <v>2.5664765278480016E-2</v>
      </c>
      <c r="DG89" s="62">
        <f t="shared" si="73"/>
        <v>-2.1178497262874608E-2</v>
      </c>
      <c r="DH89" s="62">
        <f t="shared" si="73"/>
        <v>-3.2899028561199119E-2</v>
      </c>
      <c r="DI89" s="62">
        <f t="shared" si="73"/>
        <v>-7.7374810651174047E-2</v>
      </c>
      <c r="DJ89" s="62">
        <f t="shared" si="74"/>
        <v>-5.0094481232318445E-2</v>
      </c>
      <c r="DK89" s="62">
        <f t="shared" si="74"/>
        <v>-3.9675491614798698E-2</v>
      </c>
      <c r="DL89" s="62">
        <f t="shared" si="74"/>
        <v>-3.2775633040833876E-3</v>
      </c>
      <c r="DM89" s="62">
        <f t="shared" si="74"/>
        <v>3.6847953081251203E-3</v>
      </c>
      <c r="DN89" s="62">
        <f t="shared" si="74"/>
        <v>0.19727786354964658</v>
      </c>
      <c r="DO89" s="62">
        <f t="shared" si="74"/>
        <v>1.1167437727183857E-3</v>
      </c>
      <c r="DP89" s="62">
        <f t="shared" si="75"/>
        <v>4.458788380109243E-2</v>
      </c>
      <c r="DQ89" s="62">
        <f t="shared" si="76"/>
        <v>-0.10372985653771796</v>
      </c>
      <c r="DR89" s="62">
        <f t="shared" si="76"/>
        <v>-3.7830245400897328E-4</v>
      </c>
      <c r="DS89" s="62">
        <f t="shared" si="77"/>
        <v>-7.1212619342303302E-2</v>
      </c>
      <c r="DT89" s="62">
        <f t="shared" si="77"/>
        <v>9.2130940358043673E-2</v>
      </c>
      <c r="DU89" s="62">
        <f t="shared" si="77"/>
        <v>3.7773518876862831E-2</v>
      </c>
      <c r="DV89" s="62">
        <f t="shared" si="77"/>
        <v>-5.7952821675052037E-2</v>
      </c>
      <c r="DW89" s="62">
        <f t="shared" si="77"/>
        <v>-4.6593357132533243E-2</v>
      </c>
      <c r="DX89" s="62">
        <f t="shared" si="77"/>
        <v>-0.10333450118485557</v>
      </c>
      <c r="DY89" s="62">
        <f t="shared" si="77"/>
        <v>0.14339013340385651</v>
      </c>
      <c r="DZ89" s="62">
        <f t="shared" si="84"/>
        <v>-8.3460363886703776E-2</v>
      </c>
      <c r="EA89" s="62">
        <f t="shared" si="78"/>
        <v>-0.1031379497687919</v>
      </c>
      <c r="EB89" s="62">
        <f t="shared" si="78"/>
        <v>1.5228443949005098E-2</v>
      </c>
      <c r="EC89" s="62">
        <f t="shared" si="78"/>
        <v>3.0091049421620629E-2</v>
      </c>
      <c r="ED89" s="62">
        <f t="shared" si="78"/>
        <v>-2.8741257776222308E-2</v>
      </c>
      <c r="EE89" s="62">
        <f t="shared" si="78"/>
        <v>-6.4185383598019188E-3</v>
      </c>
      <c r="EF89" s="62">
        <f t="shared" si="78"/>
        <v>-9.196195068485738E-2</v>
      </c>
      <c r="EG89" s="62">
        <f t="shared" si="78"/>
        <v>-0.11486122848528094</v>
      </c>
      <c r="EH89" s="62">
        <f t="shared" si="85"/>
        <v>-0.14797401925270562</v>
      </c>
      <c r="EI89" s="62">
        <f t="shared" si="70"/>
        <v>6.2738666154134676E-2</v>
      </c>
      <c r="EJ89" s="62">
        <f t="shared" si="70"/>
        <v>2.6609430394695953E-2</v>
      </c>
      <c r="EK89" s="62">
        <f t="shared" si="70"/>
        <v>0.12763435444393864</v>
      </c>
      <c r="EL89" s="62">
        <f t="shared" si="70"/>
        <v>0.18808219023183589</v>
      </c>
      <c r="EM89" s="62">
        <f t="shared" si="70"/>
        <v>3.8267767514187333E-2</v>
      </c>
      <c r="EN89" s="62">
        <f t="shared" si="70"/>
        <v>-1.0369364042269437E-2</v>
      </c>
      <c r="EO89" s="62">
        <f t="shared" si="70"/>
        <v>-2.2405063451962061E-2</v>
      </c>
      <c r="EP89" s="62">
        <f t="shared" si="79"/>
        <v>0.16164331111857463</v>
      </c>
      <c r="EQ89" s="62">
        <f t="shared" si="80"/>
        <v>-4.6776628272092315E-2</v>
      </c>
    </row>
    <row r="90" spans="1:147">
      <c r="A90" t="s">
        <v>445</v>
      </c>
      <c r="B90" s="9">
        <f>IF([1]PRICE!B90="NA","NA",([1]PRICE!C90/[1]PRICE!B90)-1)</f>
        <v>-4.54866839500353E-2</v>
      </c>
      <c r="C90" s="9">
        <f>IF([1]PRICE!C90="NA","NA",([1]PRICE!D90/[1]PRICE!C90)-1)</f>
        <v>0.16370370370370368</v>
      </c>
      <c r="D90" s="9">
        <f>IF([1]PRICE!D90="NA","NA",([1]PRICE!E90/[1]PRICE!D90)-1)</f>
        <v>-3.3312115425419009E-2</v>
      </c>
      <c r="E90" s="9">
        <f>IF([1]PRICE!E90="NA","NA",([1]PRICE!F90/[1]PRICE!E90)-1)</f>
        <v>8.7796312554866418E-4</v>
      </c>
      <c r="F90" s="9">
        <f>IF([1]PRICE!F90="NA","NA",([1]PRICE!G90/[1]PRICE!F90)-1)</f>
        <v>6.7982456140350811E-2</v>
      </c>
      <c r="G90" s="9">
        <f>IF([1]PRICE!G90="NA","NA",([1]PRICE!H90/[1]PRICE!G90)-1)</f>
        <v>5.5030800821355141E-2</v>
      </c>
      <c r="H90" s="9">
        <f>IF([1]PRICE!H90="NA","NA",([1]PRICE!I90/[1]PRICE!H90)-1)</f>
        <v>3.4838458544180551E-2</v>
      </c>
      <c r="I90" s="9">
        <f>IF([1]PRICE!I90="NA","NA",([1]PRICE!J90/[1]PRICE!I90)-1)</f>
        <v>-3.2349069023885679E-2</v>
      </c>
      <c r="J90" s="9">
        <f>IF([1]PRICE!J90="NA","NA",([1]PRICE!K90/[1]PRICE!J90)-1)</f>
        <v>-8.8824101068999073E-2</v>
      </c>
      <c r="K90" s="9">
        <f>IF([1]PRICE!K90="NA","NA",([1]PRICE!L90/[1]PRICE!K90)-1)</f>
        <v>4.778156996587013E-2</v>
      </c>
      <c r="L90" s="9">
        <f>IF([1]PRICE!L90="NA","NA",([1]PRICE!M90/[1]PRICE!L90)-1)</f>
        <v>-7.6547231270358229E-2</v>
      </c>
      <c r="M90" s="9">
        <f>IF([1]PRICE!M90="NA","NA",([1]PRICE!N90/[1]PRICE!M90)-1)</f>
        <v>-1.6754850088183337E-2</v>
      </c>
      <c r="N90" s="9">
        <f>IF([1]PRICE!N90="NA","NA",([1]PRICE!O90/[1]PRICE!N90)-1)</f>
        <v>-9.125560538116595E-2</v>
      </c>
      <c r="O90" s="9">
        <f>IF([1]PRICE!O90="NA","NA",([1]PRICE!P90/[1]PRICE!O90)-1)</f>
        <v>0.12830002467308166</v>
      </c>
      <c r="P90" s="9">
        <f>IF([1]PRICE!P90="NA","NA",([1]PRICE!Q90/[1]PRICE!P90)-1)</f>
        <v>4.9857861360157463E-2</v>
      </c>
      <c r="Q90" s="9">
        <f>IF([1]PRICE!Q90="NA","NA",([1]PRICE!R90/[1]PRICE!Q90)-1)</f>
        <v>-1.3538846073734567E-2</v>
      </c>
      <c r="R90" s="9">
        <f>IF([1]PRICE!R90="NA","NA",([1]PRICE!S90/[1]PRICE!R90)-1)</f>
        <v>-1.9425675675675658E-2</v>
      </c>
      <c r="S90" s="9">
        <f>IF([1]PRICE!S90="NA","NA",([1]PRICE!T90/[1]PRICE!S90)-1)</f>
        <v>-1.0120585701981044E-2</v>
      </c>
      <c r="T90" s="9">
        <f>IF([1]PRICE!T90="NA","NA",([1]PRICE!U90/[1]PRICE!T90)-1)</f>
        <v>2.632151403088967E-2</v>
      </c>
      <c r="U90" s="9">
        <f>IF([1]PRICE!U90="NA","NA",([1]PRICE!V90/[1]PRICE!U90)-1)</f>
        <v>-1.059771089444661E-3</v>
      </c>
      <c r="V90" s="9">
        <f>IF([1]PRICE!V90="NA","NA",([1]PRICE!W90/[1]PRICE!V90)-1)</f>
        <v>-2.7795459367706443E-2</v>
      </c>
      <c r="W90" s="9">
        <f>IF([1]PRICE!W90="NA","NA",([1]PRICE!X90/[1]PRICE!W90)-1)</f>
        <v>-4.1466608467917165E-3</v>
      </c>
      <c r="X90" s="9">
        <f>IF([1]PRICE!X90="NA","NA",([1]PRICE!Y90/[1]PRICE!X90)-1)</f>
        <v>-6.5746219592377475E-4</v>
      </c>
      <c r="Y90" s="9">
        <f>IF([1]PRICE!Y90="NA","NA",([1]PRICE!Z90/[1]PRICE!Y90)-1)</f>
        <v>-5.7017543859648745E-3</v>
      </c>
      <c r="Z90" s="9">
        <f>IF([1]PRICE!Z90="NA","NA",([1]PRICE!AA90/[1]PRICE!Z90)-1)</f>
        <v>6.9695632995147694E-2</v>
      </c>
      <c r="AA90" s="9">
        <f>IF([1]PRICE!AA90="NA","NA",([1]PRICE!AB90/[1]PRICE!AA90)-1)</f>
        <v>-4.1649484536082526E-2</v>
      </c>
      <c r="AB90" s="9">
        <f>IF([1]PRICE!AB90="NA","NA",([1]PRICE!AC90/[1]PRICE!AB90)-1)</f>
        <v>-6.2392426850258143E-2</v>
      </c>
      <c r="AC90" s="9">
        <f>IF([1]PRICE!AC90="NA","NA",([1]PRICE!AD90/[1]PRICE!AC90)-1)</f>
        <v>1.0096374483708148E-2</v>
      </c>
      <c r="AD90" s="9">
        <f>IF([1]PRICE!AD90="NA","NA",([1]PRICE!AE90/[1]PRICE!AD90)-1)</f>
        <v>9.0867787369377506E-3</v>
      </c>
      <c r="AE90" s="9">
        <f>IF([1]PRICE!AE90="NA","NA",([1]PRICE!AF90/[1]PRICE!AE90)-1)</f>
        <v>7.6542098153984384E-3</v>
      </c>
      <c r="AF90" s="9">
        <f>IF([1]PRICE!AF90="NA","NA",([1]PRICE!AG90/[1]PRICE!AF90)-1)</f>
        <v>-2.7926720285969653E-2</v>
      </c>
      <c r="AG90" s="9">
        <f>IF([1]PRICE!AG90="NA","NA",([1]PRICE!AH90/[1]PRICE!AG90)-1)</f>
        <v>1.9995403355550501E-2</v>
      </c>
      <c r="AH90" s="9">
        <f>IF([1]PRICE!AH90="NA","NA",([1]PRICE!AI90/[1]PRICE!AH90)-1)</f>
        <v>-3.7404236142406622E-2</v>
      </c>
      <c r="AI90" s="9">
        <f>IF([1]PRICE!AI90="NA","NA",([1]PRICE!AJ90/[1]PRICE!AI90)-1)</f>
        <v>3.5346441947565532E-2</v>
      </c>
      <c r="AJ90" s="9">
        <f>IF([1]PRICE!AJ90="NA","NA",([1]PRICE!AK90/[1]PRICE!AJ90)-1)</f>
        <v>8.6366719421207439E-2</v>
      </c>
      <c r="AK90" s="9">
        <f>IF([1]PRICE!AK90="NA","NA",([1]PRICE!AL90/[1]PRICE!AK90)-1)</f>
        <v>2.6014568158168494E-2</v>
      </c>
      <c r="AL90" s="9">
        <f>IF([1]PRICE!AL90="NA","NA",([1]PRICE!AM90/[1]PRICE!AL90)-1)</f>
        <v>-3.9553752535496867E-2</v>
      </c>
      <c r="AM90" s="9">
        <f>IF([1]PRICE!AM90="NA","NA",([1]PRICE!AN90/[1]PRICE!AM90)-1)</f>
        <v>-0.10517423442449847</v>
      </c>
      <c r="AN90" s="9">
        <f>IF([1]PRICE!AN90="NA","NA",([1]PRICE!AO90/[1]PRICE!AN90)-1)</f>
        <v>9.9126740618362685E-3</v>
      </c>
      <c r="AO90" s="9">
        <f>IF([1]PRICE!AO90="NA","NA",([1]PRICE!AP90/[1]PRICE!AO90)-1)</f>
        <v>2.4772143024071047E-2</v>
      </c>
      <c r="AP90" s="9">
        <f>IF([1]PRICE!AP90="NA","NA",([1]PRICE!AQ90/[1]PRICE!AP90)-1)</f>
        <v>-6.6134549600912473E-3</v>
      </c>
      <c r="AQ90" s="9">
        <f>IF([1]PRICE!AQ90="NA","NA",([1]PRICE!AR90/[1]PRICE!AQ90)-1)</f>
        <v>-2.5482093663911853E-2</v>
      </c>
      <c r="AR90" s="9">
        <f>IF([1]PRICE!AR90="NA","NA",([1]PRICE!AS90/[1]PRICE!AR90)-1)</f>
        <v>3.8162544169611179E-2</v>
      </c>
      <c r="AS90" s="9">
        <f>IF([1]PRICE!AS90="NA","NA",([1]PRICE!AT90/[1]PRICE!AS90)-1)</f>
        <v>-8.9857045609258002E-2</v>
      </c>
      <c r="AT90" s="9">
        <f>IF([1]PRICE!AT90="NA","NA",([1]PRICE!AU90/[1]PRICE!AT90)-1)</f>
        <v>9.9725754176005488E-4</v>
      </c>
      <c r="AU90" s="9">
        <f>IF([1]PRICE!AU90="NA","NA",([1]PRICE!AV90/[1]PRICE!AU90)-1)</f>
        <v>-0.19402241594022418</v>
      </c>
      <c r="AV90" s="9">
        <f>IF([1]PRICE!AV90="NA","NA",([1]PRICE!AW90/[1]PRICE!AV90)-1)</f>
        <v>0.12886279357231145</v>
      </c>
      <c r="AW90" s="9">
        <f>IF([1]PRICE!AW90="NA","NA",([1]PRICE!AX90/[1]PRICE!AW90)-1)</f>
        <v>-4.6263345195729499E-2</v>
      </c>
      <c r="AX90" s="9">
        <f>IF([1]PRICE!AX90="NA","NA",([1]PRICE!AY90/[1]PRICE!AX90)-1)</f>
        <v>0.13375430539609634</v>
      </c>
      <c r="AY90" s="9">
        <f>IF([1]PRICE!AY90="NA","NA",([1]PRICE!AZ90/[1]PRICE!AY90)-1)</f>
        <v>0.10430379746835428</v>
      </c>
      <c r="AZ90" s="9">
        <f>IF([1]PRICE!AZ90="NA","NA",([1]PRICE!BA90/[1]PRICE!AZ90)-1)</f>
        <v>5.5937643282897964E-2</v>
      </c>
      <c r="BA90" s="9">
        <f>IF([1]PRICE!BA90="NA","NA",([1]PRICE!BB90/[1]PRICE!BA90)-1)</f>
        <v>1.2158054711246091E-2</v>
      </c>
      <c r="BB90" s="9">
        <f>IF([1]PRICE!BB90="NA","NA",([1]PRICE!BC90/[1]PRICE!BB90)-1)</f>
        <v>-0.10124410124410121</v>
      </c>
      <c r="BC90" s="9">
        <f>IF([1]PRICE!BC90="NA","NA",([1]PRICE!BD90/[1]PRICE!BC90)-1)</f>
        <v>2.1002386634844994E-2</v>
      </c>
      <c r="BD90" s="9">
        <f>IF([1]PRICE!BD90="NA","NA",([1]PRICE!BE90/[1]PRICE!BD90)-1)</f>
        <v>-2.3141654978962145E-2</v>
      </c>
      <c r="BE90" s="9">
        <f>IF([1]PRICE!BE90="NA","NA",([1]PRICE!BF90/[1]PRICE!BE90)-1)</f>
        <v>-4.7140464225891354E-2</v>
      </c>
      <c r="BF90" s="9">
        <f>IF([1]PRICE!BF90="NA","NA",([1]PRICE!BG90/[1]PRICE!BF90)-1)</f>
        <v>4.2440984429934714E-2</v>
      </c>
      <c r="BG90" s="9">
        <f>IF([1]PRICE!BG90="NA","NA",([1]PRICE!BH90/[1]PRICE!BG90)-1)</f>
        <v>6.2635509515780452E-3</v>
      </c>
      <c r="BH90" s="9">
        <f>IF([1]PRICE!BH90="NA","NA",([1]PRICE!BI90/[1]PRICE!BH90)-1)</f>
        <v>-9.6720134067512675E-2</v>
      </c>
      <c r="BI90" s="9">
        <f>IF([1]PRICE!BI90="NA","NA",([1]PRICE!BJ90/[1]PRICE!BI90)-1)</f>
        <v>5.5658627087198598E-2</v>
      </c>
      <c r="BJ90" s="9">
        <f>IF([1]PRICE!BJ90="NA","NA",([1]PRICE!BK90/[1]PRICE!BJ90)-1)</f>
        <v>-0.10871202611097164</v>
      </c>
      <c r="BK90" s="9">
        <f>IF([1]PRICE!BK90="NA","NA",([1]PRICE!BL90/[1]PRICE!BK90)-1)</f>
        <v>-0.14619718309859153</v>
      </c>
      <c r="BL90" s="9">
        <f>IF([1]PRICE!BL90="NA","NA",([1]PRICE!BM90/[1]PRICE!BL90)-1)</f>
        <v>-0.184757505773672</v>
      </c>
      <c r="BM90" s="9">
        <f>IF([1]PRICE!BM90="NA","NA",([1]PRICE!BN90/[1]PRICE!BM90)-1)</f>
        <v>0.15702144880615121</v>
      </c>
      <c r="BN90" s="9">
        <f>IF([1]PRICE!BN90="NA","NA",([1]PRICE!BO90/[1]PRICE!BN90)-1)</f>
        <v>0.12277019937040934</v>
      </c>
      <c r="BO90" s="9">
        <f>IF([1]PRICE!BO90="NA","NA",([1]PRICE!BP90/[1]PRICE!BO90)-1)</f>
        <v>2.3364485981308469E-2</v>
      </c>
      <c r="BP90" s="9">
        <f>IF([1]PRICE!BP90="NA","NA",([1]PRICE!BQ90/[1]PRICE!BP90)-1)</f>
        <v>8.6149162861491657E-2</v>
      </c>
      <c r="BQ90" s="9">
        <f>IF([1]PRICE!BQ90="NA","NA",([1]PRICE!BR90/[1]PRICE!BQ90)-1)</f>
        <v>0.10145739910313889</v>
      </c>
      <c r="BR90" s="9">
        <f>IF([1]PRICE!BR90="NA","NA",([1]PRICE!BS90/[1]PRICE!BR90)-1)</f>
        <v>-1.246819338422378E-2</v>
      </c>
      <c r="BS90" s="9">
        <f>IF([1]PRICE!BS90="NA","NA",([1]PRICE!BT90/[1]PRICE!BS90)-1)</f>
        <v>2.0097912909044169E-2</v>
      </c>
      <c r="BT90" s="9">
        <f>IF([1]PRICE!BT90="NA","NA",([1]PRICE!BU90/[1]PRICE!BT90)-1)</f>
        <v>0.13816620358676435</v>
      </c>
      <c r="BU90" s="9">
        <f>IF([1]PRICE!BU90="NA","NA",([1]PRICE!BV90/[1]PRICE!BU90)-1)</f>
        <v>1.6200621393697157E-2</v>
      </c>
      <c r="BV90">
        <f t="shared" si="81"/>
        <v>3.8153935145756293E-3</v>
      </c>
      <c r="BW90" t="s">
        <v>445</v>
      </c>
      <c r="BX90" s="62">
        <f t="shared" si="71"/>
        <v>-4.9302077464610933E-2</v>
      </c>
      <c r="BY90" s="62">
        <f t="shared" si="72"/>
        <v>0.15988831018912805</v>
      </c>
      <c r="BZ90" s="62">
        <f t="shared" si="72"/>
        <v>-3.7127508939994641E-2</v>
      </c>
      <c r="CA90" s="62">
        <f t="shared" si="72"/>
        <v>-2.9374303890269651E-3</v>
      </c>
      <c r="CB90" s="62">
        <f t="shared" si="72"/>
        <v>6.4167062625775179E-2</v>
      </c>
      <c r="CC90" s="62">
        <f t="shared" si="66"/>
        <v>5.1215407306779509E-2</v>
      </c>
      <c r="CD90" s="62">
        <f t="shared" si="66"/>
        <v>3.1023065029604922E-2</v>
      </c>
      <c r="CE90" s="62">
        <f t="shared" si="66"/>
        <v>-3.6164462538461312E-2</v>
      </c>
      <c r="CF90" s="62">
        <f t="shared" si="66"/>
        <v>-9.2639494583574705E-2</v>
      </c>
      <c r="CG90" s="62">
        <f t="shared" si="86"/>
        <v>4.3966176451294497E-2</v>
      </c>
      <c r="CH90" s="62">
        <f t="shared" si="67"/>
        <v>-8.0362624784933862E-2</v>
      </c>
      <c r="CI90" s="62">
        <f t="shared" si="67"/>
        <v>-2.0570243602758966E-2</v>
      </c>
      <c r="CJ90" s="62">
        <f t="shared" si="67"/>
        <v>-9.5070998895741582E-2</v>
      </c>
      <c r="CK90" s="62">
        <f t="shared" si="67"/>
        <v>0.12448463115850603</v>
      </c>
      <c r="CL90" s="62">
        <f t="shared" si="67"/>
        <v>4.604246784558183E-2</v>
      </c>
      <c r="CM90" s="62">
        <f t="shared" si="67"/>
        <v>-1.7354239588310196E-2</v>
      </c>
      <c r="CN90" s="62">
        <f t="shared" si="67"/>
        <v>-2.3241069190251287E-2</v>
      </c>
      <c r="CO90" s="62">
        <f t="shared" si="82"/>
        <v>-1.3935979216556673E-2</v>
      </c>
      <c r="CP90" s="62">
        <f t="shared" si="68"/>
        <v>2.2506120516314041E-2</v>
      </c>
      <c r="CQ90" s="62">
        <f t="shared" si="68"/>
        <v>-4.8751646040202899E-3</v>
      </c>
      <c r="CR90" s="62">
        <f t="shared" si="68"/>
        <v>-3.1610852882282076E-2</v>
      </c>
      <c r="CS90" s="62">
        <f t="shared" si="68"/>
        <v>-7.9620543613673454E-3</v>
      </c>
      <c r="CT90" s="62">
        <f t="shared" si="68"/>
        <v>-4.4728557104994036E-3</v>
      </c>
      <c r="CU90" s="62">
        <f t="shared" si="68"/>
        <v>-9.5171479005405034E-3</v>
      </c>
      <c r="CV90" s="62">
        <f t="shared" si="68"/>
        <v>6.5880239480572061E-2</v>
      </c>
      <c r="CW90" s="62">
        <f t="shared" si="83"/>
        <v>-4.5464878050658158E-2</v>
      </c>
      <c r="CX90" s="62">
        <f t="shared" si="69"/>
        <v>-6.6207820364833775E-2</v>
      </c>
      <c r="CY90" s="62">
        <f t="shared" si="69"/>
        <v>6.2809809691325193E-3</v>
      </c>
      <c r="CZ90" s="62">
        <f t="shared" si="69"/>
        <v>5.2713852223621217E-3</v>
      </c>
      <c r="DA90" s="62">
        <f t="shared" si="69"/>
        <v>3.838816300822809E-3</v>
      </c>
      <c r="DB90" s="62">
        <f t="shared" si="69"/>
        <v>-3.1742113800545285E-2</v>
      </c>
      <c r="DC90" s="62">
        <f t="shared" si="73"/>
        <v>1.6180009840974872E-2</v>
      </c>
      <c r="DD90" s="62">
        <f t="shared" si="73"/>
        <v>-4.1219629656982254E-2</v>
      </c>
      <c r="DE90" s="62">
        <f t="shared" si="73"/>
        <v>3.15310484329899E-2</v>
      </c>
      <c r="DF90" s="62">
        <f t="shared" si="73"/>
        <v>8.2551325906631806E-2</v>
      </c>
      <c r="DG90" s="62">
        <f t="shared" si="73"/>
        <v>2.2199174643592865E-2</v>
      </c>
      <c r="DH90" s="62">
        <f t="shared" si="73"/>
        <v>-4.3369146050072499E-2</v>
      </c>
      <c r="DI90" s="62">
        <f t="shared" si="73"/>
        <v>-0.1089896279390741</v>
      </c>
      <c r="DJ90" s="62">
        <f t="shared" si="74"/>
        <v>6.0972805472606396E-3</v>
      </c>
      <c r="DK90" s="62">
        <f t="shared" si="74"/>
        <v>2.0956749509495418E-2</v>
      </c>
      <c r="DL90" s="62">
        <f t="shared" si="74"/>
        <v>-1.0428848474666876E-2</v>
      </c>
      <c r="DM90" s="62">
        <f t="shared" si="74"/>
        <v>-2.9297487178487482E-2</v>
      </c>
      <c r="DN90" s="62">
        <f t="shared" si="74"/>
        <v>3.4347150655035547E-2</v>
      </c>
      <c r="DO90" s="62">
        <f t="shared" si="74"/>
        <v>-9.3672439123833634E-2</v>
      </c>
      <c r="DP90" s="62">
        <f t="shared" si="75"/>
        <v>-2.8181359728155744E-3</v>
      </c>
      <c r="DQ90" s="62">
        <f t="shared" si="76"/>
        <v>-0.19783780945479981</v>
      </c>
      <c r="DR90" s="62">
        <f t="shared" si="76"/>
        <v>0.12504740005773582</v>
      </c>
      <c r="DS90" s="62">
        <f t="shared" si="77"/>
        <v>-5.0078738710305132E-2</v>
      </c>
      <c r="DT90" s="62">
        <f t="shared" si="77"/>
        <v>0.12993891188152071</v>
      </c>
      <c r="DU90" s="62">
        <f t="shared" si="77"/>
        <v>0.10048840395377864</v>
      </c>
      <c r="DV90" s="62">
        <f t="shared" si="77"/>
        <v>5.2122249768322332E-2</v>
      </c>
      <c r="DW90" s="62">
        <f t="shared" si="77"/>
        <v>8.3426611966704624E-3</v>
      </c>
      <c r="DX90" s="62">
        <f t="shared" si="77"/>
        <v>-0.10505949475867685</v>
      </c>
      <c r="DY90" s="62">
        <f t="shared" si="77"/>
        <v>1.7186993120269365E-2</v>
      </c>
      <c r="DZ90" s="62">
        <f t="shared" si="84"/>
        <v>-2.6957048493537774E-2</v>
      </c>
      <c r="EA90" s="62">
        <f t="shared" si="78"/>
        <v>-5.0955857740466987E-2</v>
      </c>
      <c r="EB90" s="62">
        <f t="shared" si="78"/>
        <v>3.8625590915359082E-2</v>
      </c>
      <c r="EC90" s="62">
        <f t="shared" si="78"/>
        <v>2.4481574370024159E-3</v>
      </c>
      <c r="ED90" s="62">
        <f t="shared" si="78"/>
        <v>-0.10053552758208831</v>
      </c>
      <c r="EE90" s="62">
        <f t="shared" si="78"/>
        <v>5.1843233572622965E-2</v>
      </c>
      <c r="EF90" s="62">
        <f t="shared" si="78"/>
        <v>-0.11252741962554727</v>
      </c>
      <c r="EG90" s="62">
        <f t="shared" si="78"/>
        <v>-0.15001257661316716</v>
      </c>
      <c r="EH90" s="62">
        <f t="shared" si="85"/>
        <v>-0.18857289928824764</v>
      </c>
      <c r="EI90" s="62">
        <f t="shared" si="70"/>
        <v>0.15320605529157558</v>
      </c>
      <c r="EJ90" s="62">
        <f t="shared" si="70"/>
        <v>0.11895480585583371</v>
      </c>
      <c r="EK90" s="62">
        <f t="shared" si="70"/>
        <v>1.954909246673284E-2</v>
      </c>
      <c r="EL90" s="62">
        <f t="shared" si="70"/>
        <v>8.2333769346916025E-2</v>
      </c>
      <c r="EM90" s="62">
        <f t="shared" si="70"/>
        <v>9.7642005588563258E-2</v>
      </c>
      <c r="EN90" s="62">
        <f t="shared" si="70"/>
        <v>-1.6283586898799409E-2</v>
      </c>
      <c r="EO90" s="62">
        <f t="shared" si="70"/>
        <v>1.628251939446854E-2</v>
      </c>
      <c r="EP90" s="62">
        <f t="shared" si="79"/>
        <v>0.13435081007218871</v>
      </c>
      <c r="EQ90" s="62">
        <f t="shared" si="80"/>
        <v>1.2385227879121528E-2</v>
      </c>
    </row>
    <row r="91" spans="1:147">
      <c r="A91" t="s">
        <v>446</v>
      </c>
      <c r="B91" s="9">
        <f>IF([1]PRICE!B91="NA","NA",([1]PRICE!C91/[1]PRICE!B91)-1)</f>
        <v>-3.2669764860927986E-2</v>
      </c>
      <c r="C91" s="9">
        <f>IF([1]PRICE!C91="NA","NA",([1]PRICE!D91/[1]PRICE!C91)-1)</f>
        <v>1.9862326115014817E-2</v>
      </c>
      <c r="D91" s="9">
        <f>IF([1]PRICE!D91="NA","NA",([1]PRICE!E91/[1]PRICE!D91)-1)</f>
        <v>-2.5240807143359412E-2</v>
      </c>
      <c r="E91" s="9">
        <f>IF([1]PRICE!E91="NA","NA",([1]PRICE!F91/[1]PRICE!E91)-1)</f>
        <v>-2.7409117137910943E-3</v>
      </c>
      <c r="F91" s="9">
        <f>IF([1]PRICE!F91="NA","NA",([1]PRICE!G91/[1]PRICE!F91)-1)</f>
        <v>-1.9600752205988559E-2</v>
      </c>
      <c r="G91" s="9">
        <f>IF([1]PRICE!G91="NA","NA",([1]PRICE!H91/[1]PRICE!G91)-1)</f>
        <v>-3.2165252674290046E-2</v>
      </c>
      <c r="H91" s="9">
        <f>IF([1]PRICE!H91="NA","NA",([1]PRICE!I91/[1]PRICE!H91)-1)</f>
        <v>-1.2653403460629598E-2</v>
      </c>
      <c r="I91" s="9">
        <f>IF([1]PRICE!I91="NA","NA",([1]PRICE!J91/[1]PRICE!I91)-1)</f>
        <v>-6.0063305797884659E-2</v>
      </c>
      <c r="J91" s="9">
        <f>IF([1]PRICE!J91="NA","NA",([1]PRICE!K91/[1]PRICE!J91)-1)</f>
        <v>-0.10817248459958939</v>
      </c>
      <c r="K91" s="9">
        <f>IF([1]PRICE!K91="NA","NA",([1]PRICE!L91/[1]PRICE!K91)-1)</f>
        <v>-4.6693682077730614E-2</v>
      </c>
      <c r="L91" s="9">
        <f>IF([1]PRICE!L91="NA","NA",([1]PRICE!M91/[1]PRICE!L91)-1)</f>
        <v>-3.0335233310791243E-2</v>
      </c>
      <c r="M91" s="9">
        <f>IF([1]PRICE!M91="NA","NA",([1]PRICE!N91/[1]PRICE!M91)-1)</f>
        <v>-0.12314436584636845</v>
      </c>
      <c r="N91" s="9">
        <f>IF([1]PRICE!N91="NA","NA",([1]PRICE!O91/[1]PRICE!N91)-1)</f>
        <v>2.1361208953527999E-2</v>
      </c>
      <c r="O91" s="9">
        <f>IF([1]PRICE!O91="NA","NA",([1]PRICE!P91/[1]PRICE!O91)-1)</f>
        <v>8.5437757258871816E-2</v>
      </c>
      <c r="P91" s="9">
        <f>IF([1]PRICE!P91="NA","NA",([1]PRICE!Q91/[1]PRICE!P91)-1)</f>
        <v>0.12678077277851796</v>
      </c>
      <c r="Q91" s="9">
        <f>IF([1]PRICE!Q91="NA","NA",([1]PRICE!R91/[1]PRICE!Q91)-1)</f>
        <v>6.4489721666363575E-2</v>
      </c>
      <c r="R91" s="9">
        <f>IF([1]PRICE!R91="NA","NA",([1]PRICE!S91/[1]PRICE!R91)-1)</f>
        <v>-2.1874732974450972E-2</v>
      </c>
      <c r="S91" s="9">
        <f>IF([1]PRICE!S91="NA","NA",([1]PRICE!T91/[1]PRICE!S91)-1)</f>
        <v>-1.773390407967157E-2</v>
      </c>
      <c r="T91" s="9">
        <f>IF([1]PRICE!T91="NA","NA",([1]PRICE!U91/[1]PRICE!T91)-1)</f>
        <v>9.1871220206332316E-2</v>
      </c>
      <c r="U91" s="9">
        <f>IF([1]PRICE!U91="NA","NA",([1]PRICE!V91/[1]PRICE!U91)-1)</f>
        <v>2.3132687138551766E-2</v>
      </c>
      <c r="V91" s="9">
        <f>IF([1]PRICE!V91="NA","NA",([1]PRICE!W91/[1]PRICE!V91)-1)</f>
        <v>2.0221319958602102E-2</v>
      </c>
      <c r="W91" s="9">
        <f>IF([1]PRICE!W91="NA","NA",([1]PRICE!X91/[1]PRICE!W91)-1)</f>
        <v>-2.5751072961374133E-3</v>
      </c>
      <c r="X91" s="9">
        <f>IF([1]PRICE!X91="NA","NA",([1]PRICE!Y91/[1]PRICE!X91)-1)</f>
        <v>0.10921608511969971</v>
      </c>
      <c r="Y91" s="9">
        <f>IF([1]PRICE!Y91="NA","NA",([1]PRICE!Z91/[1]PRICE!Y91)-1)</f>
        <v>-3.6041754831429018E-2</v>
      </c>
      <c r="Z91" s="9">
        <f>IF([1]PRICE!Z91="NA","NA",([1]PRICE!AA91/[1]PRICE!Z91)-1)</f>
        <v>7.5656691300212131E-2</v>
      </c>
      <c r="AA91" s="9">
        <f>IF([1]PRICE!AA91="NA","NA",([1]PRICE!AB91/[1]PRICE!AA91)-1)</f>
        <v>1.0067342357662934E-2</v>
      </c>
      <c r="AB91" s="9">
        <f>IF([1]PRICE!AB91="NA","NA",([1]PRICE!AC91/[1]PRICE!AB91)-1)</f>
        <v>1.8250387231463217E-2</v>
      </c>
      <c r="AC91" s="9">
        <f>IF([1]PRICE!AC91="NA","NA",([1]PRICE!AD91/[1]PRICE!AC91)-1)</f>
        <v>-1.7195767195766765E-3</v>
      </c>
      <c r="AD91" s="9">
        <f>IF([1]PRICE!AD91="NA","NA",([1]PRICE!AE91/[1]PRICE!AD91)-1)</f>
        <v>4.4786007685172935E-2</v>
      </c>
      <c r="AE91" s="9">
        <f>IF([1]PRICE!AE91="NA","NA",([1]PRICE!AF91/[1]PRICE!AE91)-1)</f>
        <v>2.8662016487000619E-2</v>
      </c>
      <c r="AF91" s="9">
        <f>IF([1]PRICE!AF91="NA","NA",([1]PRICE!AG91/[1]PRICE!AF91)-1)</f>
        <v>3.5014178276414842E-2</v>
      </c>
      <c r="AG91" s="9">
        <f>IF([1]PRICE!AG91="NA","NA",([1]PRICE!AH91/[1]PRICE!AG91)-1)</f>
        <v>-5.0744490768314554E-2</v>
      </c>
      <c r="AH91" s="9">
        <f>IF([1]PRICE!AH91="NA","NA",([1]PRICE!AI91/[1]PRICE!AH91)-1)</f>
        <v>5.4272807127619505E-2</v>
      </c>
      <c r="AI91" s="9">
        <f>IF([1]PRICE!AI91="NA","NA",([1]PRICE!AJ91/[1]PRICE!AI91)-1)</f>
        <v>5.2669166220317809E-2</v>
      </c>
      <c r="AJ91" s="9">
        <f>IF([1]PRICE!AJ91="NA","NA",([1]PRICE!AK91/[1]PRICE!AJ91)-1)</f>
        <v>-5.3595658073269936E-2</v>
      </c>
      <c r="AK91" s="9">
        <f>IF([1]PRICE!AK91="NA","NA",([1]PRICE!AL91/[1]PRICE!AK91)-1)</f>
        <v>5.5197132616487288E-2</v>
      </c>
      <c r="AL91" s="9">
        <f>IF([1]PRICE!AL91="NA","NA",([1]PRICE!AM91/[1]PRICE!AL91)-1)</f>
        <v>6.431159420289867E-2</v>
      </c>
      <c r="AM91" s="9">
        <f>IF([1]PRICE!AM91="NA","NA",([1]PRICE!AN91/[1]PRICE!AM91)-1)</f>
        <v>-0.10547872340425535</v>
      </c>
      <c r="AN91" s="9">
        <f>IF([1]PRICE!AN91="NA","NA",([1]PRICE!AO91/[1]PRICE!AN91)-1)</f>
        <v>-3.6153891895106094E-2</v>
      </c>
      <c r="AO91" s="9">
        <f>IF([1]PRICE!AO91="NA","NA",([1]PRICE!AP91/[1]PRICE!AO91)-1)</f>
        <v>-1.3757788882719391E-2</v>
      </c>
      <c r="AP91" s="9">
        <f>IF([1]PRICE!AP91="NA","NA",([1]PRICE!AQ91/[1]PRICE!AP91)-1)</f>
        <v>-0.10928312273239105</v>
      </c>
      <c r="AQ91" s="9">
        <f>IF([1]PRICE!AQ91="NA","NA",([1]PRICE!AR91/[1]PRICE!AQ91)-1)</f>
        <v>-6.5945642250157976E-2</v>
      </c>
      <c r="AR91" s="9">
        <f>IF([1]PRICE!AR91="NA","NA",([1]PRICE!AS91/[1]PRICE!AR91)-1)</f>
        <v>7.375939849624058E-2</v>
      </c>
      <c r="AS91" s="9">
        <f>IF([1]PRICE!AS91="NA","NA",([1]PRICE!AT91/[1]PRICE!AS91)-1)</f>
        <v>-7.0723338701771388E-3</v>
      </c>
      <c r="AT91" s="9">
        <f>IF([1]PRICE!AT91="NA","NA",([1]PRICE!AU91/[1]PRICE!AT91)-1)</f>
        <v>3.0112834978843317E-2</v>
      </c>
      <c r="AU91" s="9">
        <f>IF([1]PRICE!AU91="NA","NA",([1]PRICE!AV91/[1]PRICE!AU91)-1)</f>
        <v>-6.4215786951461573E-2</v>
      </c>
      <c r="AV91" s="9">
        <f>IF([1]PRICE!AV91="NA","NA",([1]PRICE!AW91/[1]PRICE!AV91)-1)</f>
        <v>0.10512839271343921</v>
      </c>
      <c r="AW91" s="9">
        <f>IF([1]PRICE!AW91="NA","NA",([1]PRICE!AX91/[1]PRICE!AW91)-1)</f>
        <v>-0.11531841652323593</v>
      </c>
      <c r="AX91" s="9">
        <f>IF([1]PRICE!AX91="NA","NA",([1]PRICE!AY91/[1]PRICE!AX91)-1)</f>
        <v>0.10079317569589974</v>
      </c>
      <c r="AY91" s="9">
        <f>IF([1]PRICE!AY91="NA","NA",([1]PRICE!AZ91/[1]PRICE!AY91)-1)</f>
        <v>4.7447488274080518E-2</v>
      </c>
      <c r="AZ91" s="9">
        <f>IF([1]PRICE!AZ91="NA","NA",([1]PRICE!BA91/[1]PRICE!AZ91)-1)</f>
        <v>2.4531118177688382E-2</v>
      </c>
      <c r="BA91" s="9">
        <f>IF([1]PRICE!BA91="NA","NA",([1]PRICE!BB91/[1]PRICE!BA91)-1)</f>
        <v>5.3335022486856287E-2</v>
      </c>
      <c r="BB91" s="9">
        <f>IF([1]PRICE!BB91="NA","NA",([1]PRICE!BC91/[1]PRICE!BB91)-1)</f>
        <v>-9.3391063804197483E-2</v>
      </c>
      <c r="BC91" s="9">
        <f>IF([1]PRICE!BC91="NA","NA",([1]PRICE!BD91/[1]PRICE!BC91)-1)</f>
        <v>0.13650835765455027</v>
      </c>
      <c r="BD91" s="9">
        <f>IF([1]PRICE!BD91="NA","NA",([1]PRICE!BE91/[1]PRICE!BD91)-1)</f>
        <v>-4.2838800046690828E-2</v>
      </c>
      <c r="BE91" s="9">
        <f>IF([1]PRICE!BE91="NA","NA",([1]PRICE!BF91/[1]PRICE!BE91)-1)</f>
        <v>-8.9817073170731621E-2</v>
      </c>
      <c r="BF91" s="9">
        <f>IF([1]PRICE!BF91="NA","NA",([1]PRICE!BG91/[1]PRICE!BF91)-1)</f>
        <v>8.9770215046559798E-2</v>
      </c>
      <c r="BG91" s="9">
        <f>IF([1]PRICE!BG91="NA","NA",([1]PRICE!BH91/[1]PRICE!BG91)-1)</f>
        <v>6.0306141267596924E-2</v>
      </c>
      <c r="BH91" s="9">
        <f>IF([1]PRICE!BH91="NA","NA",([1]PRICE!BI91/[1]PRICE!BH91)-1)</f>
        <v>6.0180890538033438E-2</v>
      </c>
      <c r="BI91" s="9">
        <f>IF([1]PRICE!BI91="NA","NA",([1]PRICE!BJ91/[1]PRICE!BI91)-1)</f>
        <v>-2.1327791753253833E-2</v>
      </c>
      <c r="BJ91" s="9">
        <f>IF([1]PRICE!BJ91="NA","NA",([1]PRICE!BK91/[1]PRICE!BJ91)-1)</f>
        <v>-0.10611309789897183</v>
      </c>
      <c r="BK91" s="9">
        <f>IF([1]PRICE!BK91="NA","NA",([1]PRICE!BL91/[1]PRICE!BK91)-1)</f>
        <v>-5.4260173782584298E-2</v>
      </c>
      <c r="BL91" s="9">
        <f>IF([1]PRICE!BL91="NA","NA",([1]PRICE!BM91/[1]PRICE!BL91)-1)</f>
        <v>-0.10555886046665341</v>
      </c>
      <c r="BM91" s="9">
        <f>IF([1]PRICE!BM91="NA","NA",([1]PRICE!BN91/[1]PRICE!BM91)-1)</f>
        <v>0.2082471179426546</v>
      </c>
      <c r="BN91" s="9">
        <f>IF([1]PRICE!BN91="NA","NA",([1]PRICE!BO91/[1]PRICE!BN91)-1)</f>
        <v>3.7308868501529036E-2</v>
      </c>
      <c r="BO91" s="9">
        <f>IF([1]PRICE!BO91="NA","NA",([1]PRICE!BP91/[1]PRICE!BO91)-1)</f>
        <v>2.1580188679245271E-2</v>
      </c>
      <c r="BP91" s="9">
        <f>IF([1]PRICE!BP91="NA","NA",([1]PRICE!BQ91/[1]PRICE!BP91)-1)</f>
        <v>0.11543345261456772</v>
      </c>
      <c r="BQ91" s="9">
        <f>IF([1]PRICE!BQ91="NA","NA",([1]PRICE!BR91/[1]PRICE!BQ91)-1)</f>
        <v>7.2389527061988979E-2</v>
      </c>
      <c r="BR91" s="9">
        <f>IF([1]PRICE!BR91="NA","NA",([1]PRICE!BS91/[1]PRICE!BR91)-1)</f>
        <v>1.8866103739445084E-2</v>
      </c>
      <c r="BS91" s="9">
        <f>IF([1]PRICE!BS91="NA","NA",([1]PRICE!BT91/[1]PRICE!BS91)-1)</f>
        <v>4.1343057397234206E-2</v>
      </c>
      <c r="BT91" s="9">
        <f>IF([1]PRICE!BT91="NA","NA",([1]PRICE!BU91/[1]PRICE!BT91)-1)</f>
        <v>5.1298376460957806E-2</v>
      </c>
      <c r="BU91" s="9">
        <f>IF([1]PRICE!BU91="NA","NA",([1]PRICE!BV91/[1]PRICE!BU91)-1)</f>
        <v>-1.7606090755720838E-2</v>
      </c>
      <c r="BV91">
        <f t="shared" si="81"/>
        <v>8.6624486639671292E-3</v>
      </c>
      <c r="BW91" t="s">
        <v>446</v>
      </c>
      <c r="BX91" s="62">
        <f t="shared" si="71"/>
        <v>-4.1332213524895113E-2</v>
      </c>
      <c r="BY91" s="62">
        <f t="shared" si="72"/>
        <v>1.1199877451047687E-2</v>
      </c>
      <c r="BZ91" s="62">
        <f t="shared" si="72"/>
        <v>-3.3903255807326539E-2</v>
      </c>
      <c r="CA91" s="62">
        <f t="shared" si="72"/>
        <v>-1.1403360377758224E-2</v>
      </c>
      <c r="CB91" s="62">
        <f t="shared" si="72"/>
        <v>-2.8263200869955686E-2</v>
      </c>
      <c r="CC91" s="62">
        <f t="shared" si="66"/>
        <v>-4.0827701338257173E-2</v>
      </c>
      <c r="CD91" s="62">
        <f t="shared" si="66"/>
        <v>-2.1315852124596725E-2</v>
      </c>
      <c r="CE91" s="62">
        <f t="shared" si="66"/>
        <v>-6.8725754461851793E-2</v>
      </c>
      <c r="CF91" s="62">
        <f t="shared" si="66"/>
        <v>-0.11683493326355653</v>
      </c>
      <c r="CG91" s="62">
        <f t="shared" si="86"/>
        <v>-5.5356130741697741E-2</v>
      </c>
      <c r="CH91" s="62">
        <f t="shared" si="67"/>
        <v>-3.8997681974758371E-2</v>
      </c>
      <c r="CI91" s="62">
        <f t="shared" si="67"/>
        <v>-0.13180681451033557</v>
      </c>
      <c r="CJ91" s="62">
        <f t="shared" si="67"/>
        <v>1.269876028956087E-2</v>
      </c>
      <c r="CK91" s="62">
        <f t="shared" si="67"/>
        <v>7.6775308594904682E-2</v>
      </c>
      <c r="CL91" s="62">
        <f t="shared" si="67"/>
        <v>0.11811832411455082</v>
      </c>
      <c r="CM91" s="62">
        <f t="shared" si="67"/>
        <v>5.5827273002396448E-2</v>
      </c>
      <c r="CN91" s="62">
        <f t="shared" si="67"/>
        <v>-3.05371816384181E-2</v>
      </c>
      <c r="CO91" s="62">
        <f t="shared" si="82"/>
        <v>-2.6396352743638697E-2</v>
      </c>
      <c r="CP91" s="62">
        <f t="shared" si="68"/>
        <v>8.3208771542365181E-2</v>
      </c>
      <c r="CQ91" s="62">
        <f t="shared" si="68"/>
        <v>1.4470238474584637E-2</v>
      </c>
      <c r="CR91" s="62">
        <f t="shared" si="68"/>
        <v>1.1558871294634973E-2</v>
      </c>
      <c r="CS91" s="62">
        <f t="shared" si="68"/>
        <v>-1.1237555960104543E-2</v>
      </c>
      <c r="CT91" s="62">
        <f t="shared" si="68"/>
        <v>0.10055363645573258</v>
      </c>
      <c r="CU91" s="62">
        <f t="shared" si="68"/>
        <v>-4.4704203495396146E-2</v>
      </c>
      <c r="CV91" s="62">
        <f t="shared" si="68"/>
        <v>6.6994242636244997E-2</v>
      </c>
      <c r="CW91" s="62">
        <f t="shared" si="83"/>
        <v>1.4048936936958047E-3</v>
      </c>
      <c r="CX91" s="62">
        <f t="shared" si="69"/>
        <v>9.5879385674960873E-3</v>
      </c>
      <c r="CY91" s="62">
        <f t="shared" si="69"/>
        <v>-1.0382025383543806E-2</v>
      </c>
      <c r="CZ91" s="62">
        <f t="shared" si="69"/>
        <v>3.6123559021205807E-2</v>
      </c>
      <c r="DA91" s="62">
        <f t="shared" si="69"/>
        <v>1.9999567823033491E-2</v>
      </c>
      <c r="DB91" s="62">
        <f t="shared" si="69"/>
        <v>2.6351729612447715E-2</v>
      </c>
      <c r="DC91" s="62">
        <f t="shared" si="73"/>
        <v>-5.9406939432281682E-2</v>
      </c>
      <c r="DD91" s="62">
        <f t="shared" si="73"/>
        <v>4.5610358463652377E-2</v>
      </c>
      <c r="DE91" s="62">
        <f t="shared" si="73"/>
        <v>4.4006717556350682E-2</v>
      </c>
      <c r="DF91" s="62">
        <f t="shared" si="73"/>
        <v>-6.2258106737237064E-2</v>
      </c>
      <c r="DG91" s="62">
        <f t="shared" si="73"/>
        <v>4.653468395252016E-2</v>
      </c>
      <c r="DH91" s="62">
        <f t="shared" si="73"/>
        <v>5.5649145538931542E-2</v>
      </c>
      <c r="DI91" s="62">
        <f t="shared" si="73"/>
        <v>-0.11414117206822248</v>
      </c>
      <c r="DJ91" s="62">
        <f t="shared" si="74"/>
        <v>-4.4816340559073221E-2</v>
      </c>
      <c r="DK91" s="62">
        <f t="shared" si="74"/>
        <v>-2.2420237546686518E-2</v>
      </c>
      <c r="DL91" s="62">
        <f t="shared" si="74"/>
        <v>-0.11794557139635818</v>
      </c>
      <c r="DM91" s="62">
        <f t="shared" si="74"/>
        <v>-7.4608090914125111E-2</v>
      </c>
      <c r="DN91" s="62">
        <f t="shared" si="74"/>
        <v>6.5096949832273446E-2</v>
      </c>
      <c r="DO91" s="62">
        <f t="shared" si="74"/>
        <v>-1.5734782534144266E-2</v>
      </c>
      <c r="DP91" s="62">
        <f t="shared" si="75"/>
        <v>2.1450386314876189E-2</v>
      </c>
      <c r="DQ91" s="62">
        <f t="shared" si="76"/>
        <v>-7.2878235615428708E-2</v>
      </c>
      <c r="DR91" s="62">
        <f t="shared" si="76"/>
        <v>9.6465944049472077E-2</v>
      </c>
      <c r="DS91" s="62">
        <f t="shared" si="77"/>
        <v>-0.12398086518720307</v>
      </c>
      <c r="DT91" s="62">
        <f t="shared" si="77"/>
        <v>9.2130727031932605E-2</v>
      </c>
      <c r="DU91" s="62">
        <f t="shared" si="77"/>
        <v>3.8785039610113391E-2</v>
      </c>
      <c r="DV91" s="62">
        <f t="shared" si="77"/>
        <v>1.5868669513721255E-2</v>
      </c>
      <c r="DW91" s="62">
        <f t="shared" si="77"/>
        <v>4.467257382288916E-2</v>
      </c>
      <c r="DX91" s="62">
        <f t="shared" si="77"/>
        <v>-0.10205351246816462</v>
      </c>
      <c r="DY91" s="62">
        <f t="shared" si="77"/>
        <v>0.12784590899058315</v>
      </c>
      <c r="DZ91" s="62">
        <f t="shared" si="84"/>
        <v>-5.1501248710657956E-2</v>
      </c>
      <c r="EA91" s="62">
        <f t="shared" si="78"/>
        <v>-9.8479521834698755E-2</v>
      </c>
      <c r="EB91" s="62">
        <f t="shared" si="78"/>
        <v>8.1107766382592664E-2</v>
      </c>
      <c r="EC91" s="62">
        <f t="shared" si="78"/>
        <v>5.1643692603629797E-2</v>
      </c>
      <c r="ED91" s="62">
        <f t="shared" si="78"/>
        <v>5.1518441874066311E-2</v>
      </c>
      <c r="EE91" s="62">
        <f t="shared" si="78"/>
        <v>-2.9990240417220961E-2</v>
      </c>
      <c r="EF91" s="62">
        <f t="shared" si="78"/>
        <v>-0.11477554656293897</v>
      </c>
      <c r="EG91" s="62">
        <f t="shared" si="78"/>
        <v>-6.2922622446551432E-2</v>
      </c>
      <c r="EH91" s="62">
        <f t="shared" si="85"/>
        <v>-0.11422130913062055</v>
      </c>
      <c r="EI91" s="62">
        <f t="shared" si="70"/>
        <v>0.19958466927868748</v>
      </c>
      <c r="EJ91" s="62">
        <f t="shared" si="70"/>
        <v>2.8646419837561908E-2</v>
      </c>
      <c r="EK91" s="62">
        <f t="shared" si="70"/>
        <v>1.2917740015278142E-2</v>
      </c>
      <c r="EL91" s="62">
        <f t="shared" si="70"/>
        <v>0.10677100395060059</v>
      </c>
      <c r="EM91" s="62">
        <f t="shared" si="70"/>
        <v>6.3727078398021844E-2</v>
      </c>
      <c r="EN91" s="62">
        <f t="shared" si="70"/>
        <v>1.0203655075477954E-2</v>
      </c>
      <c r="EO91" s="62">
        <f t="shared" si="70"/>
        <v>3.2680608733267079E-2</v>
      </c>
      <c r="EP91" s="62">
        <f t="shared" si="79"/>
        <v>4.2635927796990679E-2</v>
      </c>
      <c r="EQ91" s="62">
        <f t="shared" si="80"/>
        <v>-2.6268539419687965E-2</v>
      </c>
    </row>
    <row r="92" spans="1:147">
      <c r="A92" t="s">
        <v>447</v>
      </c>
      <c r="B92" s="9">
        <f>IF([1]PRICE!B92="NA","NA",([1]PRICE!C92/[1]PRICE!B92)-1)</f>
        <v>-3.0446816923685227E-2</v>
      </c>
      <c r="C92" s="9">
        <f>IF([1]PRICE!C92="NA","NA",([1]PRICE!D92/[1]PRICE!C92)-1)</f>
        <v>0.11378466557911904</v>
      </c>
      <c r="D92" s="9">
        <f>IF([1]PRICE!D92="NA","NA",([1]PRICE!E92/[1]PRICE!D92)-1)</f>
        <v>4.2841450018308302E-2</v>
      </c>
      <c r="E92" s="9">
        <f>IF([1]PRICE!E92="NA","NA",([1]PRICE!F92/[1]PRICE!E92)-1)</f>
        <v>-0.10814606741573041</v>
      </c>
      <c r="F92" s="9">
        <f>IF([1]PRICE!F92="NA","NA",([1]PRICE!G92/[1]PRICE!F92)-1)</f>
        <v>2.8346456692913469E-2</v>
      </c>
      <c r="G92" s="9">
        <f>IF([1]PRICE!G92="NA","NA",([1]PRICE!H92/[1]PRICE!G92)-1)</f>
        <v>4.7473200612557331E-2</v>
      </c>
      <c r="H92" s="9">
        <f>IF([1]PRICE!H92="NA","NA",([1]PRICE!I92/[1]PRICE!H92)-1)</f>
        <v>8.516081871345027E-2</v>
      </c>
      <c r="I92" s="9">
        <f>IF([1]PRICE!I92="NA","NA",([1]PRICE!J92/[1]PRICE!I92)-1)</f>
        <v>2.2903334456045865E-2</v>
      </c>
      <c r="J92" s="9">
        <f>IF([1]PRICE!J92="NA","NA",([1]PRICE!K92/[1]PRICE!J92)-1)</f>
        <v>-3.3256503128086923E-2</v>
      </c>
      <c r="K92" s="9">
        <f>IF([1]PRICE!K92="NA","NA",([1]PRICE!L92/[1]PRICE!K92)-1)</f>
        <v>2.7247956403271267E-3</v>
      </c>
      <c r="L92" s="9">
        <f>IF([1]PRICE!L92="NA","NA",([1]PRICE!M92/[1]PRICE!L92)-1)</f>
        <v>9.7486413043478271E-2</v>
      </c>
      <c r="M92" s="9">
        <f>IF([1]PRICE!M92="NA","NA",([1]PRICE!N92/[1]PRICE!M92)-1)</f>
        <v>-8.6660476632621775E-3</v>
      </c>
      <c r="N92" s="9">
        <f>IF([1]PRICE!N92="NA","NA",([1]PRICE!O92/[1]PRICE!N92)-1)</f>
        <v>-0.14111770215423036</v>
      </c>
      <c r="O92" s="9">
        <f>IF([1]PRICE!O92="NA","NA",([1]PRICE!P92/[1]PRICE!O92)-1)</f>
        <v>-2.8716830243547875E-2</v>
      </c>
      <c r="P92" s="9">
        <f>IF([1]PRICE!P92="NA","NA",([1]PRICE!Q92/[1]PRICE!P92)-1)</f>
        <v>0.13136227544910195</v>
      </c>
      <c r="Q92" s="9">
        <f>IF([1]PRICE!Q92="NA","NA",([1]PRICE!R92/[1]PRICE!Q92)-1)</f>
        <v>-5.6235527621568693E-3</v>
      </c>
      <c r="R92" s="9">
        <f>IF([1]PRICE!R92="NA","NA",([1]PRICE!S92/[1]PRICE!R92)-1)</f>
        <v>1.6633399866932796E-2</v>
      </c>
      <c r="S92" s="9">
        <f>IF([1]PRICE!S92="NA","NA",([1]PRICE!T92/[1]PRICE!S92)-1)</f>
        <v>3.0104712041884918E-2</v>
      </c>
      <c r="T92" s="9">
        <f>IF([1]PRICE!T92="NA","NA",([1]PRICE!U92/[1]PRICE!T92)-1)</f>
        <v>4.4472681067344366E-2</v>
      </c>
      <c r="U92" s="9">
        <f>IF([1]PRICE!U92="NA","NA",([1]PRICE!V92/[1]PRICE!U92)-1)</f>
        <v>-2.4939172749391725E-2</v>
      </c>
      <c r="V92" s="9">
        <f>IF([1]PRICE!V92="NA","NA",([1]PRICE!W92/[1]PRICE!V92)-1)</f>
        <v>-5.8016219588272078E-2</v>
      </c>
      <c r="W92" s="9">
        <f>IF([1]PRICE!W92="NA","NA",([1]PRICE!X92/[1]PRICE!W92)-1)</f>
        <v>-4.5364238410596114E-2</v>
      </c>
      <c r="X92" s="9">
        <f>IF([1]PRICE!X92="NA","NA",([1]PRICE!Y92/[1]PRICE!X92)-1)</f>
        <v>-3.8501560874089513E-2</v>
      </c>
      <c r="Y92" s="9">
        <f>IF([1]PRICE!Y92="NA","NA",([1]PRICE!Z92/[1]PRICE!Y92)-1)</f>
        <v>-1.406926406926412E-2</v>
      </c>
      <c r="Z92" s="9">
        <f>IF([1]PRICE!Z92="NA","NA",([1]PRICE!AA92/[1]PRICE!Z92)-1)</f>
        <v>9.4401756311745411E-2</v>
      </c>
      <c r="AA92" s="9">
        <f>IF([1]PRICE!AA92="NA","NA",([1]PRICE!AB92/[1]PRICE!AA92)-1)</f>
        <v>6.987629555332675E-2</v>
      </c>
      <c r="AB92" s="9">
        <f>IF([1]PRICE!AB92="NA","NA",([1]PRICE!AC92/[1]PRICE!AB92)-1)</f>
        <v>4.0937500000000071E-2</v>
      </c>
      <c r="AC92" s="9">
        <f>IF([1]PRICE!AC92="NA","NA",([1]PRICE!AD92/[1]PRICE!AC92)-1)</f>
        <v>-1.2608826178324928E-2</v>
      </c>
      <c r="AD92" s="9">
        <f>IF([1]PRICE!AD92="NA","NA",([1]PRICE!AE92/[1]PRICE!AD92)-1)</f>
        <v>-6.0808756460931646E-3</v>
      </c>
      <c r="AE92" s="9">
        <f>IF([1]PRICE!AE92="NA","NA",([1]PRICE!AF92/[1]PRICE!AE92)-1)</f>
        <v>5.7509941878250315E-2</v>
      </c>
      <c r="AF92" s="9">
        <f>IF([1]PRICE!AF92="NA","NA",([1]PRICE!AG92/[1]PRICE!AF92)-1)</f>
        <v>3.239803297656918E-2</v>
      </c>
      <c r="AG92" s="9">
        <f>IF([1]PRICE!AG92="NA","NA",([1]PRICE!AH92/[1]PRICE!AG92)-1)</f>
        <v>1.2888764359764604E-2</v>
      </c>
      <c r="AH92" s="9">
        <f>IF([1]PRICE!AH92="NA","NA",([1]PRICE!AI92/[1]PRICE!AH92)-1)</f>
        <v>0.10456431535269717</v>
      </c>
      <c r="AI92" s="9">
        <f>IF([1]PRICE!AI92="NA","NA",([1]PRICE!AJ92/[1]PRICE!AI92)-1)</f>
        <v>0.10718757826195846</v>
      </c>
      <c r="AJ92" s="9">
        <f>IF([1]PRICE!AJ92="NA","NA",([1]PRICE!AK92/[1]PRICE!AJ92)-1)</f>
        <v>0.15358516172811587</v>
      </c>
      <c r="AK92" s="9">
        <f>IF([1]PRICE!AK92="NA","NA",([1]PRICE!AL92/[1]PRICE!AK92)-1)</f>
        <v>1.3725490196079271E-3</v>
      </c>
      <c r="AL92" s="9">
        <f>IF([1]PRICE!AL92="NA","NA",([1]PRICE!AM92/[1]PRICE!AL92)-1)</f>
        <v>-3.9553553945564923E-2</v>
      </c>
      <c r="AM92" s="9">
        <f>IF([1]PRICE!AM92="NA","NA",([1]PRICE!AN92/[1]PRICE!AM92)-1)</f>
        <v>-0.14576962283384298</v>
      </c>
      <c r="AN92" s="9">
        <f>IF([1]PRICE!AN92="NA","NA",([1]PRICE!AO92/[1]PRICE!AN92)-1)</f>
        <v>4.63007159904536E-2</v>
      </c>
      <c r="AO92" s="9">
        <f>IF([1]PRICE!AO92="NA","NA",([1]PRICE!AP92/[1]PRICE!AO92)-1)</f>
        <v>6.8430656934306278E-3</v>
      </c>
      <c r="AP92" s="9">
        <f>IF([1]PRICE!AP92="NA","NA",([1]PRICE!AQ92/[1]PRICE!AP92)-1)</f>
        <v>-4.3724512913457136E-2</v>
      </c>
      <c r="AQ92" s="9">
        <f>IF([1]PRICE!AQ92="NA","NA",([1]PRICE!AR92/[1]PRICE!AQ92)-1)</f>
        <v>-2.8666192845297367E-2</v>
      </c>
      <c r="AR92" s="9">
        <f>IF([1]PRICE!AR92="NA","NA",([1]PRICE!AS92/[1]PRICE!AR92)-1)</f>
        <v>6.5853658536585424E-2</v>
      </c>
      <c r="AS92" s="9">
        <f>IF([1]PRICE!AS92="NA","NA",([1]PRICE!AT92/[1]PRICE!AS92)-1)</f>
        <v>1.8535469107551439E-2</v>
      </c>
      <c r="AT92" s="9">
        <f>IF([1]PRICE!AT92="NA","NA",([1]PRICE!AU92/[1]PRICE!AT92)-1)</f>
        <v>-5.2347787014154101E-2</v>
      </c>
      <c r="AU92" s="9">
        <f>IF([1]PRICE!AU92="NA","NA",([1]PRICE!AV92/[1]PRICE!AU92)-1)</f>
        <v>-0.14746325272641059</v>
      </c>
      <c r="AV92" s="9">
        <f>IF([1]PRICE!AV92="NA","NA",([1]PRICE!AW92/[1]PRICE!AV92)-1)</f>
        <v>3.5038932146829849E-2</v>
      </c>
      <c r="AW92" s="9">
        <f>IF([1]PRICE!AW92="NA","NA",([1]PRICE!AX92/[1]PRICE!AW92)-1)</f>
        <v>-6.8780225685115548E-2</v>
      </c>
      <c r="AX92" s="9">
        <f>IF([1]PRICE!AX92="NA","NA",([1]PRICE!AY92/[1]PRICE!AX92)-1)</f>
        <v>0.10934795152914045</v>
      </c>
      <c r="AY92" s="9">
        <f>IF([1]PRICE!AY92="NA","NA",([1]PRICE!AZ92/[1]PRICE!AY92)-1)</f>
        <v>1.1443433029908912E-2</v>
      </c>
      <c r="AZ92" s="9">
        <f>IF([1]PRICE!AZ92="NA","NA",([1]PRICE!BA92/[1]PRICE!AZ92)-1)</f>
        <v>6.4026742093083122E-2</v>
      </c>
      <c r="BA92" s="9">
        <f>IF([1]PRICE!BA92="NA","NA",([1]PRICE!BB92/[1]PRICE!BA92)-1)</f>
        <v>7.0807153214113017E-2</v>
      </c>
      <c r="BB92" s="9">
        <f>IF([1]PRICE!BB92="NA","NA",([1]PRICE!BC92/[1]PRICE!BB92)-1)</f>
        <v>-3.4980816971338369E-2</v>
      </c>
      <c r="BC92" s="9">
        <f>IF([1]PRICE!BC92="NA","NA",([1]PRICE!BD92/[1]PRICE!BC92)-1)</f>
        <v>8.6529466791394061E-3</v>
      </c>
      <c r="BD92" s="9">
        <f>IF([1]PRICE!BD92="NA","NA",([1]PRICE!BE92/[1]PRICE!BD92)-1)</f>
        <v>6.4920009274286983E-2</v>
      </c>
      <c r="BE92" s="9">
        <f>IF([1]PRICE!BE92="NA","NA",([1]PRICE!BF92/[1]PRICE!BE92)-1)</f>
        <v>7.7073807968647934E-2</v>
      </c>
      <c r="BF92" s="9">
        <f>IF([1]PRICE!BF92="NA","NA",([1]PRICE!BG92/[1]PRICE!BF92)-1)</f>
        <v>6.5494238932686466E-2</v>
      </c>
      <c r="BG92" s="9">
        <f>IF([1]PRICE!BG92="NA","NA",([1]PRICE!BH92/[1]PRICE!BG92)-1)</f>
        <v>-6.4503889205085319E-3</v>
      </c>
      <c r="BH92" s="9">
        <f>IF([1]PRICE!BH92="NA","NA",([1]PRICE!BI92/[1]PRICE!BH92)-1)</f>
        <v>5.6902806950544393E-2</v>
      </c>
      <c r="BI92" s="9">
        <f>IF([1]PRICE!BI92="NA","NA",([1]PRICE!BJ92/[1]PRICE!BI92)-1)</f>
        <v>-4.6973803071364117E-2</v>
      </c>
      <c r="BJ92" s="9">
        <f>IF([1]PRICE!BJ92="NA","NA",([1]PRICE!BK92/[1]PRICE!BJ92)-1)</f>
        <v>0.12227488151658772</v>
      </c>
      <c r="BK92" s="9">
        <f>IF([1]PRICE!BK92="NA","NA",([1]PRICE!BL92/[1]PRICE!BK92)-1)</f>
        <v>-0.10016891891891888</v>
      </c>
      <c r="BL92" s="9">
        <f>IF([1]PRICE!BL92="NA","NA",([1]PRICE!BM92/[1]PRICE!BL92)-1)</f>
        <v>-0.36174206870658909</v>
      </c>
      <c r="BM92" s="9">
        <f>IF([1]PRICE!BM92="NA","NA",([1]PRICE!BN92/[1]PRICE!BM92)-1)</f>
        <v>0.38882352941176457</v>
      </c>
      <c r="BN92" s="9">
        <f>IF([1]PRICE!BN92="NA","NA",([1]PRICE!BO92/[1]PRICE!BN92)-1)</f>
        <v>0.17111393477340098</v>
      </c>
      <c r="BO92" s="9">
        <f>IF([1]PRICE!BO92="NA","NA",([1]PRICE!BP92/[1]PRICE!BO92)-1)</f>
        <v>2.7124773960218729E-3</v>
      </c>
      <c r="BP92" s="9">
        <f>IF([1]PRICE!BP92="NA","NA",([1]PRICE!BQ92/[1]PRICE!BP92)-1)</f>
        <v>0.1931469792605951</v>
      </c>
      <c r="BQ92" s="9">
        <f>IF([1]PRICE!BQ92="NA","NA",([1]PRICE!BR92/[1]PRICE!BQ92)-1)</f>
        <v>7.8748488512696557E-2</v>
      </c>
      <c r="BR92" s="9">
        <f>IF([1]PRICE!BR92="NA","NA",([1]PRICE!BS92/[1]PRICE!BR92)-1)</f>
        <v>5.9688944934846333E-2</v>
      </c>
      <c r="BS92" s="9">
        <f>IF([1]PRICE!BS92="NA","NA",([1]PRICE!BT92/[1]PRICE!BS92)-1)</f>
        <v>-0.11662038873462899</v>
      </c>
      <c r="BT92" s="9">
        <f>IF([1]PRICE!BT92="NA","NA",([1]PRICE!BU92/[1]PRICE!BT92)-1)</f>
        <v>0.11510252956144296</v>
      </c>
      <c r="BU92" s="9">
        <f>IF([1]PRICE!BU92="NA","NA",([1]PRICE!BV92/[1]PRICE!BU92)-1)</f>
        <v>-7.4899328859060366E-2</v>
      </c>
      <c r="BV92">
        <f t="shared" si="81"/>
        <v>1.8710753544226039E-2</v>
      </c>
      <c r="BW92" t="s">
        <v>447</v>
      </c>
      <c r="BX92" s="62">
        <f t="shared" si="71"/>
        <v>-4.9157570467911263E-2</v>
      </c>
      <c r="BY92" s="62">
        <f t="shared" si="72"/>
        <v>9.5073912034893002E-2</v>
      </c>
      <c r="BZ92" s="62">
        <f t="shared" si="72"/>
        <v>2.4130696474082263E-2</v>
      </c>
      <c r="CA92" s="62">
        <f t="shared" si="72"/>
        <v>-0.12685682095995646</v>
      </c>
      <c r="CB92" s="62">
        <f t="shared" si="72"/>
        <v>9.6357031486874294E-3</v>
      </c>
      <c r="CC92" s="62">
        <f t="shared" si="66"/>
        <v>2.8762447068331292E-2</v>
      </c>
      <c r="CD92" s="62">
        <f t="shared" si="66"/>
        <v>6.6450065169224234E-2</v>
      </c>
      <c r="CE92" s="62">
        <f t="shared" si="66"/>
        <v>4.1925809118198258E-3</v>
      </c>
      <c r="CF92" s="62">
        <f t="shared" si="66"/>
        <v>-5.1967256672312959E-2</v>
      </c>
      <c r="CG92" s="62">
        <f t="shared" si="86"/>
        <v>-1.5985957903898913E-2</v>
      </c>
      <c r="CH92" s="62">
        <f t="shared" si="67"/>
        <v>7.8775659499252235E-2</v>
      </c>
      <c r="CI92" s="62">
        <f t="shared" si="67"/>
        <v>-2.7376801207488217E-2</v>
      </c>
      <c r="CJ92" s="62">
        <f t="shared" si="67"/>
        <v>-0.15982845569845641</v>
      </c>
      <c r="CK92" s="62">
        <f t="shared" si="67"/>
        <v>-4.7427583787773911E-2</v>
      </c>
      <c r="CL92" s="62">
        <f t="shared" si="67"/>
        <v>0.11265152190487591</v>
      </c>
      <c r="CM92" s="62">
        <f t="shared" si="67"/>
        <v>-2.4334306306382909E-2</v>
      </c>
      <c r="CN92" s="62">
        <f t="shared" si="67"/>
        <v>-2.0773536772932429E-3</v>
      </c>
      <c r="CO92" s="62">
        <f t="shared" si="82"/>
        <v>1.1393958497658879E-2</v>
      </c>
      <c r="CP92" s="62">
        <f t="shared" si="68"/>
        <v>2.5761927523118327E-2</v>
      </c>
      <c r="CQ92" s="62">
        <f t="shared" si="68"/>
        <v>-4.3649926293617761E-2</v>
      </c>
      <c r="CR92" s="62">
        <f t="shared" si="68"/>
        <v>-7.6726973132498114E-2</v>
      </c>
      <c r="CS92" s="62">
        <f t="shared" si="68"/>
        <v>-6.407499195482215E-2</v>
      </c>
      <c r="CT92" s="62">
        <f t="shared" si="68"/>
        <v>-5.7212314418315549E-2</v>
      </c>
      <c r="CU92" s="62">
        <f t="shared" si="68"/>
        <v>-3.2780017613490156E-2</v>
      </c>
      <c r="CV92" s="62">
        <f t="shared" si="68"/>
        <v>7.5691002767519375E-2</v>
      </c>
      <c r="CW92" s="62">
        <f t="shared" si="83"/>
        <v>5.1165542009100715E-2</v>
      </c>
      <c r="CX92" s="62">
        <f t="shared" si="69"/>
        <v>2.2226746455774032E-2</v>
      </c>
      <c r="CY92" s="62">
        <f t="shared" si="69"/>
        <v>-3.1319579722550964E-2</v>
      </c>
      <c r="CZ92" s="62">
        <f t="shared" si="69"/>
        <v>-2.4791629190319204E-2</v>
      </c>
      <c r="DA92" s="62">
        <f t="shared" si="69"/>
        <v>3.8799188334024279E-2</v>
      </c>
      <c r="DB92" s="62">
        <f t="shared" si="69"/>
        <v>1.3687279432343141E-2</v>
      </c>
      <c r="DC92" s="62">
        <f t="shared" si="73"/>
        <v>-5.8219891844614353E-3</v>
      </c>
      <c r="DD92" s="62">
        <f t="shared" si="73"/>
        <v>8.5853561808471132E-2</v>
      </c>
      <c r="DE92" s="62">
        <f t="shared" si="73"/>
        <v>8.8476824717732425E-2</v>
      </c>
      <c r="DF92" s="62">
        <f t="shared" si="73"/>
        <v>0.13487440818388982</v>
      </c>
      <c r="DG92" s="62">
        <f t="shared" si="73"/>
        <v>-1.7338204524618112E-2</v>
      </c>
      <c r="DH92" s="62">
        <f t="shared" si="73"/>
        <v>-5.8264307489790959E-2</v>
      </c>
      <c r="DI92" s="62">
        <f t="shared" si="73"/>
        <v>-0.16448037637806903</v>
      </c>
      <c r="DJ92" s="62">
        <f t="shared" si="74"/>
        <v>2.7589962446227561E-2</v>
      </c>
      <c r="DK92" s="62">
        <f t="shared" si="74"/>
        <v>-1.1867687850795412E-2</v>
      </c>
      <c r="DL92" s="62">
        <f t="shared" si="74"/>
        <v>-6.2435266457683172E-2</v>
      </c>
      <c r="DM92" s="62">
        <f t="shared" si="74"/>
        <v>-4.7376946389523403E-2</v>
      </c>
      <c r="DN92" s="62">
        <f t="shared" si="74"/>
        <v>4.7142904992359388E-2</v>
      </c>
      <c r="DO92" s="62">
        <f t="shared" si="74"/>
        <v>-1.752844366746005E-4</v>
      </c>
      <c r="DP92" s="62">
        <f t="shared" si="75"/>
        <v>-7.1058540558380137E-2</v>
      </c>
      <c r="DQ92" s="62">
        <f t="shared" si="76"/>
        <v>-0.16617400627063664</v>
      </c>
      <c r="DR92" s="62">
        <f t="shared" si="76"/>
        <v>1.6328178602603809E-2</v>
      </c>
      <c r="DS92" s="62">
        <f t="shared" si="77"/>
        <v>-8.7490979229341584E-2</v>
      </c>
      <c r="DT92" s="62">
        <f t="shared" si="77"/>
        <v>9.0637197984914417E-2</v>
      </c>
      <c r="DU92" s="62">
        <f t="shared" si="77"/>
        <v>-7.2673205143171278E-3</v>
      </c>
      <c r="DV92" s="62">
        <f t="shared" si="77"/>
        <v>4.5315988548857086E-2</v>
      </c>
      <c r="DW92" s="62">
        <f t="shared" si="77"/>
        <v>5.2096399669886981E-2</v>
      </c>
      <c r="DX92" s="62">
        <f t="shared" si="77"/>
        <v>-5.3691570515564405E-2</v>
      </c>
      <c r="DY92" s="62">
        <f t="shared" si="77"/>
        <v>-1.0057806865086633E-2</v>
      </c>
      <c r="DZ92" s="62">
        <f t="shared" si="84"/>
        <v>4.6209255730060947E-2</v>
      </c>
      <c r="EA92" s="62">
        <f t="shared" si="78"/>
        <v>5.8363054424421898E-2</v>
      </c>
      <c r="EB92" s="62">
        <f t="shared" si="78"/>
        <v>4.678348538846043E-2</v>
      </c>
      <c r="EC92" s="62">
        <f t="shared" si="78"/>
        <v>-2.5161142464734571E-2</v>
      </c>
      <c r="ED92" s="62">
        <f t="shared" si="78"/>
        <v>3.8192053406318358E-2</v>
      </c>
      <c r="EE92" s="62">
        <f t="shared" si="78"/>
        <v>-6.5684556615590153E-2</v>
      </c>
      <c r="EF92" s="62">
        <f t="shared" si="78"/>
        <v>0.10356412797236168</v>
      </c>
      <c r="EG92" s="62">
        <f t="shared" si="78"/>
        <v>-0.11887967246314492</v>
      </c>
      <c r="EH92" s="62">
        <f t="shared" si="85"/>
        <v>-0.38045282225081511</v>
      </c>
      <c r="EI92" s="62">
        <f t="shared" si="70"/>
        <v>0.37011277586753855</v>
      </c>
      <c r="EJ92" s="62">
        <f t="shared" si="70"/>
        <v>0.15240318122917493</v>
      </c>
      <c r="EK92" s="62">
        <f t="shared" si="70"/>
        <v>-1.5998276148204166E-2</v>
      </c>
      <c r="EL92" s="62">
        <f t="shared" si="70"/>
        <v>0.17443622571636905</v>
      </c>
      <c r="EM92" s="62">
        <f t="shared" si="70"/>
        <v>6.0037734968470521E-2</v>
      </c>
      <c r="EN92" s="62">
        <f t="shared" si="70"/>
        <v>4.0978191390620297E-2</v>
      </c>
      <c r="EO92" s="62">
        <f t="shared" si="70"/>
        <v>-0.13533114227885504</v>
      </c>
      <c r="EP92" s="62">
        <f t="shared" si="79"/>
        <v>9.6391776017216921E-2</v>
      </c>
      <c r="EQ92" s="62">
        <f t="shared" si="80"/>
        <v>-9.3610082403286402E-2</v>
      </c>
    </row>
    <row r="93" spans="1:147">
      <c r="A93" t="s">
        <v>448</v>
      </c>
      <c r="B93" s="9">
        <f>IF([1]PRICE!B93="NA","NA",([1]PRICE!C93/[1]PRICE!B93)-1)</f>
        <v>-3.885254229460755E-2</v>
      </c>
      <c r="C93" s="9">
        <f>IF([1]PRICE!C93="NA","NA",([1]PRICE!D93/[1]PRICE!C93)-1)</f>
        <v>5.9480661337570018E-2</v>
      </c>
      <c r="D93" s="9">
        <f>IF([1]PRICE!D93="NA","NA",([1]PRICE!E93/[1]PRICE!D93)-1)</f>
        <v>-2.7267958561410288E-2</v>
      </c>
      <c r="E93" s="9">
        <f>IF([1]PRICE!E93="NA","NA",([1]PRICE!F93/[1]PRICE!E93)-1)</f>
        <v>-3.557114462034805E-2</v>
      </c>
      <c r="F93" s="9">
        <f>IF([1]PRICE!F93="NA","NA",([1]PRICE!G93/[1]PRICE!F93)-1)</f>
        <v>5.4224905008524171E-2</v>
      </c>
      <c r="G93" s="9">
        <f>IF([1]PRICE!G93="NA","NA",([1]PRICE!H93/[1]PRICE!G93)-1)</f>
        <v>-8.4572315979168922E-3</v>
      </c>
      <c r="H93" s="9">
        <f>IF([1]PRICE!H93="NA","NA",([1]PRICE!I93/[1]PRICE!H93)-1)</f>
        <v>6.9751811314937573E-2</v>
      </c>
      <c r="I93" s="9">
        <f>IF([1]PRICE!I93="NA","NA",([1]PRICE!J93/[1]PRICE!I93)-1)</f>
        <v>-4.9584406900805233E-2</v>
      </c>
      <c r="J93" s="9">
        <f>IF([1]PRICE!J93="NA","NA",([1]PRICE!K93/[1]PRICE!J93)-1)</f>
        <v>-2.080089274478103E-2</v>
      </c>
      <c r="K93" s="9">
        <f>IF([1]PRICE!K93="NA","NA",([1]PRICE!L93/[1]PRICE!K93)-1)</f>
        <v>9.5058994766343829E-2</v>
      </c>
      <c r="L93" s="9">
        <f>IF([1]PRICE!L93="NA","NA",([1]PRICE!M93/[1]PRICE!L93)-1)</f>
        <v>3.3008536349123263E-2</v>
      </c>
      <c r="M93" s="9">
        <f>IF([1]PRICE!M93="NA","NA",([1]PRICE!N93/[1]PRICE!M93)-1)</f>
        <v>-3.6414780543559289E-2</v>
      </c>
      <c r="N93" s="9">
        <f>IF([1]PRICE!N93="NA","NA",([1]PRICE!O93/[1]PRICE!N93)-1)</f>
        <v>-6.7075596063367993E-2</v>
      </c>
      <c r="O93" s="9">
        <f>IF([1]PRICE!O93="NA","NA",([1]PRICE!P93/[1]PRICE!O93)-1)</f>
        <v>3.0237508641245858E-2</v>
      </c>
      <c r="P93" s="9">
        <f>IF([1]PRICE!P93="NA","NA",([1]PRICE!Q93/[1]PRICE!P93)-1)</f>
        <v>6.2618239648118745E-2</v>
      </c>
      <c r="Q93" s="9">
        <f>IF([1]PRICE!Q93="NA","NA",([1]PRICE!R93/[1]PRICE!Q93)-1)</f>
        <v>1.9924641043508773E-2</v>
      </c>
      <c r="R93" s="9">
        <f>IF([1]PRICE!R93="NA","NA",([1]PRICE!S93/[1]PRICE!R93)-1)</f>
        <v>1.6640210341422934E-2</v>
      </c>
      <c r="S93" s="9">
        <f>IF([1]PRICE!S93="NA","NA",([1]PRICE!T93/[1]PRICE!S93)-1)</f>
        <v>2.6840208937525256E-2</v>
      </c>
      <c r="T93" s="9">
        <f>IF([1]PRICE!T93="NA","NA",([1]PRICE!U93/[1]PRICE!T93)-1)</f>
        <v>6.3886766079464863E-2</v>
      </c>
      <c r="U93" s="9">
        <f>IF([1]PRICE!U93="NA","NA",([1]PRICE!V93/[1]PRICE!U93)-1)</f>
        <v>-3.6836935166995044E-4</v>
      </c>
      <c r="V93" s="9">
        <f>IF([1]PRICE!V93="NA","NA",([1]PRICE!W93/[1]PRICE!V93)-1)</f>
        <v>-3.709617983048763E-2</v>
      </c>
      <c r="W93" s="9">
        <f>IF([1]PRICE!W93="NA","NA",([1]PRICE!X93/[1]PRICE!W93)-1)</f>
        <v>2.0410766679423986E-3</v>
      </c>
      <c r="X93" s="9">
        <f>IF([1]PRICE!X93="NA","NA",([1]PRICE!Y93/[1]PRICE!X93)-1)</f>
        <v>-4.8376830044557506E-3</v>
      </c>
      <c r="Y93" s="9">
        <f>IF([1]PRICE!Y93="NA","NA",([1]PRICE!Z93/[1]PRICE!Y93)-1)</f>
        <v>-4.2215683766150258E-3</v>
      </c>
      <c r="Z93" s="9">
        <f>IF([1]PRICE!Z93="NA","NA",([1]PRICE!AA93/[1]PRICE!Z93)-1)</f>
        <v>7.8108941418293831E-2</v>
      </c>
      <c r="AA93" s="9">
        <f>IF([1]PRICE!AA93="NA","NA",([1]PRICE!AB93/[1]PRICE!AA93)-1)</f>
        <v>1.9423260247855012E-2</v>
      </c>
      <c r="AB93" s="9">
        <f>IF([1]PRICE!AB93="NA","NA",([1]PRICE!AC93/[1]PRICE!AB93)-1)</f>
        <v>-2.3378141437746525E-4</v>
      </c>
      <c r="AC93" s="9">
        <f>IF([1]PRICE!AC93="NA","NA",([1]PRICE!AD93/[1]PRICE!AC93)-1)</f>
        <v>-2.5721968899801273E-2</v>
      </c>
      <c r="AD93" s="9">
        <f>IF([1]PRICE!AD93="NA","NA",([1]PRICE!AE93/[1]PRICE!AD93)-1)</f>
        <v>1.9320772830913269E-2</v>
      </c>
      <c r="AE93" s="9">
        <f>IF([1]PRICE!AE93="NA","NA",([1]PRICE!AF93/[1]PRICE!AE93)-1)</f>
        <v>-6.4751589357192607E-3</v>
      </c>
      <c r="AF93" s="9">
        <f>IF([1]PRICE!AF93="NA","NA",([1]PRICE!AG93/[1]PRICE!AF93)-1)</f>
        <v>-3.436426116838498E-2</v>
      </c>
      <c r="AG93" s="9">
        <f>IF([1]PRICE!AG93="NA","NA",([1]PRICE!AH93/[1]PRICE!AG93)-1)</f>
        <v>2.3683887593569874E-2</v>
      </c>
      <c r="AH93" s="9">
        <f>IF([1]PRICE!AH93="NA","NA",([1]PRICE!AI93/[1]PRICE!AH93)-1)</f>
        <v>2.8290577799088945E-2</v>
      </c>
      <c r="AI93" s="9">
        <f>IF([1]PRICE!AI93="NA","NA",([1]PRICE!AJ93/[1]PRICE!AI93)-1)</f>
        <v>7.5658661692702189E-2</v>
      </c>
      <c r="AJ93" s="9">
        <f>IF([1]PRICE!AJ93="NA","NA",([1]PRICE!AK93/[1]PRICE!AJ93)-1)</f>
        <v>2.2650915790614512E-2</v>
      </c>
      <c r="AK93" s="9">
        <f>IF([1]PRICE!AK93="NA","NA",([1]PRICE!AL93/[1]PRICE!AK93)-1)</f>
        <v>-1.6320474777448135E-2</v>
      </c>
      <c r="AL93" s="9">
        <f>IF([1]PRICE!AL93="NA","NA",([1]PRICE!AM93/[1]PRICE!AL93)-1)</f>
        <v>9.11441499676795E-2</v>
      </c>
      <c r="AM93" s="9">
        <f>IF([1]PRICE!AM93="NA","NA",([1]PRICE!AN93/[1]PRICE!AM93)-1)</f>
        <v>-3.4557661927330119E-2</v>
      </c>
      <c r="AN93" s="9">
        <f>IF([1]PRICE!AN93="NA","NA",([1]PRICE!AO93/[1]PRICE!AN93)-1)</f>
        <v>1.3295152382899467E-3</v>
      </c>
      <c r="AO93" s="9">
        <f>IF([1]PRICE!AO93="NA","NA",([1]PRICE!AP93/[1]PRICE!AO93)-1)</f>
        <v>2.4614441834337697E-2</v>
      </c>
      <c r="AP93" s="9">
        <f>IF([1]PRICE!AP93="NA","NA",([1]PRICE!AQ93/[1]PRICE!AP93)-1)</f>
        <v>-1.0366826156299802E-2</v>
      </c>
      <c r="AQ93" s="9">
        <f>IF([1]PRICE!AQ93="NA","NA",([1]PRICE!AR93/[1]PRICE!AQ93)-1)</f>
        <v>-6.0435132957291637E-3</v>
      </c>
      <c r="AR93" s="9">
        <f>IF([1]PRICE!AR93="NA","NA",([1]PRICE!AS93/[1]PRICE!AR93)-1)</f>
        <v>3.9521686258613631E-2</v>
      </c>
      <c r="AS93" s="9">
        <f>IF([1]PRICE!AS93="NA","NA",([1]PRICE!AT93/[1]PRICE!AS93)-1)</f>
        <v>9.3585494248391576E-3</v>
      </c>
      <c r="AT93" s="9">
        <f>IF([1]PRICE!AT93="NA","NA",([1]PRICE!AU93/[1]PRICE!AT93)-1)</f>
        <v>4.9449488120532958E-2</v>
      </c>
      <c r="AU93" s="9">
        <f>IF([1]PRICE!AU93="NA","NA",([1]PRICE!AV93/[1]PRICE!AU93)-1)</f>
        <v>-8.5219952144303224E-2</v>
      </c>
      <c r="AV93" s="9">
        <f>IF([1]PRICE!AV93="NA","NA",([1]PRICE!AW93/[1]PRICE!AV93)-1)</f>
        <v>0.10201207243460764</v>
      </c>
      <c r="AW93" s="9">
        <f>IF([1]PRICE!AW93="NA","NA",([1]PRICE!AX93/[1]PRICE!AW93)-1)</f>
        <v>-5.8608727405513927E-2</v>
      </c>
      <c r="AX93" s="9">
        <f>IF([1]PRICE!AX93="NA","NA",([1]PRICE!AY93/[1]PRICE!AX93)-1)</f>
        <v>7.5640031031807498E-2</v>
      </c>
      <c r="AY93" s="9">
        <f>IF([1]PRICE!AY93="NA","NA",([1]PRICE!AZ93/[1]PRICE!AY93)-1)</f>
        <v>0.14514965741074648</v>
      </c>
      <c r="AZ93" s="9">
        <f>IF([1]PRICE!AZ93="NA","NA",([1]PRICE!BA93/[1]PRICE!AZ93)-1)</f>
        <v>3.9363879703983695E-2</v>
      </c>
      <c r="BA93" s="9">
        <f>IF([1]PRICE!BA93="NA","NA",([1]PRICE!BB93/[1]PRICE!BA93)-1)</f>
        <v>3.1813361611876534E-3</v>
      </c>
      <c r="BB93" s="9">
        <f>IF([1]PRICE!BB93="NA","NA",([1]PRICE!BC93/[1]PRICE!BB93)-1)</f>
        <v>-3.2467532467532756E-3</v>
      </c>
      <c r="BC93" s="9">
        <f>IF([1]PRICE!BC93="NA","NA",([1]PRICE!BD93/[1]PRICE!BC93)-1)</f>
        <v>8.2645254147412972E-2</v>
      </c>
      <c r="BD93" s="9">
        <f>IF([1]PRICE!BD93="NA","NA",([1]PRICE!BE93/[1]PRICE!BD93)-1)</f>
        <v>-1.6932549678141506E-2</v>
      </c>
      <c r="BE93" s="9">
        <f>IF([1]PRICE!BE93="NA","NA",([1]PRICE!BF93/[1]PRICE!BE93)-1)</f>
        <v>1.1316725978647746E-2</v>
      </c>
      <c r="BF93" s="9">
        <f>IF([1]PRICE!BF93="NA","NA",([1]PRICE!BG93/[1]PRICE!BF93)-1)</f>
        <v>1.6468435498627754E-2</v>
      </c>
      <c r="BG93" s="9">
        <f>IF([1]PRICE!BG93="NA","NA",([1]PRICE!BH93/[1]PRICE!BG93)-1)</f>
        <v>-4.5766115073045843E-2</v>
      </c>
      <c r="BH93" s="9">
        <f>IF([1]PRICE!BH93="NA","NA",([1]PRICE!BI93/[1]PRICE!BH93)-1)</f>
        <v>5.9207662168045294E-2</v>
      </c>
      <c r="BI93" s="9">
        <f>IF([1]PRICE!BI93="NA","NA",([1]PRICE!BJ93/[1]PRICE!BI93)-1)</f>
        <v>5.1376900945335091E-2</v>
      </c>
      <c r="BJ93" s="9">
        <f>IF([1]PRICE!BJ93="NA","NA",([1]PRICE!BK93/[1]PRICE!BJ93)-1)</f>
        <v>4.8149596038571829E-2</v>
      </c>
      <c r="BK93" s="9">
        <f>IF([1]PRICE!BK93="NA","NA",([1]PRICE!BL93/[1]PRICE!BK93)-1)</f>
        <v>-0.1012618884813824</v>
      </c>
      <c r="BL93" s="9">
        <f>IF([1]PRICE!BL93="NA","NA",([1]PRICE!BM93/[1]PRICE!BL93)-1)</f>
        <v>-4.2675335454419816E-2</v>
      </c>
      <c r="BM93" s="9">
        <f>IF([1]PRICE!BM93="NA","NA",([1]PRICE!BN93/[1]PRICE!BM93)-1)</f>
        <v>0.18098403294559651</v>
      </c>
      <c r="BN93" s="9">
        <f>IF([1]PRICE!BN93="NA","NA",([1]PRICE!BO93/[1]PRICE!BN93)-1)</f>
        <v>1.9270769607243388E-2</v>
      </c>
      <c r="BO93" s="9">
        <f>IF([1]PRICE!BO93="NA","NA",([1]PRICE!BP93/[1]PRICE!BO93)-1)</f>
        <v>6.134085589100291E-2</v>
      </c>
      <c r="BP93" s="9">
        <f>IF([1]PRICE!BP93="NA","NA",([1]PRICE!BQ93/[1]PRICE!BP93)-1)</f>
        <v>0.1525193688853701</v>
      </c>
      <c r="BQ93" s="9">
        <f>IF([1]PRICE!BQ93="NA","NA",([1]PRICE!BR93/[1]PRICE!BQ93)-1)</f>
        <v>1.3101079489695744E-2</v>
      </c>
      <c r="BR93" s="9">
        <f>IF([1]PRICE!BR93="NA","NA",([1]PRICE!BS93/[1]PRICE!BR93)-1)</f>
        <v>4.2911803167530405E-2</v>
      </c>
      <c r="BS93" s="9">
        <f>IF([1]PRICE!BS93="NA","NA",([1]PRICE!BT93/[1]PRICE!BS93)-1)</f>
        <v>6.5991733618167459E-2</v>
      </c>
      <c r="BT93" s="9">
        <f>IF([1]PRICE!BT93="NA","NA",([1]PRICE!BU93/[1]PRICE!BT93)-1)</f>
        <v>-2.1390607301559617E-2</v>
      </c>
      <c r="BU93" s="9">
        <f>IF([1]PRICE!BU93="NA","NA",([1]PRICE!BV93/[1]PRICE!BU93)-1)</f>
        <v>-1.1084895160931363E-2</v>
      </c>
      <c r="BV93">
        <f t="shared" si="81"/>
        <v>1.8556677487020452E-2</v>
      </c>
      <c r="BW93" t="s">
        <v>448</v>
      </c>
      <c r="BX93" s="62">
        <f t="shared" si="71"/>
        <v>-5.7409219781628003E-2</v>
      </c>
      <c r="BY93" s="62">
        <f t="shared" si="72"/>
        <v>4.0923983850549565E-2</v>
      </c>
      <c r="BZ93" s="62">
        <f t="shared" si="72"/>
        <v>-4.5824636048430741E-2</v>
      </c>
      <c r="CA93" s="62">
        <f t="shared" si="72"/>
        <v>-5.4127822107368502E-2</v>
      </c>
      <c r="CB93" s="62">
        <f t="shared" si="72"/>
        <v>3.5668227521503719E-2</v>
      </c>
      <c r="CC93" s="62">
        <f t="shared" si="66"/>
        <v>-2.7013909084937344E-2</v>
      </c>
      <c r="CD93" s="62">
        <f t="shared" si="66"/>
        <v>5.1195133827917121E-2</v>
      </c>
      <c r="CE93" s="62">
        <f t="shared" si="66"/>
        <v>-6.8141084387825679E-2</v>
      </c>
      <c r="CF93" s="62">
        <f t="shared" si="66"/>
        <v>-3.9357570231801482E-2</v>
      </c>
      <c r="CG93" s="62">
        <f t="shared" si="86"/>
        <v>7.6502317279323384E-2</v>
      </c>
      <c r="CH93" s="62">
        <f t="shared" si="67"/>
        <v>1.4451858862102811E-2</v>
      </c>
      <c r="CI93" s="62">
        <f t="shared" si="67"/>
        <v>-5.4971458030579741E-2</v>
      </c>
      <c r="CJ93" s="62">
        <f t="shared" si="67"/>
        <v>-8.5632273550388438E-2</v>
      </c>
      <c r="CK93" s="62">
        <f t="shared" si="67"/>
        <v>1.1680831154225406E-2</v>
      </c>
      <c r="CL93" s="62">
        <f t="shared" si="67"/>
        <v>4.4061562161098293E-2</v>
      </c>
      <c r="CM93" s="62">
        <f t="shared" si="67"/>
        <v>1.3679635564883205E-3</v>
      </c>
      <c r="CN93" s="62">
        <f t="shared" si="67"/>
        <v>-1.9164671455975182E-3</v>
      </c>
      <c r="CO93" s="62">
        <f t="shared" si="82"/>
        <v>8.2835314505048038E-3</v>
      </c>
      <c r="CP93" s="62">
        <f t="shared" si="68"/>
        <v>4.5330088592444411E-2</v>
      </c>
      <c r="CQ93" s="62">
        <f t="shared" si="68"/>
        <v>-1.8925046838690403E-2</v>
      </c>
      <c r="CR93" s="62">
        <f t="shared" si="68"/>
        <v>-5.5652857317508082E-2</v>
      </c>
      <c r="CS93" s="62">
        <f t="shared" si="68"/>
        <v>-1.6515600819078054E-2</v>
      </c>
      <c r="CT93" s="62">
        <f t="shared" si="68"/>
        <v>-2.3394360491476203E-2</v>
      </c>
      <c r="CU93" s="62">
        <f t="shared" si="68"/>
        <v>-2.2778245863635478E-2</v>
      </c>
      <c r="CV93" s="62">
        <f t="shared" si="68"/>
        <v>5.9552263931273379E-2</v>
      </c>
      <c r="CW93" s="62">
        <f t="shared" si="83"/>
        <v>8.6658276083455971E-4</v>
      </c>
      <c r="CX93" s="62">
        <f t="shared" si="69"/>
        <v>-1.8790458901397918E-2</v>
      </c>
      <c r="CY93" s="62">
        <f t="shared" si="69"/>
        <v>-4.4278646386821725E-2</v>
      </c>
      <c r="CZ93" s="62">
        <f t="shared" si="69"/>
        <v>7.6409534389281636E-4</v>
      </c>
      <c r="DA93" s="62">
        <f t="shared" si="69"/>
        <v>-2.5031836422739713E-2</v>
      </c>
      <c r="DB93" s="62">
        <f t="shared" si="69"/>
        <v>-5.2920938655405432E-2</v>
      </c>
      <c r="DC93" s="62">
        <f t="shared" si="73"/>
        <v>5.1272101065494222E-3</v>
      </c>
      <c r="DD93" s="62">
        <f t="shared" si="73"/>
        <v>9.7339003120684928E-3</v>
      </c>
      <c r="DE93" s="62">
        <f t="shared" si="73"/>
        <v>5.7101984205681737E-2</v>
      </c>
      <c r="DF93" s="62">
        <f t="shared" si="73"/>
        <v>4.0942383035940597E-3</v>
      </c>
      <c r="DG93" s="62">
        <f t="shared" si="73"/>
        <v>-3.4877152264468587E-2</v>
      </c>
      <c r="DH93" s="62">
        <f t="shared" si="73"/>
        <v>7.2587472480659054E-2</v>
      </c>
      <c r="DI93" s="62">
        <f t="shared" si="73"/>
        <v>-5.3114339414350571E-2</v>
      </c>
      <c r="DJ93" s="62">
        <f t="shared" si="74"/>
        <v>-1.7227162248730506E-2</v>
      </c>
      <c r="DK93" s="62">
        <f t="shared" si="74"/>
        <v>6.0577643473172446E-3</v>
      </c>
      <c r="DL93" s="62">
        <f t="shared" si="74"/>
        <v>-2.8923503643320254E-2</v>
      </c>
      <c r="DM93" s="62">
        <f t="shared" si="74"/>
        <v>-2.4600190782749616E-2</v>
      </c>
      <c r="DN93" s="62">
        <f t="shared" si="74"/>
        <v>2.0965008771593178E-2</v>
      </c>
      <c r="DO93" s="62">
        <f t="shared" si="74"/>
        <v>-9.1981280621812947E-3</v>
      </c>
      <c r="DP93" s="62">
        <f t="shared" si="75"/>
        <v>3.0892810633512506E-2</v>
      </c>
      <c r="DQ93" s="62">
        <f t="shared" si="76"/>
        <v>-0.10377662963132367</v>
      </c>
      <c r="DR93" s="62">
        <f t="shared" si="76"/>
        <v>8.3455394947587191E-2</v>
      </c>
      <c r="DS93" s="62">
        <f t="shared" si="77"/>
        <v>-7.7165404892534373E-2</v>
      </c>
      <c r="DT93" s="62">
        <f t="shared" si="77"/>
        <v>5.7083353544787045E-2</v>
      </c>
      <c r="DU93" s="62">
        <f t="shared" si="77"/>
        <v>0.12659297992372603</v>
      </c>
      <c r="DV93" s="62">
        <f t="shared" si="77"/>
        <v>2.0807202216963243E-2</v>
      </c>
      <c r="DW93" s="62">
        <f t="shared" si="77"/>
        <v>-1.5375341325832799E-2</v>
      </c>
      <c r="DX93" s="62">
        <f t="shared" si="77"/>
        <v>-2.1803430733773728E-2</v>
      </c>
      <c r="DY93" s="62">
        <f t="shared" si="77"/>
        <v>6.4088576660392527E-2</v>
      </c>
      <c r="DZ93" s="62">
        <f t="shared" si="84"/>
        <v>-3.5489227165161959E-2</v>
      </c>
      <c r="EA93" s="62">
        <f t="shared" si="78"/>
        <v>-7.2399515083727065E-3</v>
      </c>
      <c r="EB93" s="62">
        <f t="shared" si="78"/>
        <v>-2.0882419883926986E-3</v>
      </c>
      <c r="EC93" s="62">
        <f t="shared" si="78"/>
        <v>-6.4322792560066289E-2</v>
      </c>
      <c r="ED93" s="62">
        <f t="shared" si="78"/>
        <v>4.0650984681024842E-2</v>
      </c>
      <c r="EE93" s="62">
        <f t="shared" si="78"/>
        <v>3.2820223458314639E-2</v>
      </c>
      <c r="EF93" s="62">
        <f t="shared" si="78"/>
        <v>2.9592918551551377E-2</v>
      </c>
      <c r="EG93" s="62">
        <f t="shared" si="78"/>
        <v>-0.11981856596840285</v>
      </c>
      <c r="EH93" s="62">
        <f t="shared" si="85"/>
        <v>-6.1232012941440268E-2</v>
      </c>
      <c r="EI93" s="62">
        <f t="shared" si="70"/>
        <v>0.16242735545857606</v>
      </c>
      <c r="EJ93" s="62">
        <f t="shared" si="70"/>
        <v>7.1409212022293528E-4</v>
      </c>
      <c r="EK93" s="62">
        <f t="shared" si="70"/>
        <v>4.2784178403982458E-2</v>
      </c>
      <c r="EL93" s="62">
        <f t="shared" si="70"/>
        <v>0.13396269139834965</v>
      </c>
      <c r="EM93" s="62">
        <f t="shared" si="70"/>
        <v>-5.4555979973247085E-3</v>
      </c>
      <c r="EN93" s="62">
        <f t="shared" si="70"/>
        <v>2.4355125680509952E-2</v>
      </c>
      <c r="EO93" s="62">
        <f t="shared" si="70"/>
        <v>4.7435056131147006E-2</v>
      </c>
      <c r="EP93" s="62">
        <f t="shared" si="79"/>
        <v>-3.9947284788580069E-2</v>
      </c>
      <c r="EQ93" s="62">
        <f t="shared" si="80"/>
        <v>-2.9641572647951815E-2</v>
      </c>
    </row>
    <row r="94" spans="1:147">
      <c r="A94" t="s">
        <v>449</v>
      </c>
      <c r="B94" s="9">
        <f>IF([1]PRICE!B94="NA","NA",([1]PRICE!C94/[1]PRICE!B94)-1)</f>
        <v>-4.6759210938315476E-2</v>
      </c>
      <c r="C94" s="9">
        <f>IF([1]PRICE!C94="NA","NA",([1]PRICE!D94/[1]PRICE!C94)-1)</f>
        <v>6.1425599474433268E-2</v>
      </c>
      <c r="D94" s="9">
        <f>IF([1]PRICE!D94="NA","NA",([1]PRICE!E94/[1]PRICE!D94)-1)</f>
        <v>7.0765421910460091E-2</v>
      </c>
      <c r="E94" s="9">
        <f>IF([1]PRICE!E94="NA","NA",([1]PRICE!F94/[1]PRICE!E94)-1)</f>
        <v>3.5838150289017268E-2</v>
      </c>
      <c r="F94" s="9">
        <f>IF([1]PRICE!F94="NA","NA",([1]PRICE!G94/[1]PRICE!F94)-1)</f>
        <v>5.3943452380951218E-3</v>
      </c>
      <c r="G94" s="9">
        <f>IF([1]PRICE!G94="NA","NA",([1]PRICE!H94/[1]PRICE!G94)-1)</f>
        <v>-1.2950971322849281E-3</v>
      </c>
      <c r="H94" s="9">
        <f>IF([1]PRICE!H94="NA","NA",([1]PRICE!I94/[1]PRICE!H94)-1)</f>
        <v>2.2878844016302358E-2</v>
      </c>
      <c r="I94" s="9">
        <f>IF([1]PRICE!I94="NA","NA",([1]PRICE!J94/[1]PRICE!I94)-1)</f>
        <v>-7.3530743457393855E-2</v>
      </c>
      <c r="J94" s="9">
        <f>IF([1]PRICE!J94="NA","NA",([1]PRICE!K94/[1]PRICE!J94)-1)</f>
        <v>-4.0172026194897903E-2</v>
      </c>
      <c r="K94" s="9">
        <f>IF([1]PRICE!K94="NA","NA",([1]PRICE!L94/[1]PRICE!K94)-1)</f>
        <v>-2.0773930753564263E-2</v>
      </c>
      <c r="L94" s="9">
        <f>IF([1]PRICE!L94="NA","NA",([1]PRICE!M94/[1]PRICE!L94)-1)</f>
        <v>7.2379367720466048E-2</v>
      </c>
      <c r="M94" s="9">
        <f>IF([1]PRICE!M94="NA","NA",([1]PRICE!N94/[1]PRICE!M94)-1)</f>
        <v>-2.6958882854926314E-2</v>
      </c>
      <c r="N94" s="9">
        <f>IF([1]PRICE!N94="NA","NA",([1]PRICE!O94/[1]PRICE!N94)-1)</f>
        <v>-0.11162049033286825</v>
      </c>
      <c r="O94" s="9">
        <f>IF([1]PRICE!O94="NA","NA",([1]PRICE!P94/[1]PRICE!O94)-1)</f>
        <v>-3.8142248148979041E-3</v>
      </c>
      <c r="P94" s="9">
        <f>IF([1]PRICE!P94="NA","NA",([1]PRICE!Q94/[1]PRICE!P94)-1)</f>
        <v>8.7387387387387383E-2</v>
      </c>
      <c r="Q94" s="9">
        <f>IF([1]PRICE!Q94="NA","NA",([1]PRICE!R94/[1]PRICE!Q94)-1)</f>
        <v>-8.6992543496272612E-3</v>
      </c>
      <c r="R94" s="9">
        <f>IF([1]PRICE!R94="NA","NA",([1]PRICE!S94/[1]PRICE!R94)-1)</f>
        <v>3.0505641454241506E-2</v>
      </c>
      <c r="S94" s="9">
        <f>IF([1]PRICE!S94="NA","NA",([1]PRICE!T94/[1]PRICE!S94)-1)</f>
        <v>-4.9979724249797353E-2</v>
      </c>
      <c r="T94" s="9">
        <f>IF([1]PRICE!T94="NA","NA",([1]PRICE!U94/[1]PRICE!T94)-1)</f>
        <v>0.13125600256109293</v>
      </c>
      <c r="U94" s="9">
        <f>IF([1]PRICE!U94="NA","NA",([1]PRICE!V94/[1]PRICE!U94)-1)</f>
        <v>2.5280633902462046E-2</v>
      </c>
      <c r="V94" s="9">
        <f>IF([1]PRICE!V94="NA","NA",([1]PRICE!W94/[1]PRICE!V94)-1)</f>
        <v>-3.7721961541999915E-3</v>
      </c>
      <c r="W94" s="9">
        <f>IF([1]PRICE!W94="NA","NA",([1]PRICE!X94/[1]PRICE!W94)-1)</f>
        <v>-7.1666050978943519E-2</v>
      </c>
      <c r="X94" s="9">
        <f>IF([1]PRICE!X94="NA","NA",([1]PRICE!Y94/[1]PRICE!X94)-1)</f>
        <v>-1.9896538002384112E-4</v>
      </c>
      <c r="Y94" s="9">
        <f>IF([1]PRICE!Y94="NA","NA",([1]PRICE!Z94/[1]PRICE!Y94)-1)</f>
        <v>-6.1990049751243781E-2</v>
      </c>
      <c r="Z94" s="9">
        <f>IF([1]PRICE!Z94="NA","NA",([1]PRICE!AA94/[1]PRICE!Z94)-1)</f>
        <v>9.9713588628407734E-2</v>
      </c>
      <c r="AA94" s="9">
        <f>IF([1]PRICE!AA94="NA","NA",([1]PRICE!AB94/[1]PRICE!AA94)-1)</f>
        <v>7.4274139095205971E-2</v>
      </c>
      <c r="AB94" s="9">
        <f>IF([1]PRICE!AB94="NA","NA",([1]PRICE!AC94/[1]PRICE!AB94)-1)</f>
        <v>6.0159827601689031E-3</v>
      </c>
      <c r="AC94" s="9">
        <f>IF([1]PRICE!AC94="NA","NA",([1]PRICE!AD94/[1]PRICE!AC94)-1)</f>
        <v>5.6051410210638863E-2</v>
      </c>
      <c r="AD94" s="9">
        <f>IF([1]PRICE!AD94="NA","NA",([1]PRICE!AE94/[1]PRICE!AD94)-1)</f>
        <v>1.0987153482082679E-3</v>
      </c>
      <c r="AE94" s="9">
        <f>IF([1]PRICE!AE94="NA","NA",([1]PRICE!AF94/[1]PRICE!AE94)-1)</f>
        <v>2.726888982693132E-2</v>
      </c>
      <c r="AF94" s="9">
        <f>IF([1]PRICE!AF94="NA","NA",([1]PRICE!AG94/[1]PRICE!AF94)-1)</f>
        <v>8.1771860618014447E-2</v>
      </c>
      <c r="AG94" s="9">
        <f>IF([1]PRICE!AG94="NA","NA",([1]PRICE!AH94/[1]PRICE!AG94)-1)</f>
        <v>1.8232925624857677E-2</v>
      </c>
      <c r="AH94" s="9">
        <f>IF([1]PRICE!AH94="NA","NA",([1]PRICE!AI94/[1]PRICE!AH94)-1)</f>
        <v>3.864806386629871E-2</v>
      </c>
      <c r="AI94" s="9">
        <f>IF([1]PRICE!AI94="NA","NA",([1]PRICE!AJ94/[1]PRICE!AI94)-1)</f>
        <v>2.298685439264414E-2</v>
      </c>
      <c r="AJ94" s="9">
        <f>IF([1]PRICE!AJ94="NA","NA",([1]PRICE!AK94/[1]PRICE!AJ94)-1)</f>
        <v>6.6076820448002227E-2</v>
      </c>
      <c r="AK94" s="9">
        <f>IF([1]PRICE!AK94="NA","NA",([1]PRICE!AL94/[1]PRICE!AK94)-1)</f>
        <v>-2.7730206823870285E-2</v>
      </c>
      <c r="AL94" s="9">
        <f>IF([1]PRICE!AL94="NA","NA",([1]PRICE!AM94/[1]PRICE!AL94)-1)</f>
        <v>9.606395230675413E-2</v>
      </c>
      <c r="AM94" s="9">
        <f>IF([1]PRICE!AM94="NA","NA",([1]PRICE!AN94/[1]PRICE!AM94)-1)</f>
        <v>3.1460535261759182E-2</v>
      </c>
      <c r="AN94" s="9">
        <f>IF([1]PRICE!AN94="NA","NA",([1]PRICE!AO94/[1]PRICE!AN94)-1)</f>
        <v>-3.3437200383509058E-2</v>
      </c>
      <c r="AO94" s="9">
        <f>IF([1]PRICE!AO94="NA","NA",([1]PRICE!AP94/[1]PRICE!AO94)-1)</f>
        <v>5.5796652200865715E-3</v>
      </c>
      <c r="AP94" s="9">
        <f>IF([1]PRICE!AP94="NA","NA",([1]PRICE!AQ94/[1]PRICE!AP94)-1)</f>
        <v>5.1602959309494434E-2</v>
      </c>
      <c r="AQ94" s="9">
        <f>IF([1]PRICE!AQ94="NA","NA",([1]PRICE!AR94/[1]PRICE!AQ94)-1)</f>
        <v>-5.8626956674578956E-5</v>
      </c>
      <c r="AR94" s="9">
        <f>IF([1]PRICE!AR94="NA","NA",([1]PRICE!AS94/[1]PRICE!AR94)-1)</f>
        <v>3.2833020637899057E-3</v>
      </c>
      <c r="AS94" s="9">
        <f>IF([1]PRICE!AS94="NA","NA",([1]PRICE!AT94/[1]PRICE!AS94)-1)</f>
        <v>4.0322580645161255E-2</v>
      </c>
      <c r="AT94" s="9">
        <f>IF([1]PRICE!AT94="NA","NA",([1]PRICE!AU94/[1]PRICE!AT94)-1)</f>
        <v>-6.0779687675542204E-2</v>
      </c>
      <c r="AU94" s="9">
        <f>IF([1]PRICE!AU94="NA","NA",([1]PRICE!AV94/[1]PRICE!AU94)-1)</f>
        <v>-0.12990430622009574</v>
      </c>
      <c r="AV94" s="9">
        <f>IF([1]PRICE!AV94="NA","NA",([1]PRICE!AW94/[1]PRICE!AV94)-1)</f>
        <v>9.3414902392081389E-2</v>
      </c>
      <c r="AW94" s="9">
        <f>IF([1]PRICE!AW94="NA","NA",([1]PRICE!AX94/[1]PRICE!AW94)-1)</f>
        <v>-0.11963286603382162</v>
      </c>
      <c r="AX94" s="9">
        <f>IF([1]PRICE!AX94="NA","NA",([1]PRICE!AY94/[1]PRICE!AX94)-1)</f>
        <v>0.13189088831762352</v>
      </c>
      <c r="AY94" s="9">
        <f>IF([1]PRICE!AY94="NA","NA",([1]PRICE!AZ94/[1]PRICE!AY94)-1)</f>
        <v>9.2170840956406597E-2</v>
      </c>
      <c r="AZ94" s="9">
        <f>IF([1]PRICE!AZ94="NA","NA",([1]PRICE!BA94/[1]PRICE!AZ94)-1)</f>
        <v>4.6037430683918634E-2</v>
      </c>
      <c r="BA94" s="9">
        <f>IF([1]PRICE!BA94="NA","NA",([1]PRICE!BB94/[1]PRICE!BA94)-1)</f>
        <v>8.575846264288467E-2</v>
      </c>
      <c r="BB94" s="9">
        <f>IF([1]PRICE!BB94="NA","NA",([1]PRICE!BC94/[1]PRICE!BB94)-1)</f>
        <v>-6.9880988709185243E-2</v>
      </c>
      <c r="BC94" s="9">
        <f>IF([1]PRICE!BC94="NA","NA",([1]PRICE!BD94/[1]PRICE!BC94)-1)</f>
        <v>6.7968066491688628E-2</v>
      </c>
      <c r="BD94" s="9">
        <f>IF([1]PRICE!BD94="NA","NA",([1]PRICE!BE94/[1]PRICE!BD94)-1)</f>
        <v>9.7434847166043781E-2</v>
      </c>
      <c r="BE94" s="9">
        <f>IF([1]PRICE!BE94="NA","NA",([1]PRICE!BF94/[1]PRICE!BE94)-1)</f>
        <v>5.7852010823924438E-3</v>
      </c>
      <c r="BF94" s="9">
        <f>IF([1]PRICE!BF94="NA","NA",([1]PRICE!BG94/[1]PRICE!BF94)-1)</f>
        <v>-4.9865479172464977E-2</v>
      </c>
      <c r="BG94" s="9">
        <f>IF([1]PRICE!BG94="NA","NA",([1]PRICE!BH94/[1]PRICE!BG94)-1)</f>
        <v>7.7430063955475248E-2</v>
      </c>
      <c r="BH94" s="9">
        <f>IF([1]PRICE!BH94="NA","NA",([1]PRICE!BI94/[1]PRICE!BH94)-1)</f>
        <v>2.7096832661198889E-2</v>
      </c>
      <c r="BI94" s="9">
        <f>IF([1]PRICE!BI94="NA","NA",([1]PRICE!BJ94/[1]PRICE!BI94)-1)</f>
        <v>4.7381656152115426E-2</v>
      </c>
      <c r="BJ94" s="9">
        <f>IF([1]PRICE!BJ94="NA","NA",([1]PRICE!BK94/[1]PRICE!BJ94)-1)</f>
        <v>8.1630933827555818E-2</v>
      </c>
      <c r="BK94" s="9">
        <f>IF([1]PRICE!BK94="NA","NA",([1]PRICE!BL94/[1]PRICE!BK94)-1)</f>
        <v>-6.526733907083615E-2</v>
      </c>
      <c r="BL94" s="9">
        <f>IF([1]PRICE!BL94="NA","NA",([1]PRICE!BM94/[1]PRICE!BL94)-1)</f>
        <v>-0.11886014248218968</v>
      </c>
      <c r="BM94" s="9">
        <f>IF([1]PRICE!BM94="NA","NA",([1]PRICE!BN94/[1]PRICE!BM94)-1)</f>
        <v>0.15319148936170213</v>
      </c>
      <c r="BN94" s="9">
        <f>IF([1]PRICE!BN94="NA","NA",([1]PRICE!BO94/[1]PRICE!BN94)-1)</f>
        <v>9.6391553915539108E-2</v>
      </c>
      <c r="BO94" s="9">
        <f>IF([1]PRICE!BO94="NA","NA",([1]PRICE!BP94/[1]PRICE!BO94)-1)</f>
        <v>2.7374080017231961E-2</v>
      </c>
      <c r="BP94" s="9">
        <f>IF([1]PRICE!BP94="NA","NA",([1]PRICE!BQ94/[1]PRICE!BP94)-1)</f>
        <v>2.391438867251483E-2</v>
      </c>
      <c r="BQ94" s="9">
        <f>IF([1]PRICE!BQ94="NA","NA",([1]PRICE!BR94/[1]PRICE!BQ94)-1)</f>
        <v>4.7422324920014303E-2</v>
      </c>
      <c r="BR94" s="9">
        <f>IF([1]PRICE!BR94="NA","NA",([1]PRICE!BS94/[1]PRICE!BR94)-1)</f>
        <v>-1.6256454064775383E-2</v>
      </c>
      <c r="BS94" s="9">
        <f>IF([1]PRICE!BS94="NA","NA",([1]PRICE!BT94/[1]PRICE!BS94)-1)</f>
        <v>-9.2979785068212806E-2</v>
      </c>
      <c r="BT94" s="9">
        <f>IF([1]PRICE!BT94="NA","NA",([1]PRICE!BU94/[1]PRICE!BT94)-1)</f>
        <v>7.3945254448556375E-2</v>
      </c>
      <c r="BU94" s="9">
        <f>IF([1]PRICE!BU94="NA","NA",([1]PRICE!BV94/[1]PRICE!BU94)-1)</f>
        <v>2.7980085010949507E-2</v>
      </c>
      <c r="BV94">
        <f t="shared" si="81"/>
        <v>1.752637517016823E-2</v>
      </c>
      <c r="BW94" t="s">
        <v>449</v>
      </c>
      <c r="BX94" s="62">
        <f t="shared" si="71"/>
        <v>-6.42855861084837E-2</v>
      </c>
      <c r="BY94" s="62">
        <f t="shared" si="72"/>
        <v>4.3899224304265037E-2</v>
      </c>
      <c r="BZ94" s="62">
        <f t="shared" si="72"/>
        <v>5.3239046740291861E-2</v>
      </c>
      <c r="CA94" s="62">
        <f t="shared" si="72"/>
        <v>1.8311775118849037E-2</v>
      </c>
      <c r="CB94" s="62">
        <f t="shared" si="72"/>
        <v>-1.2132029932073109E-2</v>
      </c>
      <c r="CC94" s="62">
        <f t="shared" si="66"/>
        <v>-1.8821472302453159E-2</v>
      </c>
      <c r="CD94" s="62">
        <f t="shared" si="66"/>
        <v>5.3524688461341272E-3</v>
      </c>
      <c r="CE94" s="62">
        <f t="shared" si="66"/>
        <v>-9.1057118627562078E-2</v>
      </c>
      <c r="CF94" s="62">
        <f t="shared" si="66"/>
        <v>-5.7698401365066133E-2</v>
      </c>
      <c r="CG94" s="62">
        <f t="shared" si="86"/>
        <v>-3.8300305923732493E-2</v>
      </c>
      <c r="CH94" s="62">
        <f t="shared" si="67"/>
        <v>5.4852992550297817E-2</v>
      </c>
      <c r="CI94" s="62">
        <f t="shared" si="67"/>
        <v>-4.4485258025094544E-2</v>
      </c>
      <c r="CJ94" s="62">
        <f t="shared" si="67"/>
        <v>-0.12914686550303647</v>
      </c>
      <c r="CK94" s="62">
        <f t="shared" si="67"/>
        <v>-2.1340599985066135E-2</v>
      </c>
      <c r="CL94" s="62">
        <f t="shared" si="67"/>
        <v>6.9861012217219159E-2</v>
      </c>
      <c r="CM94" s="62">
        <f t="shared" si="67"/>
        <v>-2.6225629519795492E-2</v>
      </c>
      <c r="CN94" s="62">
        <f t="shared" si="67"/>
        <v>1.2979266284073275E-2</v>
      </c>
      <c r="CO94" s="62">
        <f t="shared" si="82"/>
        <v>-6.7506099419965576E-2</v>
      </c>
      <c r="CP94" s="62">
        <f t="shared" si="68"/>
        <v>0.11372962739092471</v>
      </c>
      <c r="CQ94" s="62">
        <f t="shared" si="68"/>
        <v>7.7542587322938158E-3</v>
      </c>
      <c r="CR94" s="62">
        <f t="shared" si="68"/>
        <v>-2.1298571324368222E-2</v>
      </c>
      <c r="CS94" s="62">
        <f t="shared" si="68"/>
        <v>-8.9192426149111742E-2</v>
      </c>
      <c r="CT94" s="62">
        <f t="shared" si="68"/>
        <v>-1.7725340550192072E-2</v>
      </c>
      <c r="CU94" s="62">
        <f t="shared" si="68"/>
        <v>-7.9516424921412004E-2</v>
      </c>
      <c r="CV94" s="62">
        <f t="shared" si="68"/>
        <v>8.2187213458239511E-2</v>
      </c>
      <c r="CW94" s="62">
        <f t="shared" si="83"/>
        <v>5.6747763925037741E-2</v>
      </c>
      <c r="CX94" s="62">
        <f t="shared" si="69"/>
        <v>-1.1510392409999327E-2</v>
      </c>
      <c r="CY94" s="62">
        <f t="shared" si="69"/>
        <v>3.8525035040470633E-2</v>
      </c>
      <c r="CZ94" s="62">
        <f t="shared" si="69"/>
        <v>-1.6427659821959963E-2</v>
      </c>
      <c r="DA94" s="62">
        <f t="shared" si="69"/>
        <v>9.7425146567630891E-3</v>
      </c>
      <c r="DB94" s="62">
        <f t="shared" si="69"/>
        <v>6.4245485447846223E-2</v>
      </c>
      <c r="DC94" s="62">
        <f t="shared" si="73"/>
        <v>7.0655045468944605E-4</v>
      </c>
      <c r="DD94" s="62">
        <f t="shared" si="73"/>
        <v>2.1121688696130479E-2</v>
      </c>
      <c r="DE94" s="62">
        <f t="shared" si="73"/>
        <v>5.4604792224759099E-3</v>
      </c>
      <c r="DF94" s="62">
        <f t="shared" si="73"/>
        <v>4.8550445277833996E-2</v>
      </c>
      <c r="DG94" s="62">
        <f t="shared" si="73"/>
        <v>-4.5256581994038515E-2</v>
      </c>
      <c r="DH94" s="62">
        <f t="shared" si="73"/>
        <v>7.8537577136585907E-2</v>
      </c>
      <c r="DI94" s="62">
        <f t="shared" si="73"/>
        <v>1.3934160091590951E-2</v>
      </c>
      <c r="DJ94" s="62">
        <f t="shared" si="74"/>
        <v>-5.0963575553677289E-2</v>
      </c>
      <c r="DK94" s="62">
        <f t="shared" si="74"/>
        <v>-1.1946709950081659E-2</v>
      </c>
      <c r="DL94" s="62">
        <f t="shared" si="74"/>
        <v>3.4076584139326203E-2</v>
      </c>
      <c r="DM94" s="62">
        <f t="shared" si="74"/>
        <v>-1.7585002126842809E-2</v>
      </c>
      <c r="DN94" s="62">
        <f t="shared" si="74"/>
        <v>-1.4243073106378325E-2</v>
      </c>
      <c r="DO94" s="62">
        <f t="shared" si="74"/>
        <v>2.2796205474993024E-2</v>
      </c>
      <c r="DP94" s="62">
        <f t="shared" si="75"/>
        <v>-7.8306062845710428E-2</v>
      </c>
      <c r="DQ94" s="62">
        <f t="shared" si="76"/>
        <v>-0.14743068139026397</v>
      </c>
      <c r="DR94" s="62">
        <f t="shared" si="76"/>
        <v>7.5888527221913166E-2</v>
      </c>
      <c r="DS94" s="62">
        <f t="shared" si="77"/>
        <v>-0.13715924120398984</v>
      </c>
      <c r="DT94" s="62">
        <f t="shared" si="77"/>
        <v>0.1143645131474553</v>
      </c>
      <c r="DU94" s="62">
        <f t="shared" si="77"/>
        <v>7.4644465786238373E-2</v>
      </c>
      <c r="DV94" s="62">
        <f t="shared" si="77"/>
        <v>2.8511055513750404E-2</v>
      </c>
      <c r="DW94" s="62">
        <f t="shared" si="77"/>
        <v>6.8232087472716446E-2</v>
      </c>
      <c r="DX94" s="62">
        <f t="shared" si="77"/>
        <v>-8.7407363879353467E-2</v>
      </c>
      <c r="DY94" s="62">
        <f t="shared" si="77"/>
        <v>5.0441691321520397E-2</v>
      </c>
      <c r="DZ94" s="62">
        <f t="shared" si="84"/>
        <v>7.9908471995875557E-2</v>
      </c>
      <c r="EA94" s="62">
        <f t="shared" si="78"/>
        <v>-1.1741174087775787E-2</v>
      </c>
      <c r="EB94" s="62">
        <f t="shared" si="78"/>
        <v>-6.7391854342633201E-2</v>
      </c>
      <c r="EC94" s="62">
        <f t="shared" si="78"/>
        <v>5.9903688785307017E-2</v>
      </c>
      <c r="ED94" s="62">
        <f t="shared" si="78"/>
        <v>9.5704574910306581E-3</v>
      </c>
      <c r="EE94" s="62">
        <f t="shared" si="78"/>
        <v>2.9855280981947195E-2</v>
      </c>
      <c r="EF94" s="62">
        <f t="shared" si="78"/>
        <v>6.4104558657387595E-2</v>
      </c>
      <c r="EG94" s="62">
        <f t="shared" si="78"/>
        <v>-8.2793714241004374E-2</v>
      </c>
      <c r="EH94" s="62">
        <f t="shared" si="85"/>
        <v>-0.1363865176523579</v>
      </c>
      <c r="EI94" s="62">
        <f t="shared" si="70"/>
        <v>0.1356651141915339</v>
      </c>
      <c r="EJ94" s="62">
        <f t="shared" si="70"/>
        <v>7.8865178745370884E-2</v>
      </c>
      <c r="EK94" s="62">
        <f t="shared" si="70"/>
        <v>9.8477048470637304E-3</v>
      </c>
      <c r="EL94" s="62">
        <f t="shared" si="70"/>
        <v>6.3880135023465998E-3</v>
      </c>
      <c r="EM94" s="62">
        <f t="shared" si="70"/>
        <v>2.9895949749846072E-2</v>
      </c>
      <c r="EN94" s="62">
        <f t="shared" si="70"/>
        <v>-3.3782829234943614E-2</v>
      </c>
      <c r="EO94" s="62">
        <f t="shared" si="70"/>
        <v>-0.11050616023838103</v>
      </c>
      <c r="EP94" s="62">
        <f t="shared" si="79"/>
        <v>5.6418879278388144E-2</v>
      </c>
      <c r="EQ94" s="62">
        <f t="shared" si="80"/>
        <v>1.0453709840781276E-2</v>
      </c>
    </row>
    <row r="95" spans="1:147">
      <c r="A95" t="s">
        <v>450</v>
      </c>
      <c r="B95" s="9">
        <f>IF([1]PRICE!B95="NA","NA",([1]PRICE!C95/[1]PRICE!B95)-1)</f>
        <v>2.7914925939992452E-2</v>
      </c>
      <c r="C95" s="9">
        <f>IF([1]PRICE!C95="NA","NA",([1]PRICE!D95/[1]PRICE!C95)-1)</f>
        <v>0.15435063735451693</v>
      </c>
      <c r="D95" s="9">
        <f>IF([1]PRICE!D95="NA","NA",([1]PRICE!E95/[1]PRICE!D95)-1)</f>
        <v>-1.5203648875730114E-3</v>
      </c>
      <c r="E95" s="9">
        <f>IF([1]PRICE!E95="NA","NA",([1]PRICE!F95/[1]PRICE!E95)-1)</f>
        <v>-6.1708607148581507E-2</v>
      </c>
      <c r="F95" s="9">
        <f>IF([1]PRICE!F95="NA","NA",([1]PRICE!G95/[1]PRICE!F95)-1)</f>
        <v>0.10556884181756065</v>
      </c>
      <c r="G95" s="9">
        <f>IF([1]PRICE!G95="NA","NA",([1]PRICE!H95/[1]PRICE!G95)-1)</f>
        <v>-5.6087762669962848E-2</v>
      </c>
      <c r="H95" s="9">
        <f>IF([1]PRICE!H95="NA","NA",([1]PRICE!I95/[1]PRICE!H95)-1)</f>
        <v>3.2902275331478048E-2</v>
      </c>
      <c r="I95" s="9">
        <f>IF([1]PRICE!I95="NA","NA",([1]PRICE!J95/[1]PRICE!I95)-1)</f>
        <v>-2.5356576862124447E-3</v>
      </c>
      <c r="J95" s="9">
        <f>IF([1]PRICE!J95="NA","NA",([1]PRICE!K95/[1]PRICE!J95)-1)</f>
        <v>-5.2430886558626488E-3</v>
      </c>
      <c r="K95" s="9">
        <f>IF([1]PRICE!K95="NA","NA",([1]PRICE!L95/[1]PRICE!K95)-1)</f>
        <v>8.7845392109886511E-2</v>
      </c>
      <c r="L95" s="9">
        <f>IF([1]PRICE!L95="NA","NA",([1]PRICE!M95/[1]PRICE!L95)-1)</f>
        <v>-5.1827925414770215E-2</v>
      </c>
      <c r="M95" s="9">
        <f>IF([1]PRICE!M95="NA","NA",([1]PRICE!N95/[1]PRICE!M95)-1)</f>
        <v>-7.0610096004955047E-2</v>
      </c>
      <c r="N95" s="9">
        <f>IF([1]PRICE!N95="NA","NA",([1]PRICE!O95/[1]PRICE!N95)-1)</f>
        <v>5.4815061646118046E-2</v>
      </c>
      <c r="O95" s="9">
        <f>IF([1]PRICE!O95="NA","NA",([1]PRICE!P95/[1]PRICE!O95)-1)</f>
        <v>-9.9984204706997426E-2</v>
      </c>
      <c r="P95" s="9">
        <f>IF([1]PRICE!P95="NA","NA",([1]PRICE!Q95/[1]PRICE!P95)-1)</f>
        <v>0.10038610038610041</v>
      </c>
      <c r="Q95" s="9">
        <f>IF([1]PRICE!Q95="NA","NA",([1]PRICE!R95/[1]PRICE!Q95)-1)</f>
        <v>-6.9059011164274375E-2</v>
      </c>
      <c r="R95" s="9">
        <f>IF([1]PRICE!R95="NA","NA",([1]PRICE!S95/[1]PRICE!R95)-1)</f>
        <v>5.259551139283869E-2</v>
      </c>
      <c r="S95" s="9">
        <f>IF([1]PRICE!S95="NA","NA",([1]PRICE!T95/[1]PRICE!S95)-1)</f>
        <v>-6.8359374999999889E-2</v>
      </c>
      <c r="T95" s="9">
        <f>IF([1]PRICE!T95="NA","NA",([1]PRICE!U95/[1]PRICE!T95)-1)</f>
        <v>4.3675751222920223E-3</v>
      </c>
      <c r="U95" s="9">
        <f>IF([1]PRICE!U95="NA","NA",([1]PRICE!V95/[1]PRICE!U95)-1)</f>
        <v>-8.6971647243005989E-4</v>
      </c>
      <c r="V95" s="9">
        <f>IF([1]PRICE!V95="NA","NA",([1]PRICE!W95/[1]PRICE!V95)-1)</f>
        <v>-0.16939415041782724</v>
      </c>
      <c r="W95" s="9">
        <f>IF([1]PRICE!W95="NA","NA",([1]PRICE!X95/[1]PRICE!W95)-1)</f>
        <v>7.629427792915533E-2</v>
      </c>
      <c r="X95" s="9">
        <f>IF([1]PRICE!X95="NA","NA",([1]PRICE!Y95/[1]PRICE!X95)-1)</f>
        <v>7.2638753651411925E-2</v>
      </c>
      <c r="Y95" s="9">
        <f>IF([1]PRICE!Y95="NA","NA",([1]PRICE!Z95/[1]PRICE!Y95)-1)</f>
        <v>1.7247639796659442E-2</v>
      </c>
      <c r="Z95" s="9">
        <f>IF([1]PRICE!Z95="NA","NA",([1]PRICE!AA95/[1]PRICE!Z95)-1)</f>
        <v>-6.1395680885240056E-2</v>
      </c>
      <c r="AA95" s="9">
        <f>IF([1]PRICE!AA95="NA","NA",([1]PRICE!AB95/[1]PRICE!AA95)-1)</f>
        <v>0.12702034607339807</v>
      </c>
      <c r="AB95" s="9">
        <f>IF([1]PRICE!AB95="NA","NA",([1]PRICE!AC95/[1]PRICE!AB95)-1)</f>
        <v>4.2179854901298608E-3</v>
      </c>
      <c r="AC95" s="9">
        <f>IF([1]PRICE!AC95="NA","NA",([1]PRICE!AD95/[1]PRICE!AC95)-1)</f>
        <v>1.1928763440860024E-2</v>
      </c>
      <c r="AD95" s="9">
        <f>IF([1]PRICE!AD95="NA","NA",([1]PRICE!AE95/[1]PRICE!AD95)-1)</f>
        <v>0.11090818528972268</v>
      </c>
      <c r="AE95" s="9">
        <f>IF([1]PRICE!AE95="NA","NA",([1]PRICE!AF95/[1]PRICE!AE95)-1)</f>
        <v>-7.6221790464802153E-3</v>
      </c>
      <c r="AF95" s="9">
        <f>IF([1]PRICE!AF95="NA","NA",([1]PRICE!AG95/[1]PRICE!AF95)-1)</f>
        <v>4.3975903614457579E-2</v>
      </c>
      <c r="AG95" s="9">
        <f>IF([1]PRICE!AG95="NA","NA",([1]PRICE!AH95/[1]PRICE!AG95)-1)</f>
        <v>2.0917484131563802E-2</v>
      </c>
      <c r="AH95" s="9">
        <f>IF([1]PRICE!AH95="NA","NA",([1]PRICE!AI95/[1]PRICE!AH95)-1)</f>
        <v>2.5010597710894533E-2</v>
      </c>
      <c r="AI95" s="9">
        <f>IF([1]PRICE!AI95="NA","NA",([1]PRICE!AJ95/[1]PRICE!AI95)-1)</f>
        <v>4.3148607664736716E-2</v>
      </c>
      <c r="AJ95" s="9">
        <f>IF([1]PRICE!AJ95="NA","NA",([1]PRICE!AK95/[1]PRICE!AJ95)-1)</f>
        <v>-4.4799788555570208E-2</v>
      </c>
      <c r="AK95" s="9">
        <f>IF([1]PRICE!AK95="NA","NA",([1]PRICE!AL95/[1]PRICE!AK95)-1)</f>
        <v>-1.7432208079690148E-2</v>
      </c>
      <c r="AL95" s="9">
        <f>IF([1]PRICE!AL95="NA","NA",([1]PRICE!AM95/[1]PRICE!AL95)-1)</f>
        <v>9.8000563221627868E-2</v>
      </c>
      <c r="AM95" s="9">
        <f>IF([1]PRICE!AM95="NA","NA",([1]PRICE!AN95/[1]PRICE!AM95)-1)</f>
        <v>5.180815593741972E-2</v>
      </c>
      <c r="AN95" s="9">
        <f>IF([1]PRICE!AN95="NA","NA",([1]PRICE!AO95/[1]PRICE!AN95)-1)</f>
        <v>-1.8532065349914584E-2</v>
      </c>
      <c r="AO95" s="9">
        <f>IF([1]PRICE!AO95="NA","NA",([1]PRICE!AP95/[1]PRICE!AO95)-1)</f>
        <v>1.6397515527950324E-2</v>
      </c>
      <c r="AP95" s="9">
        <f>IF([1]PRICE!AP95="NA","NA",([1]PRICE!AQ95/[1]PRICE!AP95)-1)</f>
        <v>-7.9076020532876989E-2</v>
      </c>
      <c r="AQ95" s="9">
        <f>IF([1]PRICE!AQ95="NA","NA",([1]PRICE!AR95/[1]PRICE!AQ95)-1)</f>
        <v>4.8307896483078983E-2</v>
      </c>
      <c r="AR95" s="9">
        <f>IF([1]PRICE!AR95="NA","NA",([1]PRICE!AS95/[1]PRICE!AR95)-1)</f>
        <v>3.1776174199265705E-2</v>
      </c>
      <c r="AS95" s="9">
        <f>IF([1]PRICE!AS95="NA","NA",([1]PRICE!AT95/[1]PRICE!AS95)-1)</f>
        <v>-3.7668711656441589E-2</v>
      </c>
      <c r="AT95" s="9">
        <f>IF([1]PRICE!AT95="NA","NA",([1]PRICE!AU95/[1]PRICE!AT95)-1)</f>
        <v>-1.6320285604998097E-2</v>
      </c>
      <c r="AU95" s="9">
        <f>IF([1]PRICE!AU95="NA","NA",([1]PRICE!AV95/[1]PRICE!AU95)-1)</f>
        <v>-0.10524951393389503</v>
      </c>
      <c r="AV95" s="9">
        <f>IF([1]PRICE!AV95="NA","NA",([1]PRICE!AW95/[1]PRICE!AV95)-1)</f>
        <v>3.1870201361726913E-2</v>
      </c>
      <c r="AW95" s="9">
        <f>IF([1]PRICE!AW95="NA","NA",([1]PRICE!AX95/[1]PRICE!AW95)-1)</f>
        <v>-0.10880247086901595</v>
      </c>
      <c r="AX95" s="9">
        <f>IF([1]PRICE!AX95="NA","NA",([1]PRICE!AY95/[1]PRICE!AX95)-1)</f>
        <v>9.7668557025835101E-2</v>
      </c>
      <c r="AY95" s="9">
        <f>IF([1]PRICE!AY95="NA","NA",([1]PRICE!AZ95/[1]PRICE!AY95)-1)</f>
        <v>1.8656716417910335E-2</v>
      </c>
      <c r="AZ95" s="9">
        <f>IF([1]PRICE!AZ95="NA","NA",([1]PRICE!BA95/[1]PRICE!AZ95)-1)</f>
        <v>2.0710059171597628E-2</v>
      </c>
      <c r="BA95" s="9">
        <f>IF([1]PRICE!BA95="NA","NA",([1]PRICE!BB95/[1]PRICE!BA95)-1)</f>
        <v>7.0393374741199999E-3</v>
      </c>
      <c r="BB95" s="9">
        <f>IF([1]PRICE!BB95="NA","NA",([1]PRICE!BC95/[1]PRICE!BB95)-1)</f>
        <v>-0.15117872807017541</v>
      </c>
      <c r="BC95" s="9">
        <f>IF([1]PRICE!BC95="NA","NA",([1]PRICE!BD95/[1]PRICE!BC95)-1)</f>
        <v>2.3575004036815672E-2</v>
      </c>
      <c r="BD95" s="9">
        <f>IF([1]PRICE!BD95="NA","NA",([1]PRICE!BE95/[1]PRICE!BD95)-1)</f>
        <v>2.760687805647577E-2</v>
      </c>
      <c r="BE95" s="9">
        <f>IF([1]PRICE!BE95="NA","NA",([1]PRICE!BF95/[1]PRICE!BE95)-1)</f>
        <v>-5.7568314399754406E-2</v>
      </c>
      <c r="BF95" s="9">
        <f>IF([1]PRICE!BF95="NA","NA",([1]PRICE!BG95/[1]PRICE!BF95)-1)</f>
        <v>-1.8325460172666563E-2</v>
      </c>
      <c r="BG95" s="9">
        <f>IF([1]PRICE!BG95="NA","NA",([1]PRICE!BH95/[1]PRICE!BG95)-1)</f>
        <v>1.1200530988135782E-2</v>
      </c>
      <c r="BH95" s="9">
        <f>IF([1]PRICE!BH95="NA","NA",([1]PRICE!BI95/[1]PRICE!BH95)-1)</f>
        <v>5.2018378733180271E-2</v>
      </c>
      <c r="BI95" s="9">
        <f>IF([1]PRICE!BI95="NA","NA",([1]PRICE!BJ95/[1]PRICE!BI95)-1)</f>
        <v>-3.2600218374668533E-2</v>
      </c>
      <c r="BJ95" s="9">
        <f>IF([1]PRICE!BJ95="NA","NA",([1]PRICE!BK95/[1]PRICE!BJ95)-1)</f>
        <v>-1.0319251854240541E-2</v>
      </c>
      <c r="BK95" s="9">
        <f>IF([1]PRICE!BK95="NA","NA",([1]PRICE!BL95/[1]PRICE!BK95)-1)</f>
        <v>-7.3313782991202281E-3</v>
      </c>
      <c r="BL95" s="9">
        <f>IF([1]PRICE!BL95="NA","NA",([1]PRICE!BM95/[1]PRICE!BL95)-1)</f>
        <v>-0.23732151649433775</v>
      </c>
      <c r="BM95" s="9">
        <f>IF([1]PRICE!BM95="NA","NA",([1]PRICE!BN95/[1]PRICE!BM95)-1)</f>
        <v>0.24854744996772116</v>
      </c>
      <c r="BN95" s="9">
        <f>IF([1]PRICE!BN95="NA","NA",([1]PRICE!BO95/[1]PRICE!BN95)-1)</f>
        <v>-8.6521889003791874E-2</v>
      </c>
      <c r="BO95" s="9">
        <f>IF([1]PRICE!BO95="NA","NA",([1]PRICE!BP95/[1]PRICE!BO95)-1)</f>
        <v>7.2075471698113125E-2</v>
      </c>
      <c r="BP95" s="9">
        <f>IF([1]PRICE!BP95="NA","NA",([1]PRICE!BQ95/[1]PRICE!BP95)-1)</f>
        <v>0.20239352340725092</v>
      </c>
      <c r="BQ95" s="9">
        <f>IF([1]PRICE!BQ95="NA","NA",([1]PRICE!BR95/[1]PRICE!BQ95)-1)</f>
        <v>-2.1370023419203688E-2</v>
      </c>
      <c r="BR95" s="9">
        <f>IF([1]PRICE!BR95="NA","NA",([1]PRICE!BS95/[1]PRICE!BR95)-1)</f>
        <v>3.8288962010170513E-2</v>
      </c>
      <c r="BS95" s="9">
        <f>IF([1]PRICE!BS95="NA","NA",([1]PRICE!BT95/[1]PRICE!BS95)-1)</f>
        <v>2.8810141169691716E-2</v>
      </c>
      <c r="BT95" s="9">
        <f>IF([1]PRICE!BT95="NA","NA",([1]PRICE!BU95/[1]PRICE!BT95)-1)</f>
        <v>9.3951274152898279E-2</v>
      </c>
      <c r="BU95" s="9">
        <f>IF([1]PRICE!BU95="NA","NA",([1]PRICE!BV95/[1]PRICE!BU95)-1)</f>
        <v>4.8892870856265258E-2</v>
      </c>
      <c r="BV95">
        <f t="shared" si="81"/>
        <v>9.2640953188818913E-3</v>
      </c>
      <c r="BW95" t="s">
        <v>450</v>
      </c>
      <c r="BX95" s="62">
        <f t="shared" si="71"/>
        <v>1.8650830621110559E-2</v>
      </c>
      <c r="BY95" s="62">
        <f t="shared" si="72"/>
        <v>0.14508654203563504</v>
      </c>
      <c r="BZ95" s="62">
        <f t="shared" si="72"/>
        <v>-1.0784460206454903E-2</v>
      </c>
      <c r="CA95" s="62">
        <f t="shared" si="72"/>
        <v>-7.09727024674634E-2</v>
      </c>
      <c r="CB95" s="62">
        <f t="shared" si="72"/>
        <v>9.6304746498678762E-2</v>
      </c>
      <c r="CC95" s="62">
        <f t="shared" si="66"/>
        <v>-6.5351857988844742E-2</v>
      </c>
      <c r="CD95" s="62">
        <f t="shared" si="66"/>
        <v>2.3638180012596155E-2</v>
      </c>
      <c r="CE95" s="62">
        <f t="shared" si="66"/>
        <v>-1.1799753005094336E-2</v>
      </c>
      <c r="CF95" s="62">
        <f t="shared" si="66"/>
        <v>-1.450718397474454E-2</v>
      </c>
      <c r="CG95" s="62">
        <f t="shared" si="86"/>
        <v>7.8581296791004618E-2</v>
      </c>
      <c r="CH95" s="62">
        <f t="shared" si="67"/>
        <v>-6.1092020733652108E-2</v>
      </c>
      <c r="CI95" s="62">
        <f t="shared" si="67"/>
        <v>-7.9874191323836941E-2</v>
      </c>
      <c r="CJ95" s="62">
        <f t="shared" si="67"/>
        <v>4.5550966327236153E-2</v>
      </c>
      <c r="CK95" s="62">
        <f t="shared" si="67"/>
        <v>-0.10924830002587932</v>
      </c>
      <c r="CL95" s="62">
        <f t="shared" si="67"/>
        <v>9.1122005067218514E-2</v>
      </c>
      <c r="CM95" s="62">
        <f t="shared" si="67"/>
        <v>-7.8323106483156268E-2</v>
      </c>
      <c r="CN95" s="62">
        <f t="shared" si="67"/>
        <v>4.3331416073956797E-2</v>
      </c>
      <c r="CO95" s="62">
        <f t="shared" si="82"/>
        <v>-7.7623470318881782E-2</v>
      </c>
      <c r="CP95" s="62">
        <f t="shared" si="68"/>
        <v>-4.8965201965898691E-3</v>
      </c>
      <c r="CQ95" s="62">
        <f t="shared" si="68"/>
        <v>-1.0133811791311951E-2</v>
      </c>
      <c r="CR95" s="62">
        <f t="shared" si="68"/>
        <v>-0.17865824573670913</v>
      </c>
      <c r="CS95" s="62">
        <f t="shared" si="68"/>
        <v>6.7030182610273437E-2</v>
      </c>
      <c r="CT95" s="62">
        <f t="shared" si="68"/>
        <v>6.3374658332530032E-2</v>
      </c>
      <c r="CU95" s="62">
        <f t="shared" si="68"/>
        <v>7.9835444777775506E-3</v>
      </c>
      <c r="CV95" s="62">
        <f t="shared" si="68"/>
        <v>-7.0659776204121949E-2</v>
      </c>
      <c r="CW95" s="62">
        <f t="shared" si="83"/>
        <v>0.11775625075451618</v>
      </c>
      <c r="CX95" s="62">
        <f t="shared" si="69"/>
        <v>-5.0461098287520306E-3</v>
      </c>
      <c r="CY95" s="62">
        <f t="shared" si="69"/>
        <v>2.6646681219781327E-3</v>
      </c>
      <c r="CZ95" s="62">
        <f t="shared" si="69"/>
        <v>0.10164408997084079</v>
      </c>
      <c r="DA95" s="62">
        <f t="shared" si="69"/>
        <v>-1.6886274365362108E-2</v>
      </c>
      <c r="DB95" s="62">
        <f t="shared" si="69"/>
        <v>3.4711808295575686E-2</v>
      </c>
      <c r="DC95" s="62">
        <f t="shared" si="73"/>
        <v>1.165338881268191E-2</v>
      </c>
      <c r="DD95" s="62">
        <f t="shared" si="73"/>
        <v>1.574650239201264E-2</v>
      </c>
      <c r="DE95" s="62">
        <f t="shared" si="73"/>
        <v>3.3884512345854823E-2</v>
      </c>
      <c r="DF95" s="62">
        <f t="shared" si="73"/>
        <v>-5.4063883874452101E-2</v>
      </c>
      <c r="DG95" s="62">
        <f t="shared" si="73"/>
        <v>-2.6696303398572041E-2</v>
      </c>
      <c r="DH95" s="62">
        <f t="shared" si="73"/>
        <v>8.8736467902745975E-2</v>
      </c>
      <c r="DI95" s="62">
        <f t="shared" si="73"/>
        <v>4.2544060618537827E-2</v>
      </c>
      <c r="DJ95" s="62">
        <f t="shared" si="74"/>
        <v>-2.7796160668796477E-2</v>
      </c>
      <c r="DK95" s="62">
        <f t="shared" si="74"/>
        <v>7.1334202090684324E-3</v>
      </c>
      <c r="DL95" s="62">
        <f t="shared" si="74"/>
        <v>-8.8340115851758882E-2</v>
      </c>
      <c r="DM95" s="62">
        <f t="shared" si="74"/>
        <v>3.9043801164197089E-2</v>
      </c>
      <c r="DN95" s="62">
        <f t="shared" si="74"/>
        <v>2.2512078880383812E-2</v>
      </c>
      <c r="DO95" s="62">
        <f t="shared" si="74"/>
        <v>-4.6932806975323482E-2</v>
      </c>
      <c r="DP95" s="62">
        <f t="shared" si="75"/>
        <v>-2.558438092387999E-2</v>
      </c>
      <c r="DQ95" s="62">
        <f t="shared" si="76"/>
        <v>-0.11451360925277693</v>
      </c>
      <c r="DR95" s="62">
        <f t="shared" si="76"/>
        <v>2.260610604284502E-2</v>
      </c>
      <c r="DS95" s="62">
        <f t="shared" si="77"/>
        <v>-0.11806656618789785</v>
      </c>
      <c r="DT95" s="62">
        <f t="shared" si="77"/>
        <v>8.8404461706953208E-2</v>
      </c>
      <c r="DU95" s="62">
        <f t="shared" si="77"/>
        <v>9.3926210990284437E-3</v>
      </c>
      <c r="DV95" s="62">
        <f t="shared" si="77"/>
        <v>1.1445963852715737E-2</v>
      </c>
      <c r="DW95" s="62">
        <f t="shared" si="77"/>
        <v>-2.2247578447618915E-3</v>
      </c>
      <c r="DX95" s="62">
        <f t="shared" si="77"/>
        <v>-0.1604428233890573</v>
      </c>
      <c r="DY95" s="62">
        <f t="shared" si="77"/>
        <v>1.4310908717933781E-2</v>
      </c>
      <c r="DZ95" s="62">
        <f t="shared" si="84"/>
        <v>1.8342782737593877E-2</v>
      </c>
      <c r="EA95" s="62">
        <f t="shared" si="78"/>
        <v>-6.6832409718636299E-2</v>
      </c>
      <c r="EB95" s="62">
        <f t="shared" si="78"/>
        <v>-2.7589555491548456E-2</v>
      </c>
      <c r="EC95" s="62">
        <f t="shared" si="78"/>
        <v>1.9364356692538904E-3</v>
      </c>
      <c r="ED95" s="62">
        <f t="shared" si="78"/>
        <v>4.2754283414298377E-2</v>
      </c>
      <c r="EE95" s="62">
        <f t="shared" si="78"/>
        <v>-4.1864313693550426E-2</v>
      </c>
      <c r="EF95" s="62">
        <f t="shared" si="78"/>
        <v>-1.9583347173122434E-2</v>
      </c>
      <c r="EG95" s="62">
        <f t="shared" si="78"/>
        <v>-1.6595473618002121E-2</v>
      </c>
      <c r="EH95" s="62">
        <f t="shared" si="85"/>
        <v>-0.24658561181321964</v>
      </c>
      <c r="EI95" s="62">
        <f t="shared" si="70"/>
        <v>0.23928335464883926</v>
      </c>
      <c r="EJ95" s="62">
        <f t="shared" si="70"/>
        <v>-9.5785984322673767E-2</v>
      </c>
      <c r="EK95" s="62">
        <f t="shared" si="70"/>
        <v>6.2811376379231232E-2</v>
      </c>
      <c r="EL95" s="62">
        <f t="shared" si="70"/>
        <v>0.19312942808836903</v>
      </c>
      <c r="EM95" s="62">
        <f t="shared" si="70"/>
        <v>-3.0634118738085581E-2</v>
      </c>
      <c r="EN95" s="62">
        <f t="shared" si="70"/>
        <v>2.902486669128862E-2</v>
      </c>
      <c r="EO95" s="62">
        <f t="shared" si="70"/>
        <v>1.9546045850809823E-2</v>
      </c>
      <c r="EP95" s="62">
        <f t="shared" si="79"/>
        <v>8.4687178834016386E-2</v>
      </c>
      <c r="EQ95" s="62">
        <f t="shared" si="80"/>
        <v>3.9628775537383365E-2</v>
      </c>
    </row>
    <row r="96" spans="1:147">
      <c r="A96" t="s">
        <v>451</v>
      </c>
      <c r="B96" s="9">
        <f>IF([1]PRICE!B96="NA","NA",([1]PRICE!C96/[1]PRICE!B96)-1)</f>
        <v>-3.0299038334870243E-2</v>
      </c>
      <c r="C96" s="9">
        <f>IF([1]PRICE!C96="NA","NA",([1]PRICE!D96/[1]PRICE!C96)-1)</f>
        <v>4.3744056514060548E-2</v>
      </c>
      <c r="D96" s="9">
        <f>IF([1]PRICE!D96="NA","NA",([1]PRICE!E96/[1]PRICE!D96)-1)</f>
        <v>6.8202525055316876E-2</v>
      </c>
      <c r="E96" s="9">
        <f>IF([1]PRICE!E96="NA","NA",([1]PRICE!F96/[1]PRICE!E96)-1)</f>
        <v>-3.94784939685634E-2</v>
      </c>
      <c r="F96" s="9">
        <f>IF([1]PRICE!F96="NA","NA",([1]PRICE!G96/[1]PRICE!F96)-1)</f>
        <v>6.2159076493719656E-3</v>
      </c>
      <c r="G96" s="9">
        <f>IF([1]PRICE!G96="NA","NA",([1]PRICE!H96/[1]PRICE!G96)-1)</f>
        <v>2.9122541603630925E-2</v>
      </c>
      <c r="H96" s="9">
        <f>IF([1]PRICE!H96="NA","NA",([1]PRICE!I96/[1]PRICE!H96)-1)</f>
        <v>2.6950875903466454E-3</v>
      </c>
      <c r="I96" s="9">
        <f>IF([1]PRICE!I96="NA","NA",([1]PRICE!J96/[1]PRICE!I96)-1)</f>
        <v>-5.0580329871716567E-2</v>
      </c>
      <c r="J96" s="9">
        <f>IF([1]PRICE!J96="NA","NA",([1]PRICE!K96/[1]PRICE!J96)-1)</f>
        <v>1.2224938875305735E-2</v>
      </c>
      <c r="K96" s="9">
        <f>IF([1]PRICE!K96="NA","NA",([1]PRICE!L96/[1]PRICE!K96)-1)</f>
        <v>-1.8815153826595377E-2</v>
      </c>
      <c r="L96" s="9">
        <f>IF([1]PRICE!L96="NA","NA",([1]PRICE!M96/[1]PRICE!L96)-1)</f>
        <v>-6.0637470847369923E-2</v>
      </c>
      <c r="M96" s="9">
        <f>IF([1]PRICE!M96="NA","NA",([1]PRICE!N96/[1]PRICE!M96)-1)</f>
        <v>1.5172413793103079E-3</v>
      </c>
      <c r="N96" s="9">
        <f>IF([1]PRICE!N96="NA","NA",([1]PRICE!O96/[1]PRICE!N96)-1)</f>
        <v>-2.6167194601294241E-3</v>
      </c>
      <c r="O96" s="9">
        <f>IF([1]PRICE!O96="NA","NA",([1]PRICE!P96/[1]PRICE!O96)-1)</f>
        <v>8.326429163214577E-2</v>
      </c>
      <c r="P96" s="9">
        <f>IF([1]PRICE!P96="NA","NA",([1]PRICE!Q96/[1]PRICE!P96)-1)</f>
        <v>4.8820905035054096E-2</v>
      </c>
      <c r="Q96" s="9">
        <f>IF([1]PRICE!Q96="NA","NA",([1]PRICE!R96/[1]PRICE!Q96)-1)</f>
        <v>-3.3787068546426879E-2</v>
      </c>
      <c r="R96" s="9">
        <f>IF([1]PRICE!R96="NA","NA",([1]PRICE!S96/[1]PRICE!R96)-1)</f>
        <v>-0.13484276729559752</v>
      </c>
      <c r="S96" s="9">
        <f>IF([1]PRICE!S96="NA","NA",([1]PRICE!T96/[1]PRICE!S96)-1)</f>
        <v>1.5120674614713447E-2</v>
      </c>
      <c r="T96" s="9">
        <f>IF([1]PRICE!T96="NA","NA",([1]PRICE!U96/[1]PRICE!T96)-1)</f>
        <v>7.8917215697507981E-2</v>
      </c>
      <c r="U96" s="9">
        <f>IF([1]PRICE!U96="NA","NA",([1]PRICE!V96/[1]PRICE!U96)-1)</f>
        <v>-6.8233107659630976E-2</v>
      </c>
      <c r="V96" s="9">
        <f>IF([1]PRICE!V96="NA","NA",([1]PRICE!W96/[1]PRICE!V96)-1)</f>
        <v>-2.1513036045020528E-2</v>
      </c>
      <c r="W96" s="9">
        <f>IF([1]PRICE!W96="NA","NA",([1]PRICE!X96/[1]PRICE!W96)-1)</f>
        <v>7.2801397786825817E-4</v>
      </c>
      <c r="X96" s="9">
        <f>IF([1]PRICE!X96="NA","NA",([1]PRICE!Y96/[1]PRICE!X96)-1)</f>
        <v>0.12381783791648471</v>
      </c>
      <c r="Y96" s="9">
        <f>IF([1]PRICE!Y96="NA","NA",([1]PRICE!Z96/[1]PRICE!Y96)-1)</f>
        <v>-6.4862765406525025E-2</v>
      </c>
      <c r="Z96" s="9">
        <f>IF([1]PRICE!Z96="NA","NA",([1]PRICE!AA96/[1]PRICE!Z96)-1)</f>
        <v>-0.10729613733905574</v>
      </c>
      <c r="AA96" s="9">
        <f>IF([1]PRICE!AA96="NA","NA",([1]PRICE!AB96/[1]PRICE!AA96)-1)</f>
        <v>-8.8554590570719571E-2</v>
      </c>
      <c r="AB96" s="9">
        <f>IF([1]PRICE!AB96="NA","NA",([1]PRICE!AC96/[1]PRICE!AB96)-1)</f>
        <v>-6.0915433044070211E-2</v>
      </c>
      <c r="AC96" s="9">
        <f>IF([1]PRICE!AC96="NA","NA",([1]PRICE!AD96/[1]PRICE!AC96)-1)</f>
        <v>1.1958688168146381E-2</v>
      </c>
      <c r="AD96" s="9">
        <f>IF([1]PRICE!AD96="NA","NA",([1]PRICE!AE96/[1]PRICE!AD96)-1)</f>
        <v>-1.25335720680394E-2</v>
      </c>
      <c r="AE96" s="9">
        <f>IF([1]PRICE!AE96="NA","NA",([1]PRICE!AF96/[1]PRICE!AE96)-1)</f>
        <v>-5.1858567543064393E-2</v>
      </c>
      <c r="AF96" s="9">
        <f>IF([1]PRICE!AF96="NA","NA",([1]PRICE!AG96/[1]PRICE!AF96)-1)</f>
        <v>8.3763625932300689E-2</v>
      </c>
      <c r="AG96" s="9">
        <f>IF([1]PRICE!AG96="NA","NA",([1]PRICE!AH96/[1]PRICE!AG96)-1)</f>
        <v>-3.7762484559731746E-2</v>
      </c>
      <c r="AH96" s="9">
        <f>IF([1]PRICE!AH96="NA","NA",([1]PRICE!AI96/[1]PRICE!AH96)-1)</f>
        <v>8.2156611039794658E-2</v>
      </c>
      <c r="AI96" s="9">
        <f>IF([1]PRICE!AI96="NA","NA",([1]PRICE!AJ96/[1]PRICE!AI96)-1)</f>
        <v>5.0838840874423141E-4</v>
      </c>
      <c r="AJ96" s="9">
        <f>IF([1]PRICE!AJ96="NA","NA",([1]PRICE!AK96/[1]PRICE!AJ96)-1)</f>
        <v>1.4566395663956566E-2</v>
      </c>
      <c r="AK96" s="9">
        <f>IF([1]PRICE!AK96="NA","NA",([1]PRICE!AL96/[1]PRICE!AK96)-1)</f>
        <v>8.9315525876460855E-2</v>
      </c>
      <c r="AL96" s="9">
        <f>IF([1]PRICE!AL96="NA","NA",([1]PRICE!AM96/[1]PRICE!AL96)-1)</f>
        <v>0.1527969348659004</v>
      </c>
      <c r="AM96" s="9">
        <f>IF([1]PRICE!AM96="NA","NA",([1]PRICE!AN96/[1]PRICE!AM96)-1)</f>
        <v>2.5259239563946156E-3</v>
      </c>
      <c r="AN96" s="9">
        <f>IF([1]PRICE!AN96="NA","NA",([1]PRICE!AO96/[1]PRICE!AN96)-1)</f>
        <v>-7.9299827609070284E-2</v>
      </c>
      <c r="AO96" s="9">
        <f>IF([1]PRICE!AO96="NA","NA",([1]PRICE!AP96/[1]PRICE!AO96)-1)</f>
        <v>4.5657496759325733E-2</v>
      </c>
      <c r="AP96" s="9">
        <f>IF([1]PRICE!AP96="NA","NA",([1]PRICE!AQ96/[1]PRICE!AP96)-1)</f>
        <v>3.9944903581268232E-3</v>
      </c>
      <c r="AQ96" s="9">
        <f>IF([1]PRICE!AQ96="NA","NA",([1]PRICE!AR96/[1]PRICE!AQ96)-1)</f>
        <v>4.4313348881876768E-2</v>
      </c>
      <c r="AR96" s="9">
        <f>IF([1]PRICE!AR96="NA","NA",([1]PRICE!AS96/[1]PRICE!AR96)-1)</f>
        <v>5.9905412506568556E-2</v>
      </c>
      <c r="AS96" s="9">
        <f>IF([1]PRICE!AS96="NA","NA",([1]PRICE!AT96/[1]PRICE!AS96)-1)</f>
        <v>8.4531482399603286E-2</v>
      </c>
      <c r="AT96" s="9">
        <f>IF([1]PRICE!AT96="NA","NA",([1]PRICE!AU96/[1]PRICE!AT96)-1)</f>
        <v>8.1142857142857405E-3</v>
      </c>
      <c r="AU96" s="9">
        <f>IF([1]PRICE!AU96="NA","NA",([1]PRICE!AV96/[1]PRICE!AU96)-1)</f>
        <v>-5.1921550844575393E-2</v>
      </c>
      <c r="AV96" s="9">
        <f>IF([1]PRICE!AV96="NA","NA",([1]PRICE!AW96/[1]PRICE!AV96)-1)</f>
        <v>-0.15150065765873488</v>
      </c>
      <c r="AW96" s="9">
        <f>IF([1]PRICE!AW96="NA","NA",([1]PRICE!AX96/[1]PRICE!AW96)-1)</f>
        <v>-6.8630214205185891E-2</v>
      </c>
      <c r="AX96" s="9">
        <f>IF([1]PRICE!AX96="NA","NA",([1]PRICE!AY96/[1]PRICE!AX96)-1)</f>
        <v>0.10455439552125889</v>
      </c>
      <c r="AY96" s="9">
        <f>IF([1]PRICE!AY96="NA","NA",([1]PRICE!AZ96/[1]PRICE!AY96)-1)</f>
        <v>-4.9315068493150926E-3</v>
      </c>
      <c r="AZ96" s="9">
        <f>IF([1]PRICE!AZ96="NA","NA",([1]PRICE!BA96/[1]PRICE!AZ96)-1)</f>
        <v>0.10490088105726869</v>
      </c>
      <c r="BA96" s="9">
        <f>IF([1]PRICE!BA96="NA","NA",([1]PRICE!BB96/[1]PRICE!BA96)-1)</f>
        <v>-3.5384998754049435E-2</v>
      </c>
      <c r="BB96" s="9">
        <f>IF([1]PRICE!BB96="NA","NA",([1]PRICE!BC96/[1]PRICE!BB96)-1)</f>
        <v>3.9137173856884644E-2</v>
      </c>
      <c r="BC96" s="9">
        <f>IF([1]PRICE!BC96="NA","NA",([1]PRICE!BD96/[1]PRICE!BC96)-1)</f>
        <v>7.6569297700435079E-2</v>
      </c>
      <c r="BD96" s="9">
        <f>IF([1]PRICE!BD96="NA","NA",([1]PRICE!BE96/[1]PRICE!BD96)-1)</f>
        <v>-2.4246622791824768E-3</v>
      </c>
      <c r="BE96" s="9">
        <f>IF([1]PRICE!BE96="NA","NA",([1]PRICE!BF96/[1]PRICE!BE96)-1)</f>
        <v>0.23888888888888893</v>
      </c>
      <c r="BF96" s="9">
        <f>IF([1]PRICE!BF96="NA","NA",([1]PRICE!BG96/[1]PRICE!BF96)-1)</f>
        <v>-1.2144992526159637E-3</v>
      </c>
      <c r="BG96" s="9">
        <f>IF([1]PRICE!BG96="NA","NA",([1]PRICE!BH96/[1]PRICE!BG96)-1)</f>
        <v>0</v>
      </c>
      <c r="BH96" s="9">
        <f>IF([1]PRICE!BH96="NA","NA",([1]PRICE!BI96/[1]PRICE!BH96)-1)</f>
        <v>0.16930128145168832</v>
      </c>
      <c r="BI96" s="9">
        <f>IF([1]PRICE!BI96="NA","NA",([1]PRICE!BJ96/[1]PRICE!BI96)-1)</f>
        <v>2.5597952163826987E-2</v>
      </c>
      <c r="BJ96" s="9">
        <f>IF([1]PRICE!BJ96="NA","NA",([1]PRICE!BK96/[1]PRICE!BJ96)-1)</f>
        <v>-0.13626082208876067</v>
      </c>
      <c r="BK96" s="9">
        <f>IF([1]PRICE!BK96="NA","NA",([1]PRICE!BL96/[1]PRICE!BK96)-1)</f>
        <v>-6.9893444103305002E-2</v>
      </c>
      <c r="BL96" s="9">
        <f>IF([1]PRICE!BL96="NA","NA",([1]PRICE!BM96/[1]PRICE!BL96)-1)</f>
        <v>-9.7378640776698999E-2</v>
      </c>
      <c r="BM96" s="9">
        <f>IF([1]PRICE!BM96="NA","NA",([1]PRICE!BN96/[1]PRICE!BM96)-1)</f>
        <v>0.18038076798967406</v>
      </c>
      <c r="BN96" s="9">
        <f>IF([1]PRICE!BN96="NA","NA",([1]PRICE!BO96/[1]PRICE!BN96)-1)</f>
        <v>0.11472571532713682</v>
      </c>
      <c r="BO96" s="9">
        <f>IF([1]PRICE!BO96="NA","NA",([1]PRICE!BP96/[1]PRICE!BO96)-1)</f>
        <v>-1.9619063189732611E-2</v>
      </c>
      <c r="BP96" s="9">
        <f>IF([1]PRICE!BP96="NA","NA",([1]PRICE!BQ96/[1]PRICE!BP96)-1)</f>
        <v>4.9612273826398656E-2</v>
      </c>
      <c r="BQ96" s="9">
        <f>IF([1]PRICE!BQ96="NA","NA",([1]PRICE!BR96/[1]PRICE!BQ96)-1)</f>
        <v>0.20122338735303469</v>
      </c>
      <c r="BR96" s="9">
        <f>IF([1]PRICE!BR96="NA","NA",([1]PRICE!BS96/[1]PRICE!BR96)-1)</f>
        <v>4.1068712386746808E-2</v>
      </c>
      <c r="BS96" s="9">
        <f>IF([1]PRICE!BS96="NA","NA",([1]PRICE!BT96/[1]PRICE!BS96)-1)</f>
        <v>-3.3032651505526589E-2</v>
      </c>
      <c r="BT96" s="9">
        <f>IF([1]PRICE!BT96="NA","NA",([1]PRICE!BU96/[1]PRICE!BT96)-1)</f>
        <v>0.17941137826829601</v>
      </c>
      <c r="BU96" s="9">
        <f>IF([1]PRICE!BU96="NA","NA",([1]PRICE!BV96/[1]PRICE!BU96)-1)</f>
        <v>-1.6710299114354177E-2</v>
      </c>
      <c r="BV96">
        <f t="shared" si="81"/>
        <v>1.5085667313322631E-2</v>
      </c>
      <c r="BW96" t="s">
        <v>451</v>
      </c>
      <c r="BX96" s="62">
        <f t="shared" si="71"/>
        <v>-4.5384705648192872E-2</v>
      </c>
      <c r="BY96" s="62">
        <f t="shared" si="72"/>
        <v>2.8658389200737919E-2</v>
      </c>
      <c r="BZ96" s="62">
        <f t="shared" si="72"/>
        <v>5.3116857741994247E-2</v>
      </c>
      <c r="CA96" s="62">
        <f t="shared" si="72"/>
        <v>-5.4564161281886028E-2</v>
      </c>
      <c r="CB96" s="62">
        <f t="shared" si="72"/>
        <v>-8.8697596639506649E-3</v>
      </c>
      <c r="CC96" s="62">
        <f t="shared" si="66"/>
        <v>1.4036874290308294E-2</v>
      </c>
      <c r="CD96" s="62">
        <f t="shared" si="66"/>
        <v>-1.2390579722975985E-2</v>
      </c>
      <c r="CE96" s="62">
        <f t="shared" si="66"/>
        <v>-6.5665997185039196E-2</v>
      </c>
      <c r="CF96" s="62">
        <f t="shared" si="66"/>
        <v>-2.8607284380168952E-3</v>
      </c>
      <c r="CG96" s="62">
        <f t="shared" si="86"/>
        <v>-3.3900821139918005E-2</v>
      </c>
      <c r="CH96" s="62">
        <f t="shared" si="67"/>
        <v>-7.5723138160692552E-2</v>
      </c>
      <c r="CI96" s="62">
        <f t="shared" si="67"/>
        <v>-1.3568425934012323E-2</v>
      </c>
      <c r="CJ96" s="62">
        <f t="shared" si="67"/>
        <v>-1.7702386773452053E-2</v>
      </c>
      <c r="CK96" s="62">
        <f t="shared" si="67"/>
        <v>6.8178624318823142E-2</v>
      </c>
      <c r="CL96" s="62">
        <f t="shared" si="67"/>
        <v>3.3735237721731468E-2</v>
      </c>
      <c r="CM96" s="62">
        <f t="shared" si="67"/>
        <v>-4.8872735859749508E-2</v>
      </c>
      <c r="CN96" s="62">
        <f t="shared" si="67"/>
        <v>-0.14992843460892016</v>
      </c>
      <c r="CO96" s="62">
        <f t="shared" si="82"/>
        <v>3.5007301390816911E-5</v>
      </c>
      <c r="CP96" s="62">
        <f t="shared" si="68"/>
        <v>6.3831548384185352E-2</v>
      </c>
      <c r="CQ96" s="62">
        <f t="shared" si="68"/>
        <v>-8.3318774972953605E-2</v>
      </c>
      <c r="CR96" s="62">
        <f t="shared" si="68"/>
        <v>-3.6598703358343157E-2</v>
      </c>
      <c r="CS96" s="62">
        <f t="shared" si="68"/>
        <v>-1.4357653335454372E-2</v>
      </c>
      <c r="CT96" s="62">
        <f t="shared" si="68"/>
        <v>0.10873217060316208</v>
      </c>
      <c r="CU96" s="62">
        <f t="shared" si="68"/>
        <v>-7.9948432719847654E-2</v>
      </c>
      <c r="CV96" s="62">
        <f t="shared" si="68"/>
        <v>-0.12238180465237837</v>
      </c>
      <c r="CW96" s="62">
        <f t="shared" si="83"/>
        <v>-0.1036402578840422</v>
      </c>
      <c r="CX96" s="62">
        <f t="shared" si="69"/>
        <v>-7.600110035739284E-2</v>
      </c>
      <c r="CY96" s="62">
        <f t="shared" si="69"/>
        <v>-3.1269791451762497E-3</v>
      </c>
      <c r="CZ96" s="62">
        <f t="shared" si="69"/>
        <v>-2.7619239381362029E-2</v>
      </c>
      <c r="DA96" s="62">
        <f t="shared" si="69"/>
        <v>-6.6944234856387022E-2</v>
      </c>
      <c r="DB96" s="62">
        <f t="shared" si="69"/>
        <v>6.8677958618978061E-2</v>
      </c>
      <c r="DC96" s="62">
        <f t="shared" si="73"/>
        <v>-5.2848151873054375E-2</v>
      </c>
      <c r="DD96" s="62">
        <f t="shared" si="73"/>
        <v>6.7070943726472029E-2</v>
      </c>
      <c r="DE96" s="62">
        <f t="shared" si="73"/>
        <v>-1.4577278904578399E-2</v>
      </c>
      <c r="DF96" s="62">
        <f t="shared" si="73"/>
        <v>-5.1927164936606436E-4</v>
      </c>
      <c r="DG96" s="62">
        <f t="shared" si="73"/>
        <v>7.4229858563138226E-2</v>
      </c>
      <c r="DH96" s="62">
        <f t="shared" si="73"/>
        <v>0.13771126755257776</v>
      </c>
      <c r="DI96" s="62">
        <f t="shared" si="73"/>
        <v>-1.2559743356928015E-2</v>
      </c>
      <c r="DJ96" s="62">
        <f t="shared" si="74"/>
        <v>-9.4385494922392912E-2</v>
      </c>
      <c r="DK96" s="62">
        <f t="shared" si="74"/>
        <v>3.0571829446003104E-2</v>
      </c>
      <c r="DL96" s="62">
        <f t="shared" si="74"/>
        <v>-1.1091176955195807E-2</v>
      </c>
      <c r="DM96" s="62">
        <f t="shared" si="74"/>
        <v>2.922768156855414E-2</v>
      </c>
      <c r="DN96" s="62">
        <f t="shared" si="74"/>
        <v>4.4819745193245927E-2</v>
      </c>
      <c r="DO96" s="62">
        <f t="shared" si="74"/>
        <v>6.9445815086280657E-2</v>
      </c>
      <c r="DP96" s="62">
        <f t="shared" si="75"/>
        <v>-6.97138159903689E-3</v>
      </c>
      <c r="DQ96" s="62">
        <f t="shared" si="76"/>
        <v>-6.7007218157898021E-2</v>
      </c>
      <c r="DR96" s="62">
        <f t="shared" si="76"/>
        <v>-0.16658632497205753</v>
      </c>
      <c r="DS96" s="62">
        <f t="shared" si="77"/>
        <v>-8.371588151850852E-2</v>
      </c>
      <c r="DT96" s="62">
        <f t="shared" si="77"/>
        <v>8.9468728207936263E-2</v>
      </c>
      <c r="DU96" s="62">
        <f t="shared" si="77"/>
        <v>-2.0017174162637721E-2</v>
      </c>
      <c r="DV96" s="62">
        <f t="shared" si="77"/>
        <v>8.9815213743946062E-2</v>
      </c>
      <c r="DW96" s="62">
        <f t="shared" si="77"/>
        <v>-5.0470666067372064E-2</v>
      </c>
      <c r="DX96" s="62">
        <f t="shared" si="77"/>
        <v>2.4051506543562015E-2</v>
      </c>
      <c r="DY96" s="62">
        <f t="shared" si="77"/>
        <v>6.1483630387112451E-2</v>
      </c>
      <c r="DZ96" s="62">
        <f t="shared" si="84"/>
        <v>-1.7510329592505106E-2</v>
      </c>
      <c r="EA96" s="62">
        <f t="shared" si="78"/>
        <v>0.22380322157556629</v>
      </c>
      <c r="EB96" s="62">
        <f t="shared" si="78"/>
        <v>-1.6300166565938592E-2</v>
      </c>
      <c r="EC96" s="62">
        <f t="shared" si="78"/>
        <v>-1.5085667313322631E-2</v>
      </c>
      <c r="ED96" s="62">
        <f t="shared" si="78"/>
        <v>0.15421561413836568</v>
      </c>
      <c r="EE96" s="62">
        <f t="shared" si="78"/>
        <v>1.0512284850504356E-2</v>
      </c>
      <c r="EF96" s="62">
        <f t="shared" si="78"/>
        <v>-0.15134648940208331</v>
      </c>
      <c r="EG96" s="62">
        <f t="shared" si="78"/>
        <v>-8.4979111416627631E-2</v>
      </c>
      <c r="EH96" s="62">
        <f t="shared" si="85"/>
        <v>-0.11246430809002163</v>
      </c>
      <c r="EI96" s="62">
        <f t="shared" si="70"/>
        <v>0.16529510067635142</v>
      </c>
      <c r="EJ96" s="62">
        <f t="shared" si="70"/>
        <v>9.9640048013814195E-2</v>
      </c>
      <c r="EK96" s="62">
        <f t="shared" si="70"/>
        <v>-3.4704730503055239E-2</v>
      </c>
      <c r="EL96" s="62">
        <f t="shared" si="70"/>
        <v>3.4526606513076027E-2</v>
      </c>
      <c r="EM96" s="62">
        <f t="shared" si="70"/>
        <v>0.18613772003971205</v>
      </c>
      <c r="EN96" s="62">
        <f t="shared" si="70"/>
        <v>2.598304507342418E-2</v>
      </c>
      <c r="EO96" s="62">
        <f t="shared" si="70"/>
        <v>-4.8118318818849218E-2</v>
      </c>
      <c r="EP96" s="62">
        <f t="shared" si="79"/>
        <v>0.16432571095497336</v>
      </c>
      <c r="EQ96" s="62">
        <f t="shared" si="80"/>
        <v>-3.1795966427676806E-2</v>
      </c>
    </row>
    <row r="97" spans="1:147">
      <c r="A97" t="s">
        <v>452</v>
      </c>
      <c r="B97" s="9">
        <f>IF([1]PRICE!B97="NA","NA",([1]PRICE!C97/[1]PRICE!B97)-1)</f>
        <v>-3.7074714592517211E-2</v>
      </c>
      <c r="C97" s="9">
        <f>IF([1]PRICE!C97="NA","NA",([1]PRICE!D97/[1]PRICE!C97)-1)</f>
        <v>6.3505106233125996E-2</v>
      </c>
      <c r="D97" s="9">
        <f>IF([1]PRICE!D97="NA","NA",([1]PRICE!E97/[1]PRICE!D97)-1)</f>
        <v>-3.2119205298013265E-2</v>
      </c>
      <c r="E97" s="9">
        <f>IF([1]PRICE!E97="NA","NA",([1]PRICE!F97/[1]PRICE!E97)-1)</f>
        <v>3.2272779108222238E-2</v>
      </c>
      <c r="F97" s="9">
        <f>IF([1]PRICE!F97="NA","NA",([1]PRICE!G97/[1]PRICE!F97)-1)</f>
        <v>3.4909412284578112E-2</v>
      </c>
      <c r="G97" s="9">
        <f>IF([1]PRICE!G97="NA","NA",([1]PRICE!H97/[1]PRICE!G97)-1)</f>
        <v>3.5973526900085373E-2</v>
      </c>
      <c r="H97" s="9">
        <f>IF([1]PRICE!H97="NA","NA",([1]PRICE!I97/[1]PRICE!H97)-1)</f>
        <v>-2.5553838227717729E-2</v>
      </c>
      <c r="I97" s="9">
        <f>IF([1]PRICE!I97="NA","NA",([1]PRICE!J97/[1]PRICE!I97)-1)</f>
        <v>-0.13524373479961926</v>
      </c>
      <c r="J97" s="9">
        <f>IF([1]PRICE!J97="NA","NA",([1]PRICE!K97/[1]PRICE!J97)-1)</f>
        <v>-9.5133284421618947E-2</v>
      </c>
      <c r="K97" s="9">
        <f>IF([1]PRICE!K97="NA","NA",([1]PRICE!L97/[1]PRICE!K97)-1)</f>
        <v>5.4054054054053946E-2</v>
      </c>
      <c r="L97" s="9">
        <f>IF([1]PRICE!L97="NA","NA",([1]PRICE!M97/[1]PRICE!L97)-1)</f>
        <v>2.0128205128205012E-2</v>
      </c>
      <c r="M97" s="9">
        <f>IF([1]PRICE!M97="NA","NA",([1]PRICE!N97/[1]PRICE!M97)-1)</f>
        <v>-4.1472916928490644E-2</v>
      </c>
      <c r="N97" s="9">
        <f>IF([1]PRICE!N97="NA","NA",([1]PRICE!O97/[1]PRICE!N97)-1)</f>
        <v>9.7023731480267994E-3</v>
      </c>
      <c r="O97" s="9">
        <f>IF([1]PRICE!O97="NA","NA",([1]PRICE!P97/[1]PRICE!O97)-1)</f>
        <v>4.1163485261654253E-2</v>
      </c>
      <c r="P97" s="9">
        <f>IF([1]PRICE!P97="NA","NA",([1]PRICE!Q97/[1]PRICE!P97)-1)</f>
        <v>-3.9785482664006167E-2</v>
      </c>
      <c r="Q97" s="9">
        <f>IF([1]PRICE!Q97="NA","NA",([1]PRICE!R97/[1]PRICE!Q97)-1)</f>
        <v>9.2479542797766046E-2</v>
      </c>
      <c r="R97" s="9">
        <f>IF([1]PRICE!R97="NA","NA",([1]PRICE!S97/[1]PRICE!R97)-1)</f>
        <v>-2.1638330757341451E-2</v>
      </c>
      <c r="S97" s="9">
        <f>IF([1]PRICE!S97="NA","NA",([1]PRICE!T97/[1]PRICE!S97)-1)</f>
        <v>-1.5190181066958353E-2</v>
      </c>
      <c r="T97" s="9">
        <f>IF([1]PRICE!T97="NA","NA",([1]PRICE!U97/[1]PRICE!T97)-1)</f>
        <v>-4.1090819348470031E-2</v>
      </c>
      <c r="U97" s="9">
        <f>IF([1]PRICE!U97="NA","NA",([1]PRICE!V97/[1]PRICE!U97)-1)</f>
        <v>8.801955990220045E-2</v>
      </c>
      <c r="V97" s="9">
        <f>IF([1]PRICE!V97="NA","NA",([1]PRICE!W97/[1]PRICE!V97)-1)</f>
        <v>9.4618568894144772E-3</v>
      </c>
      <c r="W97" s="9">
        <f>IF([1]PRICE!W97="NA","NA",([1]PRICE!X97/[1]PRICE!W97)-1)</f>
        <v>3.4563561804335174E-2</v>
      </c>
      <c r="X97" s="9">
        <f>IF([1]PRICE!X97="NA","NA",([1]PRICE!Y97/[1]PRICE!X97)-1)</f>
        <v>0.13476783691959238</v>
      </c>
      <c r="Y97" s="9">
        <f>IF([1]PRICE!Y97="NA","NA",([1]PRICE!Z97/[1]PRICE!Y97)-1)</f>
        <v>2.8343313373253576E-2</v>
      </c>
      <c r="Z97" s="9">
        <f>IF([1]PRICE!Z97="NA","NA",([1]PRICE!AA97/[1]PRICE!Z97)-1)</f>
        <v>3.8916925465838359E-2</v>
      </c>
      <c r="AA97" s="9">
        <f>IF([1]PRICE!AA97="NA","NA",([1]PRICE!AB97/[1]PRICE!AA97)-1)</f>
        <v>2.2793087342363405E-2</v>
      </c>
      <c r="AB97" s="9">
        <f>IF([1]PRICE!AB97="NA","NA",([1]PRICE!AC97/[1]PRICE!AB97)-1)</f>
        <v>-5.753950132432184E-3</v>
      </c>
      <c r="AC97" s="9">
        <f>IF([1]PRICE!AC97="NA","NA",([1]PRICE!AD97/[1]PRICE!AC97)-1)</f>
        <v>2.526180415212198E-2</v>
      </c>
      <c r="AD97" s="9">
        <f>IF([1]PRICE!AD97="NA","NA",([1]PRICE!AE97/[1]PRICE!AD97)-1)</f>
        <v>9.7213511334109715E-2</v>
      </c>
      <c r="AE97" s="9">
        <f>IF([1]PRICE!AE97="NA","NA",([1]PRICE!AF97/[1]PRICE!AE97)-1)</f>
        <v>9.2275028580761642E-3</v>
      </c>
      <c r="AF97" s="9">
        <f>IF([1]PRICE!AF97="NA","NA",([1]PRICE!AG97/[1]PRICE!AF97)-1)</f>
        <v>3.794805404968038E-2</v>
      </c>
      <c r="AG97" s="9">
        <f>IF([1]PRICE!AG97="NA","NA",([1]PRICE!AH97/[1]PRICE!AG97)-1)</f>
        <v>-9.6273776114748966E-2</v>
      </c>
      <c r="AH97" s="9">
        <f>IF([1]PRICE!AH97="NA","NA",([1]PRICE!AI97/[1]PRICE!AH97)-1)</f>
        <v>8.3326145087552872E-2</v>
      </c>
      <c r="AI97" s="9">
        <f>IF([1]PRICE!AI97="NA","NA",([1]PRICE!AJ97/[1]PRICE!AI97)-1)</f>
        <v>5.8046022772513695E-2</v>
      </c>
      <c r="AJ97" s="9">
        <f>IF([1]PRICE!AJ97="NA","NA",([1]PRICE!AK97/[1]PRICE!AJ97)-1)</f>
        <v>0.12778446718844094</v>
      </c>
      <c r="AK97" s="9">
        <f>IF([1]PRICE!AK97="NA","NA",([1]PRICE!AL97/[1]PRICE!AK97)-1)</f>
        <v>4.4374749766448618E-2</v>
      </c>
      <c r="AL97" s="9">
        <f>IF([1]PRICE!AL97="NA","NA",([1]PRICE!AM97/[1]PRICE!AL97)-1)</f>
        <v>6.3318637786722975E-2</v>
      </c>
      <c r="AM97" s="9">
        <f>IF([1]PRICE!AM97="NA","NA",([1]PRICE!AN97/[1]PRICE!AM97)-1)</f>
        <v>-3.334935704843156E-2</v>
      </c>
      <c r="AN97" s="9">
        <f>IF([1]PRICE!AN97="NA","NA",([1]PRICE!AO97/[1]PRICE!AN97)-1)</f>
        <v>-3.4499906757008869E-2</v>
      </c>
      <c r="AO97" s="9">
        <f>IF([1]PRICE!AO97="NA","NA",([1]PRICE!AP97/[1]PRICE!AO97)-1)</f>
        <v>-0.12870203450939988</v>
      </c>
      <c r="AP97" s="9">
        <f>IF([1]PRICE!AP97="NA","NA",([1]PRICE!AQ97/[1]PRICE!AP97)-1)</f>
        <v>0.10478090593364353</v>
      </c>
      <c r="AQ97" s="9">
        <f>IF([1]PRICE!AQ97="NA","NA",([1]PRICE!AR97/[1]PRICE!AQ97)-1)</f>
        <v>-6.4945488596080403E-2</v>
      </c>
      <c r="AR97" s="9">
        <f>IF([1]PRICE!AR97="NA","NA",([1]PRICE!AS97/[1]PRICE!AR97)-1)</f>
        <v>3.569384835479239E-2</v>
      </c>
      <c r="AS97" s="9">
        <f>IF([1]PRICE!AS97="NA","NA",([1]PRICE!AT97/[1]PRICE!AS97)-1)</f>
        <v>-6.8374887768490877E-3</v>
      </c>
      <c r="AT97" s="9">
        <f>IF([1]PRICE!AT97="NA","NA",([1]PRICE!AU97/[1]PRICE!AT97)-1)</f>
        <v>4.5410292072322722E-2</v>
      </c>
      <c r="AU97" s="9">
        <f>IF([1]PRICE!AU97="NA","NA",([1]PRICE!AV97/[1]PRICE!AU97)-1)</f>
        <v>-9.9048759395995556E-2</v>
      </c>
      <c r="AV97" s="9">
        <f>IF([1]PRICE!AV97="NA","NA",([1]PRICE!AW97/[1]PRICE!AV97)-1)</f>
        <v>0.14353219137625506</v>
      </c>
      <c r="AW97" s="9">
        <f>IF([1]PRICE!AW97="NA","NA",([1]PRICE!AX97/[1]PRICE!AW97)-1)</f>
        <v>-3.6867252066115741E-2</v>
      </c>
      <c r="AX97" s="9">
        <f>IF([1]PRICE!AX97="NA","NA",([1]PRICE!AY97/[1]PRICE!AX97)-1)</f>
        <v>9.9416772809546305E-2</v>
      </c>
      <c r="AY97" s="9">
        <f>IF([1]PRICE!AY97="NA","NA",([1]PRICE!AZ97/[1]PRICE!AY97)-1)</f>
        <v>2.4390243902439046E-4</v>
      </c>
      <c r="AZ97" s="9">
        <f>IF([1]PRICE!AZ97="NA","NA",([1]PRICE!BA97/[1]PRICE!AZ97)-1)</f>
        <v>-2.560351133869776E-2</v>
      </c>
      <c r="BA97" s="9">
        <f>IF([1]PRICE!BA97="NA","NA",([1]PRICE!BB97/[1]PRICE!BA97)-1)</f>
        <v>3.6223723723723733E-2</v>
      </c>
      <c r="BB97" s="9">
        <f>IF([1]PRICE!BB97="NA","NA",([1]PRICE!BC97/[1]PRICE!BB97)-1)</f>
        <v>-0.1537161142305139</v>
      </c>
      <c r="BC97" s="9">
        <f>IF([1]PRICE!BC97="NA","NA",([1]PRICE!BD97/[1]PRICE!BC97)-1)</f>
        <v>0.18220731968324189</v>
      </c>
      <c r="BD97" s="9">
        <f>IF([1]PRICE!BD97="NA","NA",([1]PRICE!BE97/[1]PRICE!BD97)-1)</f>
        <v>-3.6207832961199227E-4</v>
      </c>
      <c r="BE97" s="9">
        <f>IF([1]PRICE!BE97="NA","NA",([1]PRICE!BF97/[1]PRICE!BE97)-1)</f>
        <v>-6.483549652882592E-2</v>
      </c>
      <c r="BF97" s="9">
        <f>IF([1]PRICE!BF97="NA","NA",([1]PRICE!BG97/[1]PRICE!BF97)-1)</f>
        <v>8.8890323413595151E-2</v>
      </c>
      <c r="BG97" s="9">
        <f>IF([1]PRICE!BG97="NA","NA",([1]PRICE!BH97/[1]PRICE!BG97)-1)</f>
        <v>3.2368982689115366E-2</v>
      </c>
      <c r="BH97" s="9">
        <f>IF([1]PRICE!BH97="NA","NA",([1]PRICE!BI97/[1]PRICE!BH97)-1)</f>
        <v>-3.4971861720454633E-2</v>
      </c>
      <c r="BI97" s="9">
        <f>IF([1]PRICE!BI97="NA","NA",([1]PRICE!BJ97/[1]PRICE!BI97)-1)</f>
        <v>3.1002677774471854E-2</v>
      </c>
      <c r="BJ97" s="9">
        <f>IF([1]PRICE!BJ97="NA","NA",([1]PRICE!BK97/[1]PRICE!BJ97)-1)</f>
        <v>-8.4728154219092522E-2</v>
      </c>
      <c r="BK97" s="9">
        <f>IF([1]PRICE!BK97="NA","NA",([1]PRICE!BL97/[1]PRICE!BK97)-1)</f>
        <v>-1.324252743094978E-2</v>
      </c>
      <c r="BL97" s="9">
        <f>IF([1]PRICE!BL97="NA","NA",([1]PRICE!BM97/[1]PRICE!BL97)-1)</f>
        <v>-0.11707566462167684</v>
      </c>
      <c r="BM97" s="9">
        <f>IF([1]PRICE!BM97="NA","NA",([1]PRICE!BN97/[1]PRICE!BM97)-1)</f>
        <v>4.9942096120440205E-2</v>
      </c>
      <c r="BN97" s="9">
        <f>IF([1]PRICE!BN97="NA","NA",([1]PRICE!BO97/[1]PRICE!BN97)-1)</f>
        <v>4.8669516062318952E-2</v>
      </c>
      <c r="BO97" s="9">
        <f>IF([1]PRICE!BO97="NA","NA",([1]PRICE!BP97/[1]PRICE!BO97)-1)</f>
        <v>3.3066000525900696E-2</v>
      </c>
      <c r="BP97" s="9">
        <f>IF([1]PRICE!BP97="NA","NA",([1]PRICE!BQ97/[1]PRICE!BP97)-1)</f>
        <v>0.1219217308304168</v>
      </c>
      <c r="BQ97" s="9">
        <f>IF([1]PRICE!BQ97="NA","NA",([1]PRICE!BR97/[1]PRICE!BQ97)-1)</f>
        <v>0.19142419601837668</v>
      </c>
      <c r="BR97" s="9">
        <f>IF([1]PRICE!BR97="NA","NA",([1]PRICE!BS97/[1]PRICE!BR97)-1)</f>
        <v>5.507950109492521E-2</v>
      </c>
      <c r="BS97" s="9">
        <f>IF([1]PRICE!BS97="NA","NA",([1]PRICE!BT97/[1]PRICE!BS97)-1)</f>
        <v>1.9311465054369981E-2</v>
      </c>
      <c r="BT97" s="9">
        <f>IF([1]PRICE!BT97="NA","NA",([1]PRICE!BU97/[1]PRICE!BT97)-1)</f>
        <v>0.15807224115798313</v>
      </c>
      <c r="BU97" s="9">
        <f>IF([1]PRICE!BU97="NA","NA",([1]PRICE!BV97/[1]PRICE!BU97)-1)</f>
        <v>2.8399576332246657E-2</v>
      </c>
      <c r="BV97">
        <f t="shared" si="81"/>
        <v>1.8168011877131317E-2</v>
      </c>
      <c r="BW97" t="s">
        <v>452</v>
      </c>
      <c r="BX97" s="62">
        <f t="shared" si="71"/>
        <v>-5.5242726469648527E-2</v>
      </c>
      <c r="BY97" s="62">
        <f t="shared" si="72"/>
        <v>4.533709435599468E-2</v>
      </c>
      <c r="BZ97" s="62">
        <f t="shared" si="72"/>
        <v>-5.0287217175144582E-2</v>
      </c>
      <c r="CA97" s="62">
        <f t="shared" si="72"/>
        <v>1.4104767231090921E-2</v>
      </c>
      <c r="CB97" s="62">
        <f t="shared" si="72"/>
        <v>1.6741400407446795E-2</v>
      </c>
      <c r="CC97" s="62">
        <f t="shared" si="66"/>
        <v>1.7805515022954056E-2</v>
      </c>
      <c r="CD97" s="62">
        <f t="shared" si="66"/>
        <v>-4.3721850104849046E-2</v>
      </c>
      <c r="CE97" s="62">
        <f t="shared" si="66"/>
        <v>-0.15341174667675059</v>
      </c>
      <c r="CF97" s="62">
        <f t="shared" si="66"/>
        <v>-0.11330129629875027</v>
      </c>
      <c r="CG97" s="62">
        <f t="shared" si="86"/>
        <v>3.5886042176922629E-2</v>
      </c>
      <c r="CH97" s="62">
        <f t="shared" si="67"/>
        <v>1.9601932510736955E-3</v>
      </c>
      <c r="CI97" s="62">
        <f t="shared" si="67"/>
        <v>-5.9640928805621961E-2</v>
      </c>
      <c r="CJ97" s="62">
        <f t="shared" si="67"/>
        <v>-8.4656387291045174E-3</v>
      </c>
      <c r="CK97" s="62">
        <f t="shared" si="67"/>
        <v>2.2995473384522937E-2</v>
      </c>
      <c r="CL97" s="62">
        <f t="shared" si="67"/>
        <v>-5.7953494541137483E-2</v>
      </c>
      <c r="CM97" s="62">
        <f t="shared" si="67"/>
        <v>7.4311530920634722E-2</v>
      </c>
      <c r="CN97" s="62">
        <f t="shared" si="67"/>
        <v>-3.9806342634472767E-2</v>
      </c>
      <c r="CO97" s="62">
        <f t="shared" si="82"/>
        <v>-3.3358192944089669E-2</v>
      </c>
      <c r="CP97" s="62">
        <f t="shared" si="68"/>
        <v>-5.9258831225601348E-2</v>
      </c>
      <c r="CQ97" s="62">
        <f t="shared" si="68"/>
        <v>6.9851548025069127E-2</v>
      </c>
      <c r="CR97" s="62">
        <f t="shared" si="68"/>
        <v>-8.7061549877168395E-3</v>
      </c>
      <c r="CS97" s="62">
        <f t="shared" si="68"/>
        <v>1.6395549927203858E-2</v>
      </c>
      <c r="CT97" s="62">
        <f t="shared" si="68"/>
        <v>0.11659982504246105</v>
      </c>
      <c r="CU97" s="62">
        <f t="shared" si="68"/>
        <v>1.0175301496122259E-2</v>
      </c>
      <c r="CV97" s="62">
        <f t="shared" si="68"/>
        <v>2.0748913588707042E-2</v>
      </c>
      <c r="CW97" s="62">
        <f t="shared" si="83"/>
        <v>4.6250754652320883E-3</v>
      </c>
      <c r="CX97" s="62">
        <f t="shared" si="69"/>
        <v>-2.3921962009563501E-2</v>
      </c>
      <c r="CY97" s="62">
        <f t="shared" si="69"/>
        <v>7.0937922749906637E-3</v>
      </c>
      <c r="CZ97" s="62">
        <f t="shared" si="69"/>
        <v>7.9045499456978391E-2</v>
      </c>
      <c r="DA97" s="62">
        <f t="shared" si="69"/>
        <v>-8.9405090190551526E-3</v>
      </c>
      <c r="DB97" s="62">
        <f t="shared" si="69"/>
        <v>1.9780042172549063E-2</v>
      </c>
      <c r="DC97" s="62">
        <f t="shared" si="73"/>
        <v>-0.11444178799188029</v>
      </c>
      <c r="DD97" s="62">
        <f t="shared" si="73"/>
        <v>6.5158133210421548E-2</v>
      </c>
      <c r="DE97" s="62">
        <f t="shared" si="73"/>
        <v>3.9878010895382378E-2</v>
      </c>
      <c r="DF97" s="62">
        <f t="shared" si="73"/>
        <v>0.10961645531130962</v>
      </c>
      <c r="DG97" s="62">
        <f t="shared" si="73"/>
        <v>2.6206737889317301E-2</v>
      </c>
      <c r="DH97" s="62">
        <f t="shared" si="73"/>
        <v>4.5150625909591659E-2</v>
      </c>
      <c r="DI97" s="62">
        <f t="shared" si="73"/>
        <v>-5.1517368925562877E-2</v>
      </c>
      <c r="DJ97" s="62">
        <f t="shared" si="74"/>
        <v>-5.2667918634140186E-2</v>
      </c>
      <c r="DK97" s="62">
        <f t="shared" si="74"/>
        <v>-0.1468700463865312</v>
      </c>
      <c r="DL97" s="62">
        <f t="shared" si="74"/>
        <v>8.6612894056512207E-2</v>
      </c>
      <c r="DM97" s="62">
        <f t="shared" si="74"/>
        <v>-8.3113500473211727E-2</v>
      </c>
      <c r="DN97" s="62">
        <f t="shared" si="74"/>
        <v>1.7525836477661073E-2</v>
      </c>
      <c r="DO97" s="62">
        <f t="shared" si="74"/>
        <v>-2.5005500653980405E-2</v>
      </c>
      <c r="DP97" s="62">
        <f t="shared" si="75"/>
        <v>2.7242280195191405E-2</v>
      </c>
      <c r="DQ97" s="62">
        <f t="shared" si="76"/>
        <v>-0.11721677127312688</v>
      </c>
      <c r="DR97" s="62">
        <f t="shared" si="76"/>
        <v>0.12536417949912373</v>
      </c>
      <c r="DS97" s="62">
        <f t="shared" si="77"/>
        <v>-5.5035263943247058E-2</v>
      </c>
      <c r="DT97" s="62">
        <f t="shared" si="77"/>
        <v>8.1248760932414982E-2</v>
      </c>
      <c r="DU97" s="62">
        <f t="shared" si="77"/>
        <v>-1.7924109438106926E-2</v>
      </c>
      <c r="DV97" s="62">
        <f t="shared" si="77"/>
        <v>-4.3771523215829077E-2</v>
      </c>
      <c r="DW97" s="62">
        <f t="shared" si="77"/>
        <v>1.8055711846592416E-2</v>
      </c>
      <c r="DX97" s="62">
        <f t="shared" si="77"/>
        <v>-0.17188412610764522</v>
      </c>
      <c r="DY97" s="62">
        <f t="shared" si="77"/>
        <v>0.16403930780611056</v>
      </c>
      <c r="DZ97" s="62">
        <f t="shared" si="84"/>
        <v>-1.8530090206743309E-2</v>
      </c>
      <c r="EA97" s="62">
        <f t="shared" si="78"/>
        <v>-8.3003508405957244E-2</v>
      </c>
      <c r="EB97" s="62">
        <f t="shared" si="78"/>
        <v>7.0722311536463828E-2</v>
      </c>
      <c r="EC97" s="62">
        <f t="shared" si="78"/>
        <v>1.420097081198405E-2</v>
      </c>
      <c r="ED97" s="62">
        <f t="shared" si="78"/>
        <v>-5.313987359758595E-2</v>
      </c>
      <c r="EE97" s="62">
        <f t="shared" si="78"/>
        <v>1.2834665897340537E-2</v>
      </c>
      <c r="EF97" s="62">
        <f t="shared" si="78"/>
        <v>-0.10289616609622385</v>
      </c>
      <c r="EG97" s="62">
        <f t="shared" si="78"/>
        <v>-3.1410539308081097E-2</v>
      </c>
      <c r="EH97" s="62">
        <f t="shared" si="85"/>
        <v>-0.13524367649880817</v>
      </c>
      <c r="EI97" s="62">
        <f t="shared" si="70"/>
        <v>3.1774084243308888E-2</v>
      </c>
      <c r="EJ97" s="62">
        <f t="shared" si="70"/>
        <v>3.0501504185187635E-2</v>
      </c>
      <c r="EK97" s="62">
        <f t="shared" si="70"/>
        <v>1.4897988648769379E-2</v>
      </c>
      <c r="EL97" s="62">
        <f t="shared" si="70"/>
        <v>0.10375371895328547</v>
      </c>
      <c r="EM97" s="62">
        <f t="shared" si="70"/>
        <v>0.17325618414124536</v>
      </c>
      <c r="EN97" s="62">
        <f t="shared" si="70"/>
        <v>3.6911489217793893E-2</v>
      </c>
      <c r="EO97" s="62">
        <f t="shared" si="70"/>
        <v>1.1434531772386639E-3</v>
      </c>
      <c r="EP97" s="62">
        <f t="shared" si="79"/>
        <v>0.13990422928085181</v>
      </c>
      <c r="EQ97" s="62">
        <f t="shared" si="80"/>
        <v>1.023156445511534E-2</v>
      </c>
    </row>
    <row r="98" spans="1:147">
      <c r="A98" t="s">
        <v>453</v>
      </c>
      <c r="B98" s="9">
        <f>IF([1]PRICE!B98="NA","NA",([1]PRICE!C98/[1]PRICE!B98)-1)</f>
        <v>-0.12860824742268029</v>
      </c>
      <c r="C98" s="9">
        <f>IF([1]PRICE!C98="NA","NA",([1]PRICE!D98/[1]PRICE!C98)-1)</f>
        <v>5.8562555456965315E-2</v>
      </c>
      <c r="D98" s="9">
        <f>IF([1]PRICE!D98="NA","NA",([1]PRICE!E98/[1]PRICE!D98)-1)</f>
        <v>-2.7940765576977E-3</v>
      </c>
      <c r="E98" s="9">
        <f>IF([1]PRICE!E98="NA","NA",([1]PRICE!F98/[1]PRICE!E98)-1)</f>
        <v>4.5390865788736523E-2</v>
      </c>
      <c r="F98" s="9">
        <f>IF([1]PRICE!F98="NA","NA",([1]PRICE!G98/[1]PRICE!F98)-1)</f>
        <v>2.3854194585901878E-2</v>
      </c>
      <c r="G98" s="9">
        <f>IF([1]PRICE!G98="NA","NA",([1]PRICE!H98/[1]PRICE!G98)-1)</f>
        <v>1.5445026178010357E-2</v>
      </c>
      <c r="H98" s="9">
        <f>IF([1]PRICE!H98="NA","NA",([1]PRICE!I98/[1]PRICE!H98)-1)</f>
        <v>1.288992008249723E-3</v>
      </c>
      <c r="I98" s="9">
        <f>IF([1]PRICE!I98="NA","NA",([1]PRICE!J98/[1]PRICE!I98)-1)</f>
        <v>-0.11302780638516996</v>
      </c>
      <c r="J98" s="9">
        <f>IF([1]PRICE!J98="NA","NA",([1]PRICE!K98/[1]PRICE!J98)-1)</f>
        <v>-8.5631349782293253E-2</v>
      </c>
      <c r="K98" s="9">
        <f>IF([1]PRICE!K98="NA","NA",([1]PRICE!L98/[1]PRICE!K98)-1)</f>
        <v>4.6666666666666634E-2</v>
      </c>
      <c r="L98" s="9">
        <f>IF([1]PRICE!L98="NA","NA",([1]PRICE!M98/[1]PRICE!L98)-1)</f>
        <v>4.0339702760084917E-2</v>
      </c>
      <c r="M98" s="9">
        <f>IF([1]PRICE!M98="NA","NA",([1]PRICE!N98/[1]PRICE!M98)-1)</f>
        <v>-7.259475218658884E-2</v>
      </c>
      <c r="N98" s="9">
        <f>IF([1]PRICE!N98="NA","NA",([1]PRICE!O98/[1]PRICE!N98)-1)</f>
        <v>-0.18641936497956613</v>
      </c>
      <c r="O98" s="9">
        <f>IF([1]PRICE!O98="NA","NA",([1]PRICE!P98/[1]PRICE!O98)-1)</f>
        <v>-4.559505409582687E-2</v>
      </c>
      <c r="P98" s="9">
        <f>IF([1]PRICE!P98="NA","NA",([1]PRICE!Q98/[1]PRICE!P98)-1)</f>
        <v>1.25506072874495E-2</v>
      </c>
      <c r="Q98" s="9">
        <f>IF([1]PRICE!Q98="NA","NA",([1]PRICE!R98/[1]PRICE!Q98)-1)</f>
        <v>8.1967213114753967E-2</v>
      </c>
      <c r="R98" s="9">
        <f>IF([1]PRICE!R98="NA","NA",([1]PRICE!S98/[1]PRICE!R98)-1)</f>
        <v>1.1456023651145619E-2</v>
      </c>
      <c r="S98" s="9">
        <f>IF([1]PRICE!S98="NA","NA",([1]PRICE!T98/[1]PRICE!S98)-1)</f>
        <v>-5.0785531603945944E-2</v>
      </c>
      <c r="T98" s="9">
        <f>IF([1]PRICE!T98="NA","NA",([1]PRICE!U98/[1]PRICE!T98)-1)</f>
        <v>0.1058506543494997</v>
      </c>
      <c r="U98" s="9">
        <f>IF([1]PRICE!U98="NA","NA",([1]PRICE!V98/[1]PRICE!U98)-1)</f>
        <v>0.1159067177166726</v>
      </c>
      <c r="V98" s="9">
        <f>IF([1]PRICE!V98="NA","NA",([1]PRICE!W98/[1]PRICE!V98)-1)</f>
        <v>0</v>
      </c>
      <c r="W98" s="9">
        <f>IF([1]PRICE!W98="NA","NA",([1]PRICE!X98/[1]PRICE!W98)-1)</f>
        <v>4.7099189020586296E-2</v>
      </c>
      <c r="X98" s="9">
        <f>IF([1]PRICE!X98="NA","NA",([1]PRICE!Y98/[1]PRICE!X98)-1)</f>
        <v>0.23205242776288348</v>
      </c>
      <c r="Y98" s="9">
        <f>IF([1]PRICE!Y98="NA","NA",([1]PRICE!Z98/[1]PRICE!Y98)-1)</f>
        <v>2.1518375241779575E-2</v>
      </c>
      <c r="Z98" s="9">
        <f>IF([1]PRICE!Z98="NA","NA",([1]PRICE!AA98/[1]PRICE!Z98)-1)</f>
        <v>5.680473372781103E-3</v>
      </c>
      <c r="AA98" s="9">
        <f>IF([1]PRICE!AA98="NA","NA",([1]PRICE!AB98/[1]PRICE!AA98)-1)</f>
        <v>7.4841139091550879E-2</v>
      </c>
      <c r="AB98" s="9">
        <f>IF([1]PRICE!AB98="NA","NA",([1]PRICE!AC98/[1]PRICE!AB98)-1)</f>
        <v>-6.1966279833588711E-2</v>
      </c>
      <c r="AC98" s="9">
        <f>IF([1]PRICE!AC98="NA","NA",([1]PRICE!AD98/[1]PRICE!AC98)-1)</f>
        <v>1.2371615312791739E-2</v>
      </c>
      <c r="AD98" s="9">
        <f>IF([1]PRICE!AD98="NA","NA",([1]PRICE!AE98/[1]PRICE!AD98)-1)</f>
        <v>-3.7583583121973629E-2</v>
      </c>
      <c r="AE98" s="9">
        <f>IF([1]PRICE!AE98="NA","NA",([1]PRICE!AF98/[1]PRICE!AE98)-1)</f>
        <v>6.756109247724007E-2</v>
      </c>
      <c r="AF98" s="9">
        <f>IF([1]PRICE!AF98="NA","NA",([1]PRICE!AG98/[1]PRICE!AF98)-1)</f>
        <v>5.2513464991023273E-2</v>
      </c>
      <c r="AG98" s="9">
        <f>IF([1]PRICE!AG98="NA","NA",([1]PRICE!AH98/[1]PRICE!AG98)-1)</f>
        <v>-2.9850746268656692E-2</v>
      </c>
      <c r="AH98" s="9">
        <f>IF([1]PRICE!AH98="NA","NA",([1]PRICE!AI98/[1]PRICE!AH98)-1)</f>
        <v>5.868131868131865E-2</v>
      </c>
      <c r="AI98" s="9">
        <f>IF([1]PRICE!AI98="NA","NA",([1]PRICE!AJ98/[1]PRICE!AI98)-1)</f>
        <v>3.7990450487855432E-2</v>
      </c>
      <c r="AJ98" s="9">
        <f>IF([1]PRICE!AJ98="NA","NA",([1]PRICE!AK98/[1]PRICE!AJ98)-1)</f>
        <v>3.2200000000000006E-2</v>
      </c>
      <c r="AK98" s="9">
        <f>IF([1]PRICE!AK98="NA","NA",([1]PRICE!AL98/[1]PRICE!AK98)-1)</f>
        <v>1.6663437318349184E-2</v>
      </c>
      <c r="AL98" s="9">
        <f>IF([1]PRICE!AL98="NA","NA",([1]PRICE!AM98/[1]PRICE!AL98)-1)</f>
        <v>7.7758719268153254E-2</v>
      </c>
      <c r="AM98" s="9">
        <f>IF([1]PRICE!AM98="NA","NA",([1]PRICE!AN98/[1]PRICE!AM98)-1)</f>
        <v>-9.3722369584438026E-3</v>
      </c>
      <c r="AN98" s="9">
        <f>IF([1]PRICE!AN98="NA","NA",([1]PRICE!AO98/[1]PRICE!AN98)-1)</f>
        <v>-3.6772581220992584E-2</v>
      </c>
      <c r="AO98" s="9">
        <f>IF([1]PRICE!AO98="NA","NA",([1]PRICE!AP98/[1]PRICE!AO98)-1)</f>
        <v>-4.3365455893254357E-2</v>
      </c>
      <c r="AP98" s="9">
        <f>IF([1]PRICE!AP98="NA","NA",([1]PRICE!AQ98/[1]PRICE!AP98)-1)</f>
        <v>-2.8671057729562133E-2</v>
      </c>
      <c r="AQ98" s="9">
        <f>IF([1]PRICE!AQ98="NA","NA",([1]PRICE!AR98/[1]PRICE!AQ98)-1)</f>
        <v>-5.4646988432389354E-2</v>
      </c>
      <c r="AR98" s="9">
        <f>IF([1]PRICE!AR98="NA","NA",([1]PRICE!AS98/[1]PRICE!AR98)-1)</f>
        <v>6.6666666666666652E-2</v>
      </c>
      <c r="AS98" s="9">
        <f>IF([1]PRICE!AS98="NA","NA",([1]PRICE!AT98/[1]PRICE!AS98)-1)</f>
        <v>-3.4216772151898778E-2</v>
      </c>
      <c r="AT98" s="9">
        <f>IF([1]PRICE!AT98="NA","NA",([1]PRICE!AU98/[1]PRICE!AT98)-1)</f>
        <v>-4.6283022731927081E-2</v>
      </c>
      <c r="AU98" s="9">
        <f>IF([1]PRICE!AU98="NA","NA",([1]PRICE!AV98/[1]PRICE!AU98)-1)</f>
        <v>-1.9540476701739418E-2</v>
      </c>
      <c r="AV98" s="9">
        <f>IF([1]PRICE!AV98="NA","NA",([1]PRICE!AW98/[1]PRICE!AV98)-1)</f>
        <v>-2.7814279456854885E-2</v>
      </c>
      <c r="AW98" s="9">
        <f>IF([1]PRICE!AW98="NA","NA",([1]PRICE!AX98/[1]PRICE!AW98)-1)</f>
        <v>-0.10678080648794774</v>
      </c>
      <c r="AX98" s="9">
        <f>IF([1]PRICE!AX98="NA","NA",([1]PRICE!AY98/[1]PRICE!AX98)-1)</f>
        <v>6.6834804539722459E-2</v>
      </c>
      <c r="AY98" s="9">
        <f>IF([1]PRICE!AY98="NA","NA",([1]PRICE!AZ98/[1]PRICE!AY98)-1)</f>
        <v>-7.5650118203309802E-3</v>
      </c>
      <c r="AZ98" s="9">
        <f>IF([1]PRICE!AZ98="NA","NA",([1]PRICE!BA98/[1]PRICE!AZ98)-1)</f>
        <v>5.2405907575037158E-3</v>
      </c>
      <c r="BA98" s="9">
        <f>IF([1]PRICE!BA98="NA","NA",([1]PRICE!BB98/[1]PRICE!BA98)-1)</f>
        <v>0.14336492890995256</v>
      </c>
      <c r="BB98" s="9">
        <f>IF([1]PRICE!BB98="NA","NA",([1]PRICE!BC98/[1]PRICE!BB98)-1)</f>
        <v>-0.15668393782383427</v>
      </c>
      <c r="BC98" s="9">
        <f>IF([1]PRICE!BC98="NA","NA",([1]PRICE!BD98/[1]PRICE!BC98)-1)</f>
        <v>7.667731629392982E-2</v>
      </c>
      <c r="BD98" s="9">
        <f>IF([1]PRICE!BD98="NA","NA",([1]PRICE!BE98/[1]PRICE!BD98)-1)</f>
        <v>1.711937913718331E-2</v>
      </c>
      <c r="BE98" s="9">
        <f>IF([1]PRICE!BE98="NA","NA",([1]PRICE!BF98/[1]PRICE!BE98)-1)</f>
        <v>-6.8895870736086162E-2</v>
      </c>
      <c r="BF98" s="9">
        <f>IF([1]PRICE!BF98="NA","NA",([1]PRICE!BG98/[1]PRICE!BF98)-1)</f>
        <v>2.8440588093516572E-2</v>
      </c>
      <c r="BG98" s="9">
        <f>IF([1]PRICE!BG98="NA","NA",([1]PRICE!BH98/[1]PRICE!BG98)-1)</f>
        <v>7.9212561518631208E-2</v>
      </c>
      <c r="BH98" s="9">
        <f>IF([1]PRICE!BH98="NA","NA",([1]PRICE!BI98/[1]PRICE!BH98)-1)</f>
        <v>7.4484256243213975E-2</v>
      </c>
      <c r="BI98" s="9">
        <f>IF([1]PRICE!BI98="NA","NA",([1]PRICE!BJ98/[1]PRICE!BI98)-1)</f>
        <v>3.3144704931285407E-2</v>
      </c>
      <c r="BJ98" s="9">
        <f>IF([1]PRICE!BJ98="NA","NA",([1]PRICE!BK98/[1]PRICE!BJ98)-1)</f>
        <v>2.2300469483568008E-2</v>
      </c>
      <c r="BK98" s="9">
        <f>IF([1]PRICE!BK98="NA","NA",([1]PRICE!BL98/[1]PRICE!BK98)-1)</f>
        <v>-0.13834672789896663</v>
      </c>
      <c r="BL98" s="9">
        <f>IF([1]PRICE!BL98="NA","NA",([1]PRICE!BM98/[1]PRICE!BL98)-1)</f>
        <v>-0.24494781256939824</v>
      </c>
      <c r="BM98" s="9">
        <f>IF([1]PRICE!BM98="NA","NA",([1]PRICE!BN98/[1]PRICE!BM98)-1)</f>
        <v>0.15970588235294114</v>
      </c>
      <c r="BN98" s="9">
        <f>IF([1]PRICE!BN98="NA","NA",([1]PRICE!BO98/[1]PRICE!BN98)-1)</f>
        <v>0.12097387775805224</v>
      </c>
      <c r="BO98" s="9">
        <f>IF([1]PRICE!BO98="NA","NA",([1]PRICE!BP98/[1]PRICE!BO98)-1)</f>
        <v>9.2760180995475006E-2</v>
      </c>
      <c r="BP98" s="9">
        <f>IF([1]PRICE!BP98="NA","NA",([1]PRICE!BQ98/[1]PRICE!BP98)-1)</f>
        <v>1.200828157349898E-2</v>
      </c>
      <c r="BQ98" s="9">
        <f>IF([1]PRICE!BQ98="NA","NA",([1]PRICE!BR98/[1]PRICE!BQ98)-1)</f>
        <v>6.9148936170212671E-2</v>
      </c>
      <c r="BR98" s="9">
        <f>IF([1]PRICE!BR98="NA","NA",([1]PRICE!BS98/[1]PRICE!BR98)-1)</f>
        <v>-7.4818216609261357E-2</v>
      </c>
      <c r="BS98" s="9">
        <f>IF([1]PRICE!BS98="NA","NA",([1]PRICE!BT98/[1]PRICE!BS98)-1)</f>
        <v>-4.1365046535677408E-3</v>
      </c>
      <c r="BT98" s="9">
        <f>IF([1]PRICE!BT98="NA","NA",([1]PRICE!BU98/[1]PRICE!BT98)-1)</f>
        <v>0.28411214953271036</v>
      </c>
      <c r="BU98" s="9">
        <f>IF([1]PRICE!BU98="NA","NA",([1]PRICE!BV98/[1]PRICE!BU98)-1)</f>
        <v>0.10836163674591637</v>
      </c>
      <c r="BV98">
        <f t="shared" si="81"/>
        <v>1.1817656087042066E-2</v>
      </c>
      <c r="BW98" t="s">
        <v>453</v>
      </c>
      <c r="BX98" s="62">
        <f t="shared" si="71"/>
        <v>-0.14042590350972237</v>
      </c>
      <c r="BY98" s="62">
        <f t="shared" si="72"/>
        <v>4.6744899369923251E-2</v>
      </c>
      <c r="BZ98" s="62">
        <f t="shared" si="72"/>
        <v>-1.4611732644739766E-2</v>
      </c>
      <c r="CA98" s="62">
        <f t="shared" si="72"/>
        <v>3.3573209701694459E-2</v>
      </c>
      <c r="CB98" s="62">
        <f t="shared" si="72"/>
        <v>1.2036538498859812E-2</v>
      </c>
      <c r="CC98" s="62">
        <f t="shared" si="66"/>
        <v>3.6273700909682915E-3</v>
      </c>
      <c r="CD98" s="62">
        <f t="shared" si="66"/>
        <v>-1.0528664078792343E-2</v>
      </c>
      <c r="CE98" s="62">
        <f t="shared" si="66"/>
        <v>-0.12484546247221202</v>
      </c>
      <c r="CF98" s="62">
        <f t="shared" si="66"/>
        <v>-9.7449005869335317E-2</v>
      </c>
      <c r="CG98" s="62">
        <f t="shared" si="86"/>
        <v>3.484901057962457E-2</v>
      </c>
      <c r="CH98" s="62">
        <f t="shared" si="67"/>
        <v>2.8522046673042853E-2</v>
      </c>
      <c r="CI98" s="62">
        <f t="shared" si="67"/>
        <v>-8.4412408273630904E-2</v>
      </c>
      <c r="CJ98" s="62">
        <f t="shared" si="67"/>
        <v>-0.1982370210666082</v>
      </c>
      <c r="CK98" s="62">
        <f t="shared" si="67"/>
        <v>-5.7412710182868934E-2</v>
      </c>
      <c r="CL98" s="62">
        <f t="shared" si="67"/>
        <v>7.3295120040743449E-4</v>
      </c>
      <c r="CM98" s="62">
        <f t="shared" si="67"/>
        <v>7.0149557027711903E-2</v>
      </c>
      <c r="CN98" s="62">
        <f t="shared" si="67"/>
        <v>-3.6163243589644629E-4</v>
      </c>
      <c r="CO98" s="62">
        <f t="shared" si="82"/>
        <v>-6.2603187690988008E-2</v>
      </c>
      <c r="CP98" s="62">
        <f t="shared" si="68"/>
        <v>9.4032998262457632E-2</v>
      </c>
      <c r="CQ98" s="62">
        <f t="shared" si="68"/>
        <v>0.10408906162963054</v>
      </c>
      <c r="CR98" s="62">
        <f t="shared" si="68"/>
        <v>-1.1817656087042066E-2</v>
      </c>
      <c r="CS98" s="62">
        <f t="shared" si="68"/>
        <v>3.5281532933544232E-2</v>
      </c>
      <c r="CT98" s="62">
        <f t="shared" si="68"/>
        <v>0.22023477167584141</v>
      </c>
      <c r="CU98" s="62">
        <f t="shared" si="68"/>
        <v>9.7007191547375093E-3</v>
      </c>
      <c r="CV98" s="62">
        <f t="shared" si="68"/>
        <v>-6.1371827142609626E-3</v>
      </c>
      <c r="CW98" s="62">
        <f t="shared" si="83"/>
        <v>6.3023483004508815E-2</v>
      </c>
      <c r="CX98" s="62">
        <f t="shared" si="69"/>
        <v>-7.3783935920630775E-2</v>
      </c>
      <c r="CY98" s="62">
        <f t="shared" si="69"/>
        <v>5.5395922574967386E-4</v>
      </c>
      <c r="CZ98" s="62">
        <f t="shared" si="69"/>
        <v>-4.9401239209015693E-2</v>
      </c>
      <c r="DA98" s="62">
        <f t="shared" si="69"/>
        <v>5.5743436390198006E-2</v>
      </c>
      <c r="DB98" s="62">
        <f t="shared" si="69"/>
        <v>4.0695808903981209E-2</v>
      </c>
      <c r="DC98" s="62">
        <f t="shared" si="73"/>
        <v>-4.1668402355698755E-2</v>
      </c>
      <c r="DD98" s="62">
        <f t="shared" si="73"/>
        <v>4.6863662594276587E-2</v>
      </c>
      <c r="DE98" s="62">
        <f t="shared" si="73"/>
        <v>2.6172794400813368E-2</v>
      </c>
      <c r="DF98" s="62">
        <f t="shared" si="73"/>
        <v>2.0382343912957943E-2</v>
      </c>
      <c r="DG98" s="62">
        <f t="shared" si="73"/>
        <v>4.845781231307118E-3</v>
      </c>
      <c r="DH98" s="62">
        <f t="shared" si="73"/>
        <v>6.594106318111119E-2</v>
      </c>
      <c r="DI98" s="62">
        <f t="shared" si="73"/>
        <v>-2.1189893045485866E-2</v>
      </c>
      <c r="DJ98" s="62">
        <f t="shared" si="74"/>
        <v>-4.8590237308034648E-2</v>
      </c>
      <c r="DK98" s="62">
        <f t="shared" si="74"/>
        <v>-5.518311198029642E-2</v>
      </c>
      <c r="DL98" s="62">
        <f t="shared" si="74"/>
        <v>-4.0488713816604197E-2</v>
      </c>
      <c r="DM98" s="62">
        <f t="shared" si="74"/>
        <v>-6.6464644519431418E-2</v>
      </c>
      <c r="DN98" s="62">
        <f t="shared" si="74"/>
        <v>5.4849010579624588E-2</v>
      </c>
      <c r="DO98" s="62">
        <f t="shared" si="74"/>
        <v>-4.6034428238940842E-2</v>
      </c>
      <c r="DP98" s="62">
        <f t="shared" si="75"/>
        <v>-5.8100678818969145E-2</v>
      </c>
      <c r="DQ98" s="62">
        <f t="shared" si="76"/>
        <v>-3.1358132788781481E-2</v>
      </c>
      <c r="DR98" s="62">
        <f t="shared" si="76"/>
        <v>-3.9631935543896948E-2</v>
      </c>
      <c r="DS98" s="62">
        <f t="shared" si="77"/>
        <v>-0.11859846257498981</v>
      </c>
      <c r="DT98" s="62">
        <f t="shared" si="77"/>
        <v>5.5017148452680395E-2</v>
      </c>
      <c r="DU98" s="62">
        <f t="shared" si="77"/>
        <v>-1.9382667907373044E-2</v>
      </c>
      <c r="DV98" s="62">
        <f t="shared" si="77"/>
        <v>-6.5770653295383497E-3</v>
      </c>
      <c r="DW98" s="62">
        <f t="shared" si="77"/>
        <v>0.13154727282291048</v>
      </c>
      <c r="DX98" s="62">
        <f t="shared" si="77"/>
        <v>-0.16850159391087635</v>
      </c>
      <c r="DY98" s="62">
        <f t="shared" si="77"/>
        <v>6.4859660206887756E-2</v>
      </c>
      <c r="DZ98" s="62">
        <f t="shared" si="84"/>
        <v>5.3017230501412448E-3</v>
      </c>
      <c r="EA98" s="62">
        <f t="shared" si="78"/>
        <v>-8.0713526823128226E-2</v>
      </c>
      <c r="EB98" s="62">
        <f t="shared" si="78"/>
        <v>1.6622932006474508E-2</v>
      </c>
      <c r="EC98" s="62">
        <f t="shared" si="78"/>
        <v>6.7394905431589144E-2</v>
      </c>
      <c r="ED98" s="62">
        <f t="shared" si="78"/>
        <v>6.2666600156171912E-2</v>
      </c>
      <c r="EE98" s="62">
        <f t="shared" si="78"/>
        <v>2.1327048844243343E-2</v>
      </c>
      <c r="EF98" s="62">
        <f t="shared" si="78"/>
        <v>1.0482813396525943E-2</v>
      </c>
      <c r="EG98" s="62">
        <f t="shared" si="78"/>
        <v>-0.1501643839860087</v>
      </c>
      <c r="EH98" s="62">
        <f t="shared" si="85"/>
        <v>-0.25676546865644029</v>
      </c>
      <c r="EI98" s="62">
        <f t="shared" si="70"/>
        <v>0.14788822626589906</v>
      </c>
      <c r="EJ98" s="62">
        <f t="shared" si="70"/>
        <v>0.10915622167101018</v>
      </c>
      <c r="EK98" s="62">
        <f t="shared" si="70"/>
        <v>8.0942524908432942E-2</v>
      </c>
      <c r="EL98" s="62">
        <f t="shared" si="70"/>
        <v>1.906254864569145E-4</v>
      </c>
      <c r="EM98" s="62">
        <f t="shared" si="70"/>
        <v>5.7331280083170608E-2</v>
      </c>
      <c r="EN98" s="62">
        <f t="shared" si="70"/>
        <v>-8.663587269630342E-2</v>
      </c>
      <c r="EO98" s="62">
        <f t="shared" si="70"/>
        <v>-1.5954160740609805E-2</v>
      </c>
      <c r="EP98" s="62">
        <f t="shared" si="79"/>
        <v>0.27229449344566831</v>
      </c>
      <c r="EQ98" s="62">
        <f t="shared" si="80"/>
        <v>9.6543980658874304E-2</v>
      </c>
    </row>
    <row r="99" spans="1:147">
      <c r="A99" t="s">
        <v>454</v>
      </c>
      <c r="B99" s="9">
        <f>IF([1]PRICE!B99="NA","NA",([1]PRICE!C99/[1]PRICE!B99)-1)</f>
        <v>-1.4161490683229805E-2</v>
      </c>
      <c r="C99" s="9">
        <f>IF([1]PRICE!C99="NA","NA",([1]PRICE!D99/[1]PRICE!C99)-1)</f>
        <v>3.125E-2</v>
      </c>
      <c r="D99" s="9">
        <f>IF([1]PRICE!D99="NA","NA",([1]PRICE!E99/[1]PRICE!D99)-1)</f>
        <v>-8.7976539589442737E-3</v>
      </c>
      <c r="E99" s="9">
        <f>IF([1]PRICE!E99="NA","NA",([1]PRICE!F99/[1]PRICE!E99)-1)</f>
        <v>1.7258382642997283E-3</v>
      </c>
      <c r="F99" s="9">
        <f>IF([1]PRICE!F99="NA","NA",([1]PRICE!G99/[1]PRICE!F99)-1)</f>
        <v>-8.3682008368202165E-3</v>
      </c>
      <c r="G99" s="9">
        <f>IF([1]PRICE!G99="NA","NA",([1]PRICE!H99/[1]PRICE!G99)-1)</f>
        <v>-2.779846115661444E-2</v>
      </c>
      <c r="H99" s="9">
        <f>IF([1]PRICE!H99="NA","NA",([1]PRICE!I99/[1]PRICE!H99)-1)</f>
        <v>8.5779933622670335E-2</v>
      </c>
      <c r="I99" s="9">
        <f>IF([1]PRICE!I99="NA","NA",([1]PRICE!J99/[1]PRICE!I99)-1)</f>
        <v>-3.644486245003542E-2</v>
      </c>
      <c r="J99" s="9">
        <f>IF([1]PRICE!J99="NA","NA",([1]PRICE!K99/[1]PRICE!J99)-1)</f>
        <v>5.3684724255735894E-3</v>
      </c>
      <c r="K99" s="9">
        <f>IF([1]PRICE!K99="NA","NA",([1]PRICE!L99/[1]PRICE!K99)-1)</f>
        <v>6.165048543689311E-2</v>
      </c>
      <c r="L99" s="9">
        <f>IF([1]PRICE!L99="NA","NA",([1]PRICE!M99/[1]PRICE!L99)-1)</f>
        <v>4.3438500228623056E-3</v>
      </c>
      <c r="M99" s="9">
        <f>IF([1]PRICE!M99="NA","NA",([1]PRICE!N99/[1]PRICE!M99)-1)</f>
        <v>1.3658092419759349E-3</v>
      </c>
      <c r="N99" s="9">
        <f>IF([1]PRICE!N99="NA","NA",([1]PRICE!O99/[1]PRICE!N99)-1)</f>
        <v>-6.5924073653103044E-3</v>
      </c>
      <c r="O99" s="9">
        <f>IF([1]PRICE!O99="NA","NA",([1]PRICE!P99/[1]PRICE!O99)-1)</f>
        <v>4.5766590389016093E-2</v>
      </c>
      <c r="P99" s="9">
        <f>IF([1]PRICE!P99="NA","NA",([1]PRICE!Q99/[1]PRICE!P99)-1)</f>
        <v>4.2669584245076386E-2</v>
      </c>
      <c r="Q99" s="9">
        <f>IF([1]PRICE!Q99="NA","NA",([1]PRICE!R99/[1]PRICE!Q99)-1)</f>
        <v>-1.2172088142707205E-2</v>
      </c>
      <c r="R99" s="9">
        <f>IF([1]PRICE!R99="NA","NA",([1]PRICE!S99/[1]PRICE!R99)-1)</f>
        <v>2.5706394731251248E-2</v>
      </c>
      <c r="S99" s="9">
        <f>IF([1]PRICE!S99="NA","NA",([1]PRICE!T99/[1]PRICE!S99)-1)</f>
        <v>6.2758906379453139E-2</v>
      </c>
      <c r="T99" s="9">
        <f>IF([1]PRICE!T99="NA","NA",([1]PRICE!U99/[1]PRICE!T99)-1)</f>
        <v>-9.7446891444175066E-4</v>
      </c>
      <c r="U99" s="9">
        <f>IF([1]PRICE!U99="NA","NA",([1]PRICE!V99/[1]PRICE!U99)-1)</f>
        <v>-1.4436207569254678E-2</v>
      </c>
      <c r="V99" s="9">
        <f>IF([1]PRICE!V99="NA","NA",([1]PRICE!W99/[1]PRICE!V99)-1)</f>
        <v>-1.3855898653998278E-3</v>
      </c>
      <c r="W99" s="9">
        <f>IF([1]PRICE!W99="NA","NA",([1]PRICE!X99/[1]PRICE!W99)-1)</f>
        <v>4.3211100099108002E-2</v>
      </c>
      <c r="X99" s="9">
        <f>IF([1]PRICE!X99="NA","NA",([1]PRICE!Y99/[1]PRICE!X99)-1)</f>
        <v>5.434163024890748E-2</v>
      </c>
      <c r="Y99" s="9">
        <f>IF([1]PRICE!Y99="NA","NA",([1]PRICE!Z99/[1]PRICE!Y99)-1)</f>
        <v>2.8113173544782821E-2</v>
      </c>
      <c r="Z99" s="9">
        <f>IF([1]PRICE!Z99="NA","NA",([1]PRICE!AA99/[1]PRICE!Z99)-1)</f>
        <v>5.7843996494304495E-3</v>
      </c>
      <c r="AA99" s="9">
        <f>IF([1]PRICE!AA99="NA","NA",([1]PRICE!AB99/[1]PRICE!AA99)-1)</f>
        <v>7.9644475426978056E-2</v>
      </c>
      <c r="AB99" s="9">
        <f>IF([1]PRICE!AB99="NA","NA",([1]PRICE!AC99/[1]PRICE!AB99)-1)</f>
        <v>1.3882163034705464E-2</v>
      </c>
      <c r="AC99" s="9">
        <f>IF([1]PRICE!AC99="NA","NA",([1]PRICE!AD99/[1]PRICE!AC99)-1)</f>
        <v>2.8657857029135148E-3</v>
      </c>
      <c r="AD99" s="9">
        <f>IF([1]PRICE!AD99="NA","NA",([1]PRICE!AE99/[1]PRICE!AD99)-1)</f>
        <v>9.8428321955865705E-3</v>
      </c>
      <c r="AE99" s="9">
        <f>IF([1]PRICE!AE99="NA","NA",([1]PRICE!AF99/[1]PRICE!AE99)-1)</f>
        <v>1.8864958339883664E-3</v>
      </c>
      <c r="AF99" s="9">
        <f>IF([1]PRICE!AF99="NA","NA",([1]PRICE!AG99/[1]PRICE!AF99)-1)</f>
        <v>7.6886866467911208E-3</v>
      </c>
      <c r="AG99" s="9">
        <f>IF([1]PRICE!AG99="NA","NA",([1]PRICE!AH99/[1]PRICE!AG99)-1)</f>
        <v>1.5882902522578624E-2</v>
      </c>
      <c r="AH99" s="9">
        <f>IF([1]PRICE!AH99="NA","NA",([1]PRICE!AI99/[1]PRICE!AH99)-1)</f>
        <v>1.2568976088289441E-2</v>
      </c>
      <c r="AI99" s="9">
        <f>IF([1]PRICE!AI99="NA","NA",([1]PRICE!AJ99/[1]PRICE!AI99)-1)</f>
        <v>-1.4986376021798531E-2</v>
      </c>
      <c r="AJ99" s="9">
        <f>IF([1]PRICE!AJ99="NA","NA",([1]PRICE!AK99/[1]PRICE!AJ99)-1)</f>
        <v>-1.9978484708774724E-3</v>
      </c>
      <c r="AK99" s="9">
        <f>IF([1]PRICE!AK99="NA","NA",([1]PRICE!AL99/[1]PRICE!AK99)-1)</f>
        <v>4.1114875269479656E-2</v>
      </c>
      <c r="AL99" s="9">
        <f>IF([1]PRICE!AL99="NA","NA",([1]PRICE!AM99/[1]PRICE!AL99)-1)</f>
        <v>1.7600946605531798E-2</v>
      </c>
      <c r="AM99" s="9">
        <f>IF([1]PRICE!AM99="NA","NA",([1]PRICE!AN99/[1]PRICE!AM99)-1)</f>
        <v>-2.3546511627906885E-2</v>
      </c>
      <c r="AN99" s="9">
        <f>IF([1]PRICE!AN99="NA","NA",([1]PRICE!AO99/[1]PRICE!AN99)-1)</f>
        <v>-1.414111342661506E-2</v>
      </c>
      <c r="AO99" s="9">
        <f>IF([1]PRICE!AO99="NA","NA",([1]PRICE!AP99/[1]PRICE!AO99)-1)</f>
        <v>-2.34032915597161E-2</v>
      </c>
      <c r="AP99" s="9">
        <f>IF([1]PRICE!AP99="NA","NA",([1]PRICE!AQ99/[1]PRICE!AP99)-1)</f>
        <v>4.2517006802721191E-2</v>
      </c>
      <c r="AQ99" s="9">
        <f>IF([1]PRICE!AQ99="NA","NA",([1]PRICE!AR99/[1]PRICE!AQ99)-1)</f>
        <v>1.3792080676256813E-2</v>
      </c>
      <c r="AR99" s="9">
        <f>IF([1]PRICE!AR99="NA","NA",([1]PRICE!AS99/[1]PRICE!AR99)-1)</f>
        <v>6.0269163253364511E-2</v>
      </c>
      <c r="AS99" s="9">
        <f>IF([1]PRICE!AS99="NA","NA",([1]PRICE!AT99/[1]PRICE!AS99)-1)</f>
        <v>1.2141280353200834E-2</v>
      </c>
      <c r="AT99" s="9">
        <f>IF([1]PRICE!AT99="NA","NA",([1]PRICE!AU99/[1]PRICE!AT99)-1)</f>
        <v>-9.5419847328244156E-3</v>
      </c>
      <c r="AU99" s="9">
        <f>IF([1]PRICE!AU99="NA","NA",([1]PRICE!AV99/[1]PRICE!AU99)-1)</f>
        <v>2.7525461051491895E-4</v>
      </c>
      <c r="AV99" s="9">
        <f>IF([1]PRICE!AV99="NA","NA",([1]PRICE!AW99/[1]PRICE!AV99)-1)</f>
        <v>6.4116675839295478E-2</v>
      </c>
      <c r="AW99" s="9">
        <f>IF([1]PRICE!AW99="NA","NA",([1]PRICE!AX99/[1]PRICE!AW99)-1)</f>
        <v>-6.788207913110933E-2</v>
      </c>
      <c r="AX99" s="9">
        <f>IF([1]PRICE!AX99="NA","NA",([1]PRICE!AY99/[1]PRICE!AX99)-1)</f>
        <v>6.4086558468580801E-2</v>
      </c>
      <c r="AY99" s="9">
        <f>IF([1]PRICE!AY99="NA","NA",([1]PRICE!AZ99/[1]PRICE!AY99)-1)</f>
        <v>2.2422109242602239E-2</v>
      </c>
      <c r="AZ99" s="9">
        <f>IF([1]PRICE!AZ99="NA","NA",([1]PRICE!BA99/[1]PRICE!AZ99)-1)</f>
        <v>2.4862935101364059E-2</v>
      </c>
      <c r="BA99" s="9">
        <f>IF([1]PRICE!BA99="NA","NA",([1]PRICE!BB99/[1]PRICE!BA99)-1)</f>
        <v>3.0355809902960829E-2</v>
      </c>
      <c r="BB99" s="9">
        <f>IF([1]PRICE!BB99="NA","NA",([1]PRICE!BC99/[1]PRICE!BB99)-1)</f>
        <v>2.1371649360057976E-2</v>
      </c>
      <c r="BC99" s="9">
        <f>IF([1]PRICE!BC99="NA","NA",([1]PRICE!BD99/[1]PRICE!BC99)-1)</f>
        <v>2.4234543090199789E-2</v>
      </c>
      <c r="BD99" s="9">
        <f>IF([1]PRICE!BD99="NA","NA",([1]PRICE!BE99/[1]PRICE!BD99)-1)</f>
        <v>2.319944598337953E-2</v>
      </c>
      <c r="BE99" s="9">
        <f>IF([1]PRICE!BE99="NA","NA",([1]PRICE!BF99/[1]PRICE!BE99)-1)</f>
        <v>6.7681895093061328E-3</v>
      </c>
      <c r="BF99" s="9">
        <f>IF([1]PRICE!BF99="NA","NA",([1]PRICE!BG99/[1]PRICE!BF99)-1)</f>
        <v>-3.0252100840336138E-2</v>
      </c>
      <c r="BG99" s="9">
        <f>IF([1]PRICE!BG99="NA","NA",([1]PRICE!BH99/[1]PRICE!BG99)-1)</f>
        <v>1.109185441941074E-2</v>
      </c>
      <c r="BH99" s="9">
        <f>IF([1]PRICE!BH99="NA","NA",([1]PRICE!BI99/[1]PRICE!BH99)-1)</f>
        <v>1.3027082619129216E-2</v>
      </c>
      <c r="BI99" s="9">
        <f>IF([1]PRICE!BI99="NA","NA",([1]PRICE!BJ99/[1]PRICE!BI99)-1)</f>
        <v>1.1054709531866713E-2</v>
      </c>
      <c r="BJ99" s="9">
        <f>IF([1]PRICE!BJ99="NA","NA",([1]PRICE!BK99/[1]PRICE!BJ99)-1)</f>
        <v>6.0470824500725273E-2</v>
      </c>
      <c r="BK99" s="9">
        <f>IF([1]PRICE!BK99="NA","NA",([1]PRICE!BL99/[1]PRICE!BK99)-1)</f>
        <v>-5.0394529195160409E-2</v>
      </c>
      <c r="BL99" s="9">
        <f>IF([1]PRICE!BL99="NA","NA",([1]PRICE!BM99/[1]PRICE!BL99)-1)</f>
        <v>-0.16840239308663862</v>
      </c>
      <c r="BM99" s="9">
        <f>IF([1]PRICE!BM99="NA","NA",([1]PRICE!BN99/[1]PRICE!BM99)-1)</f>
        <v>4.3698374633626358E-2</v>
      </c>
      <c r="BN99" s="9">
        <f>IF([1]PRICE!BN99="NA","NA",([1]PRICE!BO99/[1]PRICE!BN99)-1)</f>
        <v>9.0885882052591072E-2</v>
      </c>
      <c r="BO99" s="9">
        <f>IF([1]PRICE!BO99="NA","NA",([1]PRICE!BP99/[1]PRICE!BO99)-1)</f>
        <v>-3.9901708401591351E-2</v>
      </c>
      <c r="BP99" s="9">
        <f>IF([1]PRICE!BP99="NA","NA",([1]PRICE!BQ99/[1]PRICE!BP99)-1)</f>
        <v>6.3375990249847636E-2</v>
      </c>
      <c r="BQ99" s="9">
        <f>IF([1]PRICE!BQ99="NA","NA",([1]PRICE!BR99/[1]PRICE!BQ99)-1)</f>
        <v>6.2693409742120343E-2</v>
      </c>
      <c r="BR99" s="9">
        <f>IF([1]PRICE!BR99="NA","NA",([1]PRICE!BS99/[1]PRICE!BR99)-1)</f>
        <v>6.7946505608282859E-3</v>
      </c>
      <c r="BS99" s="9">
        <f>IF([1]PRICE!BS99="NA","NA",([1]PRICE!BT99/[1]PRICE!BS99)-1)</f>
        <v>-5.5490091055168667E-2</v>
      </c>
      <c r="BT99" s="9">
        <f>IF([1]PRICE!BT99="NA","NA",([1]PRICE!BU99/[1]PRICE!BT99)-1)</f>
        <v>9.6971759101735167E-2</v>
      </c>
      <c r="BU99" s="9">
        <f>IF([1]PRICE!BU99="NA","NA",([1]PRICE!BV99/[1]PRICE!BU99)-1)</f>
        <v>-4.3424317617866137E-3</v>
      </c>
      <c r="BV99">
        <f t="shared" si="81"/>
        <v>1.30260785691603E-2</v>
      </c>
      <c r="BW99" t="s">
        <v>454</v>
      </c>
      <c r="BX99" s="62">
        <f t="shared" si="71"/>
        <v>-2.7187569252390104E-2</v>
      </c>
      <c r="BY99" s="62">
        <f t="shared" si="72"/>
        <v>1.8223921430839701E-2</v>
      </c>
      <c r="BZ99" s="62">
        <f t="shared" si="72"/>
        <v>-2.1823732528104572E-2</v>
      </c>
      <c r="CA99" s="62">
        <f t="shared" si="72"/>
        <v>-1.1300240304860572E-2</v>
      </c>
      <c r="CB99" s="62">
        <f t="shared" si="72"/>
        <v>-2.1394279405980515E-2</v>
      </c>
      <c r="CC99" s="62">
        <f t="shared" si="66"/>
        <v>-4.0824539725774739E-2</v>
      </c>
      <c r="CD99" s="62">
        <f t="shared" si="66"/>
        <v>7.2753855053510036E-2</v>
      </c>
      <c r="CE99" s="62">
        <f t="shared" si="66"/>
        <v>-4.9470941019195719E-2</v>
      </c>
      <c r="CF99" s="62">
        <f t="shared" si="66"/>
        <v>-7.6576061435867111E-3</v>
      </c>
      <c r="CG99" s="62">
        <f t="shared" si="86"/>
        <v>4.8624406867732811E-2</v>
      </c>
      <c r="CH99" s="62">
        <f t="shared" si="67"/>
        <v>-8.6822285462979949E-3</v>
      </c>
      <c r="CI99" s="62">
        <f t="shared" si="67"/>
        <v>-1.1660269327184366E-2</v>
      </c>
      <c r="CJ99" s="62">
        <f t="shared" si="67"/>
        <v>-1.9618485934470603E-2</v>
      </c>
      <c r="CK99" s="62">
        <f t="shared" si="67"/>
        <v>3.2740511819855794E-2</v>
      </c>
      <c r="CL99" s="62">
        <f t="shared" si="67"/>
        <v>2.9643505675916088E-2</v>
      </c>
      <c r="CM99" s="62">
        <f t="shared" si="67"/>
        <v>-2.5198166711867503E-2</v>
      </c>
      <c r="CN99" s="62">
        <f t="shared" si="67"/>
        <v>1.2680316162090947E-2</v>
      </c>
      <c r="CO99" s="62">
        <f t="shared" si="82"/>
        <v>4.973282781029284E-2</v>
      </c>
      <c r="CP99" s="62">
        <f t="shared" si="68"/>
        <v>-1.4000547483602051E-2</v>
      </c>
      <c r="CQ99" s="62">
        <f t="shared" si="68"/>
        <v>-2.7462286138414976E-2</v>
      </c>
      <c r="CR99" s="62">
        <f t="shared" si="68"/>
        <v>-1.4411668434560128E-2</v>
      </c>
      <c r="CS99" s="62">
        <f t="shared" si="68"/>
        <v>3.0185021529947703E-2</v>
      </c>
      <c r="CT99" s="62">
        <f t="shared" si="68"/>
        <v>4.1315551679747181E-2</v>
      </c>
      <c r="CU99" s="62">
        <f t="shared" si="68"/>
        <v>1.5087094975622521E-2</v>
      </c>
      <c r="CV99" s="62">
        <f t="shared" si="68"/>
        <v>-7.241678919729851E-3</v>
      </c>
      <c r="CW99" s="62">
        <f t="shared" si="83"/>
        <v>6.6618396857817758E-2</v>
      </c>
      <c r="CX99" s="62">
        <f t="shared" si="69"/>
        <v>8.560844655451632E-4</v>
      </c>
      <c r="CY99" s="62">
        <f t="shared" si="69"/>
        <v>-1.0160292866246786E-2</v>
      </c>
      <c r="CZ99" s="62">
        <f t="shared" si="69"/>
        <v>-3.1832463735737299E-3</v>
      </c>
      <c r="DA99" s="62">
        <f t="shared" si="69"/>
        <v>-1.1139582735171934E-2</v>
      </c>
      <c r="DB99" s="62">
        <f t="shared" si="69"/>
        <v>-5.3373919223691797E-3</v>
      </c>
      <c r="DC99" s="62">
        <f t="shared" si="73"/>
        <v>2.8568239534183231E-3</v>
      </c>
      <c r="DD99" s="62">
        <f t="shared" si="73"/>
        <v>-4.5710248087085965E-4</v>
      </c>
      <c r="DE99" s="62">
        <f t="shared" si="73"/>
        <v>-2.801245459095883E-2</v>
      </c>
      <c r="DF99" s="62">
        <f t="shared" si="73"/>
        <v>-1.5023927040037773E-2</v>
      </c>
      <c r="DG99" s="62">
        <f t="shared" si="73"/>
        <v>2.8088796700319357E-2</v>
      </c>
      <c r="DH99" s="62">
        <f t="shared" si="73"/>
        <v>4.5748680363714971E-3</v>
      </c>
      <c r="DI99" s="62">
        <f t="shared" si="73"/>
        <v>-3.6572590197067184E-2</v>
      </c>
      <c r="DJ99" s="62">
        <f t="shared" si="74"/>
        <v>-2.7167191995775358E-2</v>
      </c>
      <c r="DK99" s="62">
        <f t="shared" si="74"/>
        <v>-3.6429370128876398E-2</v>
      </c>
      <c r="DL99" s="62">
        <f t="shared" si="74"/>
        <v>2.9490928233560892E-2</v>
      </c>
      <c r="DM99" s="62">
        <f t="shared" si="74"/>
        <v>7.6600210709651222E-4</v>
      </c>
      <c r="DN99" s="62">
        <f t="shared" si="74"/>
        <v>4.7243084684204212E-2</v>
      </c>
      <c r="DO99" s="62">
        <f t="shared" si="74"/>
        <v>-8.8479821595946646E-4</v>
      </c>
      <c r="DP99" s="62">
        <f t="shared" si="75"/>
        <v>-2.2568063301984714E-2</v>
      </c>
      <c r="DQ99" s="62">
        <f t="shared" si="76"/>
        <v>-1.2750823958645381E-2</v>
      </c>
      <c r="DR99" s="62">
        <f t="shared" si="76"/>
        <v>5.109059727013518E-2</v>
      </c>
      <c r="DS99" s="62">
        <f t="shared" si="77"/>
        <v>-8.0908157700269628E-2</v>
      </c>
      <c r="DT99" s="62">
        <f t="shared" si="77"/>
        <v>5.1060479899420502E-2</v>
      </c>
      <c r="DU99" s="62">
        <f t="shared" si="77"/>
        <v>9.396030673441939E-3</v>
      </c>
      <c r="DV99" s="62">
        <f t="shared" si="77"/>
        <v>1.1836856532203758E-2</v>
      </c>
      <c r="DW99" s="62">
        <f t="shared" si="77"/>
        <v>1.732973133380053E-2</v>
      </c>
      <c r="DX99" s="62">
        <f t="shared" si="77"/>
        <v>8.3455707908976755E-3</v>
      </c>
      <c r="DY99" s="62">
        <f t="shared" si="77"/>
        <v>1.1208464521039489E-2</v>
      </c>
      <c r="DZ99" s="62">
        <f t="shared" si="84"/>
        <v>1.0173367414219229E-2</v>
      </c>
      <c r="EA99" s="62">
        <f t="shared" si="78"/>
        <v>-6.2578890598541676E-3</v>
      </c>
      <c r="EB99" s="62">
        <f t="shared" si="78"/>
        <v>-4.3278179409496437E-2</v>
      </c>
      <c r="EC99" s="62">
        <f t="shared" si="78"/>
        <v>-1.93422414974956E-3</v>
      </c>
      <c r="ED99" s="62">
        <f t="shared" si="78"/>
        <v>1.0040499689150523E-6</v>
      </c>
      <c r="EE99" s="62">
        <f t="shared" si="78"/>
        <v>-1.9713690372935872E-3</v>
      </c>
      <c r="EF99" s="62">
        <f t="shared" si="78"/>
        <v>4.7444745931564974E-2</v>
      </c>
      <c r="EG99" s="62">
        <f t="shared" si="78"/>
        <v>-6.3420607764320708E-2</v>
      </c>
      <c r="EH99" s="62">
        <f t="shared" si="85"/>
        <v>-0.18142847165579892</v>
      </c>
      <c r="EI99" s="62">
        <f t="shared" si="70"/>
        <v>3.0672296064466059E-2</v>
      </c>
      <c r="EJ99" s="62">
        <f t="shared" si="70"/>
        <v>7.7859803483430773E-2</v>
      </c>
      <c r="EK99" s="62">
        <f t="shared" si="70"/>
        <v>-5.292778697075165E-2</v>
      </c>
      <c r="EL99" s="62">
        <f t="shared" si="70"/>
        <v>5.0349911680687337E-2</v>
      </c>
      <c r="EM99" s="62">
        <f t="shared" si="70"/>
        <v>4.9667331172960044E-2</v>
      </c>
      <c r="EN99" s="62">
        <f t="shared" si="70"/>
        <v>-6.2314280083320146E-3</v>
      </c>
      <c r="EO99" s="62">
        <f t="shared" si="70"/>
        <v>-6.8516169624328965E-2</v>
      </c>
      <c r="EP99" s="62">
        <f t="shared" si="79"/>
        <v>8.3945680532574868E-2</v>
      </c>
      <c r="EQ99" s="62">
        <f t="shared" si="80"/>
        <v>-1.7368510330946912E-2</v>
      </c>
    </row>
    <row r="100" spans="1:147">
      <c r="A100" t="s">
        <v>455</v>
      </c>
      <c r="B100" s="9">
        <f>IF([1]PRICE!B100="NA","NA",([1]PRICE!C100/[1]PRICE!B100)-1)</f>
        <v>-3.4292387726934992E-2</v>
      </c>
      <c r="C100" s="9">
        <f>IF([1]PRICE!C100="NA","NA",([1]PRICE!D100/[1]PRICE!C100)-1)</f>
        <v>0.14423922603342132</v>
      </c>
      <c r="D100" s="9">
        <f>IF([1]PRICE!D100="NA","NA",([1]PRICE!E100/[1]PRICE!D100)-1)</f>
        <v>7.7824750192159176E-3</v>
      </c>
      <c r="E100" s="9">
        <f>IF([1]PRICE!E100="NA","NA",([1]PRICE!F100/[1]PRICE!E100)-1)</f>
        <v>3.651444370292678E-2</v>
      </c>
      <c r="F100" s="9">
        <f>IF([1]PRICE!F100="NA","NA",([1]PRICE!G100/[1]PRICE!F100)-1)</f>
        <v>1.5176600441501265E-2</v>
      </c>
      <c r="G100" s="9">
        <f>IF([1]PRICE!G100="NA","NA",([1]PRICE!H100/[1]PRICE!G100)-1)</f>
        <v>3.4157832744405203E-2</v>
      </c>
      <c r="H100" s="9">
        <f>IF([1]PRICE!H100="NA","NA",([1]PRICE!I100/[1]PRICE!H100)-1)</f>
        <v>5.134045908533369E-2</v>
      </c>
      <c r="I100" s="9">
        <f>IF([1]PRICE!I100="NA","NA",([1]PRICE!J100/[1]PRICE!I100)-1)</f>
        <v>-0.15100000000000002</v>
      </c>
      <c r="J100" s="9">
        <f>IF([1]PRICE!J100="NA","NA",([1]PRICE!K100/[1]PRICE!J100)-1)</f>
        <v>3.1409501374166648E-3</v>
      </c>
      <c r="K100" s="9">
        <f>IF([1]PRICE!K100="NA","NA",([1]PRICE!L100/[1]PRICE!K100)-1)</f>
        <v>0.11291585127201564</v>
      </c>
      <c r="L100" s="9">
        <f>IF([1]PRICE!L100="NA","NA",([1]PRICE!M100/[1]PRICE!L100)-1)</f>
        <v>-2.3738350624230575E-3</v>
      </c>
      <c r="M100" s="9">
        <f>IF([1]PRICE!M100="NA","NA",([1]PRICE!N100/[1]PRICE!M100)-1)</f>
        <v>-7.3940248523838958E-2</v>
      </c>
      <c r="N100" s="9">
        <f>IF([1]PRICE!N100="NA","NA",([1]PRICE!O100/[1]PRICE!N100)-1)</f>
        <v>-8.8123334602207892E-2</v>
      </c>
      <c r="O100" s="9">
        <f>IF([1]PRICE!O100="NA","NA",([1]PRICE!P100/[1]PRICE!O100)-1)</f>
        <v>-3.1308703819661332E-3</v>
      </c>
      <c r="P100" s="9">
        <f>IF([1]PRICE!P100="NA","NA",([1]PRICE!Q100/[1]PRICE!P100)-1)</f>
        <v>3.9677554438861007E-2</v>
      </c>
      <c r="Q100" s="9">
        <f>IF([1]PRICE!Q100="NA","NA",([1]PRICE!R100/[1]PRICE!Q100)-1)</f>
        <v>3.9774443661262815E-2</v>
      </c>
      <c r="R100" s="9">
        <f>IF([1]PRICE!R100="NA","NA",([1]PRICE!S100/[1]PRICE!R100)-1)</f>
        <v>-3.9124539996126306E-2</v>
      </c>
      <c r="S100" s="9">
        <f>IF([1]PRICE!S100="NA","NA",([1]PRICE!T100/[1]PRICE!S100)-1)</f>
        <v>-1.4110058455956476E-2</v>
      </c>
      <c r="T100" s="9">
        <f>IF([1]PRICE!T100="NA","NA",([1]PRICE!U100/[1]PRICE!T100)-1)</f>
        <v>-1.911674504191363E-2</v>
      </c>
      <c r="U100" s="9">
        <f>IF([1]PRICE!U100="NA","NA",([1]PRICE!V100/[1]PRICE!U100)-1)</f>
        <v>-1.5528921313184063E-2</v>
      </c>
      <c r="V100" s="9">
        <f>IF([1]PRICE!V100="NA","NA",([1]PRICE!W100/[1]PRICE!V100)-1)</f>
        <v>-1.6938386618674528E-2</v>
      </c>
      <c r="W100" s="9">
        <f>IF([1]PRICE!W100="NA","NA",([1]PRICE!X100/[1]PRICE!W100)-1)</f>
        <v>-1.8307129011415624E-3</v>
      </c>
      <c r="X100" s="9">
        <f>IF([1]PRICE!X100="NA","NA",([1]PRICE!Y100/[1]PRICE!X100)-1)</f>
        <v>6.9371021685187273E-2</v>
      </c>
      <c r="Y100" s="9">
        <f>IF([1]PRICE!Y100="NA","NA",([1]PRICE!Z100/[1]PRICE!Y100)-1)</f>
        <v>5.1452784503631888E-2</v>
      </c>
      <c r="Z100" s="9">
        <f>IF([1]PRICE!Z100="NA","NA",([1]PRICE!AA100/[1]PRICE!Z100)-1)</f>
        <v>6.1696411437344167E-2</v>
      </c>
      <c r="AA100" s="9">
        <f>IF([1]PRICE!AA100="NA","NA",([1]PRICE!AB100/[1]PRICE!AA100)-1)</f>
        <v>-5.0610031631269647E-3</v>
      </c>
      <c r="AB100" s="9">
        <f>IF([1]PRICE!AB100="NA","NA",([1]PRICE!AC100/[1]PRICE!AB100)-1)</f>
        <v>2.9975474611681374E-2</v>
      </c>
      <c r="AC100" s="9">
        <f>IF([1]PRICE!AC100="NA","NA",([1]PRICE!AD100/[1]PRICE!AC100)-1)</f>
        <v>1.9490254872563728E-2</v>
      </c>
      <c r="AD100" s="9">
        <f>IF([1]PRICE!AD100="NA","NA",([1]PRICE!AE100/[1]PRICE!AD100)-1)</f>
        <v>-6.6262975778546673E-2</v>
      </c>
      <c r="AE100" s="9">
        <f>IF([1]PRICE!AE100="NA","NA",([1]PRICE!AF100/[1]PRICE!AE100)-1)</f>
        <v>-1.5656846396145951E-2</v>
      </c>
      <c r="AF100" s="9">
        <f>IF([1]PRICE!AF100="NA","NA",([1]PRICE!AG100/[1]PRICE!AF100)-1)</f>
        <v>3.4635294117647097E-2</v>
      </c>
      <c r="AG100" s="9">
        <f>IF([1]PRICE!AG100="NA","NA",([1]PRICE!AH100/[1]PRICE!AG100)-1)</f>
        <v>-7.9414172655326132E-2</v>
      </c>
      <c r="AH100" s="9">
        <f>IF([1]PRICE!AH100="NA","NA",([1]PRICE!AI100/[1]PRICE!AH100)-1)</f>
        <v>-2.5988142292490246E-2</v>
      </c>
      <c r="AI100" s="9">
        <f>IF([1]PRICE!AI100="NA","NA",([1]PRICE!AJ100/[1]PRICE!AI100)-1)</f>
        <v>-7.710256670386384E-3</v>
      </c>
      <c r="AJ100" s="9">
        <f>IF([1]PRICE!AJ100="NA","NA",([1]PRICE!AK100/[1]PRICE!AJ100)-1)</f>
        <v>7.166956343932096E-2</v>
      </c>
      <c r="AK100" s="9">
        <f>IF([1]PRICE!AK100="NA","NA",([1]PRICE!AL100/[1]PRICE!AK100)-1)</f>
        <v>2.5663041404312192E-2</v>
      </c>
      <c r="AL100" s="9">
        <f>IF([1]PRICE!AL100="NA","NA",([1]PRICE!AM100/[1]PRICE!AL100)-1)</f>
        <v>1.0789693981955173E-2</v>
      </c>
      <c r="AM100" s="9">
        <f>IF([1]PRICE!AM100="NA","NA",([1]PRICE!AN100/[1]PRICE!AM100)-1)</f>
        <v>-5.0703966136008138E-2</v>
      </c>
      <c r="AN100" s="9">
        <f>IF([1]PRICE!AN100="NA","NA",([1]PRICE!AO100/[1]PRICE!AN100)-1)</f>
        <v>-2.6366808840635914E-2</v>
      </c>
      <c r="AO100" s="9">
        <f>IF([1]PRICE!AO100="NA","NA",([1]PRICE!AP100/[1]PRICE!AO100)-1)</f>
        <v>-1.0951812027081287E-3</v>
      </c>
      <c r="AP100" s="9">
        <f>IF([1]PRICE!AP100="NA","NA",([1]PRICE!AQ100/[1]PRICE!AP100)-1)</f>
        <v>-8.5717133459582984E-3</v>
      </c>
      <c r="AQ100" s="9">
        <f>IF([1]PRICE!AQ100="NA","NA",([1]PRICE!AR100/[1]PRICE!AQ100)-1)</f>
        <v>5.3684527998391518E-2</v>
      </c>
      <c r="AR100" s="9">
        <f>IF([1]PRICE!AR100="NA","NA",([1]PRICE!AS100/[1]PRICE!AR100)-1)</f>
        <v>8.3484400343478704E-2</v>
      </c>
      <c r="AS100" s="9">
        <f>IF([1]PRICE!AS100="NA","NA",([1]PRICE!AT100/[1]PRICE!AS100)-1)</f>
        <v>-1.3561113067981689E-2</v>
      </c>
      <c r="AT100" s="9">
        <f>IF([1]PRICE!AT100="NA","NA",([1]PRICE!AU100/[1]PRICE!AT100)-1)</f>
        <v>4.3920728441349866E-2</v>
      </c>
      <c r="AU100" s="9">
        <f>IF([1]PRICE!AU100="NA","NA",([1]PRICE!AV100/[1]PRICE!AU100)-1)</f>
        <v>-1.8043441080896172E-2</v>
      </c>
      <c r="AV100" s="9">
        <f>IF([1]PRICE!AV100="NA","NA",([1]PRICE!AW100/[1]PRICE!AV100)-1)</f>
        <v>5.74762692676134E-3</v>
      </c>
      <c r="AW100" s="9">
        <f>IF([1]PRICE!AW100="NA","NA",([1]PRICE!AX100/[1]PRICE!AW100)-1)</f>
        <v>-5.0567148670880524E-2</v>
      </c>
      <c r="AX100" s="9">
        <f>IF([1]PRICE!AX100="NA","NA",([1]PRICE!AY100/[1]PRICE!AX100)-1)</f>
        <v>1.7054263565891459E-2</v>
      </c>
      <c r="AY100" s="9">
        <f>IF([1]PRICE!AY100="NA","NA",([1]PRICE!AZ100/[1]PRICE!AY100)-1)</f>
        <v>1.1836441893830818E-2</v>
      </c>
      <c r="AZ100" s="9">
        <f>IF([1]PRICE!AZ100="NA","NA",([1]PRICE!BA100/[1]PRICE!AZ100)-1)</f>
        <v>-1.6040411201701521E-2</v>
      </c>
      <c r="BA100" s="9">
        <f>IF([1]PRICE!BA100="NA","NA",([1]PRICE!BB100/[1]PRICE!BA100)-1)</f>
        <v>0.2336305503017202</v>
      </c>
      <c r="BB100" s="9">
        <f>IF([1]PRICE!BB100="NA","NA",([1]PRICE!BC100/[1]PRICE!BB100)-1)</f>
        <v>-3.5993283200700943E-2</v>
      </c>
      <c r="BC100" s="9">
        <f>IF([1]PRICE!BC100="NA","NA",([1]PRICE!BD100/[1]PRICE!BC100)-1)</f>
        <v>5.75583156619206E-2</v>
      </c>
      <c r="BD100" s="9">
        <f>IF([1]PRICE!BD100="NA","NA",([1]PRICE!BE100/[1]PRICE!BD100)-1)</f>
        <v>2.4133486107132729E-2</v>
      </c>
      <c r="BE100" s="9">
        <f>IF([1]PRICE!BE100="NA","NA",([1]PRICE!BF100/[1]PRICE!BE100)-1)</f>
        <v>-4.0206978532969728E-2</v>
      </c>
      <c r="BF100" s="9">
        <f>IF([1]PRICE!BF100="NA","NA",([1]PRICE!BG100/[1]PRICE!BF100)-1)</f>
        <v>-5.0560979163631004E-2</v>
      </c>
      <c r="BG100" s="9">
        <f>IF([1]PRICE!BG100="NA","NA",([1]PRICE!BH100/[1]PRICE!BG100)-1)</f>
        <v>-3.0693677102516803E-3</v>
      </c>
      <c r="BH100" s="9">
        <f>IF([1]PRICE!BH100="NA","NA",([1]PRICE!BI100/[1]PRICE!BH100)-1)</f>
        <v>0.16671798029556673</v>
      </c>
      <c r="BI100" s="9">
        <f>IF([1]PRICE!BI100="NA","NA",([1]PRICE!BJ100/[1]PRICE!BI100)-1)</f>
        <v>-4.5850376039055396E-2</v>
      </c>
      <c r="BJ100" s="9">
        <f>IF([1]PRICE!BJ100="NA","NA",([1]PRICE!BK100/[1]PRICE!BJ100)-1)</f>
        <v>-4.3697711401507244E-2</v>
      </c>
      <c r="BK100" s="9">
        <f>IF([1]PRICE!BK100="NA","NA",([1]PRICE!BL100/[1]PRICE!BK100)-1)</f>
        <v>-0.14937459330489478</v>
      </c>
      <c r="BL100" s="9">
        <f>IF([1]PRICE!BL100="NA","NA",([1]PRICE!BM100/[1]PRICE!BL100)-1)</f>
        <v>-0.17892052698682537</v>
      </c>
      <c r="BM100" s="9">
        <f>IF([1]PRICE!BM100="NA","NA",([1]PRICE!BN100/[1]PRICE!BM100)-1)</f>
        <v>0.11956521739130443</v>
      </c>
      <c r="BN100" s="9">
        <f>IF([1]PRICE!BN100="NA","NA",([1]PRICE!BO100/[1]PRICE!BN100)-1)</f>
        <v>8.46047156726768E-2</v>
      </c>
      <c r="BO100" s="9">
        <f>IF([1]PRICE!BO100="NA","NA",([1]PRICE!BP100/[1]PRICE!BO100)-1)</f>
        <v>-4.9360613810741638E-2</v>
      </c>
      <c r="BP100" s="9">
        <f>IF([1]PRICE!BP100="NA","NA",([1]PRICE!BQ100/[1]PRICE!BP100)-1)</f>
        <v>4.8695184288404469E-2</v>
      </c>
      <c r="BQ100" s="9">
        <f>IF([1]PRICE!BQ100="NA","NA",([1]PRICE!BR100/[1]PRICE!BQ100)-1)</f>
        <v>0.12767231058662576</v>
      </c>
      <c r="BR100" s="9">
        <f>IF([1]PRICE!BR100="NA","NA",([1]PRICE!BS100/[1]PRICE!BR100)-1)</f>
        <v>-5.9073329794494644E-2</v>
      </c>
      <c r="BS100" s="9">
        <f>IF([1]PRICE!BS100="NA","NA",([1]PRICE!BT100/[1]PRICE!BS100)-1)</f>
        <v>-2.2807865892972234E-2</v>
      </c>
      <c r="BT100" s="9">
        <f>IF([1]PRICE!BT100="NA","NA",([1]PRICE!BU100/[1]PRICE!BT100)-1)</f>
        <v>0.220701030927835</v>
      </c>
      <c r="BU100" s="9">
        <f>IF([1]PRICE!BU100="NA","NA",([1]PRICE!BV100/[1]PRICE!BU100)-1)</f>
        <v>0.22410647929193983</v>
      </c>
      <c r="BV100">
        <f t="shared" si="81"/>
        <v>1.1932052629439298E-2</v>
      </c>
      <c r="BW100" t="s">
        <v>455</v>
      </c>
      <c r="BX100" s="62">
        <f t="shared" si="71"/>
        <v>-4.622444035637429E-2</v>
      </c>
      <c r="BY100" s="62">
        <f t="shared" si="72"/>
        <v>0.13230717340398201</v>
      </c>
      <c r="BZ100" s="62">
        <f t="shared" si="72"/>
        <v>-4.1495776102233803E-3</v>
      </c>
      <c r="CA100" s="62">
        <f t="shared" si="72"/>
        <v>2.4582391073487482E-2</v>
      </c>
      <c r="CB100" s="62">
        <f t="shared" si="72"/>
        <v>3.2445478120619667E-3</v>
      </c>
      <c r="CC100" s="62">
        <f t="shared" si="66"/>
        <v>2.2225780114965905E-2</v>
      </c>
      <c r="CD100" s="62">
        <f t="shared" si="66"/>
        <v>3.9408406455894392E-2</v>
      </c>
      <c r="CE100" s="62">
        <f t="shared" si="66"/>
        <v>-0.16293205262943933</v>
      </c>
      <c r="CF100" s="62">
        <f t="shared" si="66"/>
        <v>-8.791102492022633E-3</v>
      </c>
      <c r="CG100" s="62">
        <f t="shared" si="86"/>
        <v>0.10098379864257634</v>
      </c>
      <c r="CH100" s="62">
        <f t="shared" si="67"/>
        <v>-1.4305887691862355E-2</v>
      </c>
      <c r="CI100" s="62">
        <f t="shared" si="67"/>
        <v>-8.5872301153278263E-2</v>
      </c>
      <c r="CJ100" s="62">
        <f t="shared" si="67"/>
        <v>-0.1000553872316472</v>
      </c>
      <c r="CK100" s="62">
        <f t="shared" si="67"/>
        <v>-1.5062923011405431E-2</v>
      </c>
      <c r="CL100" s="62">
        <f t="shared" si="67"/>
        <v>2.7745501809421709E-2</v>
      </c>
      <c r="CM100" s="62">
        <f t="shared" si="67"/>
        <v>2.7842391031823517E-2</v>
      </c>
      <c r="CN100" s="62">
        <f t="shared" si="67"/>
        <v>-5.1056592625565604E-2</v>
      </c>
      <c r="CO100" s="62">
        <f t="shared" si="82"/>
        <v>-2.6042111085395774E-2</v>
      </c>
      <c r="CP100" s="62">
        <f t="shared" si="68"/>
        <v>-3.1048797671352928E-2</v>
      </c>
      <c r="CQ100" s="62">
        <f t="shared" si="68"/>
        <v>-2.7460973942623361E-2</v>
      </c>
      <c r="CR100" s="62">
        <f t="shared" si="68"/>
        <v>-2.8870439248113826E-2</v>
      </c>
      <c r="CS100" s="62">
        <f t="shared" si="68"/>
        <v>-1.376276553058086E-2</v>
      </c>
      <c r="CT100" s="62">
        <f t="shared" si="68"/>
        <v>5.7438969055747975E-2</v>
      </c>
      <c r="CU100" s="62">
        <f t="shared" si="68"/>
        <v>3.952073187419259E-2</v>
      </c>
      <c r="CV100" s="62">
        <f t="shared" si="68"/>
        <v>4.976435880790487E-2</v>
      </c>
      <c r="CW100" s="62">
        <f t="shared" si="83"/>
        <v>-1.6993055792566263E-2</v>
      </c>
      <c r="CX100" s="62">
        <f t="shared" si="69"/>
        <v>1.8043421982242076E-2</v>
      </c>
      <c r="CY100" s="62">
        <f t="shared" si="69"/>
        <v>7.5582022431244303E-3</v>
      </c>
      <c r="CZ100" s="62">
        <f t="shared" si="69"/>
        <v>-7.8195028407985978E-2</v>
      </c>
      <c r="DA100" s="62">
        <f t="shared" si="69"/>
        <v>-2.7588899025585249E-2</v>
      </c>
      <c r="DB100" s="62">
        <f t="shared" si="69"/>
        <v>2.27032414882078E-2</v>
      </c>
      <c r="DC100" s="62">
        <f t="shared" si="73"/>
        <v>-9.1346225284765437E-2</v>
      </c>
      <c r="DD100" s="62">
        <f t="shared" si="73"/>
        <v>-3.7920194921929544E-2</v>
      </c>
      <c r="DE100" s="62">
        <f t="shared" si="73"/>
        <v>-1.9642309299825682E-2</v>
      </c>
      <c r="DF100" s="62">
        <f t="shared" si="73"/>
        <v>5.9737510809881662E-2</v>
      </c>
      <c r="DG100" s="62">
        <f t="shared" si="73"/>
        <v>1.3730988774872895E-2</v>
      </c>
      <c r="DH100" s="62">
        <f t="shared" si="73"/>
        <v>-1.1423586474841249E-3</v>
      </c>
      <c r="DI100" s="62">
        <f t="shared" si="73"/>
        <v>-6.2636018765447443E-2</v>
      </c>
      <c r="DJ100" s="62">
        <f t="shared" si="74"/>
        <v>-3.8298861470075211E-2</v>
      </c>
      <c r="DK100" s="62">
        <f t="shared" si="74"/>
        <v>-1.3027233832147427E-2</v>
      </c>
      <c r="DL100" s="62">
        <f t="shared" si="74"/>
        <v>-2.0503765975397596E-2</v>
      </c>
      <c r="DM100" s="62">
        <f t="shared" si="74"/>
        <v>4.175247536895222E-2</v>
      </c>
      <c r="DN100" s="62">
        <f t="shared" si="74"/>
        <v>7.1552347714039399E-2</v>
      </c>
      <c r="DO100" s="62">
        <f t="shared" si="74"/>
        <v>-2.5493165697420987E-2</v>
      </c>
      <c r="DP100" s="62">
        <f t="shared" si="75"/>
        <v>3.1988675811910568E-2</v>
      </c>
      <c r="DQ100" s="62">
        <f t="shared" si="76"/>
        <v>-2.997549371033547E-2</v>
      </c>
      <c r="DR100" s="62">
        <f t="shared" si="76"/>
        <v>-6.1844257026779578E-3</v>
      </c>
      <c r="DS100" s="62">
        <f t="shared" si="77"/>
        <v>-6.2499201300319822E-2</v>
      </c>
      <c r="DT100" s="62">
        <f t="shared" si="77"/>
        <v>5.1222109364521609E-3</v>
      </c>
      <c r="DU100" s="62">
        <f t="shared" si="77"/>
        <v>-9.5610735608479824E-5</v>
      </c>
      <c r="DV100" s="62">
        <f t="shared" si="77"/>
        <v>-2.7972463831140819E-2</v>
      </c>
      <c r="DW100" s="62">
        <f t="shared" si="77"/>
        <v>0.22169849767228089</v>
      </c>
      <c r="DX100" s="62">
        <f t="shared" si="77"/>
        <v>-4.7925335830140241E-2</v>
      </c>
      <c r="DY100" s="62">
        <f t="shared" si="77"/>
        <v>4.5626263032481303E-2</v>
      </c>
      <c r="DZ100" s="62">
        <f t="shared" si="84"/>
        <v>1.2201433477693431E-2</v>
      </c>
      <c r="EA100" s="62">
        <f t="shared" si="78"/>
        <v>-5.2139031162409026E-2</v>
      </c>
      <c r="EB100" s="62">
        <f t="shared" si="78"/>
        <v>-6.2493031793070301E-2</v>
      </c>
      <c r="EC100" s="62">
        <f t="shared" si="78"/>
        <v>-1.5001420339690978E-2</v>
      </c>
      <c r="ED100" s="62">
        <f t="shared" si="78"/>
        <v>0.15478592766612742</v>
      </c>
      <c r="EE100" s="62">
        <f t="shared" si="78"/>
        <v>-5.7782428668494694E-2</v>
      </c>
      <c r="EF100" s="62">
        <f t="shared" si="78"/>
        <v>-5.5629764030946542E-2</v>
      </c>
      <c r="EG100" s="62">
        <f t="shared" si="78"/>
        <v>-0.16130664593433408</v>
      </c>
      <c r="EH100" s="62">
        <f t="shared" si="85"/>
        <v>-0.19085257961626467</v>
      </c>
      <c r="EI100" s="62">
        <f t="shared" si="70"/>
        <v>0.10763316476186513</v>
      </c>
      <c r="EJ100" s="62">
        <f t="shared" si="70"/>
        <v>7.2672663043237495E-2</v>
      </c>
      <c r="EK100" s="62">
        <f t="shared" si="70"/>
        <v>-6.1292666440180936E-2</v>
      </c>
      <c r="EL100" s="62">
        <f t="shared" si="70"/>
        <v>3.6763131658965172E-2</v>
      </c>
      <c r="EM100" s="62">
        <f t="shared" si="70"/>
        <v>0.11574025795718645</v>
      </c>
      <c r="EN100" s="62">
        <f t="shared" si="70"/>
        <v>-7.1005382423933949E-2</v>
      </c>
      <c r="EO100" s="62">
        <f t="shared" si="70"/>
        <v>-3.4739918522411532E-2</v>
      </c>
      <c r="EP100" s="62">
        <f t="shared" si="79"/>
        <v>0.20876897829839569</v>
      </c>
      <c r="EQ100" s="62">
        <f t="shared" si="80"/>
        <v>0.21217442666250053</v>
      </c>
    </row>
    <row r="101" spans="1:147">
      <c r="A101" t="s">
        <v>456</v>
      </c>
      <c r="B101" s="9">
        <f>IF([1]PRICE!B101="NA","NA",([1]PRICE!C101/[1]PRICE!B101)-1)</f>
        <v>1.0230179028132946E-2</v>
      </c>
      <c r="C101" s="9">
        <f>IF([1]PRICE!C101="NA","NA",([1]PRICE!D101/[1]PRICE!C101)-1)</f>
        <v>0.12067510548523219</v>
      </c>
      <c r="D101" s="9">
        <f>IF([1]PRICE!D101="NA","NA",([1]PRICE!E101/[1]PRICE!D101)-1)</f>
        <v>1.8386044176706751E-2</v>
      </c>
      <c r="E101" s="9">
        <f>IF([1]PRICE!E101="NA","NA",([1]PRICE!F101/[1]PRICE!E101)-1)</f>
        <v>-5.8352332244747007E-2</v>
      </c>
      <c r="F101" s="9">
        <f>IF([1]PRICE!F101="NA","NA",([1]PRICE!G101/[1]PRICE!F101)-1)</f>
        <v>-1.8583954979714767E-2</v>
      </c>
      <c r="G101" s="9">
        <f>IF([1]PRICE!G101="NA","NA",([1]PRICE!H101/[1]PRICE!G101)-1)</f>
        <v>5.3340445392719094E-2</v>
      </c>
      <c r="H101" s="9">
        <f>IF([1]PRICE!H101="NA","NA",([1]PRICE!I101/[1]PRICE!H101)-1)</f>
        <v>-1.2153437143942236E-2</v>
      </c>
      <c r="I101" s="9">
        <f>IF([1]PRICE!I101="NA","NA",([1]PRICE!J101/[1]PRICE!I101)-1)</f>
        <v>-2.268358323721642E-2</v>
      </c>
      <c r="J101" s="9">
        <f>IF([1]PRICE!J101="NA","NA",([1]PRICE!K101/[1]PRICE!J101)-1)</f>
        <v>-0.12588512981904021</v>
      </c>
      <c r="K101" s="9">
        <f>IF([1]PRICE!K101="NA","NA",([1]PRICE!L101/[1]PRICE!K101)-1)</f>
        <v>-1.7551755175517547E-2</v>
      </c>
      <c r="L101" s="9">
        <f>IF([1]PRICE!L101="NA","NA",([1]PRICE!M101/[1]PRICE!L101)-1)</f>
        <v>0.15223698274545727</v>
      </c>
      <c r="M101" s="9">
        <f>IF([1]PRICE!M101="NA","NA",([1]PRICE!N101/[1]PRICE!M101)-1)</f>
        <v>2.3323615160349975E-2</v>
      </c>
      <c r="N101" s="9">
        <f>IF([1]PRICE!N101="NA","NA",([1]PRICE!O101/[1]PRICE!N101)-1)</f>
        <v>5.3095053095052913E-2</v>
      </c>
      <c r="O101" s="9">
        <f>IF([1]PRICE!O101="NA","NA",([1]PRICE!P101/[1]PRICE!O101)-1)</f>
        <v>-1.3157894736842035E-2</v>
      </c>
      <c r="P101" s="9">
        <f>IF([1]PRICE!P101="NA","NA",([1]PRICE!Q101/[1]PRICE!P101)-1)</f>
        <v>2.7538940809968659E-2</v>
      </c>
      <c r="Q101" s="9">
        <f>IF([1]PRICE!Q101="NA","NA",([1]PRICE!R101/[1]PRICE!Q101)-1)</f>
        <v>-3.33495027892311E-2</v>
      </c>
      <c r="R101" s="9">
        <f>IF([1]PRICE!R101="NA","NA",([1]PRICE!S101/[1]PRICE!R101)-1)</f>
        <v>0.13586751975912703</v>
      </c>
      <c r="S101" s="9">
        <f>IF([1]PRICE!S101="NA","NA",([1]PRICE!T101/[1]PRICE!S101)-1)</f>
        <v>4.086591561740649E-2</v>
      </c>
      <c r="T101" s="9">
        <f>IF([1]PRICE!T101="NA","NA",([1]PRICE!U101/[1]PRICE!T101)-1)</f>
        <v>2.1752971137521282E-2</v>
      </c>
      <c r="U101" s="9">
        <f>IF([1]PRICE!U101="NA","NA",([1]PRICE!V101/[1]PRICE!U101)-1)</f>
        <v>-0.14113615120988687</v>
      </c>
      <c r="V101" s="9">
        <f>IF([1]PRICE!V101="NA","NA",([1]PRICE!W101/[1]PRICE!V101)-1)</f>
        <v>-4.5586457073760522E-2</v>
      </c>
      <c r="W101" s="9">
        <f>IF([1]PRICE!W101="NA","NA",([1]PRICE!X101/[1]PRICE!W101)-1)</f>
        <v>-4.2822754339288061E-2</v>
      </c>
      <c r="X101" s="9">
        <f>IF([1]PRICE!X101="NA","NA",([1]PRICE!Y101/[1]PRICE!X101)-1)</f>
        <v>0.16690933156849774</v>
      </c>
      <c r="Y101" s="9">
        <f>IF([1]PRICE!Y101="NA","NA",([1]PRICE!Z101/[1]PRICE!Y101)-1)</f>
        <v>-0.12454627949183295</v>
      </c>
      <c r="Z101" s="9">
        <f>IF([1]PRICE!Z101="NA","NA",([1]PRICE!AA101/[1]PRICE!Z101)-1)</f>
        <v>1.2956724540025277E-4</v>
      </c>
      <c r="AA101" s="9">
        <f>IF([1]PRICE!AA101="NA","NA",([1]PRICE!AB101/[1]PRICE!AA101)-1)</f>
        <v>-6.6070734551106902E-3</v>
      </c>
      <c r="AB101" s="9">
        <f>IF([1]PRICE!AB101="NA","NA",([1]PRICE!AC101/[1]PRICE!AB101)-1)</f>
        <v>2.321335419926962E-2</v>
      </c>
      <c r="AC101" s="9">
        <f>IF([1]PRICE!AC101="NA","NA",([1]PRICE!AD101/[1]PRICE!AC101)-1)</f>
        <v>5.4932449655875626E-2</v>
      </c>
      <c r="AD101" s="9">
        <f>IF([1]PRICE!AD101="NA","NA",([1]PRICE!AE101/[1]PRICE!AD101)-1)</f>
        <v>-6.1254077564334874E-2</v>
      </c>
      <c r="AE101" s="9">
        <f>IF([1]PRICE!AE101="NA","NA",([1]PRICE!AF101/[1]PRICE!AE101)-1)</f>
        <v>-0.10012870012870012</v>
      </c>
      <c r="AF101" s="9">
        <f>IF([1]PRICE!AF101="NA","NA",([1]PRICE!AG101/[1]PRICE!AF101)-1)</f>
        <v>3.0892448512585657E-2</v>
      </c>
      <c r="AG101" s="9">
        <f>IF([1]PRICE!AG101="NA","NA",([1]PRICE!AH101/[1]PRICE!AG101)-1)</f>
        <v>0.10488346281909</v>
      </c>
      <c r="AH101" s="9">
        <f>IF([1]PRICE!AH101="NA","NA",([1]PRICE!AI101/[1]PRICE!AH101)-1)</f>
        <v>9.0155700652938098E-2</v>
      </c>
      <c r="AI101" s="9">
        <f>IF([1]PRICE!AI101="NA","NA",([1]PRICE!AJ101/[1]PRICE!AI101)-1)</f>
        <v>5.1025109421792392E-2</v>
      </c>
      <c r="AJ101" s="9">
        <f>IF([1]PRICE!AJ101="NA","NA",([1]PRICE!AK101/[1]PRICE!AJ101)-1)</f>
        <v>0.12613698630136994</v>
      </c>
      <c r="AK101" s="9">
        <f>IF([1]PRICE!AK101="NA","NA",([1]PRICE!AL101/[1]PRICE!AK101)-1)</f>
        <v>4.4277929155313256E-2</v>
      </c>
      <c r="AL101" s="9">
        <f>IF([1]PRICE!AL101="NA","NA",([1]PRICE!AM101/[1]PRICE!AL101)-1)</f>
        <v>7.1661541328860379E-2</v>
      </c>
      <c r="AM101" s="9">
        <f>IF([1]PRICE!AM101="NA","NA",([1]PRICE!AN101/[1]PRICE!AM101)-1)</f>
        <v>-0.10747826086956525</v>
      </c>
      <c r="AN101" s="9">
        <f>IF([1]PRICE!AN101="NA","NA",([1]PRICE!AO101/[1]PRICE!AN101)-1)</f>
        <v>-7.5409197194076349E-2</v>
      </c>
      <c r="AO101" s="9">
        <f>IF([1]PRICE!AO101="NA","NA",([1]PRICE!AP101/[1]PRICE!AO101)-1)</f>
        <v>1.0432033719704803E-2</v>
      </c>
      <c r="AP101" s="9">
        <f>IF([1]PRICE!AP101="NA","NA",([1]PRICE!AQ101/[1]PRICE!AP101)-1)</f>
        <v>-0.13870059443111893</v>
      </c>
      <c r="AQ101" s="9">
        <f>IF([1]PRICE!AQ101="NA","NA",([1]PRICE!AR101/[1]PRICE!AQ101)-1)</f>
        <v>2.9180288170480573E-2</v>
      </c>
      <c r="AR101" s="9">
        <f>IF([1]PRICE!AR101="NA","NA",([1]PRICE!AS101/[1]PRICE!AR101)-1)</f>
        <v>7.388235294117651E-2</v>
      </c>
      <c r="AS101" s="9">
        <f>IF([1]PRICE!AS101="NA","NA",([1]PRICE!AT101/[1]PRICE!AS101)-1)</f>
        <v>-0.11798860648553899</v>
      </c>
      <c r="AT101" s="9">
        <f>IF([1]PRICE!AT101="NA","NA",([1]PRICE!AU101/[1]PRICE!AT101)-1)</f>
        <v>1.2917649981368573E-2</v>
      </c>
      <c r="AU101" s="9">
        <f>IF([1]PRICE!AU101="NA","NA",([1]PRICE!AV101/[1]PRICE!AU101)-1)</f>
        <v>3.3721643163703297E-2</v>
      </c>
      <c r="AV101" s="9">
        <f>IF([1]PRICE!AV101="NA","NA",([1]PRICE!AW101/[1]PRICE!AV101)-1)</f>
        <v>2.930011862396209E-2</v>
      </c>
      <c r="AW101" s="9">
        <f>IF([1]PRICE!AW101="NA","NA",([1]PRICE!AX101/[1]PRICE!AW101)-1)</f>
        <v>4.0912757865621652E-2</v>
      </c>
      <c r="AX101" s="9">
        <f>IF([1]PRICE!AX101="NA","NA",([1]PRICE!AY101/[1]PRICE!AX101)-1)</f>
        <v>7.2077059344552774E-2</v>
      </c>
      <c r="AY101" s="9">
        <f>IF([1]PRICE!AY101="NA","NA",([1]PRICE!AZ101/[1]PRICE!AY101)-1)</f>
        <v>-5.1636889393782415E-3</v>
      </c>
      <c r="AZ101" s="9">
        <f>IF([1]PRICE!AZ101="NA","NA",([1]PRICE!BA101/[1]PRICE!AZ101)-1)</f>
        <v>9.0418353576248389E-2</v>
      </c>
      <c r="BA101" s="9">
        <f>IF([1]PRICE!BA101="NA","NA",([1]PRICE!BB101/[1]PRICE!BA101)-1)</f>
        <v>5.9405940594059459E-2</v>
      </c>
      <c r="BB101" s="9">
        <f>IF([1]PRICE!BB101="NA","NA",([1]PRICE!BC101/[1]PRICE!BB101)-1)</f>
        <v>-8.7077641984183995E-2</v>
      </c>
      <c r="BC101" s="9">
        <f>IF([1]PRICE!BC101="NA","NA",([1]PRICE!BD101/[1]PRICE!BC101)-1)</f>
        <v>5.7092233487547883E-2</v>
      </c>
      <c r="BD101" s="9">
        <f>IF([1]PRICE!BD101="NA","NA",([1]PRICE!BE101/[1]PRICE!BD101)-1)</f>
        <v>-5.2518856504329969E-2</v>
      </c>
      <c r="BE101" s="9">
        <f>IF([1]PRICE!BE101="NA","NA",([1]PRICE!BF101/[1]PRICE!BE101)-1)</f>
        <v>-2.1621621621621401E-3</v>
      </c>
      <c r="BF101" s="9">
        <f>IF([1]PRICE!BF101="NA","NA",([1]PRICE!BG101/[1]PRICE!BF101)-1)</f>
        <v>0.12439673003053286</v>
      </c>
      <c r="BG101" s="9">
        <f>IF([1]PRICE!BG101="NA","NA",([1]PRICE!BH101/[1]PRICE!BG101)-1)</f>
        <v>-3.2936229852838061E-2</v>
      </c>
      <c r="BH101" s="9">
        <f>IF([1]PRICE!BH101="NA","NA",([1]PRICE!BI101/[1]PRICE!BH101)-1)</f>
        <v>-0.17155797101449288</v>
      </c>
      <c r="BI101" s="9">
        <f>IF([1]PRICE!BI101="NA","NA",([1]PRICE!BJ101/[1]PRICE!BI101)-1)</f>
        <v>2.8318390553247363E-2</v>
      </c>
      <c r="BJ101" s="9">
        <f>IF([1]PRICE!BJ101="NA","NA",([1]PRICE!BK101/[1]PRICE!BJ101)-1)</f>
        <v>-7.4215842636895291E-2</v>
      </c>
      <c r="BK101" s="9">
        <f>IF([1]PRICE!BK101="NA","NA",([1]PRICE!BL101/[1]PRICE!BK101)-1)</f>
        <v>-4.6399448719421033E-2</v>
      </c>
      <c r="BL101" s="9">
        <f>IF([1]PRICE!BL101="NA","NA",([1]PRICE!BM101/[1]PRICE!BL101)-1)</f>
        <v>-0.11513910634710345</v>
      </c>
      <c r="BM101" s="9">
        <f>IF([1]PRICE!BM101="NA","NA",([1]PRICE!BN101/[1]PRICE!BM101)-1)</f>
        <v>8.4388185654008518E-2</v>
      </c>
      <c r="BN101" s="9">
        <f>IF([1]PRICE!BN101="NA","NA",([1]PRICE!BO101/[1]PRICE!BN101)-1)</f>
        <v>0.22844232458892932</v>
      </c>
      <c r="BO101" s="9">
        <f>IF([1]PRICE!BO101="NA","NA",([1]PRICE!BP101/[1]PRICE!BO101)-1)</f>
        <v>-5.3029528966996975E-2</v>
      </c>
      <c r="BP101" s="9">
        <f>IF([1]PRICE!BP101="NA","NA",([1]PRICE!BQ101/[1]PRICE!BP101)-1)</f>
        <v>7.2291756581785993E-3</v>
      </c>
      <c r="BQ101" s="9">
        <f>IF([1]PRICE!BQ101="NA","NA",([1]PRICE!BR101/[1]PRICE!BQ101)-1)</f>
        <v>3.1280128548473618E-2</v>
      </c>
      <c r="BR101" s="9">
        <f>IF([1]PRICE!BR101="NA","NA",([1]PRICE!BS101/[1]PRICE!BR101)-1)</f>
        <v>-5.1210138153110929E-2</v>
      </c>
      <c r="BS101" s="9">
        <f>IF([1]PRICE!BS101="NA","NA",([1]PRICE!BT101/[1]PRICE!BS101)-1)</f>
        <v>-1.1167068097219346E-2</v>
      </c>
      <c r="BT101" s="9">
        <f>IF([1]PRICE!BT101="NA","NA",([1]PRICE!BU101/[1]PRICE!BT101)-1)</f>
        <v>0.20947741364038985</v>
      </c>
      <c r="BU101" s="9">
        <f>IF([1]PRICE!BU101="NA","NA",([1]PRICE!BV101/[1]PRICE!BU101)-1)</f>
        <v>-1.0984987184181505E-2</v>
      </c>
      <c r="BV101">
        <f t="shared" si="81"/>
        <v>9.2703475066538196E-3</v>
      </c>
      <c r="BW101" t="s">
        <v>456</v>
      </c>
      <c r="BX101" s="62">
        <f t="shared" si="71"/>
        <v>9.5983152147912677E-4</v>
      </c>
      <c r="BY101" s="62">
        <f t="shared" si="72"/>
        <v>0.11140475797857838</v>
      </c>
      <c r="BZ101" s="62">
        <f t="shared" si="72"/>
        <v>9.1156966700529311E-3</v>
      </c>
      <c r="CA101" s="62">
        <f t="shared" si="72"/>
        <v>-6.7622679751400822E-2</v>
      </c>
      <c r="CB101" s="62">
        <f t="shared" si="72"/>
        <v>-2.7854302486368589E-2</v>
      </c>
      <c r="CC101" s="62">
        <f t="shared" si="66"/>
        <v>4.4070097886065272E-2</v>
      </c>
      <c r="CD101" s="62">
        <f t="shared" si="66"/>
        <v>-2.1423784650596057E-2</v>
      </c>
      <c r="CE101" s="62">
        <f t="shared" si="66"/>
        <v>-3.1953930743870242E-2</v>
      </c>
      <c r="CF101" s="62">
        <f t="shared" si="66"/>
        <v>-0.13515547732569402</v>
      </c>
      <c r="CG101" s="62">
        <f t="shared" si="86"/>
        <v>-2.6822102682171368E-2</v>
      </c>
      <c r="CH101" s="62">
        <f t="shared" si="67"/>
        <v>0.14296663523880346</v>
      </c>
      <c r="CI101" s="62">
        <f t="shared" si="67"/>
        <v>1.4053267653696156E-2</v>
      </c>
      <c r="CJ101" s="62">
        <f t="shared" si="67"/>
        <v>4.3824705588399092E-2</v>
      </c>
      <c r="CK101" s="62">
        <f t="shared" si="67"/>
        <v>-2.2428242243495856E-2</v>
      </c>
      <c r="CL101" s="62">
        <f t="shared" si="67"/>
        <v>1.8268593303314838E-2</v>
      </c>
      <c r="CM101" s="62">
        <f t="shared" si="67"/>
        <v>-4.2619850295884922E-2</v>
      </c>
      <c r="CN101" s="62">
        <f t="shared" si="67"/>
        <v>0.12659717225247322</v>
      </c>
      <c r="CO101" s="62">
        <f t="shared" si="82"/>
        <v>3.1595568110752668E-2</v>
      </c>
      <c r="CP101" s="62">
        <f t="shared" si="68"/>
        <v>1.2482623630867462E-2</v>
      </c>
      <c r="CQ101" s="62">
        <f t="shared" si="68"/>
        <v>-0.15040649871654069</v>
      </c>
      <c r="CR101" s="62">
        <f t="shared" si="68"/>
        <v>-5.4856804580414344E-2</v>
      </c>
      <c r="CS101" s="62">
        <f t="shared" si="68"/>
        <v>-5.2093101845941882E-2</v>
      </c>
      <c r="CT101" s="62">
        <f t="shared" si="68"/>
        <v>0.15763898406184393</v>
      </c>
      <c r="CU101" s="62">
        <f t="shared" si="68"/>
        <v>-0.13381662699848676</v>
      </c>
      <c r="CV101" s="62">
        <f t="shared" si="68"/>
        <v>-9.1407802612535668E-3</v>
      </c>
      <c r="CW101" s="62">
        <f t="shared" si="83"/>
        <v>-1.5877420961764512E-2</v>
      </c>
      <c r="CX101" s="62">
        <f t="shared" si="69"/>
        <v>1.3943006692615801E-2</v>
      </c>
      <c r="CY101" s="62">
        <f t="shared" si="69"/>
        <v>4.5662102149221805E-2</v>
      </c>
      <c r="CZ101" s="62">
        <f t="shared" si="69"/>
        <v>-7.0524425070988689E-2</v>
      </c>
      <c r="DA101" s="62">
        <f t="shared" si="69"/>
        <v>-0.10939904763535394</v>
      </c>
      <c r="DB101" s="62">
        <f t="shared" si="69"/>
        <v>2.1622101005931836E-2</v>
      </c>
      <c r="DC101" s="62">
        <f t="shared" si="73"/>
        <v>9.5613115312436187E-2</v>
      </c>
      <c r="DD101" s="62">
        <f t="shared" si="73"/>
        <v>8.0885353146284283E-2</v>
      </c>
      <c r="DE101" s="62">
        <f t="shared" si="73"/>
        <v>4.175476191513857E-2</v>
      </c>
      <c r="DF101" s="62">
        <f t="shared" si="73"/>
        <v>0.11686663879471612</v>
      </c>
      <c r="DG101" s="62">
        <f t="shared" si="73"/>
        <v>3.5007581648659435E-2</v>
      </c>
      <c r="DH101" s="62">
        <f t="shared" si="73"/>
        <v>6.2391193822206557E-2</v>
      </c>
      <c r="DI101" s="62">
        <f t="shared" si="73"/>
        <v>-0.11674860837621906</v>
      </c>
      <c r="DJ101" s="62">
        <f t="shared" si="74"/>
        <v>-8.4679544700730164E-2</v>
      </c>
      <c r="DK101" s="62">
        <f t="shared" si="74"/>
        <v>1.1616862130509834E-3</v>
      </c>
      <c r="DL101" s="62">
        <f t="shared" si="74"/>
        <v>-0.14797094193777274</v>
      </c>
      <c r="DM101" s="62">
        <f t="shared" si="74"/>
        <v>1.9909940663826751E-2</v>
      </c>
      <c r="DN101" s="62">
        <f t="shared" si="74"/>
        <v>6.4612005434522696E-2</v>
      </c>
      <c r="DO101" s="62">
        <f t="shared" si="74"/>
        <v>-0.12725895399219281</v>
      </c>
      <c r="DP101" s="62">
        <f t="shared" si="75"/>
        <v>3.6473024747147535E-3</v>
      </c>
      <c r="DQ101" s="62">
        <f t="shared" si="76"/>
        <v>2.4451295657049475E-2</v>
      </c>
      <c r="DR101" s="62">
        <f t="shared" si="76"/>
        <v>2.0029771117308269E-2</v>
      </c>
      <c r="DS101" s="62">
        <f t="shared" si="77"/>
        <v>3.164241035896783E-2</v>
      </c>
      <c r="DT101" s="62">
        <f t="shared" si="77"/>
        <v>6.280671183789896E-2</v>
      </c>
      <c r="DU101" s="62">
        <f t="shared" si="77"/>
        <v>-1.4434036446032061E-2</v>
      </c>
      <c r="DV101" s="62">
        <f t="shared" si="77"/>
        <v>8.1148006069594575E-2</v>
      </c>
      <c r="DW101" s="62">
        <f t="shared" si="77"/>
        <v>5.0135593087405637E-2</v>
      </c>
      <c r="DX101" s="62">
        <f t="shared" si="77"/>
        <v>-9.634798949083781E-2</v>
      </c>
      <c r="DY101" s="62">
        <f t="shared" si="77"/>
        <v>4.7821885980894062E-2</v>
      </c>
      <c r="DZ101" s="62">
        <f t="shared" si="84"/>
        <v>-6.1789204010983791E-2</v>
      </c>
      <c r="EA101" s="62">
        <f t="shared" si="78"/>
        <v>-1.143250966881596E-2</v>
      </c>
      <c r="EB101" s="62">
        <f t="shared" si="78"/>
        <v>0.11512638252387905</v>
      </c>
      <c r="EC101" s="62">
        <f t="shared" si="78"/>
        <v>-4.2206577359491883E-2</v>
      </c>
      <c r="ED101" s="62">
        <f t="shared" si="78"/>
        <v>-0.1808283185211467</v>
      </c>
      <c r="EE101" s="62">
        <f t="shared" si="78"/>
        <v>1.9048043046593542E-2</v>
      </c>
      <c r="EF101" s="62">
        <f t="shared" si="78"/>
        <v>-8.3486190143549105E-2</v>
      </c>
      <c r="EG101" s="62">
        <f t="shared" si="78"/>
        <v>-5.5669796226074854E-2</v>
      </c>
      <c r="EH101" s="62">
        <f t="shared" si="85"/>
        <v>-0.12440945385375726</v>
      </c>
      <c r="EI101" s="62">
        <f t="shared" si="70"/>
        <v>7.5117838147354704E-2</v>
      </c>
      <c r="EJ101" s="62">
        <f t="shared" si="70"/>
        <v>0.21917197708227551</v>
      </c>
      <c r="EK101" s="62">
        <f t="shared" si="70"/>
        <v>-6.2299876473650796E-2</v>
      </c>
      <c r="EL101" s="62">
        <f t="shared" si="70"/>
        <v>-2.0411718484752202E-3</v>
      </c>
      <c r="EM101" s="62">
        <f t="shared" si="70"/>
        <v>2.2009781041819797E-2</v>
      </c>
      <c r="EN101" s="62">
        <f t="shared" si="70"/>
        <v>-6.048048565976475E-2</v>
      </c>
      <c r="EO101" s="62">
        <f t="shared" si="70"/>
        <v>-2.0437415603873167E-2</v>
      </c>
      <c r="EP101" s="62">
        <f t="shared" si="79"/>
        <v>0.20020706613373604</v>
      </c>
      <c r="EQ101" s="62">
        <f t="shared" si="80"/>
        <v>-2.0255334690835326E-2</v>
      </c>
    </row>
  </sheetData>
  <phoneticPr fontId="1"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93E50-5EE6-441E-90F3-3944F7B0339A}">
  <dimension ref="A1:AE102"/>
  <sheetViews>
    <sheetView tabSelected="1" topLeftCell="W1" workbookViewId="0">
      <selection activeCell="S12" sqref="S12"/>
    </sheetView>
  </sheetViews>
  <sheetFormatPr defaultRowHeight="14.25"/>
  <cols>
    <col min="1" max="1" width="47.625" customWidth="1"/>
    <col min="2" max="2" width="21.5" customWidth="1"/>
    <col min="3" max="3" width="12.5" customWidth="1"/>
    <col min="4" max="4" width="14.625" customWidth="1"/>
    <col min="6" max="6" width="12.25" customWidth="1"/>
    <col min="9" max="9" width="12.75" customWidth="1"/>
    <col min="10" max="10" width="13.125" customWidth="1"/>
    <col min="11" max="11" width="11.625" customWidth="1"/>
    <col min="12" max="12" width="11.125" customWidth="1"/>
    <col min="13" max="13" width="11" customWidth="1"/>
    <col min="14" max="15" width="11.25" customWidth="1"/>
    <col min="16" max="16" width="11.375" customWidth="1"/>
    <col min="21" max="21" width="11.625" customWidth="1"/>
    <col min="22" max="22" width="15.125" customWidth="1"/>
    <col min="24" max="24" width="12.25" customWidth="1"/>
    <col min="25" max="25" width="14.25" customWidth="1"/>
    <col min="27" max="27" width="13.25" customWidth="1"/>
    <col min="28" max="28" width="13.625" customWidth="1"/>
    <col min="30" max="30" width="11.5" customWidth="1"/>
    <col min="31" max="31" width="13.875" customWidth="1"/>
  </cols>
  <sheetData>
    <row r="1" spans="1:31" ht="53.25" customHeight="1" thickBot="1">
      <c r="A1" s="11" t="s">
        <v>525</v>
      </c>
      <c r="S1" s="89"/>
      <c r="T1" s="90" t="s">
        <v>950</v>
      </c>
      <c r="U1" s="91"/>
      <c r="V1" s="92"/>
      <c r="W1" s="90" t="s">
        <v>951</v>
      </c>
      <c r="X1" s="91"/>
      <c r="Y1" s="92"/>
      <c r="Z1" s="90" t="s">
        <v>952</v>
      </c>
      <c r="AA1" s="91"/>
      <c r="AB1" s="92"/>
      <c r="AC1" s="93" t="s">
        <v>473</v>
      </c>
      <c r="AD1" s="91"/>
      <c r="AE1" s="92"/>
    </row>
    <row r="2" spans="1:31" ht="50.25" customHeight="1" thickBot="1">
      <c r="A2" s="84" t="s">
        <v>522</v>
      </c>
      <c r="B2" s="84" t="s">
        <v>537</v>
      </c>
      <c r="C2" s="84" t="s">
        <v>957</v>
      </c>
      <c r="D2" s="84" t="s">
        <v>524</v>
      </c>
      <c r="E2" s="84" t="s">
        <v>473</v>
      </c>
      <c r="F2" s="84" t="s">
        <v>526</v>
      </c>
      <c r="G2" s="84" t="s">
        <v>527</v>
      </c>
      <c r="H2" s="84" t="s">
        <v>528</v>
      </c>
      <c r="I2" s="84" t="s">
        <v>529</v>
      </c>
      <c r="J2" s="84" t="s">
        <v>530</v>
      </c>
      <c r="K2" s="84" t="s">
        <v>531</v>
      </c>
      <c r="L2" s="84" t="s">
        <v>532</v>
      </c>
      <c r="M2" s="84" t="s">
        <v>533</v>
      </c>
      <c r="N2" s="84" t="s">
        <v>534</v>
      </c>
      <c r="O2" s="84" t="s">
        <v>535</v>
      </c>
      <c r="P2" s="84" t="s">
        <v>536</v>
      </c>
      <c r="S2" s="67" t="s">
        <v>501</v>
      </c>
      <c r="T2" s="115" t="s">
        <v>953</v>
      </c>
      <c r="U2" s="71" t="s">
        <v>954</v>
      </c>
      <c r="V2" s="116" t="s">
        <v>956</v>
      </c>
      <c r="W2" s="115" t="s">
        <v>955</v>
      </c>
      <c r="X2" s="71" t="s">
        <v>954</v>
      </c>
      <c r="Y2" s="116" t="s">
        <v>956</v>
      </c>
      <c r="Z2" s="115" t="s">
        <v>953</v>
      </c>
      <c r="AA2" s="71" t="s">
        <v>954</v>
      </c>
      <c r="AB2" s="116" t="s">
        <v>956</v>
      </c>
      <c r="AC2" s="71" t="s">
        <v>953</v>
      </c>
      <c r="AD2" s="71" t="s">
        <v>954</v>
      </c>
      <c r="AE2" s="116" t="s">
        <v>956</v>
      </c>
    </row>
    <row r="3" spans="1:31" ht="15">
      <c r="A3" t="s">
        <v>0</v>
      </c>
      <c r="B3" t="s">
        <v>3</v>
      </c>
      <c r="C3" s="61">
        <v>8.9685557695684641E-3</v>
      </c>
      <c r="D3" s="61">
        <v>8.2587394687405266E-3</v>
      </c>
      <c r="E3">
        <v>47.7</v>
      </c>
      <c r="F3" s="86">
        <v>65.61</v>
      </c>
      <c r="G3" s="86">
        <v>71.77</v>
      </c>
      <c r="H3" s="86">
        <v>21.61</v>
      </c>
      <c r="I3">
        <f>C3*E3</f>
        <v>0.42780011020841574</v>
      </c>
      <c r="J3">
        <f>D3*E3</f>
        <v>0.39394187265892316</v>
      </c>
      <c r="K3">
        <f>C3*F3</f>
        <v>0.58842694404138696</v>
      </c>
      <c r="L3">
        <f>D3*F3</f>
        <v>0.54185589654406596</v>
      </c>
      <c r="M3">
        <f>C3*G3</f>
        <v>0.64367324758192868</v>
      </c>
      <c r="N3">
        <f>D3*G3</f>
        <v>0.59272973167150755</v>
      </c>
      <c r="O3">
        <f>C3*H3</f>
        <v>0.1938104901803745</v>
      </c>
      <c r="P3">
        <f>D3*H3</f>
        <v>0.17847135991948276</v>
      </c>
      <c r="S3" s="100" t="s">
        <v>156</v>
      </c>
      <c r="T3" s="104">
        <f>AVERAGEIF($B$3:$B$101,$S3,F$2:F$101)</f>
        <v>38.499499999999998</v>
      </c>
      <c r="U3" s="105">
        <f>SUMIF($B$2:$B$101,$S3,K$2:K$101)/SUM(K$2:K$101)</f>
        <v>2.4333204184189935E-2</v>
      </c>
      <c r="V3" s="106">
        <f>SUMIF($B$2:$B$101,$S3,L$2:L$101)/SUM(L$2:L$101)</f>
        <v>2.6093671038365802E-2</v>
      </c>
      <c r="W3" s="104">
        <f>AVERAGEIF($B$3:$B$101,$S3,G$2:G$101)</f>
        <v>45.653499999999994</v>
      </c>
      <c r="X3" s="105">
        <f>SUMIF($B$2:$B$101,$S3,M$2:M$101)/SUM(M$2:M$101)</f>
        <v>1.1770780517142655E-2</v>
      </c>
      <c r="Y3" s="106">
        <f>SUMIF($B$2:$B$101,$S3,N$2:N$101)/SUM(N$2:N$101)</f>
        <v>1.2258359471594687E-2</v>
      </c>
      <c r="Z3" s="104">
        <f>AVERAGEIF($B$3:$B$101,$S3,H$2:H$101)</f>
        <v>51.286180555555553</v>
      </c>
      <c r="AA3" s="105">
        <f>SUMIF($B$2:$B$101,$S3,O$2:O$101)/SUM(O$2:O$101)</f>
        <v>1.4290430981305212E-2</v>
      </c>
      <c r="AB3" s="106">
        <f>SUMIF($B$2:$B$101,$S3,P$2:P$101)/SUM(P$2:P$101)</f>
        <v>1.3881089657094132E-2</v>
      </c>
      <c r="AC3" s="107">
        <f>AVERAGEIF($B$3:$B$101,$S3,E$2:E$101)</f>
        <v>45.047000000000004</v>
      </c>
      <c r="AD3" s="105">
        <f>SUMIF($B$2:$B$101,$S3,I$2:I$101)/SUM(I$2:I$101)</f>
        <v>2.4306839006662015E-2</v>
      </c>
      <c r="AE3" s="106">
        <f>SUMIF($B$2:$B$101,$S3,J$2:J$101)/SUM(J$2:J$101)</f>
        <v>2.3438000504157272E-2</v>
      </c>
    </row>
    <row r="4" spans="1:31" ht="15">
      <c r="A4" t="s">
        <v>5</v>
      </c>
      <c r="B4" t="s">
        <v>8</v>
      </c>
      <c r="C4" s="61">
        <v>0</v>
      </c>
      <c r="D4" s="61">
        <v>0</v>
      </c>
      <c r="E4">
        <v>32.25</v>
      </c>
      <c r="F4" s="86">
        <v>13.23</v>
      </c>
      <c r="G4" s="86">
        <v>41.11</v>
      </c>
      <c r="H4" s="86">
        <v>29.47</v>
      </c>
      <c r="I4">
        <f t="shared" ref="I4:I67" si="0">C4*E4</f>
        <v>0</v>
      </c>
      <c r="J4">
        <f t="shared" ref="J4:J67" si="1">D4*E4</f>
        <v>0</v>
      </c>
      <c r="K4">
        <f t="shared" ref="K4:K67" si="2">C4*F4</f>
        <v>0</v>
      </c>
      <c r="L4">
        <f t="shared" ref="L4:L67" si="3">D4*F4</f>
        <v>0</v>
      </c>
      <c r="M4">
        <f t="shared" ref="M4:M67" si="4">C4*G4</f>
        <v>0</v>
      </c>
      <c r="N4">
        <f t="shared" ref="N4:N67" si="5">D4*G4</f>
        <v>0</v>
      </c>
      <c r="O4">
        <f t="shared" ref="O4:O67" si="6">C4*H4</f>
        <v>0</v>
      </c>
      <c r="P4">
        <f t="shared" ref="P4:P67" si="7">D4*H4</f>
        <v>0</v>
      </c>
      <c r="S4" s="100" t="s">
        <v>18</v>
      </c>
      <c r="T4" s="101">
        <f>AVERAGEIF($B$3:$B$101,$S4,F$2:F$101)</f>
        <v>49.979814814814809</v>
      </c>
      <c r="U4" s="108">
        <f t="shared" ref="U4:U13" si="8">SUMIF($B$2:$B$101,$S4,K$2:K$101)/SUM(K$2:K$101)</f>
        <v>3.7972881834617778E-2</v>
      </c>
      <c r="V4" s="94">
        <f t="shared" ref="V4:V13" si="9">SUMIF($B$2:$B$101,$S4,L$2:L$101)/SUM(L$2:L$101)</f>
        <v>5.516668785027045E-2</v>
      </c>
      <c r="W4" s="101">
        <f t="shared" ref="W4:W13" si="10">AVERAGEIF($B$3:$B$101,$S4,G$2:G$101)</f>
        <v>61.076481481481473</v>
      </c>
      <c r="X4" s="108">
        <f t="shared" ref="X4:X13" si="11">SUMIF($B$2:$B$101,$S4,M$2:M$101)/SUM(M$2:M$101)</f>
        <v>4.0183822324636298E-2</v>
      </c>
      <c r="Y4" s="94">
        <f t="shared" ref="Y4:Y13" si="12">SUMIF($B$2:$B$101,$S4,N$2:N$101)/SUM(N$2:N$101)</f>
        <v>5.6695136549115212E-2</v>
      </c>
      <c r="Z4" s="101">
        <f t="shared" ref="Z4:Z13" si="13">AVERAGEIF($B$3:$B$101,$S4,H$2:H$101)</f>
        <v>66.02337962962963</v>
      </c>
      <c r="AA4" s="108">
        <f t="shared" ref="AA4:AA13" si="14">SUMIF($B$2:$B$101,$S4,O$2:O$101)/SUM(O$2:O$101)</f>
        <v>4.6730175773463056E-2</v>
      </c>
      <c r="AB4" s="94">
        <f t="shared" ref="AB4:AB13" si="15">SUMIF($B$2:$B$101,$S4,P$2:P$101)/SUM(P$2:P$101)</f>
        <v>6.1495468839814535E-2</v>
      </c>
      <c r="AC4" s="109">
        <f t="shared" ref="AC4:AC13" si="16">AVERAGEIF($B$3:$B$101,$S4,E$2:E$101)</f>
        <v>53.895000000000003</v>
      </c>
      <c r="AD4" s="108">
        <f t="shared" ref="AD4:AD13" si="17">SUMIF($B$2:$B$101,$S4,I$2:I$101)/SUM(I$2:I$101)</f>
        <v>4.2678550739420576E-2</v>
      </c>
      <c r="AE4" s="94">
        <f t="shared" ref="AE4:AE13" si="18">SUMIF($B$2:$B$101,$S4,J$2:J$101)/SUM(J$2:J$101)</f>
        <v>5.5753124104461017E-2</v>
      </c>
    </row>
    <row r="5" spans="1:31" ht="15">
      <c r="A5" t="s">
        <v>10</v>
      </c>
      <c r="B5" t="s">
        <v>13</v>
      </c>
      <c r="C5" s="61">
        <v>0</v>
      </c>
      <c r="D5" s="61">
        <v>0</v>
      </c>
      <c r="E5">
        <v>41.49</v>
      </c>
      <c r="F5" s="86">
        <v>81.5</v>
      </c>
      <c r="G5" s="86">
        <v>82.84</v>
      </c>
      <c r="H5" s="86">
        <v>80.069999999999993</v>
      </c>
      <c r="I5">
        <f t="shared" si="0"/>
        <v>0</v>
      </c>
      <c r="J5">
        <f t="shared" si="1"/>
        <v>0</v>
      </c>
      <c r="K5">
        <f t="shared" si="2"/>
        <v>0</v>
      </c>
      <c r="L5">
        <f t="shared" si="3"/>
        <v>0</v>
      </c>
      <c r="M5">
        <f t="shared" si="4"/>
        <v>0</v>
      </c>
      <c r="N5">
        <f t="shared" si="5"/>
        <v>0</v>
      </c>
      <c r="O5">
        <f t="shared" si="6"/>
        <v>0</v>
      </c>
      <c r="P5">
        <f t="shared" si="7"/>
        <v>0</v>
      </c>
      <c r="S5" s="100" t="s">
        <v>13</v>
      </c>
      <c r="T5" s="101">
        <f t="shared" ref="T5:T13" si="19">AVERAGEIF($B$3:$B$101,$S5,F$2:F$101)</f>
        <v>55.017166666666668</v>
      </c>
      <c r="U5" s="108">
        <f t="shared" si="8"/>
        <v>0</v>
      </c>
      <c r="V5" s="94">
        <f t="shared" si="9"/>
        <v>0.13992241907993913</v>
      </c>
      <c r="W5" s="101">
        <f t="shared" si="10"/>
        <v>62.829120321235287</v>
      </c>
      <c r="X5" s="108">
        <f t="shared" si="11"/>
        <v>0</v>
      </c>
      <c r="Y5" s="94">
        <f t="shared" si="12"/>
        <v>0.17689181473721502</v>
      </c>
      <c r="Z5" s="101">
        <f t="shared" si="13"/>
        <v>59.977761512655206</v>
      </c>
      <c r="AA5" s="108">
        <f t="shared" si="14"/>
        <v>0</v>
      </c>
      <c r="AB5" s="94">
        <f t="shared" si="15"/>
        <v>0.17051351054932282</v>
      </c>
      <c r="AC5" s="109">
        <f t="shared" si="16"/>
        <v>59.570500000000003</v>
      </c>
      <c r="AD5" s="108">
        <f t="shared" si="17"/>
        <v>0</v>
      </c>
      <c r="AE5" s="94">
        <f t="shared" si="18"/>
        <v>0.16785776029559457</v>
      </c>
    </row>
    <row r="6" spans="1:31" ht="15">
      <c r="A6" t="s">
        <v>15</v>
      </c>
      <c r="B6" t="s">
        <v>18</v>
      </c>
      <c r="C6" s="61">
        <v>4.6116831799759186E-2</v>
      </c>
      <c r="D6" s="61">
        <v>6.5268770870452866E-2</v>
      </c>
      <c r="E6">
        <v>59.88</v>
      </c>
      <c r="F6" s="86">
        <v>53.22</v>
      </c>
      <c r="G6" s="86">
        <v>58.24</v>
      </c>
      <c r="H6" s="86">
        <v>69.72</v>
      </c>
      <c r="I6">
        <f t="shared" si="0"/>
        <v>2.76147588816958</v>
      </c>
      <c r="J6">
        <f t="shared" si="1"/>
        <v>3.908293999722718</v>
      </c>
      <c r="K6">
        <f t="shared" si="2"/>
        <v>2.4543377883831838</v>
      </c>
      <c r="L6">
        <f t="shared" si="3"/>
        <v>3.4736039857255014</v>
      </c>
      <c r="M6">
        <f t="shared" si="4"/>
        <v>2.6858442840179753</v>
      </c>
      <c r="N6">
        <f t="shared" si="5"/>
        <v>3.801253215495175</v>
      </c>
      <c r="O6">
        <f t="shared" si="6"/>
        <v>3.2152655130792103</v>
      </c>
      <c r="P6">
        <f t="shared" si="7"/>
        <v>4.5505387050879742</v>
      </c>
      <c r="S6" s="100" t="s">
        <v>27</v>
      </c>
      <c r="T6" s="101">
        <f t="shared" si="19"/>
        <v>53.351764705882346</v>
      </c>
      <c r="U6" s="108">
        <f t="shared" si="8"/>
        <v>0.23106234628595348</v>
      </c>
      <c r="V6" s="94">
        <f t="shared" si="9"/>
        <v>0.12116217489371919</v>
      </c>
      <c r="W6" s="101">
        <f t="shared" si="10"/>
        <v>60.400588235294116</v>
      </c>
      <c r="X6" s="108">
        <f t="shared" si="11"/>
        <v>0.22786936355115514</v>
      </c>
      <c r="Y6" s="94">
        <f t="shared" si="12"/>
        <v>0.11657590754799257</v>
      </c>
      <c r="Z6" s="101">
        <f t="shared" si="13"/>
        <v>64.238823529411761</v>
      </c>
      <c r="AA6" s="108">
        <f t="shared" si="14"/>
        <v>0.18449837467204713</v>
      </c>
      <c r="AB6" s="94">
        <f t="shared" si="15"/>
        <v>8.6608205901747976E-2</v>
      </c>
      <c r="AC6" s="109">
        <f t="shared" si="16"/>
        <v>54.24235294117647</v>
      </c>
      <c r="AD6" s="108">
        <f t="shared" si="17"/>
        <v>0.28928518767547778</v>
      </c>
      <c r="AE6" s="94">
        <f t="shared" si="18"/>
        <v>0.12243098444493926</v>
      </c>
    </row>
    <row r="7" spans="1:31" ht="15">
      <c r="A7" t="s">
        <v>20</v>
      </c>
      <c r="B7" t="s">
        <v>13</v>
      </c>
      <c r="C7" s="61">
        <v>0</v>
      </c>
      <c r="D7" s="61">
        <v>0</v>
      </c>
      <c r="E7">
        <v>52.29</v>
      </c>
      <c r="F7" s="86">
        <v>19.36</v>
      </c>
      <c r="G7" s="86">
        <v>48.44</v>
      </c>
      <c r="H7" s="86">
        <v>67.77</v>
      </c>
      <c r="I7">
        <f t="shared" si="0"/>
        <v>0</v>
      </c>
      <c r="J7">
        <f t="shared" si="1"/>
        <v>0</v>
      </c>
      <c r="K7">
        <f t="shared" si="2"/>
        <v>0</v>
      </c>
      <c r="L7">
        <f t="shared" si="3"/>
        <v>0</v>
      </c>
      <c r="M7">
        <f t="shared" si="4"/>
        <v>0</v>
      </c>
      <c r="N7">
        <f t="shared" si="5"/>
        <v>0</v>
      </c>
      <c r="O7">
        <f t="shared" si="6"/>
        <v>0</v>
      </c>
      <c r="P7">
        <f t="shared" si="7"/>
        <v>0</v>
      </c>
      <c r="S7" s="100" t="s">
        <v>3</v>
      </c>
      <c r="T7" s="101">
        <f t="shared" si="19"/>
        <v>55.19</v>
      </c>
      <c r="U7" s="108">
        <f t="shared" si="8"/>
        <v>0.10740550410417285</v>
      </c>
      <c r="V7" s="94">
        <f t="shared" si="9"/>
        <v>0.18018986500559214</v>
      </c>
      <c r="W7" s="101">
        <f t="shared" si="10"/>
        <v>67.353750000000005</v>
      </c>
      <c r="X7" s="108">
        <f t="shared" si="11"/>
        <v>9.8006047804803917E-2</v>
      </c>
      <c r="Y7" s="94">
        <f t="shared" si="12"/>
        <v>0.17405580961519543</v>
      </c>
      <c r="Z7" s="101">
        <f t="shared" si="13"/>
        <v>68.981250000000003</v>
      </c>
      <c r="AA7" s="108">
        <f t="shared" si="14"/>
        <v>0.11976054168311204</v>
      </c>
      <c r="AB7" s="94">
        <f t="shared" si="15"/>
        <v>0.19063546302881604</v>
      </c>
      <c r="AC7" s="109">
        <f t="shared" si="16"/>
        <v>58.608750000000001</v>
      </c>
      <c r="AD7" s="108">
        <f t="shared" si="17"/>
        <v>0.10865254710570817</v>
      </c>
      <c r="AE7" s="94">
        <f t="shared" si="18"/>
        <v>0.17368464271157041</v>
      </c>
    </row>
    <row r="8" spans="1:31" ht="15">
      <c r="A8" t="s">
        <v>24</v>
      </c>
      <c r="B8" t="s">
        <v>27</v>
      </c>
      <c r="C8" s="61">
        <v>4.0225254478282235E-2</v>
      </c>
      <c r="D8" s="61">
        <v>2.7407520612025879E-2</v>
      </c>
      <c r="E8">
        <v>58.98</v>
      </c>
      <c r="F8" s="86">
        <v>47.86</v>
      </c>
      <c r="G8" s="86">
        <v>50.26</v>
      </c>
      <c r="H8" s="86">
        <v>77.89</v>
      </c>
      <c r="I8">
        <f t="shared" si="0"/>
        <v>2.3724855091290862</v>
      </c>
      <c r="J8">
        <f t="shared" si="1"/>
        <v>1.6164955656972864</v>
      </c>
      <c r="K8">
        <f t="shared" si="2"/>
        <v>1.9251806793305877</v>
      </c>
      <c r="L8">
        <f t="shared" si="3"/>
        <v>1.3117239364915585</v>
      </c>
      <c r="M8">
        <f t="shared" si="4"/>
        <v>2.0217212900784651</v>
      </c>
      <c r="N8">
        <f t="shared" si="5"/>
        <v>1.3775019859604207</v>
      </c>
      <c r="O8">
        <f t="shared" si="6"/>
        <v>3.1331450713134035</v>
      </c>
      <c r="P8">
        <f t="shared" si="7"/>
        <v>2.1347717804706958</v>
      </c>
      <c r="S8" s="100" t="s">
        <v>8</v>
      </c>
      <c r="T8" s="101">
        <f t="shared" si="19"/>
        <v>50.802517949631564</v>
      </c>
      <c r="U8" s="108">
        <f t="shared" si="8"/>
        <v>3.6919747730909711E-2</v>
      </c>
      <c r="V8" s="94">
        <f t="shared" si="9"/>
        <v>0.11996176986891705</v>
      </c>
      <c r="W8" s="101">
        <f t="shared" si="10"/>
        <v>51.763900776146386</v>
      </c>
      <c r="X8" s="108">
        <f t="shared" si="11"/>
        <v>4.1187896913168931E-2</v>
      </c>
      <c r="Y8" s="94">
        <f t="shared" si="12"/>
        <v>0.11725908416907262</v>
      </c>
      <c r="Z8" s="101">
        <f t="shared" si="13"/>
        <v>60.042672671964681</v>
      </c>
      <c r="AA8" s="108">
        <f t="shared" si="14"/>
        <v>3.1755093984270698E-2</v>
      </c>
      <c r="AB8" s="94">
        <f t="shared" si="15"/>
        <v>0.10553587705858432</v>
      </c>
      <c r="AC8" s="109">
        <f t="shared" si="16"/>
        <v>58.341499999999996</v>
      </c>
      <c r="AD8" s="108">
        <f t="shared" si="17"/>
        <v>2.7374919457716796E-2</v>
      </c>
      <c r="AE8" s="94">
        <f t="shared" si="18"/>
        <v>0.11105588060056995</v>
      </c>
    </row>
    <row r="9" spans="1:31" ht="15">
      <c r="A9" t="s">
        <v>29</v>
      </c>
      <c r="B9" t="s">
        <v>32</v>
      </c>
      <c r="C9" s="61">
        <v>0.20053264571668192</v>
      </c>
      <c r="D9" s="61">
        <v>2.0406542787629066E-2</v>
      </c>
      <c r="E9">
        <v>58.63</v>
      </c>
      <c r="F9" s="86">
        <v>71.28</v>
      </c>
      <c r="G9" s="86">
        <v>93.45</v>
      </c>
      <c r="H9" s="86">
        <v>91.71</v>
      </c>
      <c r="I9">
        <f t="shared" si="0"/>
        <v>11.757229018369062</v>
      </c>
      <c r="J9">
        <f t="shared" si="1"/>
        <v>1.1964356036386923</v>
      </c>
      <c r="K9">
        <f t="shared" si="2"/>
        <v>14.293966986685087</v>
      </c>
      <c r="L9">
        <f t="shared" si="3"/>
        <v>1.4545783699021999</v>
      </c>
      <c r="M9">
        <f t="shared" si="4"/>
        <v>18.739775742223927</v>
      </c>
      <c r="N9">
        <f t="shared" si="5"/>
        <v>1.9069914235039362</v>
      </c>
      <c r="O9">
        <f t="shared" si="6"/>
        <v>18.390848938676896</v>
      </c>
      <c r="P9">
        <f t="shared" si="7"/>
        <v>1.8714840390534615</v>
      </c>
      <c r="S9" s="100" t="s">
        <v>44</v>
      </c>
      <c r="T9" s="101">
        <f t="shared" si="19"/>
        <v>54.521112034087984</v>
      </c>
      <c r="U9" s="108">
        <f t="shared" si="8"/>
        <v>3.0837272022949763E-2</v>
      </c>
      <c r="V9" s="94">
        <f t="shared" si="9"/>
        <v>0.19111694996903236</v>
      </c>
      <c r="W9" s="101">
        <f t="shared" si="10"/>
        <v>65.059778700754649</v>
      </c>
      <c r="X9" s="108">
        <f t="shared" si="11"/>
        <v>3.4297771674243457E-2</v>
      </c>
      <c r="Y9" s="94">
        <f t="shared" si="12"/>
        <v>0.20643359098695679</v>
      </c>
      <c r="Z9" s="101">
        <f t="shared" si="13"/>
        <v>56.072172795525447</v>
      </c>
      <c r="AA9" s="108">
        <f t="shared" si="14"/>
        <v>3.1081736083739285E-2</v>
      </c>
      <c r="AB9" s="94">
        <f t="shared" si="15"/>
        <v>0.1744901325578348</v>
      </c>
      <c r="AC9" s="109">
        <f t="shared" si="16"/>
        <v>58.046500000000009</v>
      </c>
      <c r="AD9" s="108">
        <f t="shared" si="17"/>
        <v>3.3632707517956599E-2</v>
      </c>
      <c r="AE9" s="94">
        <f t="shared" si="18"/>
        <v>0.18743093721406523</v>
      </c>
    </row>
    <row r="10" spans="1:31" ht="15">
      <c r="A10" t="s">
        <v>34</v>
      </c>
      <c r="B10" t="s">
        <v>18</v>
      </c>
      <c r="C10" s="61">
        <v>0</v>
      </c>
      <c r="D10" s="61">
        <v>0</v>
      </c>
      <c r="E10">
        <v>68.099999999999994</v>
      </c>
      <c r="F10" s="86">
        <v>59.92</v>
      </c>
      <c r="G10" s="86">
        <v>67.66</v>
      </c>
      <c r="H10" s="86">
        <v>77.14</v>
      </c>
      <c r="I10">
        <f t="shared" si="0"/>
        <v>0</v>
      </c>
      <c r="J10">
        <f t="shared" si="1"/>
        <v>0</v>
      </c>
      <c r="K10">
        <f t="shared" si="2"/>
        <v>0</v>
      </c>
      <c r="L10">
        <f t="shared" si="3"/>
        <v>0</v>
      </c>
      <c r="M10">
        <f t="shared" si="4"/>
        <v>0</v>
      </c>
      <c r="N10">
        <f t="shared" si="5"/>
        <v>0</v>
      </c>
      <c r="O10">
        <f t="shared" si="6"/>
        <v>0</v>
      </c>
      <c r="P10">
        <f t="shared" si="7"/>
        <v>0</v>
      </c>
      <c r="S10" s="100" t="s">
        <v>135</v>
      </c>
      <c r="T10" s="101">
        <f t="shared" si="19"/>
        <v>47.875</v>
      </c>
      <c r="U10" s="108">
        <f t="shared" si="8"/>
        <v>0</v>
      </c>
      <c r="V10" s="94">
        <f t="shared" si="9"/>
        <v>1.0789025465739465E-2</v>
      </c>
      <c r="W10" s="101">
        <f t="shared" si="10"/>
        <v>39.120000000000005</v>
      </c>
      <c r="X10" s="108">
        <f t="shared" si="11"/>
        <v>0</v>
      </c>
      <c r="Y10" s="94">
        <f t="shared" si="12"/>
        <v>6.1795491122588085E-3</v>
      </c>
      <c r="Z10" s="101">
        <f t="shared" si="13"/>
        <v>51.835000000000001</v>
      </c>
      <c r="AA10" s="108">
        <f t="shared" si="14"/>
        <v>0</v>
      </c>
      <c r="AB10" s="94">
        <f t="shared" si="15"/>
        <v>8.7792748421065582E-3</v>
      </c>
      <c r="AC10" s="109">
        <f t="shared" si="16"/>
        <v>44.082500000000003</v>
      </c>
      <c r="AD10" s="108">
        <f t="shared" si="17"/>
        <v>0</v>
      </c>
      <c r="AE10" s="94">
        <f t="shared" si="18"/>
        <v>9.3399327637857018E-3</v>
      </c>
    </row>
    <row r="11" spans="1:31" ht="15">
      <c r="A11" t="s">
        <v>37</v>
      </c>
      <c r="B11" t="s">
        <v>18</v>
      </c>
      <c r="C11" s="61">
        <v>0</v>
      </c>
      <c r="D11" s="61">
        <v>0</v>
      </c>
      <c r="E11">
        <v>59.14</v>
      </c>
      <c r="F11" s="86">
        <v>53.22</v>
      </c>
      <c r="G11" s="86">
        <v>78.39</v>
      </c>
      <c r="H11" s="86">
        <v>58.57</v>
      </c>
      <c r="I11">
        <f t="shared" si="0"/>
        <v>0</v>
      </c>
      <c r="J11">
        <f t="shared" si="1"/>
        <v>0</v>
      </c>
      <c r="K11">
        <f t="shared" si="2"/>
        <v>0</v>
      </c>
      <c r="L11">
        <f t="shared" si="3"/>
        <v>0</v>
      </c>
      <c r="M11">
        <f t="shared" si="4"/>
        <v>0</v>
      </c>
      <c r="N11">
        <f t="shared" si="5"/>
        <v>0</v>
      </c>
      <c r="O11">
        <f t="shared" si="6"/>
        <v>0</v>
      </c>
      <c r="P11">
        <f t="shared" si="7"/>
        <v>0</v>
      </c>
      <c r="S11" s="100" t="s">
        <v>194</v>
      </c>
      <c r="T11" s="101">
        <f t="shared" si="19"/>
        <v>62.343333333333341</v>
      </c>
      <c r="U11" s="108">
        <f t="shared" si="8"/>
        <v>7.8709068785895189E-2</v>
      </c>
      <c r="V11" s="94">
        <f t="shared" si="9"/>
        <v>6.3139088573328853E-2</v>
      </c>
      <c r="W11" s="101">
        <f t="shared" si="10"/>
        <v>61.88</v>
      </c>
      <c r="X11" s="108">
        <f t="shared" si="11"/>
        <v>5.7529185418973949E-2</v>
      </c>
      <c r="Y11" s="94">
        <f t="shared" si="12"/>
        <v>4.4818051087282311E-2</v>
      </c>
      <c r="Z11" s="101">
        <f t="shared" si="13"/>
        <v>48.339999999999996</v>
      </c>
      <c r="AA11" s="108">
        <f t="shared" si="14"/>
        <v>0.12783865814884407</v>
      </c>
      <c r="AB11" s="94">
        <f t="shared" si="15"/>
        <v>9.2891951688326091E-2</v>
      </c>
      <c r="AC11" s="109">
        <f t="shared" si="16"/>
        <v>58.24666666666667</v>
      </c>
      <c r="AD11" s="108">
        <f t="shared" si="17"/>
        <v>8.4052572316483914E-2</v>
      </c>
      <c r="AE11" s="94">
        <f t="shared" si="18"/>
        <v>6.0629046101730436E-2</v>
      </c>
    </row>
    <row r="12" spans="1:31" ht="15">
      <c r="A12" t="s">
        <v>41</v>
      </c>
      <c r="B12" t="s">
        <v>44</v>
      </c>
      <c r="C12" s="61">
        <v>0</v>
      </c>
      <c r="D12" s="61">
        <v>0</v>
      </c>
      <c r="E12">
        <v>38.43</v>
      </c>
      <c r="F12" s="86">
        <v>0</v>
      </c>
      <c r="G12" s="86">
        <v>34.299999999999997</v>
      </c>
      <c r="H12" s="86">
        <v>62.23</v>
      </c>
      <c r="I12">
        <f t="shared" si="0"/>
        <v>0</v>
      </c>
      <c r="J12">
        <f t="shared" si="1"/>
        <v>0</v>
      </c>
      <c r="K12">
        <f t="shared" si="2"/>
        <v>0</v>
      </c>
      <c r="L12">
        <f t="shared" si="3"/>
        <v>0</v>
      </c>
      <c r="M12">
        <f t="shared" si="4"/>
        <v>0</v>
      </c>
      <c r="N12">
        <f t="shared" si="5"/>
        <v>0</v>
      </c>
      <c r="O12">
        <f t="shared" si="6"/>
        <v>0</v>
      </c>
      <c r="P12">
        <f t="shared" si="7"/>
        <v>0</v>
      </c>
      <c r="S12" s="100" t="s">
        <v>32</v>
      </c>
      <c r="T12" s="101">
        <f t="shared" si="19"/>
        <v>36.203333333333333</v>
      </c>
      <c r="U12" s="108">
        <f t="shared" si="8"/>
        <v>0.45275997505131127</v>
      </c>
      <c r="V12" s="94">
        <f t="shared" si="9"/>
        <v>7.1107452546542896E-2</v>
      </c>
      <c r="W12" s="101">
        <f t="shared" si="10"/>
        <v>63.823333333333345</v>
      </c>
      <c r="X12" s="108">
        <f t="shared" si="11"/>
        <v>0.48915513179587539</v>
      </c>
      <c r="Y12" s="94">
        <f t="shared" si="12"/>
        <v>7.0469863101742247E-2</v>
      </c>
      <c r="Z12" s="101">
        <f t="shared" si="13"/>
        <v>72.790000000000006</v>
      </c>
      <c r="AA12" s="108">
        <f t="shared" si="14"/>
        <v>0.44404498867321834</v>
      </c>
      <c r="AB12" s="94">
        <f t="shared" si="15"/>
        <v>5.8477439946415327E-2</v>
      </c>
      <c r="AC12" s="109">
        <f t="shared" si="16"/>
        <v>62.893333333333324</v>
      </c>
      <c r="AD12" s="108">
        <f t="shared" si="17"/>
        <v>0.39001667618057412</v>
      </c>
      <c r="AE12" s="94">
        <f t="shared" si="18"/>
        <v>5.5892414285468178E-2</v>
      </c>
    </row>
    <row r="13" spans="1:31" ht="15.75" thickBot="1">
      <c r="A13" t="s">
        <v>46</v>
      </c>
      <c r="B13" t="s">
        <v>18</v>
      </c>
      <c r="C13" s="61">
        <v>0</v>
      </c>
      <c r="D13" s="61">
        <v>0</v>
      </c>
      <c r="E13">
        <v>74.634999999999991</v>
      </c>
      <c r="F13" s="87">
        <f>AVERAGE(C13:E13)</f>
        <v>24.87833333333333</v>
      </c>
      <c r="G13" s="87">
        <f>AVERAGE(C13:F13)</f>
        <v>24.87833333333333</v>
      </c>
      <c r="H13" s="87">
        <f>AVERAGE(D13:G13)</f>
        <v>31.097916666666663</v>
      </c>
      <c r="I13">
        <f t="shared" si="0"/>
        <v>0</v>
      </c>
      <c r="J13">
        <f t="shared" si="1"/>
        <v>0</v>
      </c>
      <c r="K13">
        <f t="shared" si="2"/>
        <v>0</v>
      </c>
      <c r="L13">
        <f t="shared" si="3"/>
        <v>0</v>
      </c>
      <c r="M13">
        <f t="shared" si="4"/>
        <v>0</v>
      </c>
      <c r="N13">
        <f t="shared" si="5"/>
        <v>0</v>
      </c>
      <c r="O13">
        <f t="shared" si="6"/>
        <v>0</v>
      </c>
      <c r="P13">
        <f t="shared" si="7"/>
        <v>0</v>
      </c>
      <c r="S13" s="102" t="s">
        <v>59</v>
      </c>
      <c r="T13" s="103">
        <f t="shared" si="19"/>
        <v>53.796111111111117</v>
      </c>
      <c r="U13" s="95">
        <f t="shared" si="8"/>
        <v>0</v>
      </c>
      <c r="V13" s="96">
        <f t="shared" si="9"/>
        <v>2.1350895708552732E-2</v>
      </c>
      <c r="W13" s="103">
        <f t="shared" si="10"/>
        <v>59.160555555555547</v>
      </c>
      <c r="X13" s="95">
        <f t="shared" si="11"/>
        <v>0</v>
      </c>
      <c r="Y13" s="96">
        <f t="shared" si="12"/>
        <v>1.8362833621574336E-2</v>
      </c>
      <c r="Z13" s="103">
        <f t="shared" si="13"/>
        <v>69.864305555555561</v>
      </c>
      <c r="AA13" s="95">
        <f t="shared" si="14"/>
        <v>0</v>
      </c>
      <c r="AB13" s="96">
        <f t="shared" si="15"/>
        <v>3.6691585929937445E-2</v>
      </c>
      <c r="AC13" s="110">
        <f t="shared" si="16"/>
        <v>64.173888888888897</v>
      </c>
      <c r="AD13" s="95">
        <f t="shared" si="17"/>
        <v>0</v>
      </c>
      <c r="AE13" s="96">
        <f t="shared" si="18"/>
        <v>3.2487276973657921E-2</v>
      </c>
    </row>
    <row r="14" spans="1:31" ht="15.75" thickBot="1">
      <c r="A14" t="s">
        <v>49</v>
      </c>
      <c r="B14" t="s">
        <v>44</v>
      </c>
      <c r="C14" s="61">
        <v>0</v>
      </c>
      <c r="D14" s="61">
        <v>0</v>
      </c>
      <c r="E14">
        <v>42.96</v>
      </c>
      <c r="F14" s="87">
        <f>AVERAGE(B14:E14)</f>
        <v>14.32</v>
      </c>
      <c r="G14" s="87">
        <f>AVERAGE(D14:F14)</f>
        <v>19.093333333333334</v>
      </c>
      <c r="H14" s="87">
        <f>AVERAGE(D14:G14)</f>
        <v>19.093333333333334</v>
      </c>
      <c r="I14">
        <f t="shared" si="0"/>
        <v>0</v>
      </c>
      <c r="J14">
        <f t="shared" si="1"/>
        <v>0</v>
      </c>
      <c r="K14">
        <f t="shared" si="2"/>
        <v>0</v>
      </c>
      <c r="L14">
        <f t="shared" si="3"/>
        <v>0</v>
      </c>
      <c r="M14">
        <f t="shared" si="4"/>
        <v>0</v>
      </c>
      <c r="N14">
        <f t="shared" si="5"/>
        <v>0</v>
      </c>
      <c r="O14">
        <f t="shared" si="6"/>
        <v>0</v>
      </c>
      <c r="P14">
        <f t="shared" si="7"/>
        <v>0</v>
      </c>
      <c r="S14" s="68"/>
      <c r="T14" s="68"/>
      <c r="U14" s="97">
        <f t="shared" ref="U14:V14" si="20">SUM(U3:U13)</f>
        <v>1</v>
      </c>
      <c r="V14" s="98">
        <f t="shared" si="20"/>
        <v>1.0000000000000002</v>
      </c>
      <c r="W14" s="99"/>
      <c r="X14" s="97">
        <f t="shared" ref="X14:Y14" si="21">SUM(X3:X13)</f>
        <v>0.99999999999999978</v>
      </c>
      <c r="Y14" s="98">
        <f t="shared" si="21"/>
        <v>1.0000000000000002</v>
      </c>
      <c r="Z14" s="99"/>
      <c r="AA14" s="97">
        <f t="shared" ref="AA14:AB14" si="22">SUM(AA3:AA13)</f>
        <v>0.99999999999999978</v>
      </c>
      <c r="AB14" s="98">
        <f t="shared" si="22"/>
        <v>1</v>
      </c>
      <c r="AC14" s="97"/>
      <c r="AD14" s="97">
        <f t="shared" ref="AD14:AE14" si="23">SUM(AD3:AD13)</f>
        <v>0.99999999999999989</v>
      </c>
      <c r="AE14" s="98">
        <f t="shared" si="23"/>
        <v>1</v>
      </c>
    </row>
    <row r="15" spans="1:31" ht="15">
      <c r="A15" t="s">
        <v>53</v>
      </c>
      <c r="B15" t="s">
        <v>13</v>
      </c>
      <c r="C15" s="61">
        <v>0</v>
      </c>
      <c r="D15" s="61">
        <v>0</v>
      </c>
      <c r="E15">
        <v>70.06</v>
      </c>
      <c r="F15" s="86">
        <v>46.63</v>
      </c>
      <c r="G15" s="86">
        <v>66.33</v>
      </c>
      <c r="H15" s="86">
        <v>84.55</v>
      </c>
      <c r="I15">
        <f t="shared" si="0"/>
        <v>0</v>
      </c>
      <c r="J15">
        <f t="shared" si="1"/>
        <v>0</v>
      </c>
      <c r="K15">
        <f t="shared" si="2"/>
        <v>0</v>
      </c>
      <c r="L15">
        <f t="shared" si="3"/>
        <v>0</v>
      </c>
      <c r="M15">
        <f t="shared" si="4"/>
        <v>0</v>
      </c>
      <c r="N15">
        <f t="shared" si="5"/>
        <v>0</v>
      </c>
      <c r="O15">
        <f t="shared" si="6"/>
        <v>0</v>
      </c>
      <c r="P15">
        <f t="shared" si="7"/>
        <v>0</v>
      </c>
    </row>
    <row r="16" spans="1:31" ht="15">
      <c r="A16" t="s">
        <v>56</v>
      </c>
      <c r="B16" t="s">
        <v>59</v>
      </c>
      <c r="C16" s="61">
        <v>0</v>
      </c>
      <c r="D16" s="61">
        <v>0</v>
      </c>
      <c r="E16">
        <v>79.344999999999999</v>
      </c>
      <c r="F16" s="87">
        <f>AVERAGE(B16:E16)</f>
        <v>26.448333333333334</v>
      </c>
      <c r="G16" s="87">
        <f>AVERAGE(C16:F16)</f>
        <v>26.448333333333334</v>
      </c>
      <c r="H16" s="87">
        <f>AVERAGE(D16:G16)</f>
        <v>33.060416666666669</v>
      </c>
      <c r="I16">
        <f t="shared" si="0"/>
        <v>0</v>
      </c>
      <c r="J16">
        <f t="shared" si="1"/>
        <v>0</v>
      </c>
      <c r="K16">
        <f t="shared" si="2"/>
        <v>0</v>
      </c>
      <c r="L16">
        <f t="shared" si="3"/>
        <v>0</v>
      </c>
      <c r="M16">
        <f t="shared" si="4"/>
        <v>0</v>
      </c>
      <c r="N16">
        <f t="shared" si="5"/>
        <v>0</v>
      </c>
      <c r="O16">
        <f t="shared" si="6"/>
        <v>0</v>
      </c>
      <c r="P16">
        <f t="shared" si="7"/>
        <v>0</v>
      </c>
    </row>
    <row r="17" spans="1:16" ht="15">
      <c r="A17" t="s">
        <v>61</v>
      </c>
      <c r="B17" t="s">
        <v>18</v>
      </c>
      <c r="C17" s="61">
        <v>0</v>
      </c>
      <c r="D17" s="61">
        <v>0</v>
      </c>
      <c r="E17">
        <v>67.64</v>
      </c>
      <c r="F17" s="86">
        <v>64.760000000000005</v>
      </c>
      <c r="G17" s="86">
        <v>66.48</v>
      </c>
      <c r="H17" s="86">
        <v>87.77</v>
      </c>
      <c r="I17">
        <f t="shared" si="0"/>
        <v>0</v>
      </c>
      <c r="J17">
        <f t="shared" si="1"/>
        <v>0</v>
      </c>
      <c r="K17">
        <f t="shared" si="2"/>
        <v>0</v>
      </c>
      <c r="L17">
        <f t="shared" si="3"/>
        <v>0</v>
      </c>
      <c r="M17">
        <f t="shared" si="4"/>
        <v>0</v>
      </c>
      <c r="N17">
        <f t="shared" si="5"/>
        <v>0</v>
      </c>
      <c r="O17">
        <f t="shared" si="6"/>
        <v>0</v>
      </c>
      <c r="P17">
        <f t="shared" si="7"/>
        <v>0</v>
      </c>
    </row>
    <row r="18" spans="1:16" ht="15">
      <c r="A18" t="s">
        <v>65</v>
      </c>
      <c r="B18" t="s">
        <v>59</v>
      </c>
      <c r="C18" s="61">
        <v>0</v>
      </c>
      <c r="D18" s="61">
        <v>0</v>
      </c>
      <c r="E18">
        <v>57.45</v>
      </c>
      <c r="F18" s="86">
        <v>52.76</v>
      </c>
      <c r="G18" s="86">
        <v>54.96</v>
      </c>
      <c r="H18" s="86">
        <v>68.66</v>
      </c>
      <c r="I18">
        <f t="shared" si="0"/>
        <v>0</v>
      </c>
      <c r="J18">
        <f t="shared" si="1"/>
        <v>0</v>
      </c>
      <c r="K18">
        <f t="shared" si="2"/>
        <v>0</v>
      </c>
      <c r="L18">
        <f t="shared" si="3"/>
        <v>0</v>
      </c>
      <c r="M18">
        <f t="shared" si="4"/>
        <v>0</v>
      </c>
      <c r="N18">
        <f t="shared" si="5"/>
        <v>0</v>
      </c>
      <c r="O18">
        <f t="shared" si="6"/>
        <v>0</v>
      </c>
      <c r="P18">
        <f t="shared" si="7"/>
        <v>0</v>
      </c>
    </row>
    <row r="19" spans="1:16" ht="15">
      <c r="A19" t="s">
        <v>68</v>
      </c>
      <c r="B19" t="s">
        <v>59</v>
      </c>
      <c r="C19" s="61">
        <v>0</v>
      </c>
      <c r="D19" s="61">
        <v>3.053848894699682E-2</v>
      </c>
      <c r="E19">
        <v>54.015000000000001</v>
      </c>
      <c r="F19" s="87">
        <f>AVERAGE(B19:E19)</f>
        <v>18.015179496315664</v>
      </c>
      <c r="G19" s="87">
        <f>AVERAGE(D19:F19)</f>
        <v>24.020239328420885</v>
      </c>
      <c r="H19" s="87">
        <v>72.070000000000007</v>
      </c>
      <c r="I19">
        <f t="shared" si="0"/>
        <v>0</v>
      </c>
      <c r="J19">
        <f t="shared" si="1"/>
        <v>1.6495364804720332</v>
      </c>
      <c r="K19">
        <f t="shared" si="2"/>
        <v>0</v>
      </c>
      <c r="L19">
        <f t="shared" si="3"/>
        <v>0.55015635992639966</v>
      </c>
      <c r="M19">
        <f t="shared" si="4"/>
        <v>0</v>
      </c>
      <c r="N19">
        <f t="shared" si="5"/>
        <v>0.73354181323519951</v>
      </c>
      <c r="O19">
        <f t="shared" si="6"/>
        <v>0</v>
      </c>
      <c r="P19">
        <f t="shared" si="7"/>
        <v>2.2009088984100611</v>
      </c>
    </row>
    <row r="20" spans="1:16" ht="15">
      <c r="A20" t="s">
        <v>71</v>
      </c>
      <c r="B20" t="s">
        <v>8</v>
      </c>
      <c r="C20" s="61">
        <v>0</v>
      </c>
      <c r="D20" s="61">
        <v>0</v>
      </c>
      <c r="E20">
        <v>57.14</v>
      </c>
      <c r="F20" s="86">
        <v>44.18</v>
      </c>
      <c r="G20" s="86">
        <v>57.41</v>
      </c>
      <c r="H20" s="86">
        <v>62.82</v>
      </c>
      <c r="I20">
        <f t="shared" si="0"/>
        <v>0</v>
      </c>
      <c r="J20">
        <f t="shared" si="1"/>
        <v>0</v>
      </c>
      <c r="K20">
        <f t="shared" si="2"/>
        <v>0</v>
      </c>
      <c r="L20">
        <f t="shared" si="3"/>
        <v>0</v>
      </c>
      <c r="M20">
        <f t="shared" si="4"/>
        <v>0</v>
      </c>
      <c r="N20">
        <f t="shared" si="5"/>
        <v>0</v>
      </c>
      <c r="O20">
        <f t="shared" si="6"/>
        <v>0</v>
      </c>
      <c r="P20">
        <f t="shared" si="7"/>
        <v>0</v>
      </c>
    </row>
    <row r="21" spans="1:16" ht="15">
      <c r="A21" t="s">
        <v>75</v>
      </c>
      <c r="B21" t="s">
        <v>3</v>
      </c>
      <c r="C21" s="61">
        <v>0</v>
      </c>
      <c r="D21" s="61">
        <v>0</v>
      </c>
      <c r="E21">
        <v>58.57</v>
      </c>
      <c r="F21" s="86">
        <v>49.04</v>
      </c>
      <c r="G21" s="86">
        <v>58.3</v>
      </c>
      <c r="H21" s="86">
        <v>71.23</v>
      </c>
      <c r="I21">
        <f t="shared" si="0"/>
        <v>0</v>
      </c>
      <c r="J21">
        <f t="shared" si="1"/>
        <v>0</v>
      </c>
      <c r="K21">
        <f t="shared" si="2"/>
        <v>0</v>
      </c>
      <c r="L21">
        <f t="shared" si="3"/>
        <v>0</v>
      </c>
      <c r="M21">
        <f t="shared" si="4"/>
        <v>0</v>
      </c>
      <c r="N21">
        <f t="shared" si="5"/>
        <v>0</v>
      </c>
      <c r="O21">
        <f t="shared" si="6"/>
        <v>0</v>
      </c>
      <c r="P21">
        <f t="shared" si="7"/>
        <v>0</v>
      </c>
    </row>
    <row r="22" spans="1:16" ht="15">
      <c r="A22" t="s">
        <v>79</v>
      </c>
      <c r="B22" t="s">
        <v>27</v>
      </c>
      <c r="C22" s="61">
        <v>0</v>
      </c>
      <c r="D22" s="61">
        <v>0</v>
      </c>
      <c r="E22">
        <v>28.95</v>
      </c>
      <c r="F22" s="86">
        <v>48.98</v>
      </c>
      <c r="G22" s="86">
        <v>33.97</v>
      </c>
      <c r="H22" s="86">
        <v>76.900000000000006</v>
      </c>
      <c r="I22">
        <f t="shared" si="0"/>
        <v>0</v>
      </c>
      <c r="J22">
        <f t="shared" si="1"/>
        <v>0</v>
      </c>
      <c r="K22">
        <f t="shared" si="2"/>
        <v>0</v>
      </c>
      <c r="L22">
        <f t="shared" si="3"/>
        <v>0</v>
      </c>
      <c r="M22">
        <f t="shared" si="4"/>
        <v>0</v>
      </c>
      <c r="N22">
        <f t="shared" si="5"/>
        <v>0</v>
      </c>
      <c r="O22">
        <f t="shared" si="6"/>
        <v>0</v>
      </c>
      <c r="P22">
        <f t="shared" si="7"/>
        <v>0</v>
      </c>
    </row>
    <row r="23" spans="1:16" ht="15">
      <c r="A23" t="s">
        <v>83</v>
      </c>
      <c r="B23" t="s">
        <v>27</v>
      </c>
      <c r="C23" s="61">
        <v>0</v>
      </c>
      <c r="D23" s="61">
        <v>0</v>
      </c>
      <c r="E23">
        <v>69.599999999999994</v>
      </c>
      <c r="F23" s="86">
        <v>61.55</v>
      </c>
      <c r="G23" s="86">
        <v>75.930000000000007</v>
      </c>
      <c r="H23" s="86">
        <v>70.06</v>
      </c>
      <c r="I23">
        <f t="shared" si="0"/>
        <v>0</v>
      </c>
      <c r="J23">
        <f t="shared" si="1"/>
        <v>0</v>
      </c>
      <c r="K23">
        <f t="shared" si="2"/>
        <v>0</v>
      </c>
      <c r="L23">
        <f t="shared" si="3"/>
        <v>0</v>
      </c>
      <c r="M23">
        <f t="shared" si="4"/>
        <v>0</v>
      </c>
      <c r="N23">
        <f t="shared" si="5"/>
        <v>0</v>
      </c>
      <c r="O23">
        <f t="shared" si="6"/>
        <v>0</v>
      </c>
      <c r="P23">
        <f t="shared" si="7"/>
        <v>0</v>
      </c>
    </row>
    <row r="24" spans="1:16" ht="15">
      <c r="A24" t="s">
        <v>87</v>
      </c>
      <c r="B24" t="s">
        <v>44</v>
      </c>
      <c r="C24" s="61">
        <v>0</v>
      </c>
      <c r="D24" s="61">
        <v>0</v>
      </c>
      <c r="E24">
        <v>37.1</v>
      </c>
      <c r="F24" s="86">
        <v>32.67</v>
      </c>
      <c r="G24" s="86">
        <v>19.55</v>
      </c>
      <c r="H24" s="86">
        <v>70.349999999999994</v>
      </c>
      <c r="I24">
        <f t="shared" si="0"/>
        <v>0</v>
      </c>
      <c r="J24">
        <f t="shared" si="1"/>
        <v>0</v>
      </c>
      <c r="K24">
        <f t="shared" si="2"/>
        <v>0</v>
      </c>
      <c r="L24">
        <f t="shared" si="3"/>
        <v>0</v>
      </c>
      <c r="M24">
        <f t="shared" si="4"/>
        <v>0</v>
      </c>
      <c r="N24">
        <f t="shared" si="5"/>
        <v>0</v>
      </c>
      <c r="O24">
        <f t="shared" si="6"/>
        <v>0</v>
      </c>
      <c r="P24">
        <f t="shared" si="7"/>
        <v>0</v>
      </c>
    </row>
    <row r="25" spans="1:16" ht="15">
      <c r="A25" t="s">
        <v>91</v>
      </c>
      <c r="B25" t="s">
        <v>8</v>
      </c>
      <c r="C25" s="61">
        <v>0</v>
      </c>
      <c r="D25" s="61">
        <v>0</v>
      </c>
      <c r="E25">
        <v>71.38</v>
      </c>
      <c r="F25" s="86">
        <v>58.97</v>
      </c>
      <c r="G25" s="86">
        <v>75.44</v>
      </c>
      <c r="H25" s="86">
        <v>71.819999999999993</v>
      </c>
      <c r="I25">
        <f t="shared" si="0"/>
        <v>0</v>
      </c>
      <c r="J25">
        <f t="shared" si="1"/>
        <v>0</v>
      </c>
      <c r="K25">
        <f t="shared" si="2"/>
        <v>0</v>
      </c>
      <c r="L25">
        <f t="shared" si="3"/>
        <v>0</v>
      </c>
      <c r="M25">
        <f t="shared" si="4"/>
        <v>0</v>
      </c>
      <c r="N25">
        <f t="shared" si="5"/>
        <v>0</v>
      </c>
      <c r="O25">
        <f t="shared" si="6"/>
        <v>0</v>
      </c>
      <c r="P25">
        <f t="shared" si="7"/>
        <v>0</v>
      </c>
    </row>
    <row r="26" spans="1:16" ht="15">
      <c r="A26" t="s">
        <v>94</v>
      </c>
      <c r="B26" t="s">
        <v>13</v>
      </c>
      <c r="C26" s="61">
        <v>0</v>
      </c>
      <c r="D26" s="61">
        <v>0</v>
      </c>
      <c r="E26">
        <v>68.400000000000006</v>
      </c>
      <c r="F26" s="86">
        <v>57.41</v>
      </c>
      <c r="G26" s="86">
        <v>61.56</v>
      </c>
      <c r="H26" s="86">
        <v>84.84</v>
      </c>
      <c r="I26">
        <f t="shared" si="0"/>
        <v>0</v>
      </c>
      <c r="J26">
        <f t="shared" si="1"/>
        <v>0</v>
      </c>
      <c r="K26">
        <f t="shared" si="2"/>
        <v>0</v>
      </c>
      <c r="L26">
        <f t="shared" si="3"/>
        <v>0</v>
      </c>
      <c r="M26">
        <f t="shared" si="4"/>
        <v>0</v>
      </c>
      <c r="N26">
        <f t="shared" si="5"/>
        <v>0</v>
      </c>
      <c r="O26">
        <f t="shared" si="6"/>
        <v>0</v>
      </c>
      <c r="P26">
        <f t="shared" si="7"/>
        <v>0</v>
      </c>
    </row>
    <row r="27" spans="1:16" ht="15">
      <c r="A27" t="s">
        <v>98</v>
      </c>
      <c r="B27" t="s">
        <v>3</v>
      </c>
      <c r="C27" s="61">
        <v>0</v>
      </c>
      <c r="D27" s="61">
        <v>0</v>
      </c>
      <c r="E27">
        <v>37.450000000000003</v>
      </c>
      <c r="F27" s="86">
        <v>44.81</v>
      </c>
      <c r="G27" s="86">
        <v>88.61</v>
      </c>
      <c r="H27" s="86">
        <v>35.64</v>
      </c>
      <c r="I27">
        <f t="shared" si="0"/>
        <v>0</v>
      </c>
      <c r="J27">
        <f t="shared" si="1"/>
        <v>0</v>
      </c>
      <c r="K27">
        <f t="shared" si="2"/>
        <v>0</v>
      </c>
      <c r="L27">
        <f t="shared" si="3"/>
        <v>0</v>
      </c>
      <c r="M27">
        <f t="shared" si="4"/>
        <v>0</v>
      </c>
      <c r="N27">
        <f t="shared" si="5"/>
        <v>0</v>
      </c>
      <c r="O27">
        <f t="shared" si="6"/>
        <v>0</v>
      </c>
      <c r="P27">
        <f t="shared" si="7"/>
        <v>0</v>
      </c>
    </row>
    <row r="28" spans="1:16" ht="15">
      <c r="A28" t="s">
        <v>101</v>
      </c>
      <c r="B28" t="s">
        <v>44</v>
      </c>
      <c r="C28" s="61">
        <v>0</v>
      </c>
      <c r="D28" s="61">
        <v>0</v>
      </c>
      <c r="E28">
        <v>69.16</v>
      </c>
      <c r="F28" s="86">
        <v>94.7</v>
      </c>
      <c r="G28" s="86">
        <v>87.93</v>
      </c>
      <c r="H28" s="86">
        <v>67.12</v>
      </c>
      <c r="I28">
        <f t="shared" si="0"/>
        <v>0</v>
      </c>
      <c r="J28">
        <f t="shared" si="1"/>
        <v>0</v>
      </c>
      <c r="K28">
        <f t="shared" si="2"/>
        <v>0</v>
      </c>
      <c r="L28">
        <f t="shared" si="3"/>
        <v>0</v>
      </c>
      <c r="M28">
        <f t="shared" si="4"/>
        <v>0</v>
      </c>
      <c r="N28">
        <f t="shared" si="5"/>
        <v>0</v>
      </c>
      <c r="O28">
        <f t="shared" si="6"/>
        <v>0</v>
      </c>
      <c r="P28">
        <f t="shared" si="7"/>
        <v>0</v>
      </c>
    </row>
    <row r="29" spans="1:16" ht="15">
      <c r="A29" t="s">
        <v>105</v>
      </c>
      <c r="B29" t="s">
        <v>27</v>
      </c>
      <c r="C29" s="61">
        <v>0</v>
      </c>
      <c r="D29" s="61">
        <v>0</v>
      </c>
      <c r="E29">
        <v>62.9375</v>
      </c>
      <c r="F29" s="87">
        <f>E29</f>
        <v>62.9375</v>
      </c>
      <c r="G29" s="87">
        <f>F29</f>
        <v>62.9375</v>
      </c>
      <c r="H29" s="87">
        <f>AVERAGE(D29:G29)</f>
        <v>47.203125</v>
      </c>
      <c r="I29">
        <f t="shared" si="0"/>
        <v>0</v>
      </c>
      <c r="J29">
        <f t="shared" si="1"/>
        <v>0</v>
      </c>
      <c r="K29">
        <f t="shared" si="2"/>
        <v>0</v>
      </c>
      <c r="L29">
        <f t="shared" si="3"/>
        <v>0</v>
      </c>
      <c r="M29">
        <f t="shared" si="4"/>
        <v>0</v>
      </c>
      <c r="N29">
        <f t="shared" si="5"/>
        <v>0</v>
      </c>
      <c r="O29">
        <f t="shared" si="6"/>
        <v>0</v>
      </c>
      <c r="P29">
        <f t="shared" si="7"/>
        <v>0</v>
      </c>
    </row>
    <row r="30" spans="1:16" ht="15">
      <c r="A30" t="s">
        <v>108</v>
      </c>
      <c r="B30" t="s">
        <v>13</v>
      </c>
      <c r="C30" s="61">
        <v>0</v>
      </c>
      <c r="D30" s="61">
        <v>0</v>
      </c>
      <c r="E30">
        <v>40.845000000000006</v>
      </c>
      <c r="F30" s="87">
        <f>AVERAGE(B30:E30)</f>
        <v>13.615000000000002</v>
      </c>
      <c r="G30" s="87">
        <f>AVERAGE(C30:F30)</f>
        <v>13.615000000000002</v>
      </c>
      <c r="H30" s="87">
        <f>AVERAGE(D30:G30)</f>
        <v>17.018750000000004</v>
      </c>
      <c r="I30">
        <f t="shared" si="0"/>
        <v>0</v>
      </c>
      <c r="J30">
        <f t="shared" si="1"/>
        <v>0</v>
      </c>
      <c r="K30">
        <f t="shared" si="2"/>
        <v>0</v>
      </c>
      <c r="L30">
        <f t="shared" si="3"/>
        <v>0</v>
      </c>
      <c r="M30">
        <f t="shared" si="4"/>
        <v>0</v>
      </c>
      <c r="N30">
        <f t="shared" si="5"/>
        <v>0</v>
      </c>
      <c r="O30">
        <f t="shared" si="6"/>
        <v>0</v>
      </c>
      <c r="P30">
        <f t="shared" si="7"/>
        <v>0</v>
      </c>
    </row>
    <row r="31" spans="1:16" ht="15">
      <c r="A31" t="s">
        <v>112</v>
      </c>
      <c r="B31" t="s">
        <v>59</v>
      </c>
      <c r="C31" s="61">
        <v>0</v>
      </c>
      <c r="D31" s="61">
        <v>0</v>
      </c>
      <c r="E31">
        <v>55.43</v>
      </c>
      <c r="F31" s="86">
        <v>80.16</v>
      </c>
      <c r="G31" s="86">
        <v>57.68</v>
      </c>
      <c r="H31" s="86">
        <v>84.11</v>
      </c>
      <c r="I31">
        <f t="shared" si="0"/>
        <v>0</v>
      </c>
      <c r="J31">
        <f t="shared" si="1"/>
        <v>0</v>
      </c>
      <c r="K31">
        <f t="shared" si="2"/>
        <v>0</v>
      </c>
      <c r="L31">
        <f t="shared" si="3"/>
        <v>0</v>
      </c>
      <c r="M31">
        <f t="shared" si="4"/>
        <v>0</v>
      </c>
      <c r="N31">
        <f t="shared" si="5"/>
        <v>0</v>
      </c>
      <c r="O31">
        <f t="shared" si="6"/>
        <v>0</v>
      </c>
      <c r="P31">
        <f t="shared" si="7"/>
        <v>0</v>
      </c>
    </row>
    <row r="32" spans="1:16" ht="15">
      <c r="A32" t="s">
        <v>116</v>
      </c>
      <c r="B32" t="s">
        <v>44</v>
      </c>
      <c r="C32" s="61">
        <v>0</v>
      </c>
      <c r="D32" s="61">
        <v>0</v>
      </c>
      <c r="E32">
        <v>39.4</v>
      </c>
      <c r="F32" s="86">
        <v>55.93</v>
      </c>
      <c r="G32" s="86">
        <v>80.81</v>
      </c>
      <c r="H32" s="86">
        <v>79.61</v>
      </c>
      <c r="I32">
        <f t="shared" si="0"/>
        <v>0</v>
      </c>
      <c r="J32">
        <f t="shared" si="1"/>
        <v>0</v>
      </c>
      <c r="K32">
        <f t="shared" si="2"/>
        <v>0</v>
      </c>
      <c r="L32">
        <f t="shared" si="3"/>
        <v>0</v>
      </c>
      <c r="M32">
        <f t="shared" si="4"/>
        <v>0</v>
      </c>
      <c r="N32">
        <f t="shared" si="5"/>
        <v>0</v>
      </c>
      <c r="O32">
        <f t="shared" si="6"/>
        <v>0</v>
      </c>
      <c r="P32">
        <f t="shared" si="7"/>
        <v>0</v>
      </c>
    </row>
    <row r="33" spans="1:16" ht="15">
      <c r="A33" t="s">
        <v>120</v>
      </c>
      <c r="B33" t="s">
        <v>44</v>
      </c>
      <c r="C33" s="61">
        <v>0</v>
      </c>
      <c r="D33" s="61">
        <v>0</v>
      </c>
      <c r="E33">
        <v>43.79</v>
      </c>
      <c r="F33" s="86">
        <v>29.99</v>
      </c>
      <c r="G33" s="86">
        <v>47.02</v>
      </c>
      <c r="H33" s="86">
        <v>52.43</v>
      </c>
      <c r="I33">
        <f t="shared" si="0"/>
        <v>0</v>
      </c>
      <c r="J33">
        <f t="shared" si="1"/>
        <v>0</v>
      </c>
      <c r="K33">
        <f t="shared" si="2"/>
        <v>0</v>
      </c>
      <c r="L33">
        <f t="shared" si="3"/>
        <v>0</v>
      </c>
      <c r="M33">
        <f t="shared" si="4"/>
        <v>0</v>
      </c>
      <c r="N33">
        <f t="shared" si="5"/>
        <v>0</v>
      </c>
      <c r="O33">
        <f t="shared" si="6"/>
        <v>0</v>
      </c>
      <c r="P33">
        <f t="shared" si="7"/>
        <v>0</v>
      </c>
    </row>
    <row r="34" spans="1:16" ht="15">
      <c r="A34" t="s">
        <v>123</v>
      </c>
      <c r="B34" t="s">
        <v>27</v>
      </c>
      <c r="C34" s="61">
        <v>0</v>
      </c>
      <c r="D34" s="61">
        <v>0</v>
      </c>
      <c r="E34">
        <v>57.11</v>
      </c>
      <c r="F34" s="86">
        <v>66.540000000000006</v>
      </c>
      <c r="G34" s="86">
        <v>43.07</v>
      </c>
      <c r="H34" s="86">
        <v>64.19</v>
      </c>
      <c r="I34">
        <f t="shared" si="0"/>
        <v>0</v>
      </c>
      <c r="J34">
        <f t="shared" si="1"/>
        <v>0</v>
      </c>
      <c r="K34">
        <f t="shared" si="2"/>
        <v>0</v>
      </c>
      <c r="L34">
        <f t="shared" si="3"/>
        <v>0</v>
      </c>
      <c r="M34">
        <f t="shared" si="4"/>
        <v>0</v>
      </c>
      <c r="N34">
        <f t="shared" si="5"/>
        <v>0</v>
      </c>
      <c r="O34">
        <f t="shared" si="6"/>
        <v>0</v>
      </c>
      <c r="P34">
        <f t="shared" si="7"/>
        <v>0</v>
      </c>
    </row>
    <row r="35" spans="1:16" ht="15">
      <c r="A35" t="s">
        <v>126</v>
      </c>
      <c r="B35" t="s">
        <v>44</v>
      </c>
      <c r="C35" s="61">
        <v>0</v>
      </c>
      <c r="D35" s="61">
        <v>0</v>
      </c>
      <c r="E35">
        <v>66.75</v>
      </c>
      <c r="F35" s="86">
        <v>51.26</v>
      </c>
      <c r="G35" s="86">
        <v>57.41</v>
      </c>
      <c r="H35" s="86">
        <v>84.22</v>
      </c>
      <c r="I35">
        <f t="shared" si="0"/>
        <v>0</v>
      </c>
      <c r="J35">
        <f t="shared" si="1"/>
        <v>0</v>
      </c>
      <c r="K35">
        <f t="shared" si="2"/>
        <v>0</v>
      </c>
      <c r="L35">
        <f t="shared" si="3"/>
        <v>0</v>
      </c>
      <c r="M35">
        <f t="shared" si="4"/>
        <v>0</v>
      </c>
      <c r="N35">
        <f t="shared" si="5"/>
        <v>0</v>
      </c>
      <c r="O35">
        <f t="shared" si="6"/>
        <v>0</v>
      </c>
      <c r="P35">
        <f t="shared" si="7"/>
        <v>0</v>
      </c>
    </row>
    <row r="36" spans="1:16" ht="15">
      <c r="A36" t="s">
        <v>129</v>
      </c>
      <c r="B36" t="s">
        <v>59</v>
      </c>
      <c r="C36" s="61">
        <v>0</v>
      </c>
      <c r="D36" s="61">
        <v>9.0975457959916999E-3</v>
      </c>
      <c r="E36">
        <v>69.010000000000005</v>
      </c>
      <c r="F36" s="86">
        <v>87.3</v>
      </c>
      <c r="G36" s="86">
        <v>54.7</v>
      </c>
      <c r="H36" s="86">
        <v>56.52</v>
      </c>
      <c r="I36">
        <f t="shared" si="0"/>
        <v>0</v>
      </c>
      <c r="J36">
        <f t="shared" si="1"/>
        <v>0.62782163538138724</v>
      </c>
      <c r="K36">
        <f t="shared" si="2"/>
        <v>0</v>
      </c>
      <c r="L36">
        <f t="shared" si="3"/>
        <v>0.79421574799007533</v>
      </c>
      <c r="M36">
        <f t="shared" si="4"/>
        <v>0</v>
      </c>
      <c r="N36">
        <f t="shared" si="5"/>
        <v>0.49763575504074603</v>
      </c>
      <c r="O36">
        <f t="shared" si="6"/>
        <v>0</v>
      </c>
      <c r="P36">
        <f t="shared" si="7"/>
        <v>0.51419328838945089</v>
      </c>
    </row>
    <row r="37" spans="1:16" ht="15">
      <c r="A37" t="s">
        <v>132</v>
      </c>
      <c r="B37" t="s">
        <v>135</v>
      </c>
      <c r="C37" s="61">
        <v>0</v>
      </c>
      <c r="D37" s="61">
        <v>0</v>
      </c>
      <c r="E37">
        <v>34.659999999999997</v>
      </c>
      <c r="F37" s="86">
        <v>6.63</v>
      </c>
      <c r="G37" s="86">
        <v>65.510000000000005</v>
      </c>
      <c r="H37" s="86">
        <v>38.4</v>
      </c>
      <c r="I37">
        <f t="shared" si="0"/>
        <v>0</v>
      </c>
      <c r="J37">
        <f t="shared" si="1"/>
        <v>0</v>
      </c>
      <c r="K37">
        <f t="shared" si="2"/>
        <v>0</v>
      </c>
      <c r="L37">
        <f t="shared" si="3"/>
        <v>0</v>
      </c>
      <c r="M37">
        <f t="shared" si="4"/>
        <v>0</v>
      </c>
      <c r="N37">
        <f t="shared" si="5"/>
        <v>0</v>
      </c>
      <c r="O37">
        <f t="shared" si="6"/>
        <v>0</v>
      </c>
      <c r="P37">
        <f t="shared" si="7"/>
        <v>0</v>
      </c>
    </row>
    <row r="38" spans="1:16" ht="15">
      <c r="A38" t="s">
        <v>137</v>
      </c>
      <c r="B38" t="s">
        <v>27</v>
      </c>
      <c r="C38" s="61">
        <v>0.10303482507182254</v>
      </c>
      <c r="D38" s="61">
        <v>2.9506708887353593E-2</v>
      </c>
      <c r="E38">
        <v>62.532499999999999</v>
      </c>
      <c r="F38" s="87">
        <f>AVERAGE(B38:E38)</f>
        <v>20.888347177986393</v>
      </c>
      <c r="G38" s="87">
        <f>F38</f>
        <v>20.888347177986393</v>
      </c>
      <c r="H38" s="87">
        <f>AVERAGE(D38:G38)</f>
        <v>26.084675266215033</v>
      </c>
      <c r="I38">
        <f t="shared" si="0"/>
        <v>6.4430251988037428</v>
      </c>
      <c r="J38">
        <f t="shared" si="1"/>
        <v>1.8451282734984384</v>
      </c>
      <c r="K38">
        <f t="shared" si="2"/>
        <v>2.152227197523326</v>
      </c>
      <c r="L38">
        <f t="shared" si="3"/>
        <v>0.61634637931881842</v>
      </c>
      <c r="M38">
        <f t="shared" si="4"/>
        <v>2.152227197523326</v>
      </c>
      <c r="N38">
        <f t="shared" si="5"/>
        <v>0.61634637931881842</v>
      </c>
      <c r="O38">
        <f t="shared" si="6"/>
        <v>2.687629953109762</v>
      </c>
      <c r="P38">
        <f t="shared" si="7"/>
        <v>0.76967291950135952</v>
      </c>
    </row>
    <row r="39" spans="1:16" ht="15">
      <c r="A39" t="s">
        <v>141</v>
      </c>
      <c r="B39" t="s">
        <v>44</v>
      </c>
      <c r="C39" s="61">
        <v>0</v>
      </c>
      <c r="D39" s="61">
        <v>0</v>
      </c>
      <c r="E39">
        <v>57.9</v>
      </c>
      <c r="F39" s="86">
        <v>40.89</v>
      </c>
      <c r="G39" s="86">
        <v>73.11</v>
      </c>
      <c r="H39" s="86">
        <v>50.4</v>
      </c>
      <c r="I39">
        <f t="shared" si="0"/>
        <v>0</v>
      </c>
      <c r="J39">
        <f t="shared" si="1"/>
        <v>0</v>
      </c>
      <c r="K39">
        <f t="shared" si="2"/>
        <v>0</v>
      </c>
      <c r="L39">
        <f t="shared" si="3"/>
        <v>0</v>
      </c>
      <c r="M39">
        <f t="shared" si="4"/>
        <v>0</v>
      </c>
      <c r="N39">
        <f t="shared" si="5"/>
        <v>0</v>
      </c>
      <c r="O39">
        <f t="shared" si="6"/>
        <v>0</v>
      </c>
      <c r="P39">
        <f t="shared" si="7"/>
        <v>0</v>
      </c>
    </row>
    <row r="40" spans="1:16" ht="15">
      <c r="A40" t="s">
        <v>144</v>
      </c>
      <c r="B40" t="s">
        <v>44</v>
      </c>
      <c r="C40" s="61">
        <v>0</v>
      </c>
      <c r="D40" s="61">
        <v>0</v>
      </c>
      <c r="E40">
        <v>33.96</v>
      </c>
      <c r="F40" s="86">
        <v>50.14</v>
      </c>
      <c r="G40" s="86">
        <v>57.85</v>
      </c>
      <c r="H40" s="86">
        <v>62.28</v>
      </c>
      <c r="I40">
        <f t="shared" si="0"/>
        <v>0</v>
      </c>
      <c r="J40">
        <f t="shared" si="1"/>
        <v>0</v>
      </c>
      <c r="K40">
        <f t="shared" si="2"/>
        <v>0</v>
      </c>
      <c r="L40">
        <f t="shared" si="3"/>
        <v>0</v>
      </c>
      <c r="M40">
        <f t="shared" si="4"/>
        <v>0</v>
      </c>
      <c r="N40">
        <f t="shared" si="5"/>
        <v>0</v>
      </c>
      <c r="O40">
        <f t="shared" si="6"/>
        <v>0</v>
      </c>
      <c r="P40">
        <f t="shared" si="7"/>
        <v>0</v>
      </c>
    </row>
    <row r="41" spans="1:16" ht="15">
      <c r="A41" t="s">
        <v>147</v>
      </c>
      <c r="B41" t="s">
        <v>13</v>
      </c>
      <c r="C41" s="61">
        <v>0</v>
      </c>
      <c r="D41" s="61">
        <v>0</v>
      </c>
      <c r="E41">
        <v>46.71</v>
      </c>
      <c r="F41" s="86">
        <v>86.16</v>
      </c>
      <c r="G41" s="86">
        <v>89.84</v>
      </c>
      <c r="H41" s="86">
        <v>67.790000000000006</v>
      </c>
      <c r="I41">
        <f t="shared" si="0"/>
        <v>0</v>
      </c>
      <c r="J41">
        <f t="shared" si="1"/>
        <v>0</v>
      </c>
      <c r="K41">
        <f t="shared" si="2"/>
        <v>0</v>
      </c>
      <c r="L41">
        <f t="shared" si="3"/>
        <v>0</v>
      </c>
      <c r="M41">
        <f t="shared" si="4"/>
        <v>0</v>
      </c>
      <c r="N41">
        <f t="shared" si="5"/>
        <v>0</v>
      </c>
      <c r="O41">
        <f t="shared" si="6"/>
        <v>0</v>
      </c>
      <c r="P41">
        <f t="shared" si="7"/>
        <v>0</v>
      </c>
    </row>
    <row r="42" spans="1:16" ht="15">
      <c r="A42" t="s">
        <v>150</v>
      </c>
      <c r="B42" t="s">
        <v>13</v>
      </c>
      <c r="C42" s="61">
        <v>0</v>
      </c>
      <c r="D42" s="61">
        <v>0</v>
      </c>
      <c r="E42">
        <v>43.5</v>
      </c>
      <c r="F42" s="86">
        <v>93.18</v>
      </c>
      <c r="G42" s="86">
        <v>84.14</v>
      </c>
      <c r="H42" s="86">
        <v>79.790000000000006</v>
      </c>
      <c r="I42">
        <f t="shared" si="0"/>
        <v>0</v>
      </c>
      <c r="J42">
        <f t="shared" si="1"/>
        <v>0</v>
      </c>
      <c r="K42">
        <f t="shared" si="2"/>
        <v>0</v>
      </c>
      <c r="L42">
        <f t="shared" si="3"/>
        <v>0</v>
      </c>
      <c r="M42">
        <f t="shared" si="4"/>
        <v>0</v>
      </c>
      <c r="N42">
        <f t="shared" si="5"/>
        <v>0</v>
      </c>
      <c r="O42">
        <f t="shared" si="6"/>
        <v>0</v>
      </c>
      <c r="P42">
        <f t="shared" si="7"/>
        <v>0</v>
      </c>
    </row>
    <row r="43" spans="1:16" ht="15">
      <c r="A43" t="s">
        <v>153</v>
      </c>
      <c r="B43" t="s">
        <v>156</v>
      </c>
      <c r="C43" s="61">
        <v>0</v>
      </c>
      <c r="D43" s="61">
        <v>0</v>
      </c>
      <c r="E43">
        <v>79.849999999999994</v>
      </c>
      <c r="F43" s="86">
        <v>85.95</v>
      </c>
      <c r="G43" s="86">
        <v>77.72</v>
      </c>
      <c r="H43" s="86">
        <v>72.69</v>
      </c>
      <c r="I43">
        <f t="shared" si="0"/>
        <v>0</v>
      </c>
      <c r="J43">
        <f t="shared" si="1"/>
        <v>0</v>
      </c>
      <c r="K43">
        <f t="shared" si="2"/>
        <v>0</v>
      </c>
      <c r="L43">
        <f t="shared" si="3"/>
        <v>0</v>
      </c>
      <c r="M43">
        <f t="shared" si="4"/>
        <v>0</v>
      </c>
      <c r="N43">
        <f t="shared" si="5"/>
        <v>0</v>
      </c>
      <c r="O43">
        <f t="shared" si="6"/>
        <v>0</v>
      </c>
      <c r="P43">
        <f t="shared" si="7"/>
        <v>0</v>
      </c>
    </row>
    <row r="44" spans="1:16" ht="15">
      <c r="A44" t="s">
        <v>158</v>
      </c>
      <c r="B44" t="s">
        <v>3</v>
      </c>
      <c r="C44" s="61">
        <v>0</v>
      </c>
      <c r="D44" s="61">
        <v>0</v>
      </c>
      <c r="E44">
        <v>72.099999999999994</v>
      </c>
      <c r="F44" s="86">
        <v>60.75</v>
      </c>
      <c r="G44" s="86">
        <v>79.260000000000005</v>
      </c>
      <c r="H44" s="86">
        <v>69.34</v>
      </c>
      <c r="I44">
        <f t="shared" si="0"/>
        <v>0</v>
      </c>
      <c r="J44">
        <f t="shared" si="1"/>
        <v>0</v>
      </c>
      <c r="K44">
        <f t="shared" si="2"/>
        <v>0</v>
      </c>
      <c r="L44">
        <f t="shared" si="3"/>
        <v>0</v>
      </c>
      <c r="M44">
        <f t="shared" si="4"/>
        <v>0</v>
      </c>
      <c r="N44">
        <f t="shared" si="5"/>
        <v>0</v>
      </c>
      <c r="O44">
        <f t="shared" si="6"/>
        <v>0</v>
      </c>
      <c r="P44">
        <f t="shared" si="7"/>
        <v>0</v>
      </c>
    </row>
    <row r="45" spans="1:16" ht="15">
      <c r="A45" t="s">
        <v>161</v>
      </c>
      <c r="B45" t="s">
        <v>32</v>
      </c>
      <c r="C45" s="61">
        <v>0</v>
      </c>
      <c r="D45" s="61">
        <v>0</v>
      </c>
      <c r="E45">
        <v>18.342499999999998</v>
      </c>
      <c r="F45" s="88">
        <v>12.723333333333334</v>
      </c>
      <c r="G45" s="87">
        <f>F45</f>
        <v>12.723333333333334</v>
      </c>
      <c r="H45" s="87">
        <f>AVERAGE(D45:G45)</f>
        <v>10.947291666666667</v>
      </c>
      <c r="I45">
        <f t="shared" si="0"/>
        <v>0</v>
      </c>
      <c r="J45">
        <f t="shared" si="1"/>
        <v>0</v>
      </c>
      <c r="K45">
        <f t="shared" si="2"/>
        <v>0</v>
      </c>
      <c r="L45">
        <f t="shared" si="3"/>
        <v>0</v>
      </c>
      <c r="M45">
        <f t="shared" si="4"/>
        <v>0</v>
      </c>
      <c r="N45">
        <f t="shared" si="5"/>
        <v>0</v>
      </c>
      <c r="O45">
        <f t="shared" si="6"/>
        <v>0</v>
      </c>
      <c r="P45">
        <f t="shared" si="7"/>
        <v>0</v>
      </c>
    </row>
    <row r="46" spans="1:16" ht="15">
      <c r="A46" t="s">
        <v>165</v>
      </c>
      <c r="B46" t="s">
        <v>156</v>
      </c>
      <c r="C46" s="61">
        <v>2.6935286627079273E-2</v>
      </c>
      <c r="D46" s="61">
        <v>2.8138445544466945E-2</v>
      </c>
      <c r="E46">
        <v>58.39</v>
      </c>
      <c r="F46" s="86">
        <f>E46</f>
        <v>58.39</v>
      </c>
      <c r="G46" s="87">
        <f>AVERAGE(C46:F46)</f>
        <v>29.208768433042884</v>
      </c>
      <c r="H46" s="87">
        <f>AVERAGE(D46:G46)</f>
        <v>36.504226719646837</v>
      </c>
      <c r="I46">
        <f t="shared" si="0"/>
        <v>1.5727513861551587</v>
      </c>
      <c r="J46">
        <f t="shared" si="1"/>
        <v>1.6430038353414249</v>
      </c>
      <c r="K46">
        <f t="shared" si="2"/>
        <v>1.5727513861551587</v>
      </c>
      <c r="L46">
        <f t="shared" si="3"/>
        <v>1.6430038353414249</v>
      </c>
      <c r="M46">
        <f t="shared" si="4"/>
        <v>0.78674654976799518</v>
      </c>
      <c r="N46">
        <f t="shared" si="5"/>
        <v>0.82188933997412228</v>
      </c>
      <c r="O46">
        <f t="shared" si="6"/>
        <v>0.98325180979357329</v>
      </c>
      <c r="P46">
        <f t="shared" si="7"/>
        <v>1.0271721956936577</v>
      </c>
    </row>
    <row r="47" spans="1:16" ht="15">
      <c r="A47" t="s">
        <v>168</v>
      </c>
      <c r="B47" t="s">
        <v>8</v>
      </c>
      <c r="C47" s="61">
        <v>0</v>
      </c>
      <c r="D47" s="61">
        <v>0</v>
      </c>
      <c r="E47">
        <v>57.57</v>
      </c>
      <c r="F47" s="86">
        <v>61.57</v>
      </c>
      <c r="G47" s="86">
        <v>74.959999999999994</v>
      </c>
      <c r="H47" s="86">
        <v>32.799999999999997</v>
      </c>
      <c r="I47">
        <f t="shared" si="0"/>
        <v>0</v>
      </c>
      <c r="J47">
        <f t="shared" si="1"/>
        <v>0</v>
      </c>
      <c r="K47">
        <f t="shared" si="2"/>
        <v>0</v>
      </c>
      <c r="L47">
        <f t="shared" si="3"/>
        <v>0</v>
      </c>
      <c r="M47">
        <f t="shared" si="4"/>
        <v>0</v>
      </c>
      <c r="N47">
        <f t="shared" si="5"/>
        <v>0</v>
      </c>
      <c r="O47">
        <f t="shared" si="6"/>
        <v>0</v>
      </c>
      <c r="P47">
        <f t="shared" si="7"/>
        <v>0</v>
      </c>
    </row>
    <row r="48" spans="1:16" ht="15">
      <c r="A48" t="s">
        <v>171</v>
      </c>
      <c r="B48" t="s">
        <v>44</v>
      </c>
      <c r="C48" s="61">
        <v>0</v>
      </c>
      <c r="D48" s="61">
        <v>0</v>
      </c>
      <c r="E48">
        <v>54.95</v>
      </c>
      <c r="F48" s="86">
        <v>35.700000000000003</v>
      </c>
      <c r="G48" s="86">
        <v>49.7</v>
      </c>
      <c r="H48" s="86">
        <v>65.25</v>
      </c>
      <c r="I48">
        <f t="shared" si="0"/>
        <v>0</v>
      </c>
      <c r="J48">
        <f t="shared" si="1"/>
        <v>0</v>
      </c>
      <c r="K48">
        <f t="shared" si="2"/>
        <v>0</v>
      </c>
      <c r="L48">
        <f t="shared" si="3"/>
        <v>0</v>
      </c>
      <c r="M48">
        <f t="shared" si="4"/>
        <v>0</v>
      </c>
      <c r="N48">
        <f t="shared" si="5"/>
        <v>0</v>
      </c>
      <c r="O48">
        <f t="shared" si="6"/>
        <v>0</v>
      </c>
      <c r="P48">
        <f t="shared" si="7"/>
        <v>0</v>
      </c>
    </row>
    <row r="49" spans="1:16" ht="15">
      <c r="A49" t="s">
        <v>175</v>
      </c>
      <c r="B49" t="s">
        <v>3</v>
      </c>
      <c r="C49" s="61">
        <v>0</v>
      </c>
      <c r="D49" s="61">
        <v>0</v>
      </c>
      <c r="E49">
        <v>63.4</v>
      </c>
      <c r="F49" s="86">
        <v>74.260000000000005</v>
      </c>
      <c r="G49" s="86">
        <v>75.25</v>
      </c>
      <c r="H49" s="86">
        <v>49.93</v>
      </c>
      <c r="I49">
        <f t="shared" si="0"/>
        <v>0</v>
      </c>
      <c r="J49">
        <f t="shared" si="1"/>
        <v>0</v>
      </c>
      <c r="K49">
        <f t="shared" si="2"/>
        <v>0</v>
      </c>
      <c r="L49">
        <f t="shared" si="3"/>
        <v>0</v>
      </c>
      <c r="M49">
        <f t="shared" si="4"/>
        <v>0</v>
      </c>
      <c r="N49">
        <f t="shared" si="5"/>
        <v>0</v>
      </c>
      <c r="O49">
        <f t="shared" si="6"/>
        <v>0</v>
      </c>
      <c r="P49">
        <f t="shared" si="7"/>
        <v>0</v>
      </c>
    </row>
    <row r="50" spans="1:16" ht="15">
      <c r="A50" t="s">
        <v>178</v>
      </c>
      <c r="B50" t="s">
        <v>27</v>
      </c>
      <c r="C50" s="61">
        <v>0</v>
      </c>
      <c r="D50" s="61">
        <v>0</v>
      </c>
      <c r="E50">
        <v>73.31</v>
      </c>
      <c r="F50" s="86">
        <v>68.3</v>
      </c>
      <c r="G50" s="86">
        <v>72.13</v>
      </c>
      <c r="H50" s="86">
        <v>80.88</v>
      </c>
      <c r="I50">
        <f t="shared" si="0"/>
        <v>0</v>
      </c>
      <c r="J50">
        <f t="shared" si="1"/>
        <v>0</v>
      </c>
      <c r="K50">
        <f t="shared" si="2"/>
        <v>0</v>
      </c>
      <c r="L50">
        <f t="shared" si="3"/>
        <v>0</v>
      </c>
      <c r="M50">
        <f t="shared" si="4"/>
        <v>0</v>
      </c>
      <c r="N50">
        <f t="shared" si="5"/>
        <v>0</v>
      </c>
      <c r="O50">
        <f t="shared" si="6"/>
        <v>0</v>
      </c>
      <c r="P50">
        <f t="shared" si="7"/>
        <v>0</v>
      </c>
    </row>
    <row r="51" spans="1:16" ht="15">
      <c r="A51" t="s">
        <v>181</v>
      </c>
      <c r="B51" t="s">
        <v>59</v>
      </c>
      <c r="C51" s="61">
        <v>0</v>
      </c>
      <c r="D51" s="61">
        <v>0</v>
      </c>
      <c r="E51">
        <v>40.53</v>
      </c>
      <c r="F51" s="86">
        <v>26.47</v>
      </c>
      <c r="G51" s="86">
        <v>41.73</v>
      </c>
      <c r="H51" s="86">
        <v>58.85</v>
      </c>
      <c r="I51">
        <f t="shared" si="0"/>
        <v>0</v>
      </c>
      <c r="J51">
        <f t="shared" si="1"/>
        <v>0</v>
      </c>
      <c r="K51">
        <f t="shared" si="2"/>
        <v>0</v>
      </c>
      <c r="L51">
        <f t="shared" si="3"/>
        <v>0</v>
      </c>
      <c r="M51">
        <f t="shared" si="4"/>
        <v>0</v>
      </c>
      <c r="N51">
        <f t="shared" si="5"/>
        <v>0</v>
      </c>
      <c r="O51">
        <f t="shared" si="6"/>
        <v>0</v>
      </c>
      <c r="P51">
        <f t="shared" si="7"/>
        <v>0</v>
      </c>
    </row>
    <row r="52" spans="1:16" ht="15">
      <c r="A52" t="s">
        <v>185</v>
      </c>
      <c r="B52" t="s">
        <v>135</v>
      </c>
      <c r="C52" s="61">
        <v>0</v>
      </c>
      <c r="D52" s="61">
        <v>6.3423325933751537E-3</v>
      </c>
      <c r="E52">
        <v>65.52</v>
      </c>
      <c r="F52" s="86">
        <v>69.400000000000006</v>
      </c>
      <c r="G52" s="86">
        <v>46.47</v>
      </c>
      <c r="H52" s="86">
        <v>78.86</v>
      </c>
      <c r="I52">
        <f t="shared" si="0"/>
        <v>0</v>
      </c>
      <c r="J52">
        <f t="shared" si="1"/>
        <v>0.41554963151794005</v>
      </c>
      <c r="K52">
        <f t="shared" si="2"/>
        <v>0</v>
      </c>
      <c r="L52">
        <f t="shared" si="3"/>
        <v>0.4401578819802357</v>
      </c>
      <c r="M52">
        <f t="shared" si="4"/>
        <v>0</v>
      </c>
      <c r="N52">
        <f t="shared" si="5"/>
        <v>0.29472819561414337</v>
      </c>
      <c r="O52">
        <f t="shared" si="6"/>
        <v>0</v>
      </c>
      <c r="P52">
        <f t="shared" si="7"/>
        <v>0.50015634831356459</v>
      </c>
    </row>
    <row r="53" spans="1:16" ht="15">
      <c r="A53" t="s">
        <v>188</v>
      </c>
      <c r="B53" t="s">
        <v>59</v>
      </c>
      <c r="C53" s="61">
        <v>0</v>
      </c>
      <c r="D53" s="61">
        <v>0</v>
      </c>
      <c r="E53">
        <v>53.36</v>
      </c>
      <c r="F53" s="86">
        <v>54.7</v>
      </c>
      <c r="G53" s="86">
        <v>55.99</v>
      </c>
      <c r="H53" s="86">
        <v>47.65</v>
      </c>
      <c r="I53">
        <f t="shared" si="0"/>
        <v>0</v>
      </c>
      <c r="J53">
        <f t="shared" si="1"/>
        <v>0</v>
      </c>
      <c r="K53">
        <f t="shared" si="2"/>
        <v>0</v>
      </c>
      <c r="L53">
        <f t="shared" si="3"/>
        <v>0</v>
      </c>
      <c r="M53">
        <f t="shared" si="4"/>
        <v>0</v>
      </c>
      <c r="N53">
        <f t="shared" si="5"/>
        <v>0</v>
      </c>
      <c r="O53">
        <f t="shared" si="6"/>
        <v>0</v>
      </c>
      <c r="P53">
        <f t="shared" si="7"/>
        <v>0</v>
      </c>
    </row>
    <row r="54" spans="1:16" ht="15">
      <c r="A54" t="s">
        <v>191</v>
      </c>
      <c r="B54" t="s">
        <v>194</v>
      </c>
      <c r="C54" s="61">
        <v>0.11011426263450889</v>
      </c>
      <c r="D54" s="61">
        <v>8.6051754033838912E-2</v>
      </c>
      <c r="E54">
        <v>49.39</v>
      </c>
      <c r="F54" s="86">
        <v>46.2</v>
      </c>
      <c r="G54" s="86">
        <v>34.92</v>
      </c>
      <c r="H54" s="86">
        <v>79.88</v>
      </c>
      <c r="I54">
        <f t="shared" si="0"/>
        <v>5.4385434315183945</v>
      </c>
      <c r="J54">
        <f t="shared" si="1"/>
        <v>4.2500961317313042</v>
      </c>
      <c r="K54">
        <f t="shared" si="2"/>
        <v>5.0872789337143116</v>
      </c>
      <c r="L54">
        <f t="shared" si="3"/>
        <v>3.9755910363633582</v>
      </c>
      <c r="M54">
        <f t="shared" si="4"/>
        <v>3.8451900511970507</v>
      </c>
      <c r="N54">
        <f t="shared" si="5"/>
        <v>3.0049272508616549</v>
      </c>
      <c r="O54">
        <f t="shared" si="6"/>
        <v>8.7959272992445694</v>
      </c>
      <c r="P54">
        <f t="shared" si="7"/>
        <v>6.8738141122230516</v>
      </c>
    </row>
    <row r="55" spans="1:16" ht="15">
      <c r="A55" t="s">
        <v>196</v>
      </c>
      <c r="B55" t="s">
        <v>27</v>
      </c>
      <c r="C55" s="61">
        <v>0</v>
      </c>
      <c r="D55" s="61">
        <v>0</v>
      </c>
      <c r="E55">
        <v>21.05</v>
      </c>
      <c r="F55" s="86">
        <v>19.53</v>
      </c>
      <c r="G55" s="86">
        <v>27.61</v>
      </c>
      <c r="H55" s="86">
        <v>43.73</v>
      </c>
      <c r="I55">
        <f t="shared" si="0"/>
        <v>0</v>
      </c>
      <c r="J55">
        <f t="shared" si="1"/>
        <v>0</v>
      </c>
      <c r="K55">
        <f t="shared" si="2"/>
        <v>0</v>
      </c>
      <c r="L55">
        <f t="shared" si="3"/>
        <v>0</v>
      </c>
      <c r="M55">
        <f t="shared" si="4"/>
        <v>0</v>
      </c>
      <c r="N55">
        <f t="shared" si="5"/>
        <v>0</v>
      </c>
      <c r="O55">
        <f t="shared" si="6"/>
        <v>0</v>
      </c>
      <c r="P55">
        <f t="shared" si="7"/>
        <v>0</v>
      </c>
    </row>
    <row r="56" spans="1:16" ht="15">
      <c r="A56" t="s">
        <v>199</v>
      </c>
      <c r="B56" t="s">
        <v>135</v>
      </c>
      <c r="C56" s="61">
        <v>0</v>
      </c>
      <c r="D56" s="61">
        <v>0</v>
      </c>
      <c r="E56">
        <v>67.2</v>
      </c>
      <c r="F56" s="86">
        <v>78.680000000000007</v>
      </c>
      <c r="G56" s="86">
        <v>82.59</v>
      </c>
      <c r="H56" s="86">
        <v>39.369999999999997</v>
      </c>
      <c r="I56">
        <f t="shared" si="0"/>
        <v>0</v>
      </c>
      <c r="J56">
        <f t="shared" si="1"/>
        <v>0</v>
      </c>
      <c r="K56">
        <f t="shared" si="2"/>
        <v>0</v>
      </c>
      <c r="L56">
        <f t="shared" si="3"/>
        <v>0</v>
      </c>
      <c r="M56">
        <f t="shared" si="4"/>
        <v>0</v>
      </c>
      <c r="N56">
        <f t="shared" si="5"/>
        <v>0</v>
      </c>
      <c r="O56">
        <f t="shared" si="6"/>
        <v>0</v>
      </c>
      <c r="P56">
        <f t="shared" si="7"/>
        <v>0</v>
      </c>
    </row>
    <row r="57" spans="1:16" ht="15">
      <c r="A57" t="s">
        <v>202</v>
      </c>
      <c r="B57" t="s">
        <v>44</v>
      </c>
      <c r="C57" s="61">
        <v>0</v>
      </c>
      <c r="D57" s="61">
        <v>0</v>
      </c>
      <c r="E57">
        <v>62.29</v>
      </c>
      <c r="F57" s="86">
        <v>87.54</v>
      </c>
      <c r="G57" s="86">
        <v>62.47</v>
      </c>
      <c r="H57" s="86">
        <v>36.68</v>
      </c>
      <c r="I57">
        <f t="shared" si="0"/>
        <v>0</v>
      </c>
      <c r="J57">
        <f t="shared" si="1"/>
        <v>0</v>
      </c>
      <c r="K57">
        <f t="shared" si="2"/>
        <v>0</v>
      </c>
      <c r="L57">
        <f t="shared" si="3"/>
        <v>0</v>
      </c>
      <c r="M57">
        <f t="shared" si="4"/>
        <v>0</v>
      </c>
      <c r="N57">
        <f t="shared" si="5"/>
        <v>0</v>
      </c>
      <c r="O57">
        <f t="shared" si="6"/>
        <v>0</v>
      </c>
      <c r="P57">
        <f t="shared" si="7"/>
        <v>0</v>
      </c>
    </row>
    <row r="58" spans="1:16" ht="15">
      <c r="A58" t="s">
        <v>206</v>
      </c>
      <c r="B58" t="s">
        <v>27</v>
      </c>
      <c r="C58" s="61">
        <v>0</v>
      </c>
      <c r="D58" s="61">
        <v>0</v>
      </c>
      <c r="E58">
        <v>50.86</v>
      </c>
      <c r="F58" s="86">
        <v>53.82</v>
      </c>
      <c r="G58" s="86">
        <v>49.47</v>
      </c>
      <c r="H58" s="86">
        <v>49.11</v>
      </c>
      <c r="I58">
        <f t="shared" si="0"/>
        <v>0</v>
      </c>
      <c r="J58">
        <f t="shared" si="1"/>
        <v>0</v>
      </c>
      <c r="K58">
        <f t="shared" si="2"/>
        <v>0</v>
      </c>
      <c r="L58">
        <f t="shared" si="3"/>
        <v>0</v>
      </c>
      <c r="M58">
        <f t="shared" si="4"/>
        <v>0</v>
      </c>
      <c r="N58">
        <f t="shared" si="5"/>
        <v>0</v>
      </c>
      <c r="O58">
        <f t="shared" si="6"/>
        <v>0</v>
      </c>
      <c r="P58">
        <f t="shared" si="7"/>
        <v>0</v>
      </c>
    </row>
    <row r="59" spans="1:16" ht="15">
      <c r="A59" t="s">
        <v>210</v>
      </c>
      <c r="B59" t="s">
        <v>194</v>
      </c>
      <c r="C59" s="61">
        <v>0</v>
      </c>
      <c r="D59" s="61">
        <v>0</v>
      </c>
      <c r="E59">
        <v>42.792500000000004</v>
      </c>
      <c r="F59" s="87">
        <f>AVERAGE(B59:E59)</f>
        <v>14.264166666666668</v>
      </c>
      <c r="G59" s="87">
        <f>AVERAGE(C59:F59)</f>
        <v>14.264166666666668</v>
      </c>
      <c r="H59" s="87">
        <f>AVERAGE(E59:G59)</f>
        <v>23.773611111111112</v>
      </c>
      <c r="I59">
        <f t="shared" si="0"/>
        <v>0</v>
      </c>
      <c r="J59">
        <f t="shared" si="1"/>
        <v>0</v>
      </c>
      <c r="K59">
        <f t="shared" si="2"/>
        <v>0</v>
      </c>
      <c r="L59">
        <f t="shared" si="3"/>
        <v>0</v>
      </c>
      <c r="M59">
        <f t="shared" si="4"/>
        <v>0</v>
      </c>
      <c r="N59">
        <f t="shared" si="5"/>
        <v>0</v>
      </c>
      <c r="O59">
        <f t="shared" si="6"/>
        <v>0</v>
      </c>
      <c r="P59">
        <f t="shared" si="7"/>
        <v>0</v>
      </c>
    </row>
    <row r="60" spans="1:16" ht="15">
      <c r="A60" t="s">
        <v>213</v>
      </c>
      <c r="B60" t="s">
        <v>156</v>
      </c>
      <c r="C60" s="61">
        <v>0</v>
      </c>
      <c r="D60" s="61">
        <v>0</v>
      </c>
      <c r="E60">
        <v>65.73</v>
      </c>
      <c r="F60" s="86">
        <v>60.47</v>
      </c>
      <c r="G60" s="86">
        <v>61.91</v>
      </c>
      <c r="H60" s="86">
        <v>81.48</v>
      </c>
      <c r="I60">
        <f t="shared" si="0"/>
        <v>0</v>
      </c>
      <c r="J60">
        <f t="shared" si="1"/>
        <v>0</v>
      </c>
      <c r="K60">
        <f t="shared" si="2"/>
        <v>0</v>
      </c>
      <c r="L60">
        <f t="shared" si="3"/>
        <v>0</v>
      </c>
      <c r="M60">
        <f t="shared" si="4"/>
        <v>0</v>
      </c>
      <c r="N60">
        <f t="shared" si="5"/>
        <v>0</v>
      </c>
      <c r="O60">
        <f t="shared" si="6"/>
        <v>0</v>
      </c>
      <c r="P60">
        <f t="shared" si="7"/>
        <v>0</v>
      </c>
    </row>
    <row r="61" spans="1:16" ht="15">
      <c r="A61" t="s">
        <v>216</v>
      </c>
      <c r="B61" t="s">
        <v>59</v>
      </c>
      <c r="C61" s="61">
        <v>0</v>
      </c>
      <c r="D61" s="61">
        <v>0</v>
      </c>
      <c r="E61">
        <v>75.41</v>
      </c>
      <c r="F61" s="86">
        <v>75.48</v>
      </c>
      <c r="G61" s="86">
        <v>75.989999999999995</v>
      </c>
      <c r="H61" s="86">
        <v>74.55</v>
      </c>
      <c r="I61">
        <f t="shared" si="0"/>
        <v>0</v>
      </c>
      <c r="J61">
        <f t="shared" si="1"/>
        <v>0</v>
      </c>
      <c r="K61">
        <f t="shared" si="2"/>
        <v>0</v>
      </c>
      <c r="L61">
        <f t="shared" si="3"/>
        <v>0</v>
      </c>
      <c r="M61">
        <f t="shared" si="4"/>
        <v>0</v>
      </c>
      <c r="N61">
        <f t="shared" si="5"/>
        <v>0</v>
      </c>
      <c r="O61">
        <f t="shared" si="6"/>
        <v>0</v>
      </c>
      <c r="P61">
        <f t="shared" si="7"/>
        <v>0</v>
      </c>
    </row>
    <row r="62" spans="1:16" ht="15">
      <c r="A62" t="s">
        <v>219</v>
      </c>
      <c r="B62" t="s">
        <v>13</v>
      </c>
      <c r="C62" s="61">
        <v>0</v>
      </c>
      <c r="D62" s="61">
        <v>5.4388409395082792E-2</v>
      </c>
      <c r="E62">
        <v>64.3</v>
      </c>
      <c r="F62" s="86">
        <v>28.61</v>
      </c>
      <c r="G62" s="86">
        <v>55.81</v>
      </c>
      <c r="H62" s="86">
        <v>86.1</v>
      </c>
      <c r="I62">
        <f t="shared" si="0"/>
        <v>0</v>
      </c>
      <c r="J62">
        <f t="shared" si="1"/>
        <v>3.4971747241038234</v>
      </c>
      <c r="K62">
        <f t="shared" si="2"/>
        <v>0</v>
      </c>
      <c r="L62">
        <f t="shared" si="3"/>
        <v>1.5560523927933185</v>
      </c>
      <c r="M62">
        <f t="shared" si="4"/>
        <v>0</v>
      </c>
      <c r="N62">
        <f t="shared" si="5"/>
        <v>3.0354171283395708</v>
      </c>
      <c r="O62">
        <f t="shared" si="6"/>
        <v>0</v>
      </c>
      <c r="P62">
        <f t="shared" si="7"/>
        <v>4.682842048916628</v>
      </c>
    </row>
    <row r="63" spans="1:16" ht="15">
      <c r="A63" t="s">
        <v>222</v>
      </c>
      <c r="B63" t="s">
        <v>156</v>
      </c>
      <c r="C63" s="61">
        <v>0</v>
      </c>
      <c r="D63" s="61">
        <v>0</v>
      </c>
      <c r="E63">
        <v>45.74</v>
      </c>
      <c r="F63" s="86">
        <v>58.2</v>
      </c>
      <c r="G63" s="86">
        <v>32.44</v>
      </c>
      <c r="H63" s="86">
        <v>48.24</v>
      </c>
      <c r="I63">
        <f t="shared" si="0"/>
        <v>0</v>
      </c>
      <c r="J63">
        <f t="shared" si="1"/>
        <v>0</v>
      </c>
      <c r="K63">
        <f t="shared" si="2"/>
        <v>0</v>
      </c>
      <c r="L63">
        <f t="shared" si="3"/>
        <v>0</v>
      </c>
      <c r="M63">
        <f t="shared" si="4"/>
        <v>0</v>
      </c>
      <c r="N63">
        <f t="shared" si="5"/>
        <v>0</v>
      </c>
      <c r="O63">
        <f t="shared" si="6"/>
        <v>0</v>
      </c>
      <c r="P63">
        <f t="shared" si="7"/>
        <v>0</v>
      </c>
    </row>
    <row r="64" spans="1:16" ht="15">
      <c r="A64" t="s">
        <v>226</v>
      </c>
      <c r="B64" t="s">
        <v>135</v>
      </c>
      <c r="C64" s="61">
        <v>0</v>
      </c>
      <c r="D64" s="61">
        <v>3.8859407834839601E-3</v>
      </c>
      <c r="E64">
        <v>61.55</v>
      </c>
      <c r="F64" s="87">
        <f>E64</f>
        <v>61.55</v>
      </c>
      <c r="G64" s="87">
        <f>AVERAGE(C64:F64)</f>
        <v>30.775971485195868</v>
      </c>
      <c r="H64" s="87">
        <f>AVERAGE(D64:G64)</f>
        <v>38.469964356494835</v>
      </c>
      <c r="I64">
        <f t="shared" si="0"/>
        <v>0</v>
      </c>
      <c r="J64">
        <f t="shared" si="1"/>
        <v>0.23917965522343773</v>
      </c>
      <c r="K64">
        <f t="shared" si="2"/>
        <v>0</v>
      </c>
      <c r="L64">
        <f t="shared" si="3"/>
        <v>0.23917965522343773</v>
      </c>
      <c r="M64">
        <f t="shared" si="4"/>
        <v>0</v>
      </c>
      <c r="N64">
        <f t="shared" si="5"/>
        <v>0.11959360274566204</v>
      </c>
      <c r="O64">
        <f t="shared" si="6"/>
        <v>0</v>
      </c>
      <c r="P64">
        <f t="shared" si="7"/>
        <v>0.14949200343207755</v>
      </c>
    </row>
    <row r="65" spans="1:16" ht="15">
      <c r="A65" t="s">
        <v>229</v>
      </c>
      <c r="B65" t="s">
        <v>13</v>
      </c>
      <c r="C65" s="61">
        <v>0</v>
      </c>
      <c r="D65" s="61">
        <v>0.10590894894876531</v>
      </c>
      <c r="E65">
        <v>69.680000000000007</v>
      </c>
      <c r="F65" s="86">
        <v>61.97</v>
      </c>
      <c r="G65" s="86">
        <v>74.17</v>
      </c>
      <c r="H65" s="86">
        <v>66.59</v>
      </c>
      <c r="I65">
        <f t="shared" si="0"/>
        <v>0</v>
      </c>
      <c r="J65">
        <f t="shared" si="1"/>
        <v>7.3797355627499668</v>
      </c>
      <c r="K65">
        <f t="shared" si="2"/>
        <v>0</v>
      </c>
      <c r="L65">
        <f t="shared" si="3"/>
        <v>6.5631775663549856</v>
      </c>
      <c r="M65">
        <f t="shared" si="4"/>
        <v>0</v>
      </c>
      <c r="N65">
        <f t="shared" si="5"/>
        <v>7.8552667435299233</v>
      </c>
      <c r="O65">
        <f t="shared" si="6"/>
        <v>0</v>
      </c>
      <c r="P65">
        <f t="shared" si="7"/>
        <v>7.0524769104982816</v>
      </c>
    </row>
    <row r="66" spans="1:16" ht="15">
      <c r="A66" t="s">
        <v>232</v>
      </c>
      <c r="B66" t="s">
        <v>13</v>
      </c>
      <c r="C66" s="61">
        <v>0</v>
      </c>
      <c r="D66" s="61">
        <v>0</v>
      </c>
      <c r="E66">
        <v>47.47</v>
      </c>
      <c r="F66" s="86">
        <v>12.01</v>
      </c>
      <c r="G66" s="86">
        <v>44.1</v>
      </c>
      <c r="H66" s="86">
        <v>66.3</v>
      </c>
      <c r="I66">
        <f t="shared" si="0"/>
        <v>0</v>
      </c>
      <c r="J66">
        <f t="shared" si="1"/>
        <v>0</v>
      </c>
      <c r="K66">
        <f t="shared" si="2"/>
        <v>0</v>
      </c>
      <c r="L66">
        <f t="shared" si="3"/>
        <v>0</v>
      </c>
      <c r="M66">
        <f t="shared" si="4"/>
        <v>0</v>
      </c>
      <c r="N66">
        <f t="shared" si="5"/>
        <v>0</v>
      </c>
      <c r="O66">
        <f t="shared" si="6"/>
        <v>0</v>
      </c>
      <c r="P66">
        <f t="shared" si="7"/>
        <v>0</v>
      </c>
    </row>
    <row r="67" spans="1:16" ht="15">
      <c r="A67" t="s">
        <v>235</v>
      </c>
      <c r="B67" t="s">
        <v>27</v>
      </c>
      <c r="C67" s="61">
        <v>0</v>
      </c>
      <c r="D67" s="61">
        <v>0</v>
      </c>
      <c r="E67">
        <v>20.97</v>
      </c>
      <c r="F67" s="86">
        <v>0</v>
      </c>
      <c r="G67" s="86">
        <v>23.59</v>
      </c>
      <c r="H67" s="86">
        <v>32.299999999999997</v>
      </c>
      <c r="I67">
        <f t="shared" si="0"/>
        <v>0</v>
      </c>
      <c r="J67">
        <f t="shared" si="1"/>
        <v>0</v>
      </c>
      <c r="K67">
        <f t="shared" si="2"/>
        <v>0</v>
      </c>
      <c r="L67">
        <f t="shared" si="3"/>
        <v>0</v>
      </c>
      <c r="M67">
        <f t="shared" si="4"/>
        <v>0</v>
      </c>
      <c r="N67">
        <f t="shared" si="5"/>
        <v>0</v>
      </c>
      <c r="O67">
        <f t="shared" si="6"/>
        <v>0</v>
      </c>
      <c r="P67">
        <f t="shared" si="7"/>
        <v>0</v>
      </c>
    </row>
    <row r="68" spans="1:16" ht="15">
      <c r="A68" t="s">
        <v>238</v>
      </c>
      <c r="B68" t="s">
        <v>27</v>
      </c>
      <c r="C68" s="61">
        <v>0</v>
      </c>
      <c r="D68" s="61">
        <v>0</v>
      </c>
      <c r="E68">
        <v>39.799999999999997</v>
      </c>
      <c r="F68" s="86">
        <v>11.09</v>
      </c>
      <c r="G68" s="86">
        <v>66.489999999999995</v>
      </c>
      <c r="H68" s="86">
        <v>29.68</v>
      </c>
      <c r="I68">
        <f t="shared" ref="I68:I102" si="24">C68*E68</f>
        <v>0</v>
      </c>
      <c r="J68">
        <f t="shared" ref="J68:J102" si="25">D68*E68</f>
        <v>0</v>
      </c>
      <c r="K68">
        <f t="shared" ref="K68:K102" si="26">C68*F68</f>
        <v>0</v>
      </c>
      <c r="L68">
        <f t="shared" ref="L68:L102" si="27">D68*F68</f>
        <v>0</v>
      </c>
      <c r="M68">
        <f t="shared" ref="M68:M102" si="28">C68*G68</f>
        <v>0</v>
      </c>
      <c r="N68">
        <f t="shared" ref="N68:N102" si="29">D68*G68</f>
        <v>0</v>
      </c>
      <c r="O68">
        <f t="shared" ref="O68:O102" si="30">C68*H68</f>
        <v>0</v>
      </c>
      <c r="P68">
        <f t="shared" ref="P68:P102" si="31">D68*H68</f>
        <v>0</v>
      </c>
    </row>
    <row r="69" spans="1:16" ht="15">
      <c r="A69" t="s">
        <v>241</v>
      </c>
      <c r="B69" t="s">
        <v>13</v>
      </c>
      <c r="C69" s="61">
        <v>0</v>
      </c>
      <c r="D69" s="61">
        <v>1.5806726640628623E-2</v>
      </c>
      <c r="E69">
        <v>56.3</v>
      </c>
      <c r="F69" s="86">
        <v>43.72</v>
      </c>
      <c r="G69" s="86">
        <v>61.33</v>
      </c>
      <c r="H69" s="86">
        <v>55.82</v>
      </c>
      <c r="I69">
        <f t="shared" si="24"/>
        <v>0</v>
      </c>
      <c r="J69">
        <f t="shared" si="25"/>
        <v>0.88991870986739141</v>
      </c>
      <c r="K69">
        <f t="shared" si="26"/>
        <v>0</v>
      </c>
      <c r="L69">
        <f t="shared" si="27"/>
        <v>0.69107008872828335</v>
      </c>
      <c r="M69">
        <f t="shared" si="28"/>
        <v>0</v>
      </c>
      <c r="N69">
        <f t="shared" si="29"/>
        <v>0.96942654486975344</v>
      </c>
      <c r="O69">
        <f t="shared" si="30"/>
        <v>0</v>
      </c>
      <c r="P69">
        <f t="shared" si="31"/>
        <v>0.88233148107988979</v>
      </c>
    </row>
    <row r="70" spans="1:16" ht="15">
      <c r="A70" t="s">
        <v>244</v>
      </c>
      <c r="B70" t="s">
        <v>156</v>
      </c>
      <c r="C70" s="61">
        <v>0</v>
      </c>
      <c r="D70" s="61">
        <v>0</v>
      </c>
      <c r="E70">
        <v>84.28</v>
      </c>
      <c r="F70" s="86">
        <v>82.71</v>
      </c>
      <c r="G70" s="86">
        <v>80.83</v>
      </c>
      <c r="H70" s="86">
        <v>92.18</v>
      </c>
      <c r="I70">
        <f t="shared" si="24"/>
        <v>0</v>
      </c>
      <c r="J70">
        <f t="shared" si="25"/>
        <v>0</v>
      </c>
      <c r="K70">
        <f t="shared" si="26"/>
        <v>0</v>
      </c>
      <c r="L70">
        <f t="shared" si="27"/>
        <v>0</v>
      </c>
      <c r="M70">
        <f t="shared" si="28"/>
        <v>0</v>
      </c>
      <c r="N70">
        <f t="shared" si="29"/>
        <v>0</v>
      </c>
      <c r="O70">
        <f t="shared" si="30"/>
        <v>0</v>
      </c>
      <c r="P70">
        <f t="shared" si="31"/>
        <v>0</v>
      </c>
    </row>
    <row r="71" spans="1:16" ht="15">
      <c r="A71" t="s">
        <v>247</v>
      </c>
      <c r="B71" t="s">
        <v>13</v>
      </c>
      <c r="C71" s="61">
        <v>0</v>
      </c>
      <c r="D71" s="61">
        <v>0</v>
      </c>
      <c r="E71">
        <v>57.78</v>
      </c>
      <c r="F71" s="86">
        <v>23.75</v>
      </c>
      <c r="G71" s="86">
        <v>50.94</v>
      </c>
      <c r="H71" s="86">
        <v>77.099999999999994</v>
      </c>
      <c r="I71">
        <f t="shared" si="24"/>
        <v>0</v>
      </c>
      <c r="J71">
        <f t="shared" si="25"/>
        <v>0</v>
      </c>
      <c r="K71">
        <f t="shared" si="26"/>
        <v>0</v>
      </c>
      <c r="L71">
        <f t="shared" si="27"/>
        <v>0</v>
      </c>
      <c r="M71">
        <f t="shared" si="28"/>
        <v>0</v>
      </c>
      <c r="N71">
        <f t="shared" si="29"/>
        <v>0</v>
      </c>
      <c r="O71">
        <f t="shared" si="30"/>
        <v>0</v>
      </c>
      <c r="P71">
        <f t="shared" si="31"/>
        <v>0</v>
      </c>
    </row>
    <row r="72" spans="1:16" ht="15">
      <c r="A72" t="s">
        <v>250</v>
      </c>
      <c r="B72" t="s">
        <v>44</v>
      </c>
      <c r="C72" s="61">
        <v>2.4734860479514929E-2</v>
      </c>
      <c r="D72" s="61">
        <v>0.14933972151291172</v>
      </c>
      <c r="E72">
        <v>87.98</v>
      </c>
      <c r="F72" s="86">
        <v>80.58</v>
      </c>
      <c r="G72" s="86">
        <v>92.68</v>
      </c>
      <c r="H72" s="86">
        <v>86.46</v>
      </c>
      <c r="I72">
        <f t="shared" si="24"/>
        <v>2.1761730249877234</v>
      </c>
      <c r="J72">
        <f t="shared" si="25"/>
        <v>13.138908698705974</v>
      </c>
      <c r="K72">
        <f t="shared" si="26"/>
        <v>1.993135057439313</v>
      </c>
      <c r="L72">
        <f t="shared" si="27"/>
        <v>12.033794759510426</v>
      </c>
      <c r="M72">
        <f t="shared" si="28"/>
        <v>2.2924268692414436</v>
      </c>
      <c r="N72">
        <f t="shared" si="29"/>
        <v>13.840805389816659</v>
      </c>
      <c r="O72">
        <f t="shared" si="30"/>
        <v>2.1385760370588605</v>
      </c>
      <c r="P72">
        <f t="shared" si="31"/>
        <v>12.911912322006346</v>
      </c>
    </row>
    <row r="73" spans="1:16" ht="15">
      <c r="A73" t="s">
        <v>253</v>
      </c>
      <c r="B73" t="s">
        <v>27</v>
      </c>
      <c r="C73" s="61">
        <v>0</v>
      </c>
      <c r="D73" s="61">
        <v>0</v>
      </c>
      <c r="E73">
        <v>62.49</v>
      </c>
      <c r="F73" s="86">
        <v>36.65</v>
      </c>
      <c r="G73" s="86">
        <v>59.51</v>
      </c>
      <c r="H73" s="86">
        <v>85.47</v>
      </c>
      <c r="I73">
        <f t="shared" si="24"/>
        <v>0</v>
      </c>
      <c r="J73">
        <f t="shared" si="25"/>
        <v>0</v>
      </c>
      <c r="K73">
        <f t="shared" si="26"/>
        <v>0</v>
      </c>
      <c r="L73">
        <f t="shared" si="27"/>
        <v>0</v>
      </c>
      <c r="M73">
        <f t="shared" si="28"/>
        <v>0</v>
      </c>
      <c r="N73">
        <f t="shared" si="29"/>
        <v>0</v>
      </c>
      <c r="O73">
        <f t="shared" si="30"/>
        <v>0</v>
      </c>
      <c r="P73">
        <f t="shared" si="31"/>
        <v>0</v>
      </c>
    </row>
    <row r="74" spans="1:16" ht="15">
      <c r="A74" t="s">
        <v>257</v>
      </c>
      <c r="B74" t="s">
        <v>18</v>
      </c>
      <c r="C74" s="61">
        <v>0</v>
      </c>
      <c r="D74" s="61">
        <v>0</v>
      </c>
      <c r="E74">
        <v>73.73</v>
      </c>
      <c r="F74" s="86">
        <v>82.81</v>
      </c>
      <c r="G74" s="86">
        <v>86.32</v>
      </c>
      <c r="H74" s="86">
        <v>42</v>
      </c>
      <c r="I74">
        <f t="shared" si="24"/>
        <v>0</v>
      </c>
      <c r="J74">
        <f t="shared" si="25"/>
        <v>0</v>
      </c>
      <c r="K74">
        <f t="shared" si="26"/>
        <v>0</v>
      </c>
      <c r="L74">
        <f t="shared" si="27"/>
        <v>0</v>
      </c>
      <c r="M74">
        <f t="shared" si="28"/>
        <v>0</v>
      </c>
      <c r="N74">
        <f t="shared" si="29"/>
        <v>0</v>
      </c>
      <c r="O74">
        <f t="shared" si="30"/>
        <v>0</v>
      </c>
      <c r="P74">
        <f t="shared" si="31"/>
        <v>0</v>
      </c>
    </row>
    <row r="75" spans="1:16" ht="15">
      <c r="A75" t="s">
        <v>260</v>
      </c>
      <c r="B75" t="s">
        <v>44</v>
      </c>
      <c r="C75" s="61">
        <v>0</v>
      </c>
      <c r="D75" s="61">
        <v>0</v>
      </c>
      <c r="E75">
        <v>38.880000000000003</v>
      </c>
      <c r="F75" s="86">
        <v>32.4</v>
      </c>
      <c r="G75" s="86">
        <v>25.9</v>
      </c>
      <c r="H75" s="86">
        <v>70.09</v>
      </c>
      <c r="I75">
        <f t="shared" si="24"/>
        <v>0</v>
      </c>
      <c r="J75">
        <f t="shared" si="25"/>
        <v>0</v>
      </c>
      <c r="K75">
        <f t="shared" si="26"/>
        <v>0</v>
      </c>
      <c r="L75">
        <f t="shared" si="27"/>
        <v>0</v>
      </c>
      <c r="M75">
        <f t="shared" si="28"/>
        <v>0</v>
      </c>
      <c r="N75">
        <f t="shared" si="29"/>
        <v>0</v>
      </c>
      <c r="O75">
        <f t="shared" si="30"/>
        <v>0</v>
      </c>
      <c r="P75">
        <f t="shared" si="31"/>
        <v>0</v>
      </c>
    </row>
    <row r="76" spans="1:16" ht="15">
      <c r="A76" t="s">
        <v>264</v>
      </c>
      <c r="B76" t="s">
        <v>8</v>
      </c>
      <c r="C76" s="61">
        <v>0</v>
      </c>
      <c r="D76" s="61">
        <v>0</v>
      </c>
      <c r="E76">
        <v>48.67</v>
      </c>
      <c r="F76" s="86">
        <v>39.950000000000003</v>
      </c>
      <c r="G76" s="86">
        <v>96.75</v>
      </c>
      <c r="H76" s="86">
        <v>83.39</v>
      </c>
      <c r="I76">
        <f t="shared" si="24"/>
        <v>0</v>
      </c>
      <c r="J76">
        <f t="shared" si="25"/>
        <v>0</v>
      </c>
      <c r="K76">
        <f t="shared" si="26"/>
        <v>0</v>
      </c>
      <c r="L76">
        <f t="shared" si="27"/>
        <v>0</v>
      </c>
      <c r="M76">
        <f t="shared" si="28"/>
        <v>0</v>
      </c>
      <c r="N76">
        <f t="shared" si="29"/>
        <v>0</v>
      </c>
      <c r="O76">
        <f t="shared" si="30"/>
        <v>0</v>
      </c>
      <c r="P76">
        <f t="shared" si="31"/>
        <v>0</v>
      </c>
    </row>
    <row r="77" spans="1:16" ht="15">
      <c r="A77" t="s">
        <v>268</v>
      </c>
      <c r="B77" t="s">
        <v>3</v>
      </c>
      <c r="C77" s="61">
        <v>0</v>
      </c>
      <c r="D77" s="61">
        <v>0</v>
      </c>
      <c r="E77">
        <v>58.52</v>
      </c>
      <c r="F77" s="86">
        <v>18.809999999999999</v>
      </c>
      <c r="G77" s="86">
        <v>54.98</v>
      </c>
      <c r="H77" s="86">
        <v>73.489999999999995</v>
      </c>
      <c r="I77">
        <f t="shared" si="24"/>
        <v>0</v>
      </c>
      <c r="J77">
        <f t="shared" si="25"/>
        <v>0</v>
      </c>
      <c r="K77">
        <f t="shared" si="26"/>
        <v>0</v>
      </c>
      <c r="L77">
        <f t="shared" si="27"/>
        <v>0</v>
      </c>
      <c r="M77">
        <f t="shared" si="28"/>
        <v>0</v>
      </c>
      <c r="N77">
        <f t="shared" si="29"/>
        <v>0</v>
      </c>
      <c r="O77">
        <f t="shared" si="30"/>
        <v>0</v>
      </c>
      <c r="P77">
        <f t="shared" si="31"/>
        <v>0</v>
      </c>
    </row>
    <row r="78" spans="1:16" ht="15">
      <c r="A78" t="s">
        <v>271</v>
      </c>
      <c r="B78" t="s">
        <v>18</v>
      </c>
      <c r="C78" s="61">
        <v>0</v>
      </c>
      <c r="D78" s="61">
        <v>0</v>
      </c>
      <c r="E78">
        <v>31.97</v>
      </c>
      <c r="F78" s="86">
        <v>59.81</v>
      </c>
      <c r="G78" s="86">
        <v>51.62</v>
      </c>
      <c r="H78" s="86">
        <v>65.66</v>
      </c>
      <c r="I78">
        <f t="shared" si="24"/>
        <v>0</v>
      </c>
      <c r="J78">
        <f t="shared" si="25"/>
        <v>0</v>
      </c>
      <c r="K78">
        <f t="shared" si="26"/>
        <v>0</v>
      </c>
      <c r="L78">
        <f t="shared" si="27"/>
        <v>0</v>
      </c>
      <c r="M78">
        <f t="shared" si="28"/>
        <v>0</v>
      </c>
      <c r="N78">
        <f t="shared" si="29"/>
        <v>0</v>
      </c>
      <c r="O78">
        <f t="shared" si="30"/>
        <v>0</v>
      </c>
      <c r="P78">
        <f t="shared" si="31"/>
        <v>0</v>
      </c>
    </row>
    <row r="79" spans="1:16" ht="15">
      <c r="A79" t="s">
        <v>274</v>
      </c>
      <c r="B79" t="s">
        <v>3</v>
      </c>
      <c r="C79" s="61">
        <v>8.951276823943928E-2</v>
      </c>
      <c r="D79" s="61">
        <v>0.12689887052524595</v>
      </c>
      <c r="E79">
        <v>73.760000000000005</v>
      </c>
      <c r="F79" s="86">
        <v>70.98</v>
      </c>
      <c r="G79" s="86">
        <v>65.989999999999995</v>
      </c>
      <c r="H79" s="86">
        <v>89.89</v>
      </c>
      <c r="I79">
        <f t="shared" si="24"/>
        <v>6.6024617853410419</v>
      </c>
      <c r="J79">
        <f t="shared" si="25"/>
        <v>9.3600606899421415</v>
      </c>
      <c r="K79">
        <f t="shared" si="26"/>
        <v>6.3536162896354007</v>
      </c>
      <c r="L79">
        <f t="shared" si="27"/>
        <v>9.0072818298819577</v>
      </c>
      <c r="M79">
        <f t="shared" si="28"/>
        <v>5.9069475761205981</v>
      </c>
      <c r="N79">
        <f t="shared" si="29"/>
        <v>8.3740564659609795</v>
      </c>
      <c r="O79">
        <f t="shared" si="30"/>
        <v>8.046302737043197</v>
      </c>
      <c r="P79">
        <f t="shared" si="31"/>
        <v>11.406939471514359</v>
      </c>
    </row>
    <row r="80" spans="1:16" ht="15">
      <c r="A80" t="s">
        <v>277</v>
      </c>
      <c r="B80" t="s">
        <v>27</v>
      </c>
      <c r="C80" s="61">
        <v>0</v>
      </c>
      <c r="D80" s="61">
        <v>0</v>
      </c>
      <c r="E80">
        <v>39.799999999999997</v>
      </c>
      <c r="F80" s="86">
        <v>81.03</v>
      </c>
      <c r="G80" s="86">
        <v>66.459999999999994</v>
      </c>
      <c r="H80" s="86">
        <v>86.85</v>
      </c>
      <c r="I80">
        <f t="shared" si="24"/>
        <v>0</v>
      </c>
      <c r="J80">
        <f t="shared" si="25"/>
        <v>0</v>
      </c>
      <c r="K80">
        <f t="shared" si="26"/>
        <v>0</v>
      </c>
      <c r="L80">
        <f t="shared" si="27"/>
        <v>0</v>
      </c>
      <c r="M80">
        <f t="shared" si="28"/>
        <v>0</v>
      </c>
      <c r="N80">
        <f t="shared" si="29"/>
        <v>0</v>
      </c>
      <c r="O80">
        <f t="shared" si="30"/>
        <v>0</v>
      </c>
      <c r="P80">
        <f t="shared" si="31"/>
        <v>0</v>
      </c>
    </row>
    <row r="81" spans="1:16" ht="15">
      <c r="A81" t="s">
        <v>280</v>
      </c>
      <c r="B81" t="s">
        <v>27</v>
      </c>
      <c r="C81" s="61">
        <v>0.11948046828155316</v>
      </c>
      <c r="D81" s="61">
        <v>7.261469328409699E-2</v>
      </c>
      <c r="E81">
        <v>70.52</v>
      </c>
      <c r="F81" s="86">
        <v>78.510000000000005</v>
      </c>
      <c r="G81" s="86">
        <v>80.180000000000007</v>
      </c>
      <c r="H81" s="86">
        <v>48.26</v>
      </c>
      <c r="I81">
        <f t="shared" si="24"/>
        <v>8.4257626232151281</v>
      </c>
      <c r="J81">
        <f t="shared" si="25"/>
        <v>5.1207881703945191</v>
      </c>
      <c r="K81">
        <f t="shared" si="26"/>
        <v>9.3804115647847386</v>
      </c>
      <c r="L81">
        <f t="shared" si="27"/>
        <v>5.7009795697344554</v>
      </c>
      <c r="M81">
        <f t="shared" si="28"/>
        <v>9.5799439468149341</v>
      </c>
      <c r="N81">
        <f t="shared" si="29"/>
        <v>5.8222461075188976</v>
      </c>
      <c r="O81">
        <f t="shared" si="30"/>
        <v>5.7661273992677557</v>
      </c>
      <c r="P81">
        <f t="shared" si="31"/>
        <v>3.5043850978905207</v>
      </c>
    </row>
    <row r="82" spans="1:16" ht="15">
      <c r="A82" t="s">
        <v>283</v>
      </c>
      <c r="B82" t="s">
        <v>194</v>
      </c>
      <c r="C82" s="61">
        <v>0</v>
      </c>
      <c r="D82" s="61">
        <v>0</v>
      </c>
      <c r="E82">
        <v>86.83</v>
      </c>
      <c r="F82" s="86">
        <v>86.02</v>
      </c>
      <c r="G82" s="86">
        <v>90.17</v>
      </c>
      <c r="H82" s="86">
        <v>83.02</v>
      </c>
      <c r="I82">
        <f t="shared" si="24"/>
        <v>0</v>
      </c>
      <c r="J82">
        <f t="shared" si="25"/>
        <v>0</v>
      </c>
      <c r="K82">
        <f t="shared" si="26"/>
        <v>0</v>
      </c>
      <c r="L82">
        <f t="shared" si="27"/>
        <v>0</v>
      </c>
      <c r="M82">
        <f t="shared" si="28"/>
        <v>0</v>
      </c>
      <c r="N82">
        <f t="shared" si="29"/>
        <v>0</v>
      </c>
      <c r="O82">
        <f t="shared" si="30"/>
        <v>0</v>
      </c>
      <c r="P82">
        <f t="shared" si="31"/>
        <v>0</v>
      </c>
    </row>
    <row r="83" spans="1:16" ht="15">
      <c r="A83" t="s">
        <v>286</v>
      </c>
      <c r="B83" t="s">
        <v>13</v>
      </c>
      <c r="C83" s="61">
        <v>0</v>
      </c>
      <c r="D83" s="61">
        <v>0</v>
      </c>
      <c r="E83">
        <v>42.99</v>
      </c>
      <c r="F83" s="86">
        <v>93.53</v>
      </c>
      <c r="G83" s="86">
        <v>79.650000000000006</v>
      </c>
      <c r="H83" s="86">
        <v>81.77</v>
      </c>
      <c r="I83">
        <f t="shared" si="24"/>
        <v>0</v>
      </c>
      <c r="J83">
        <f t="shared" si="25"/>
        <v>0</v>
      </c>
      <c r="K83">
        <f t="shared" si="26"/>
        <v>0</v>
      </c>
      <c r="L83">
        <f t="shared" si="27"/>
        <v>0</v>
      </c>
      <c r="M83">
        <f t="shared" si="28"/>
        <v>0</v>
      </c>
      <c r="N83">
        <f t="shared" si="29"/>
        <v>0</v>
      </c>
      <c r="O83">
        <f t="shared" si="30"/>
        <v>0</v>
      </c>
      <c r="P83">
        <f t="shared" si="31"/>
        <v>0</v>
      </c>
    </row>
    <row r="84" spans="1:16" ht="15">
      <c r="A84" t="s">
        <v>289</v>
      </c>
      <c r="B84" t="s">
        <v>44</v>
      </c>
      <c r="C84" s="61">
        <v>0</v>
      </c>
      <c r="D84" s="61">
        <v>0</v>
      </c>
      <c r="E84">
        <v>80.73</v>
      </c>
      <c r="F84" s="86">
        <v>52.79</v>
      </c>
      <c r="G84" s="86">
        <v>93.75</v>
      </c>
      <c r="H84" s="86">
        <v>72.959999999999994</v>
      </c>
      <c r="I84">
        <f t="shared" si="24"/>
        <v>0</v>
      </c>
      <c r="J84">
        <f t="shared" si="25"/>
        <v>0</v>
      </c>
      <c r="K84">
        <f t="shared" si="26"/>
        <v>0</v>
      </c>
      <c r="L84">
        <f t="shared" si="27"/>
        <v>0</v>
      </c>
      <c r="M84">
        <f t="shared" si="28"/>
        <v>0</v>
      </c>
      <c r="N84">
        <f t="shared" si="29"/>
        <v>0</v>
      </c>
      <c r="O84">
        <f t="shared" si="30"/>
        <v>0</v>
      </c>
      <c r="P84">
        <f t="shared" si="31"/>
        <v>0</v>
      </c>
    </row>
    <row r="85" spans="1:16" ht="15">
      <c r="A85" t="s">
        <v>292</v>
      </c>
      <c r="B85" t="s">
        <v>8</v>
      </c>
      <c r="C85" s="61">
        <v>0</v>
      </c>
      <c r="D85" s="61">
        <v>0</v>
      </c>
      <c r="E85">
        <v>34.479999999999997</v>
      </c>
      <c r="F85" s="86">
        <v>65.97</v>
      </c>
      <c r="G85" s="86">
        <v>53.94</v>
      </c>
      <c r="H85" s="86">
        <v>29.93</v>
      </c>
      <c r="I85">
        <f t="shared" si="24"/>
        <v>0</v>
      </c>
      <c r="J85">
        <f t="shared" si="25"/>
        <v>0</v>
      </c>
      <c r="K85">
        <f t="shared" si="26"/>
        <v>0</v>
      </c>
      <c r="L85">
        <f t="shared" si="27"/>
        <v>0</v>
      </c>
      <c r="M85">
        <f t="shared" si="28"/>
        <v>0</v>
      </c>
      <c r="N85">
        <f t="shared" si="29"/>
        <v>0</v>
      </c>
      <c r="O85">
        <f t="shared" si="30"/>
        <v>0</v>
      </c>
      <c r="P85">
        <f t="shared" si="31"/>
        <v>0</v>
      </c>
    </row>
    <row r="86" spans="1:16" ht="15">
      <c r="A86" t="s">
        <v>295</v>
      </c>
      <c r="B86" t="s">
        <v>18</v>
      </c>
      <c r="C86" s="61">
        <v>0</v>
      </c>
      <c r="D86" s="61">
        <v>0</v>
      </c>
      <c r="E86">
        <v>79.16</v>
      </c>
      <c r="F86" s="86">
        <v>88.65</v>
      </c>
      <c r="G86" s="86">
        <v>94.73</v>
      </c>
      <c r="H86" s="86">
        <v>41.81</v>
      </c>
      <c r="I86">
        <f t="shared" si="24"/>
        <v>0</v>
      </c>
      <c r="J86">
        <f t="shared" si="25"/>
        <v>0</v>
      </c>
      <c r="K86">
        <f t="shared" si="26"/>
        <v>0</v>
      </c>
      <c r="L86">
        <f t="shared" si="27"/>
        <v>0</v>
      </c>
      <c r="M86">
        <f t="shared" si="28"/>
        <v>0</v>
      </c>
      <c r="N86">
        <f t="shared" si="29"/>
        <v>0</v>
      </c>
      <c r="O86">
        <f t="shared" si="30"/>
        <v>0</v>
      </c>
      <c r="P86">
        <f t="shared" si="31"/>
        <v>0</v>
      </c>
    </row>
    <row r="87" spans="1:16" ht="15">
      <c r="A87" t="s">
        <v>298</v>
      </c>
      <c r="B87" t="s">
        <v>3</v>
      </c>
      <c r="C87" s="61">
        <v>0</v>
      </c>
      <c r="D87" s="61">
        <v>0</v>
      </c>
      <c r="E87">
        <v>57.6</v>
      </c>
      <c r="F87" s="86">
        <v>0</v>
      </c>
      <c r="G87" s="86">
        <v>61.95</v>
      </c>
      <c r="H87" s="86">
        <v>71.14</v>
      </c>
      <c r="I87">
        <f t="shared" si="24"/>
        <v>0</v>
      </c>
      <c r="J87">
        <f t="shared" si="25"/>
        <v>0</v>
      </c>
      <c r="K87">
        <f t="shared" si="26"/>
        <v>0</v>
      </c>
      <c r="L87">
        <f t="shared" si="27"/>
        <v>0</v>
      </c>
      <c r="M87">
        <f t="shared" si="28"/>
        <v>0</v>
      </c>
      <c r="N87">
        <f t="shared" si="29"/>
        <v>0</v>
      </c>
      <c r="O87">
        <f t="shared" si="30"/>
        <v>0</v>
      </c>
      <c r="P87">
        <f t="shared" si="31"/>
        <v>0</v>
      </c>
    </row>
    <row r="88" spans="1:16" ht="15">
      <c r="A88" t="s">
        <v>301</v>
      </c>
      <c r="B88" t="s">
        <v>32</v>
      </c>
      <c r="C88" s="61">
        <v>0.16774656969026708</v>
      </c>
      <c r="D88" s="61">
        <v>3.3872092567176451E-2</v>
      </c>
      <c r="E88">
        <v>80.349999999999994</v>
      </c>
      <c r="F88" s="86">
        <v>89.24</v>
      </c>
      <c r="G88" s="86">
        <v>83.19</v>
      </c>
      <c r="H88" s="86">
        <v>72.5</v>
      </c>
      <c r="I88">
        <f t="shared" si="24"/>
        <v>13.478436874612958</v>
      </c>
      <c r="J88">
        <f t="shared" si="25"/>
        <v>2.7216226377726276</v>
      </c>
      <c r="K88">
        <f t="shared" si="26"/>
        <v>14.969703879159432</v>
      </c>
      <c r="L88">
        <f t="shared" si="27"/>
        <v>3.0227455406948263</v>
      </c>
      <c r="M88">
        <f t="shared" si="28"/>
        <v>13.954837132533317</v>
      </c>
      <c r="N88">
        <f t="shared" si="29"/>
        <v>2.8178193806634089</v>
      </c>
      <c r="O88">
        <f t="shared" si="30"/>
        <v>12.161626302544363</v>
      </c>
      <c r="P88">
        <f t="shared" si="31"/>
        <v>2.4557267111202927</v>
      </c>
    </row>
    <row r="89" spans="1:16" ht="15">
      <c r="A89" t="s">
        <v>304</v>
      </c>
      <c r="B89" t="s">
        <v>8</v>
      </c>
      <c r="C89" s="61">
        <v>0</v>
      </c>
      <c r="D89" s="61">
        <v>0</v>
      </c>
      <c r="E89">
        <v>73.36</v>
      </c>
      <c r="F89" s="86">
        <v>61.49</v>
      </c>
      <c r="G89" s="86">
        <v>68.83</v>
      </c>
      <c r="H89" s="86">
        <v>84.86</v>
      </c>
      <c r="I89">
        <f t="shared" si="24"/>
        <v>0</v>
      </c>
      <c r="J89">
        <f t="shared" si="25"/>
        <v>0</v>
      </c>
      <c r="K89">
        <f t="shared" si="26"/>
        <v>0</v>
      </c>
      <c r="L89">
        <f t="shared" si="27"/>
        <v>0</v>
      </c>
      <c r="M89">
        <f t="shared" si="28"/>
        <v>0</v>
      </c>
      <c r="N89">
        <f t="shared" si="29"/>
        <v>0</v>
      </c>
      <c r="O89">
        <f t="shared" si="30"/>
        <v>0</v>
      </c>
      <c r="P89">
        <f t="shared" si="31"/>
        <v>0</v>
      </c>
    </row>
    <row r="90" spans="1:16" ht="15">
      <c r="A90" t="s">
        <v>307</v>
      </c>
      <c r="B90" t="s">
        <v>13</v>
      </c>
      <c r="C90" s="61">
        <v>0</v>
      </c>
      <c r="D90" s="61">
        <v>0</v>
      </c>
      <c r="E90">
        <v>58.23</v>
      </c>
      <c r="F90" s="86">
        <v>28.61</v>
      </c>
      <c r="G90" s="86">
        <v>58.07</v>
      </c>
      <c r="H90" s="86">
        <v>68.28</v>
      </c>
      <c r="I90">
        <f t="shared" si="24"/>
        <v>0</v>
      </c>
      <c r="J90">
        <f t="shared" si="25"/>
        <v>0</v>
      </c>
      <c r="K90">
        <f t="shared" si="26"/>
        <v>0</v>
      </c>
      <c r="L90">
        <f t="shared" si="27"/>
        <v>0</v>
      </c>
      <c r="M90">
        <f t="shared" si="28"/>
        <v>0</v>
      </c>
      <c r="N90">
        <f t="shared" si="29"/>
        <v>0</v>
      </c>
      <c r="O90">
        <f t="shared" si="30"/>
        <v>0</v>
      </c>
      <c r="P90">
        <f t="shared" si="31"/>
        <v>0</v>
      </c>
    </row>
    <row r="91" spans="1:16" ht="15">
      <c r="A91" t="s">
        <v>311</v>
      </c>
      <c r="B91" t="s">
        <v>44</v>
      </c>
      <c r="C91" s="61">
        <v>0</v>
      </c>
      <c r="D91" s="61">
        <v>0</v>
      </c>
      <c r="E91">
        <v>43.57</v>
      </c>
      <c r="F91" s="86">
        <v>89.24</v>
      </c>
      <c r="G91" s="86">
        <v>76.56</v>
      </c>
      <c r="H91" s="86">
        <v>61.11</v>
      </c>
      <c r="I91">
        <f t="shared" si="24"/>
        <v>0</v>
      </c>
      <c r="J91">
        <f t="shared" si="25"/>
        <v>0</v>
      </c>
      <c r="K91">
        <f t="shared" si="26"/>
        <v>0</v>
      </c>
      <c r="L91">
        <f t="shared" si="27"/>
        <v>0</v>
      </c>
      <c r="M91">
        <f t="shared" si="28"/>
        <v>0</v>
      </c>
      <c r="N91">
        <f t="shared" si="29"/>
        <v>0</v>
      </c>
      <c r="O91">
        <f t="shared" si="30"/>
        <v>0</v>
      </c>
      <c r="P91">
        <f t="shared" si="31"/>
        <v>0</v>
      </c>
    </row>
    <row r="92" spans="1:16" ht="15">
      <c r="A92" t="s">
        <v>314</v>
      </c>
      <c r="B92" t="s">
        <v>18</v>
      </c>
      <c r="C92" s="61">
        <v>0</v>
      </c>
      <c r="D92" s="61">
        <v>0</v>
      </c>
      <c r="E92">
        <v>70.260000000000005</v>
      </c>
      <c r="F92" s="86">
        <v>56.97</v>
      </c>
      <c r="G92" s="86">
        <v>93.14</v>
      </c>
      <c r="H92" s="86">
        <v>45.34</v>
      </c>
      <c r="I92">
        <f t="shared" si="24"/>
        <v>0</v>
      </c>
      <c r="J92">
        <f t="shared" si="25"/>
        <v>0</v>
      </c>
      <c r="K92">
        <f t="shared" si="26"/>
        <v>0</v>
      </c>
      <c r="L92">
        <f t="shared" si="27"/>
        <v>0</v>
      </c>
      <c r="M92">
        <f t="shared" si="28"/>
        <v>0</v>
      </c>
      <c r="N92">
        <f t="shared" si="29"/>
        <v>0</v>
      </c>
      <c r="O92">
        <f t="shared" si="30"/>
        <v>0</v>
      </c>
      <c r="P92">
        <f t="shared" si="31"/>
        <v>0</v>
      </c>
    </row>
    <row r="93" spans="1:16" ht="15">
      <c r="A93" t="s">
        <v>317</v>
      </c>
      <c r="B93" t="s">
        <v>59</v>
      </c>
      <c r="C93" s="61">
        <v>0</v>
      </c>
      <c r="D93" s="61">
        <v>0</v>
      </c>
      <c r="E93">
        <v>39.06</v>
      </c>
      <c r="F93" s="87">
        <f>E93</f>
        <v>39.06</v>
      </c>
      <c r="G93" s="87">
        <f>AVERAGE(C93:F93)</f>
        <v>19.53</v>
      </c>
      <c r="H93" s="87">
        <f>AVERAGE(D93:G93)</f>
        <v>24.412500000000001</v>
      </c>
      <c r="I93">
        <f t="shared" si="24"/>
        <v>0</v>
      </c>
      <c r="J93">
        <f t="shared" si="25"/>
        <v>0</v>
      </c>
      <c r="K93">
        <f t="shared" si="26"/>
        <v>0</v>
      </c>
      <c r="L93">
        <f t="shared" si="27"/>
        <v>0</v>
      </c>
      <c r="M93">
        <f t="shared" si="28"/>
        <v>0</v>
      </c>
      <c r="N93">
        <f t="shared" si="29"/>
        <v>0</v>
      </c>
      <c r="O93">
        <f t="shared" si="30"/>
        <v>0</v>
      </c>
      <c r="P93">
        <f t="shared" si="31"/>
        <v>0</v>
      </c>
    </row>
    <row r="94" spans="1:16" ht="15">
      <c r="A94" t="s">
        <v>320</v>
      </c>
      <c r="B94" t="s">
        <v>8</v>
      </c>
      <c r="C94" s="61">
        <v>0</v>
      </c>
      <c r="D94" s="61">
        <v>9.0449834205878404E-2</v>
      </c>
      <c r="E94">
        <v>86.07</v>
      </c>
      <c r="F94" s="86">
        <v>83.51</v>
      </c>
      <c r="G94" s="86">
        <v>86.92</v>
      </c>
      <c r="H94" s="86">
        <v>86.34</v>
      </c>
      <c r="I94">
        <f t="shared" si="24"/>
        <v>0</v>
      </c>
      <c r="J94">
        <f t="shared" si="25"/>
        <v>7.7850172300999541</v>
      </c>
      <c r="K94">
        <f t="shared" si="26"/>
        <v>0</v>
      </c>
      <c r="L94">
        <f t="shared" si="27"/>
        <v>7.5534656545329062</v>
      </c>
      <c r="M94">
        <f t="shared" si="28"/>
        <v>0</v>
      </c>
      <c r="N94">
        <f t="shared" si="29"/>
        <v>7.8618995891749508</v>
      </c>
      <c r="O94">
        <f t="shared" si="30"/>
        <v>0</v>
      </c>
      <c r="P94">
        <f t="shared" si="31"/>
        <v>7.8094386853355413</v>
      </c>
    </row>
    <row r="95" spans="1:16" ht="15">
      <c r="A95" t="s">
        <v>323</v>
      </c>
      <c r="B95" t="s">
        <v>27</v>
      </c>
      <c r="C95" s="61">
        <v>0</v>
      </c>
      <c r="D95" s="61">
        <v>0</v>
      </c>
      <c r="E95">
        <v>52.57</v>
      </c>
      <c r="F95" s="86">
        <v>45.97</v>
      </c>
      <c r="G95" s="86">
        <v>50.67</v>
      </c>
      <c r="H95" s="86">
        <v>62.94</v>
      </c>
      <c r="I95">
        <f t="shared" si="24"/>
        <v>0</v>
      </c>
      <c r="J95">
        <f t="shared" si="25"/>
        <v>0</v>
      </c>
      <c r="K95">
        <f t="shared" si="26"/>
        <v>0</v>
      </c>
      <c r="L95">
        <f t="shared" si="27"/>
        <v>0</v>
      </c>
      <c r="M95">
        <f t="shared" si="28"/>
        <v>0</v>
      </c>
      <c r="N95">
        <f t="shared" si="29"/>
        <v>0</v>
      </c>
      <c r="O95">
        <f t="shared" si="30"/>
        <v>0</v>
      </c>
      <c r="P95">
        <f t="shared" si="31"/>
        <v>0</v>
      </c>
    </row>
    <row r="96" spans="1:16" ht="15">
      <c r="A96" t="s">
        <v>326</v>
      </c>
      <c r="B96" t="s">
        <v>13</v>
      </c>
      <c r="C96" s="61">
        <v>0</v>
      </c>
      <c r="D96" s="61">
        <v>0</v>
      </c>
      <c r="E96">
        <v>79.59</v>
      </c>
      <c r="F96" s="86">
        <v>69.69</v>
      </c>
      <c r="G96" s="86">
        <v>75.25</v>
      </c>
      <c r="H96" s="86">
        <v>89.54</v>
      </c>
      <c r="I96">
        <f t="shared" si="24"/>
        <v>0</v>
      </c>
      <c r="J96">
        <f t="shared" si="25"/>
        <v>0</v>
      </c>
      <c r="K96">
        <f t="shared" si="26"/>
        <v>0</v>
      </c>
      <c r="L96">
        <f t="shared" si="27"/>
        <v>0</v>
      </c>
      <c r="M96">
        <f t="shared" si="28"/>
        <v>0</v>
      </c>
      <c r="N96">
        <f t="shared" si="29"/>
        <v>0</v>
      </c>
      <c r="O96">
        <f t="shared" si="30"/>
        <v>0</v>
      </c>
      <c r="P96">
        <f t="shared" si="31"/>
        <v>0</v>
      </c>
    </row>
    <row r="97" spans="1:16" ht="15">
      <c r="A97" t="s">
        <v>329</v>
      </c>
      <c r="B97" t="s">
        <v>8</v>
      </c>
      <c r="C97" s="61">
        <v>3.306456365675213E-2</v>
      </c>
      <c r="D97" s="61">
        <v>0</v>
      </c>
      <c r="E97">
        <v>53.57</v>
      </c>
      <c r="F97" s="86">
        <v>72.17</v>
      </c>
      <c r="G97" s="86">
        <v>83.26</v>
      </c>
      <c r="H97" s="86">
        <v>66.08</v>
      </c>
      <c r="I97">
        <f t="shared" si="24"/>
        <v>1.7712686750922115</v>
      </c>
      <c r="J97">
        <f t="shared" si="25"/>
        <v>0</v>
      </c>
      <c r="K97">
        <f t="shared" si="26"/>
        <v>2.3862695591078014</v>
      </c>
      <c r="L97">
        <f t="shared" si="27"/>
        <v>0</v>
      </c>
      <c r="M97">
        <f t="shared" si="28"/>
        <v>2.7529555700611823</v>
      </c>
      <c r="N97">
        <f t="shared" si="29"/>
        <v>0</v>
      </c>
      <c r="O97">
        <f t="shared" si="30"/>
        <v>2.1849063664381805</v>
      </c>
      <c r="P97">
        <f t="shared" si="31"/>
        <v>0</v>
      </c>
    </row>
    <row r="98" spans="1:16" ht="15">
      <c r="A98" t="s">
        <v>332</v>
      </c>
      <c r="B98" t="s">
        <v>27</v>
      </c>
      <c r="C98" s="61">
        <v>2.9533107756921174E-2</v>
      </c>
      <c r="D98" s="61">
        <v>0</v>
      </c>
      <c r="E98">
        <v>50</v>
      </c>
      <c r="F98" s="87">
        <f>E98</f>
        <v>50</v>
      </c>
      <c r="G98" s="87">
        <f>F98</f>
        <v>50</v>
      </c>
      <c r="H98" s="87">
        <f>AVERAGE(D98:G98)</f>
        <v>37.5</v>
      </c>
      <c r="I98">
        <f t="shared" si="24"/>
        <v>1.4766553878460587</v>
      </c>
      <c r="J98">
        <f t="shared" si="25"/>
        <v>0</v>
      </c>
      <c r="K98">
        <f t="shared" si="26"/>
        <v>1.4766553878460587</v>
      </c>
      <c r="L98">
        <f t="shared" si="27"/>
        <v>0</v>
      </c>
      <c r="M98">
        <f t="shared" si="28"/>
        <v>1.4766553878460587</v>
      </c>
      <c r="N98">
        <f t="shared" si="29"/>
        <v>0</v>
      </c>
      <c r="O98">
        <f t="shared" si="30"/>
        <v>1.107491540884544</v>
      </c>
      <c r="P98">
        <f t="shared" si="31"/>
        <v>0</v>
      </c>
    </row>
    <row r="99" spans="1:16" ht="15">
      <c r="A99" t="s">
        <v>335</v>
      </c>
      <c r="B99" t="s">
        <v>27</v>
      </c>
      <c r="C99" s="61">
        <v>0</v>
      </c>
      <c r="D99" s="61">
        <v>0</v>
      </c>
      <c r="E99">
        <v>48.73</v>
      </c>
      <c r="F99" s="86">
        <v>29.87</v>
      </c>
      <c r="G99" s="86">
        <v>49.34</v>
      </c>
      <c r="H99" s="86">
        <v>75.39</v>
      </c>
      <c r="I99">
        <f t="shared" si="24"/>
        <v>0</v>
      </c>
      <c r="J99">
        <f t="shared" si="25"/>
        <v>0</v>
      </c>
      <c r="K99">
        <f t="shared" si="26"/>
        <v>0</v>
      </c>
      <c r="L99">
        <f t="shared" si="27"/>
        <v>0</v>
      </c>
      <c r="M99">
        <f t="shared" si="28"/>
        <v>0</v>
      </c>
      <c r="N99">
        <f t="shared" si="29"/>
        <v>0</v>
      </c>
      <c r="O99">
        <f t="shared" si="30"/>
        <v>0</v>
      </c>
      <c r="P99">
        <f t="shared" si="31"/>
        <v>0</v>
      </c>
    </row>
    <row r="100" spans="1:16" ht="15">
      <c r="A100" t="s">
        <v>338</v>
      </c>
      <c r="B100" t="s">
        <v>3</v>
      </c>
      <c r="C100" s="61">
        <v>0</v>
      </c>
      <c r="D100" s="61">
        <v>3.5817912595858342E-2</v>
      </c>
      <c r="E100">
        <v>67.599999999999994</v>
      </c>
      <c r="F100" s="86">
        <v>50.16</v>
      </c>
      <c r="G100" s="86">
        <v>75.47</v>
      </c>
      <c r="H100" s="86">
        <v>70.39</v>
      </c>
      <c r="I100">
        <f t="shared" si="24"/>
        <v>0</v>
      </c>
      <c r="J100">
        <f t="shared" si="25"/>
        <v>2.4212908914800235</v>
      </c>
      <c r="K100">
        <f t="shared" si="26"/>
        <v>0</v>
      </c>
      <c r="L100">
        <f t="shared" si="27"/>
        <v>1.7966264958082543</v>
      </c>
      <c r="M100">
        <f t="shared" si="28"/>
        <v>0</v>
      </c>
      <c r="N100">
        <f t="shared" si="29"/>
        <v>2.703177863609429</v>
      </c>
      <c r="O100">
        <f t="shared" si="30"/>
        <v>0</v>
      </c>
      <c r="P100">
        <f t="shared" si="31"/>
        <v>2.5212228676224688</v>
      </c>
    </row>
    <row r="101" spans="1:16" ht="15">
      <c r="A101" t="s">
        <v>341</v>
      </c>
      <c r="B101" t="s">
        <v>8</v>
      </c>
      <c r="C101" s="61">
        <v>0</v>
      </c>
      <c r="D101" s="61">
        <v>0</v>
      </c>
      <c r="E101">
        <v>53.28</v>
      </c>
      <c r="F101" s="86">
        <v>65.650000000000006</v>
      </c>
      <c r="G101" s="86">
        <v>66.400000000000006</v>
      </c>
      <c r="H101" s="86">
        <v>30.24</v>
      </c>
      <c r="I101">
        <f t="shared" si="24"/>
        <v>0</v>
      </c>
      <c r="J101">
        <f t="shared" si="25"/>
        <v>0</v>
      </c>
      <c r="K101">
        <f t="shared" si="26"/>
        <v>0</v>
      </c>
      <c r="L101">
        <f t="shared" si="27"/>
        <v>0</v>
      </c>
      <c r="M101">
        <f t="shared" si="28"/>
        <v>0</v>
      </c>
      <c r="N101">
        <f t="shared" si="29"/>
        <v>0</v>
      </c>
      <c r="O101">
        <f t="shared" si="30"/>
        <v>0</v>
      </c>
      <c r="P101">
        <f t="shared" si="31"/>
        <v>0</v>
      </c>
    </row>
    <row r="102" spans="1:16" ht="15">
      <c r="A102" t="s">
        <v>344</v>
      </c>
      <c r="B102" t="s">
        <v>3</v>
      </c>
      <c r="C102" s="61">
        <v>0</v>
      </c>
      <c r="D102" s="61">
        <v>0</v>
      </c>
      <c r="E102">
        <v>52.98</v>
      </c>
      <c r="F102" s="86">
        <v>90.4</v>
      </c>
      <c r="G102" s="86">
        <v>84.27</v>
      </c>
      <c r="H102" s="86">
        <v>93.02</v>
      </c>
      <c r="I102">
        <f t="shared" si="24"/>
        <v>0</v>
      </c>
      <c r="J102">
        <f t="shared" si="25"/>
        <v>0</v>
      </c>
      <c r="K102">
        <f t="shared" si="26"/>
        <v>0</v>
      </c>
      <c r="L102">
        <f t="shared" si="27"/>
        <v>0</v>
      </c>
      <c r="M102">
        <f t="shared" si="28"/>
        <v>0</v>
      </c>
      <c r="N102">
        <f t="shared" si="29"/>
        <v>0</v>
      </c>
      <c r="O102">
        <f t="shared" si="30"/>
        <v>0</v>
      </c>
      <c r="P102">
        <f t="shared" si="31"/>
        <v>0</v>
      </c>
    </row>
  </sheetData>
  <mergeCells count="4">
    <mergeCell ref="T1:V1"/>
    <mergeCell ref="W1:Y1"/>
    <mergeCell ref="Z1:AB1"/>
    <mergeCell ref="AC1:AE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C9498-95D7-4E2A-8093-2278EEEC8A71}">
  <dimension ref="A1:GS101"/>
  <sheetViews>
    <sheetView zoomScale="106" zoomScaleNormal="106" workbookViewId="0">
      <selection activeCell="CR104" sqref="CR104"/>
    </sheetView>
  </sheetViews>
  <sheetFormatPr defaultRowHeight="14.25"/>
  <sheetData>
    <row r="1" spans="1:201">
      <c r="A1" s="65"/>
      <c r="B1" s="65" t="s">
        <v>362</v>
      </c>
      <c r="C1" s="65" t="s">
        <v>363</v>
      </c>
      <c r="D1" s="65" t="s">
        <v>364</v>
      </c>
      <c r="E1" s="65" t="s">
        <v>365</v>
      </c>
      <c r="F1" s="65" t="s">
        <v>366</v>
      </c>
      <c r="G1" s="65" t="s">
        <v>367</v>
      </c>
      <c r="H1" s="65" t="s">
        <v>368</v>
      </c>
      <c r="I1" s="65" t="s">
        <v>369</v>
      </c>
      <c r="J1" s="65" t="s">
        <v>370</v>
      </c>
      <c r="K1" s="65" t="s">
        <v>371</v>
      </c>
      <c r="L1" s="65" t="s">
        <v>372</v>
      </c>
      <c r="M1" s="65" t="s">
        <v>373</v>
      </c>
      <c r="N1" s="65" t="s">
        <v>374</v>
      </c>
      <c r="O1" s="65" t="s">
        <v>375</v>
      </c>
      <c r="P1" s="65" t="s">
        <v>376</v>
      </c>
      <c r="Q1" s="65" t="s">
        <v>377</v>
      </c>
      <c r="R1" s="65" t="s">
        <v>378</v>
      </c>
      <c r="S1" s="65" t="s">
        <v>379</v>
      </c>
      <c r="T1" s="65" t="s">
        <v>380</v>
      </c>
      <c r="U1" s="65" t="s">
        <v>381</v>
      </c>
      <c r="V1" s="65" t="s">
        <v>382</v>
      </c>
      <c r="W1" s="65" t="s">
        <v>383</v>
      </c>
      <c r="X1" s="65" t="s">
        <v>384</v>
      </c>
      <c r="Y1" s="65" t="s">
        <v>385</v>
      </c>
      <c r="Z1" s="65" t="s">
        <v>386</v>
      </c>
      <c r="AA1" s="65" t="s">
        <v>387</v>
      </c>
      <c r="AB1" s="65" t="s">
        <v>388</v>
      </c>
      <c r="AC1" s="65" t="s">
        <v>108</v>
      </c>
      <c r="AD1" s="65" t="s">
        <v>389</v>
      </c>
      <c r="AE1" s="65" t="s">
        <v>390</v>
      </c>
      <c r="AF1" s="65" t="s">
        <v>391</v>
      </c>
      <c r="AG1" s="65" t="s">
        <v>392</v>
      </c>
      <c r="AH1" s="65" t="s">
        <v>393</v>
      </c>
      <c r="AI1" s="65" t="s">
        <v>394</v>
      </c>
      <c r="AJ1" s="65" t="s">
        <v>395</v>
      </c>
      <c r="AK1" s="65" t="s">
        <v>396</v>
      </c>
      <c r="AL1" s="65" t="s">
        <v>397</v>
      </c>
      <c r="AM1" s="65" t="s">
        <v>145</v>
      </c>
      <c r="AN1" s="65" t="s">
        <v>398</v>
      </c>
      <c r="AO1" s="65" t="s">
        <v>399</v>
      </c>
      <c r="AP1" s="65" t="s">
        <v>400</v>
      </c>
      <c r="AQ1" s="65" t="s">
        <v>401</v>
      </c>
      <c r="AR1" s="65" t="s">
        <v>402</v>
      </c>
      <c r="AS1" s="65" t="s">
        <v>403</v>
      </c>
      <c r="AT1" s="65" t="s">
        <v>404</v>
      </c>
      <c r="AU1" s="65" t="s">
        <v>405</v>
      </c>
      <c r="AV1" s="65" t="s">
        <v>406</v>
      </c>
      <c r="AW1" s="65" t="s">
        <v>407</v>
      </c>
      <c r="AX1" s="65" t="s">
        <v>408</v>
      </c>
      <c r="AY1" s="65" t="s">
        <v>409</v>
      </c>
      <c r="AZ1" s="65" t="s">
        <v>410</v>
      </c>
      <c r="BA1" s="65" t="s">
        <v>411</v>
      </c>
      <c r="BB1" s="65" t="s">
        <v>412</v>
      </c>
      <c r="BC1" s="65" t="s">
        <v>413</v>
      </c>
      <c r="BD1" s="65" t="s">
        <v>414</v>
      </c>
      <c r="BE1" s="65" t="s">
        <v>415</v>
      </c>
      <c r="BF1" s="65" t="s">
        <v>416</v>
      </c>
      <c r="BG1" s="65" t="s">
        <v>214</v>
      </c>
      <c r="BH1" s="65" t="s">
        <v>417</v>
      </c>
      <c r="BI1" s="65" t="s">
        <v>418</v>
      </c>
      <c r="BJ1" s="65" t="s">
        <v>419</v>
      </c>
      <c r="BK1" s="65" t="s">
        <v>420</v>
      </c>
      <c r="BL1" s="65" t="s">
        <v>229</v>
      </c>
      <c r="BM1" s="65" t="s">
        <v>421</v>
      </c>
      <c r="BN1" s="65" t="s">
        <v>422</v>
      </c>
      <c r="BO1" s="65" t="s">
        <v>423</v>
      </c>
      <c r="BP1" s="65" t="s">
        <v>424</v>
      </c>
      <c r="BQ1" s="65" t="s">
        <v>425</v>
      </c>
      <c r="BR1" s="65" t="s">
        <v>426</v>
      </c>
      <c r="BS1" s="65" t="s">
        <v>427</v>
      </c>
      <c r="BT1" s="65" t="s">
        <v>428</v>
      </c>
      <c r="BU1" s="65" t="s">
        <v>429</v>
      </c>
      <c r="BV1" s="65" t="s">
        <v>430</v>
      </c>
      <c r="BW1" s="65" t="s">
        <v>431</v>
      </c>
      <c r="BX1" s="65" t="s">
        <v>432</v>
      </c>
      <c r="BY1" s="65" t="s">
        <v>433</v>
      </c>
      <c r="BZ1" s="65" t="s">
        <v>434</v>
      </c>
      <c r="CA1" s="65" t="s">
        <v>435</v>
      </c>
      <c r="CB1" s="65" t="s">
        <v>436</v>
      </c>
      <c r="CC1" s="65" t="s">
        <v>437</v>
      </c>
      <c r="CD1" s="65" t="s">
        <v>438</v>
      </c>
      <c r="CE1" s="65" t="s">
        <v>439</v>
      </c>
      <c r="CF1" s="65" t="s">
        <v>440</v>
      </c>
      <c r="CG1" s="65" t="s">
        <v>441</v>
      </c>
      <c r="CH1" s="65" t="s">
        <v>442</v>
      </c>
      <c r="CI1" s="65" t="s">
        <v>443</v>
      </c>
      <c r="CJ1" s="65" t="s">
        <v>444</v>
      </c>
      <c r="CK1" s="65" t="s">
        <v>307</v>
      </c>
      <c r="CL1" s="65" t="s">
        <v>445</v>
      </c>
      <c r="CM1" s="65" t="s">
        <v>446</v>
      </c>
      <c r="CN1" s="65" t="s">
        <v>447</v>
      </c>
      <c r="CO1" s="65" t="s">
        <v>448</v>
      </c>
      <c r="CP1" s="65" t="s">
        <v>449</v>
      </c>
      <c r="CQ1" s="65" t="s">
        <v>450</v>
      </c>
      <c r="CR1" s="65" t="s">
        <v>451</v>
      </c>
      <c r="CS1" s="65" t="s">
        <v>452</v>
      </c>
      <c r="CT1" s="65" t="s">
        <v>453</v>
      </c>
      <c r="CU1" s="65" t="s">
        <v>454</v>
      </c>
      <c r="CV1" s="65" t="s">
        <v>455</v>
      </c>
      <c r="CW1" s="65" t="s">
        <v>456</v>
      </c>
    </row>
    <row r="2" spans="1:201" ht="15" thickBot="1">
      <c r="A2" s="63" t="s">
        <v>362</v>
      </c>
      <c r="B2" s="63">
        <f>VARP(RETURN!$B$2:$BU$2)</f>
        <v>7.1644322852216493E-3</v>
      </c>
      <c r="C2" s="63">
        <v>2.5723684326574453E-3</v>
      </c>
      <c r="D2" s="63">
        <v>1.3184169973083561E-3</v>
      </c>
      <c r="E2" s="63">
        <v>4.7745338217687373E-3</v>
      </c>
      <c r="F2" s="63">
        <v>2.7275423286371937E-3</v>
      </c>
      <c r="G2" s="63">
        <v>5.823888028639858E-3</v>
      </c>
      <c r="H2" s="63">
        <v>3.3029064599873524E-3</v>
      </c>
      <c r="I2" s="63">
        <v>2.0954668558229809E-3</v>
      </c>
      <c r="J2" s="63">
        <v>1.7575947636418693E-3</v>
      </c>
      <c r="K2" s="63">
        <v>1.9582538489118775E-3</v>
      </c>
      <c r="L2" s="63">
        <v>1.9626916132300682E-3</v>
      </c>
      <c r="M2" s="63">
        <v>1.2688302202950035E-3</v>
      </c>
      <c r="N2" s="63">
        <v>1.8198136093639907E-3</v>
      </c>
      <c r="O2" s="63">
        <v>2.7235444435228136E-3</v>
      </c>
      <c r="P2" s="63">
        <v>4.177127284506716E-3</v>
      </c>
      <c r="Q2" s="63">
        <v>1.6566726471415971E-3</v>
      </c>
      <c r="R2" s="63">
        <v>3.7342951699837032E-4</v>
      </c>
      <c r="S2" s="63">
        <v>1.5718118341312836E-3</v>
      </c>
      <c r="T2" s="63">
        <v>2.40211008928046E-3</v>
      </c>
      <c r="U2" s="63">
        <v>1.8978635109990279E-3</v>
      </c>
      <c r="V2" s="63">
        <v>3.1240409369529807E-3</v>
      </c>
      <c r="W2" s="63">
        <v>3.6733784570757173E-3</v>
      </c>
      <c r="X2" s="63">
        <v>1.1343633813500224E-2</v>
      </c>
      <c r="Y2" s="63">
        <v>1.5370512052859369E-3</v>
      </c>
      <c r="Z2" s="63">
        <v>3.3365979994789173E-3</v>
      </c>
      <c r="AA2" s="63">
        <v>3.2567728171750392E-3</v>
      </c>
      <c r="AB2" s="63">
        <v>2.2317878451210138E-3</v>
      </c>
      <c r="AC2" s="63">
        <v>1.8266439499260269E-3</v>
      </c>
      <c r="AD2" s="63">
        <v>1.8048257002330906E-3</v>
      </c>
      <c r="AE2" s="63">
        <v>9.6033364148178632E-5</v>
      </c>
      <c r="AF2" s="63">
        <v>4.0041404917827607E-4</v>
      </c>
      <c r="AG2" s="63">
        <v>4.4228350685422448E-3</v>
      </c>
      <c r="AH2" s="63">
        <v>1.0650747521836444E-3</v>
      </c>
      <c r="AI2" s="63">
        <v>1.1418138623763296E-3</v>
      </c>
      <c r="AJ2" s="63">
        <v>2.2508753528911515E-3</v>
      </c>
      <c r="AK2" s="63">
        <v>1.2105562869593118E-3</v>
      </c>
      <c r="AL2" s="63">
        <v>1.4149442190866362E-3</v>
      </c>
      <c r="AM2" s="63">
        <v>2.7262292320948392E-3</v>
      </c>
      <c r="AN2" s="63">
        <v>3.1670040701428418E-3</v>
      </c>
      <c r="AO2" s="63">
        <v>2.1047752744265567E-3</v>
      </c>
      <c r="AP2" s="63">
        <v>3.9771862093092205E-4</v>
      </c>
      <c r="AQ2" s="63">
        <v>9.2550296391295285E-4</v>
      </c>
      <c r="AR2" s="63">
        <v>2.4595406838248631E-3</v>
      </c>
      <c r="AS2" s="63">
        <v>2.4957335674037186E-3</v>
      </c>
      <c r="AT2" s="63">
        <v>1.7841991401766494E-3</v>
      </c>
      <c r="AU2" s="63">
        <v>1.915458604947192E-4</v>
      </c>
      <c r="AV2" s="63">
        <v>2.3286126236344482E-3</v>
      </c>
      <c r="AW2" s="63">
        <v>2.3018378805256963E-3</v>
      </c>
      <c r="AX2" s="63">
        <v>2.9050788534890717E-3</v>
      </c>
      <c r="AY2" s="63">
        <v>2.723173277112956E-3</v>
      </c>
      <c r="AZ2" s="63">
        <v>1.0437019118273915E-3</v>
      </c>
      <c r="BA2" s="63">
        <v>2.7485404555568755E-3</v>
      </c>
      <c r="BB2" s="63">
        <v>2.6087939383179701E-3</v>
      </c>
      <c r="BC2" s="63">
        <v>1.2147565613370428E-3</v>
      </c>
      <c r="BD2" s="63">
        <v>1.9167777255154038E-3</v>
      </c>
      <c r="BE2" s="63">
        <v>1.5099969304611714E-3</v>
      </c>
      <c r="BF2" s="63">
        <v>3.4633128709436831E-3</v>
      </c>
      <c r="BG2" s="63">
        <v>1.3452842690846595E-3</v>
      </c>
      <c r="BH2" s="63">
        <v>2.8320610841152511E-3</v>
      </c>
      <c r="BI2" s="63">
        <v>2.7844033045514287E-3</v>
      </c>
      <c r="BJ2" s="63">
        <v>1.9094125066642391E-3</v>
      </c>
      <c r="BK2" s="63">
        <v>1.6759429716684351E-3</v>
      </c>
      <c r="BL2" s="63">
        <v>1.151003253183553E-3</v>
      </c>
      <c r="BM2" s="63">
        <v>2.0340328180695308E-3</v>
      </c>
      <c r="BN2" s="63">
        <v>6.0176992446619722E-4</v>
      </c>
      <c r="BO2" s="63">
        <v>5.4298107568247949E-4</v>
      </c>
      <c r="BP2" s="63">
        <v>2.2614562210929068E-3</v>
      </c>
      <c r="BQ2" s="63">
        <v>2.1388035986739402E-3</v>
      </c>
      <c r="BR2" s="63">
        <v>1.6347536361155748E-3</v>
      </c>
      <c r="BS2" s="63">
        <v>2.5648400076127092E-3</v>
      </c>
      <c r="BT2" s="63">
        <v>2.4478290414077513E-3</v>
      </c>
      <c r="BU2" s="63">
        <v>1.5821930427340732E-3</v>
      </c>
      <c r="BV2" s="63">
        <v>1.0095017037900853E-3</v>
      </c>
      <c r="BW2" s="63">
        <v>6.9090119133570179E-4</v>
      </c>
      <c r="BX2" s="63">
        <v>2.6559431516837771E-3</v>
      </c>
      <c r="BY2" s="63">
        <v>2.4830234937023052E-3</v>
      </c>
      <c r="BZ2" s="63">
        <v>7.7554038178891951E-4</v>
      </c>
      <c r="CA2" s="63">
        <v>9.3722650944568755E-4</v>
      </c>
      <c r="CB2" s="63">
        <v>2.0831597684759853E-3</v>
      </c>
      <c r="CC2" s="63">
        <v>1.4818489439244248E-3</v>
      </c>
      <c r="CD2" s="63">
        <v>2.4734712359293135E-3</v>
      </c>
      <c r="CE2" s="63">
        <v>2.2373588279668566E-3</v>
      </c>
      <c r="CF2" s="63">
        <v>1.1203407112436138E-3</v>
      </c>
      <c r="CG2" s="63">
        <v>1.7079152829513632E-3</v>
      </c>
      <c r="CH2" s="63">
        <v>3.3251520342006239E-4</v>
      </c>
      <c r="CI2" s="63">
        <v>3.1362989017981056E-4</v>
      </c>
      <c r="CJ2" s="63">
        <v>1.1738571207468207E-3</v>
      </c>
      <c r="CK2" s="63">
        <v>2.0802641646908804E-3</v>
      </c>
      <c r="CL2" s="63">
        <v>2.1806225718091093E-3</v>
      </c>
      <c r="CM2" s="63">
        <v>1.8401760284470835E-3</v>
      </c>
      <c r="CN2" s="63">
        <v>3.1361321203672984E-3</v>
      </c>
      <c r="CO2" s="63">
        <v>2.4124069795578495E-3</v>
      </c>
      <c r="CP2" s="63">
        <v>2.8661876975200457E-3</v>
      </c>
      <c r="CQ2" s="63">
        <v>2.5933410305218254E-3</v>
      </c>
      <c r="CR2" s="63">
        <v>8.4060167213626609E-4</v>
      </c>
      <c r="CS2" s="63">
        <v>1.610762654685871E-3</v>
      </c>
      <c r="CT2" s="63">
        <v>2.386495033129377E-3</v>
      </c>
      <c r="CU2" s="63">
        <v>8.4709279457753812E-4</v>
      </c>
      <c r="CV2" s="63">
        <v>2.074005975611339E-3</v>
      </c>
      <c r="CW2" s="64">
        <v>4.7806615176409866E-4</v>
      </c>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c r="GD2" s="63"/>
      <c r="GE2" s="63"/>
      <c r="GF2" s="63"/>
      <c r="GG2" s="63"/>
      <c r="GH2" s="63"/>
      <c r="GI2" s="63"/>
      <c r="GJ2" s="63"/>
      <c r="GK2" s="63"/>
      <c r="GL2" s="63"/>
      <c r="GM2" s="63"/>
      <c r="GN2" s="63"/>
      <c r="GO2" s="63"/>
      <c r="GP2" s="63"/>
      <c r="GQ2" s="63"/>
      <c r="GR2" s="63"/>
      <c r="GS2" s="64"/>
    </row>
    <row r="3" spans="1:201" ht="15" thickBot="1">
      <c r="A3" s="63" t="s">
        <v>363</v>
      </c>
      <c r="B3" s="63">
        <v>2.5723684326574453E-3</v>
      </c>
      <c r="C3" s="63">
        <f>VARP(RETURN!$B$3:$BU$3)</f>
        <v>3.411736940787515E-3</v>
      </c>
      <c r="D3" s="63">
        <v>1.6067709276572802E-3</v>
      </c>
      <c r="E3" s="63">
        <v>2.0272363772853219E-3</v>
      </c>
      <c r="F3" s="63">
        <v>2.1643619793091356E-3</v>
      </c>
      <c r="G3" s="63">
        <v>4.797447334045698E-3</v>
      </c>
      <c r="H3" s="63">
        <v>1.6474675462388928E-3</v>
      </c>
      <c r="I3" s="63">
        <v>1.4236070235006803E-3</v>
      </c>
      <c r="J3" s="63">
        <v>1.7889709941539603E-3</v>
      </c>
      <c r="K3" s="63">
        <v>1.7259993523429861E-3</v>
      </c>
      <c r="L3" s="63">
        <v>1.2046104689811899E-3</v>
      </c>
      <c r="M3" s="63">
        <v>1.194329035542461E-3</v>
      </c>
      <c r="N3" s="63">
        <v>1.5628783191976399E-3</v>
      </c>
      <c r="O3" s="63">
        <v>2.733940605661284E-3</v>
      </c>
      <c r="P3" s="63">
        <v>2.0734309024129623E-3</v>
      </c>
      <c r="Q3" s="63">
        <v>1.8118185013445197E-3</v>
      </c>
      <c r="R3" s="63">
        <v>3.2812884997134094E-4</v>
      </c>
      <c r="S3" s="63">
        <v>1.3387006550681971E-3</v>
      </c>
      <c r="T3" s="63">
        <v>1.2991546612766336E-3</v>
      </c>
      <c r="U3" s="63">
        <v>1.8591760091014983E-3</v>
      </c>
      <c r="V3" s="63">
        <v>2.9954383395385561E-3</v>
      </c>
      <c r="W3" s="63">
        <v>2.4973210487812154E-3</v>
      </c>
      <c r="X3" s="63">
        <v>6.024132670185204E-3</v>
      </c>
      <c r="Y3" s="63">
        <v>1.5495408290007845E-3</v>
      </c>
      <c r="Z3" s="63">
        <v>1.8741397781849409E-3</v>
      </c>
      <c r="AA3" s="63">
        <v>2.3732058844771749E-3</v>
      </c>
      <c r="AB3" s="63">
        <v>1.9050001507666516E-3</v>
      </c>
      <c r="AC3" s="63">
        <v>2.1983920964332329E-3</v>
      </c>
      <c r="AD3" s="63">
        <v>1.4061792103788563E-3</v>
      </c>
      <c r="AE3" s="63">
        <v>1.3172925830032048E-4</v>
      </c>
      <c r="AF3" s="63">
        <v>3.1176565116495749E-4</v>
      </c>
      <c r="AG3" s="63">
        <v>2.5772509463151856E-3</v>
      </c>
      <c r="AH3" s="63">
        <v>7.1047739497809466E-4</v>
      </c>
      <c r="AI3" s="63">
        <v>1.4099909803734411E-3</v>
      </c>
      <c r="AJ3" s="63">
        <v>1.995474147667316E-3</v>
      </c>
      <c r="AK3" s="63">
        <v>1.0952460745934168E-3</v>
      </c>
      <c r="AL3" s="63">
        <v>1.3134459166494463E-3</v>
      </c>
      <c r="AM3" s="63">
        <v>1.9677093675377639E-3</v>
      </c>
      <c r="AN3" s="63">
        <v>1.830481442801286E-3</v>
      </c>
      <c r="AO3" s="63">
        <v>2.3249122192309838E-3</v>
      </c>
      <c r="AP3" s="63">
        <v>8.7356077657679138E-4</v>
      </c>
      <c r="AQ3" s="63">
        <v>1.0556547375679946E-3</v>
      </c>
      <c r="AR3" s="63">
        <v>1.5916809292843596E-3</v>
      </c>
      <c r="AS3" s="63">
        <v>1.9058761839353599E-3</v>
      </c>
      <c r="AT3" s="63">
        <v>1.7389361508026427E-3</v>
      </c>
      <c r="AU3" s="63">
        <v>2.9924653791895111E-4</v>
      </c>
      <c r="AV3" s="63">
        <v>1.5434995290948611E-3</v>
      </c>
      <c r="AW3" s="63">
        <v>2.0716717329556573E-3</v>
      </c>
      <c r="AX3" s="63">
        <v>3.106768810976213E-3</v>
      </c>
      <c r="AY3" s="63">
        <v>2.0291415917015991E-3</v>
      </c>
      <c r="AZ3" s="63">
        <v>1.3794123313724052E-3</v>
      </c>
      <c r="BA3" s="63">
        <v>1.667801074400249E-3</v>
      </c>
      <c r="BB3" s="63">
        <v>2.3530956163060677E-3</v>
      </c>
      <c r="BC3" s="63">
        <v>1.4952148560430567E-3</v>
      </c>
      <c r="BD3" s="63">
        <v>1.2137402967518562E-3</v>
      </c>
      <c r="BE3" s="63">
        <v>1.0410090159781295E-3</v>
      </c>
      <c r="BF3" s="63">
        <v>3.7855453999479788E-3</v>
      </c>
      <c r="BG3" s="63">
        <v>8.907522059367868E-4</v>
      </c>
      <c r="BH3" s="63">
        <v>2.4757142355690148E-3</v>
      </c>
      <c r="BI3" s="63">
        <v>2.0947058841143725E-3</v>
      </c>
      <c r="BJ3" s="63">
        <v>1.8533207354946889E-3</v>
      </c>
      <c r="BK3" s="63">
        <v>1.6408273726347164E-3</v>
      </c>
      <c r="BL3" s="63">
        <v>1.5171951481370472E-3</v>
      </c>
      <c r="BM3" s="63">
        <v>2.0842131395146925E-3</v>
      </c>
      <c r="BN3" s="63">
        <v>7.0743435489694045E-4</v>
      </c>
      <c r="BO3" s="63">
        <v>1.8313914970859307E-4</v>
      </c>
      <c r="BP3" s="63">
        <v>8.7893250863291348E-4</v>
      </c>
      <c r="BQ3" s="63">
        <v>1.8280823625525422E-3</v>
      </c>
      <c r="BR3" s="63">
        <v>2.173649239070661E-3</v>
      </c>
      <c r="BS3" s="63">
        <v>1.7415681813127528E-3</v>
      </c>
      <c r="BT3" s="63">
        <v>1.6376815684530396E-3</v>
      </c>
      <c r="BU3" s="63">
        <v>1.4572032467136792E-3</v>
      </c>
      <c r="BV3" s="63">
        <v>1.0872610589045175E-3</v>
      </c>
      <c r="BW3" s="63">
        <v>7.6995859215292994E-4</v>
      </c>
      <c r="BX3" s="63">
        <v>1.8764531148327661E-3</v>
      </c>
      <c r="BY3" s="63">
        <v>2.0074348696511222E-3</v>
      </c>
      <c r="BZ3" s="63">
        <v>7.4663463083153624E-4</v>
      </c>
      <c r="CA3" s="63">
        <v>8.6907593761282112E-4</v>
      </c>
      <c r="CB3" s="63">
        <v>1.7292721538715453E-3</v>
      </c>
      <c r="CC3" s="63">
        <v>1.2237161701128085E-3</v>
      </c>
      <c r="CD3" s="63">
        <v>2.3631164824236594E-3</v>
      </c>
      <c r="CE3" s="63">
        <v>1.7639899789600648E-3</v>
      </c>
      <c r="CF3" s="63">
        <v>2.197517800620977E-3</v>
      </c>
      <c r="CG3" s="63">
        <v>1.2257729762265811E-3</v>
      </c>
      <c r="CH3" s="63">
        <v>1.5948616216376874E-4</v>
      </c>
      <c r="CI3" s="63">
        <v>1.4050255267936777E-4</v>
      </c>
      <c r="CJ3" s="63">
        <v>1.971852679207806E-3</v>
      </c>
      <c r="CK3" s="63">
        <v>2.120970527822408E-3</v>
      </c>
      <c r="CL3" s="63">
        <v>2.2504140173869227E-3</v>
      </c>
      <c r="CM3" s="63">
        <v>1.8488142970617366E-3</v>
      </c>
      <c r="CN3" s="63">
        <v>2.6426661492079573E-3</v>
      </c>
      <c r="CO3" s="63">
        <v>2.0639856099403447E-3</v>
      </c>
      <c r="CP3" s="63">
        <v>2.1717618659908527E-3</v>
      </c>
      <c r="CQ3" s="63">
        <v>1.4022546972193273E-3</v>
      </c>
      <c r="CR3" s="63">
        <v>1.1303174342024364E-3</v>
      </c>
      <c r="CS3" s="63">
        <v>1.6013007910790395E-3</v>
      </c>
      <c r="CT3" s="63">
        <v>1.9190380229251651E-3</v>
      </c>
      <c r="CU3" s="63">
        <v>8.8938685534067073E-4</v>
      </c>
      <c r="CV3" s="63">
        <v>1.7797885049035613E-3</v>
      </c>
      <c r="CW3" s="64">
        <v>9.2847969271712689E-4</v>
      </c>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c r="EN3" s="63"/>
      <c r="EO3" s="63"/>
      <c r="EP3" s="63"/>
      <c r="EQ3" s="63"/>
      <c r="ER3" s="63"/>
      <c r="ES3" s="63"/>
      <c r="ET3" s="63"/>
      <c r="EU3" s="63"/>
      <c r="EV3" s="63"/>
      <c r="EW3" s="63"/>
      <c r="EX3" s="63"/>
      <c r="EY3" s="63"/>
      <c r="EZ3" s="63"/>
      <c r="FA3" s="63"/>
      <c r="FB3" s="63"/>
      <c r="FC3" s="63"/>
      <c r="FD3" s="63"/>
      <c r="FE3" s="63"/>
      <c r="FF3" s="63"/>
      <c r="FG3" s="63"/>
      <c r="FH3" s="63"/>
      <c r="FI3" s="63"/>
      <c r="FJ3" s="63"/>
      <c r="FK3" s="63"/>
      <c r="FL3" s="63"/>
      <c r="FM3" s="63"/>
      <c r="FN3" s="63"/>
      <c r="FO3" s="63"/>
      <c r="FP3" s="63"/>
      <c r="FQ3" s="63"/>
      <c r="FR3" s="63"/>
      <c r="FS3" s="63"/>
      <c r="FT3" s="63"/>
      <c r="FU3" s="63"/>
      <c r="FV3" s="63"/>
      <c r="FW3" s="63"/>
      <c r="FX3" s="63"/>
      <c r="FY3" s="63"/>
      <c r="FZ3" s="63"/>
      <c r="GA3" s="63"/>
      <c r="GB3" s="63"/>
      <c r="GC3" s="63"/>
      <c r="GD3" s="63"/>
      <c r="GE3" s="63"/>
      <c r="GF3" s="63"/>
      <c r="GG3" s="63"/>
      <c r="GH3" s="63"/>
      <c r="GI3" s="63"/>
      <c r="GJ3" s="63"/>
      <c r="GK3" s="63"/>
      <c r="GL3" s="63"/>
      <c r="GM3" s="63"/>
      <c r="GN3" s="63"/>
      <c r="GO3" s="63"/>
      <c r="GP3" s="63"/>
      <c r="GQ3" s="63"/>
      <c r="GR3" s="63"/>
      <c r="GS3" s="64"/>
    </row>
    <row r="4" spans="1:201" ht="15" thickBot="1">
      <c r="A4" s="63" t="s">
        <v>364</v>
      </c>
      <c r="B4" s="63">
        <v>1.3184169973083561E-3</v>
      </c>
      <c r="C4" s="63">
        <v>1.6067709276572802E-3</v>
      </c>
      <c r="D4" s="63">
        <f>VARP(RETURN!$B$4:$BU$4)</f>
        <v>5.5722403666351008E-3</v>
      </c>
      <c r="E4" s="63">
        <v>8.0525332224149122E-4</v>
      </c>
      <c r="F4" s="63">
        <v>1.9046365564724731E-3</v>
      </c>
      <c r="G4" s="63">
        <v>3.1207290548769706E-3</v>
      </c>
      <c r="H4" s="63">
        <v>1.6663606282009754E-3</v>
      </c>
      <c r="I4" s="63">
        <v>1.4539420046508812E-3</v>
      </c>
      <c r="J4" s="63">
        <v>1.3449912814068087E-3</v>
      </c>
      <c r="K4" s="63">
        <v>2.0999215980436561E-3</v>
      </c>
      <c r="L4" s="63">
        <v>2.1589207202608752E-3</v>
      </c>
      <c r="M4" s="63">
        <v>1.5463702457622149E-3</v>
      </c>
      <c r="N4" s="63">
        <v>2.1895870051894732E-3</v>
      </c>
      <c r="O4" s="63">
        <v>1.1878546053429998E-3</v>
      </c>
      <c r="P4" s="63">
        <v>4.3674213578878468E-3</v>
      </c>
      <c r="Q4" s="63">
        <v>1.9820916434588483E-3</v>
      </c>
      <c r="R4" s="63">
        <v>6.687044611393589E-4</v>
      </c>
      <c r="S4" s="63">
        <v>1.8268287500472777E-3</v>
      </c>
      <c r="T4" s="63">
        <v>2.3403636632494938E-3</v>
      </c>
      <c r="U4" s="63">
        <v>2.3246859543614119E-3</v>
      </c>
      <c r="V4" s="63">
        <v>1.8896597965948915E-3</v>
      </c>
      <c r="W4" s="63">
        <v>1.7817193016515115E-3</v>
      </c>
      <c r="X4" s="63">
        <v>6.1656682090535896E-3</v>
      </c>
      <c r="Y4" s="63">
        <v>1.9949672301887112E-3</v>
      </c>
      <c r="Z4" s="63">
        <v>2.0561932469956457E-3</v>
      </c>
      <c r="AA4" s="63">
        <v>2.6394626646663883E-3</v>
      </c>
      <c r="AB4" s="63">
        <v>2.3128618364734073E-3</v>
      </c>
      <c r="AC4" s="63">
        <v>3.7542510982948138E-3</v>
      </c>
      <c r="AD4" s="63">
        <v>2.4421669353308201E-3</v>
      </c>
      <c r="AE4" s="63">
        <v>6.0458794833383222E-4</v>
      </c>
      <c r="AF4" s="63">
        <v>7.0671291350885576E-4</v>
      </c>
      <c r="AG4" s="63">
        <v>3.0751602784117775E-3</v>
      </c>
      <c r="AH4" s="63">
        <v>1.7270192438891747E-3</v>
      </c>
      <c r="AI4" s="63">
        <v>1.268463784986753E-3</v>
      </c>
      <c r="AJ4" s="63">
        <v>2.1733066792895129E-3</v>
      </c>
      <c r="AK4" s="63">
        <v>1.238107855438101E-3</v>
      </c>
      <c r="AL4" s="63">
        <v>1.4788924674460314E-3</v>
      </c>
      <c r="AM4" s="63">
        <v>1.5506891172194354E-3</v>
      </c>
      <c r="AN4" s="63">
        <v>1.2697208965292445E-3</v>
      </c>
      <c r="AO4" s="63">
        <v>2.0162770556007284E-3</v>
      </c>
      <c r="AP4" s="63">
        <v>1.5593924376790893E-3</v>
      </c>
      <c r="AQ4" s="63">
        <v>1.3811302822486018E-3</v>
      </c>
      <c r="AR4" s="63">
        <v>2.3784450132827207E-3</v>
      </c>
      <c r="AS4" s="63">
        <v>8.3488530219947297E-4</v>
      </c>
      <c r="AT4" s="63">
        <v>1.5352498239299187E-3</v>
      </c>
      <c r="AU4" s="63">
        <v>1.0251822437966213E-3</v>
      </c>
      <c r="AV4" s="63">
        <v>3.1409288321231472E-3</v>
      </c>
      <c r="AW4" s="63">
        <v>2.4323095630559657E-3</v>
      </c>
      <c r="AX4" s="63">
        <v>2.9924490691662976E-3</v>
      </c>
      <c r="AY4" s="63">
        <v>1.6368382891958761E-3</v>
      </c>
      <c r="AZ4" s="63">
        <v>5.3989894699256772E-4</v>
      </c>
      <c r="BA4" s="63">
        <v>4.1153823639757673E-4</v>
      </c>
      <c r="BB4" s="63">
        <v>1.876052034298404E-3</v>
      </c>
      <c r="BC4" s="63">
        <v>4.7831886338683304E-4</v>
      </c>
      <c r="BD4" s="63">
        <v>4.1745235170863957E-3</v>
      </c>
      <c r="BE4" s="63">
        <v>1.3946705807096177E-3</v>
      </c>
      <c r="BF4" s="63">
        <v>3.592522252343972E-3</v>
      </c>
      <c r="BG4" s="63">
        <v>1.4975380831411928E-3</v>
      </c>
      <c r="BH4" s="63">
        <v>2.8562716313977258E-3</v>
      </c>
      <c r="BI4" s="63">
        <v>9.5677874465778469E-4</v>
      </c>
      <c r="BJ4" s="63">
        <v>1.9289424446957018E-3</v>
      </c>
      <c r="BK4" s="63">
        <v>9.8234657981614935E-4</v>
      </c>
      <c r="BL4" s="63">
        <v>2.5323831743758931E-3</v>
      </c>
      <c r="BM4" s="63">
        <v>1.8775158495901564E-3</v>
      </c>
      <c r="BN4" s="63">
        <v>8.8859806926890647E-4</v>
      </c>
      <c r="BO4" s="63">
        <v>6.2752301900377691E-4</v>
      </c>
      <c r="BP4" s="63">
        <v>1.1623333833644398E-3</v>
      </c>
      <c r="BQ4" s="63">
        <v>1.2797011960937387E-3</v>
      </c>
      <c r="BR4" s="63">
        <v>2.9416972057629987E-3</v>
      </c>
      <c r="BS4" s="63">
        <v>3.3373422621396913E-4</v>
      </c>
      <c r="BT4" s="63">
        <v>1.0640312288753772E-3</v>
      </c>
      <c r="BU4" s="63">
        <v>1.8860241876510872E-3</v>
      </c>
      <c r="BV4" s="63">
        <v>5.6376796275442345E-4</v>
      </c>
      <c r="BW4" s="63">
        <v>1.8822930171300317E-3</v>
      </c>
      <c r="BX4" s="63">
        <v>1.8308757385381955E-3</v>
      </c>
      <c r="BY4" s="63">
        <v>1.411660189213847E-3</v>
      </c>
      <c r="BZ4" s="63">
        <v>-2.4100311781382744E-5</v>
      </c>
      <c r="CA4" s="63">
        <v>1.414086985981629E-3</v>
      </c>
      <c r="CB4" s="63">
        <v>1.7361236324348744E-3</v>
      </c>
      <c r="CC4" s="63">
        <v>1.1033822409862672E-3</v>
      </c>
      <c r="CD4" s="63">
        <v>3.2848552746979152E-3</v>
      </c>
      <c r="CE4" s="63">
        <v>3.1106332244766784E-3</v>
      </c>
      <c r="CF4" s="63">
        <v>1.9751546561508236E-3</v>
      </c>
      <c r="CG4" s="63">
        <v>1.2932287464612277E-3</v>
      </c>
      <c r="CH4" s="63">
        <v>4.3030741232639845E-4</v>
      </c>
      <c r="CI4" s="63">
        <v>4.7251298357163231E-4</v>
      </c>
      <c r="CJ4" s="63">
        <v>2.0875587962736783E-3</v>
      </c>
      <c r="CK4" s="63">
        <v>2.2591491426379312E-3</v>
      </c>
      <c r="CL4" s="63">
        <v>2.4692866931912785E-3</v>
      </c>
      <c r="CM4" s="63">
        <v>2.1276741455271359E-3</v>
      </c>
      <c r="CN4" s="63">
        <v>1.4497246186023452E-3</v>
      </c>
      <c r="CO4" s="63">
        <v>1.5220943102913797E-3</v>
      </c>
      <c r="CP4" s="63">
        <v>1.3276613920321389E-3</v>
      </c>
      <c r="CQ4" s="63">
        <v>1.8990794429355261E-3</v>
      </c>
      <c r="CR4" s="63">
        <v>1.3826016217867033E-3</v>
      </c>
      <c r="CS4" s="63">
        <v>1.9047273956753767E-3</v>
      </c>
      <c r="CT4" s="63">
        <v>2.2763652601757367E-3</v>
      </c>
      <c r="CU4" s="63">
        <v>1.0460519493308467E-3</v>
      </c>
      <c r="CV4" s="63">
        <v>2.1894419786464931E-3</v>
      </c>
      <c r="CW4" s="64">
        <v>6.1790147239870253E-4</v>
      </c>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s="63"/>
      <c r="FB4" s="63"/>
      <c r="FC4" s="63"/>
      <c r="FD4" s="63"/>
      <c r="FE4" s="63"/>
      <c r="FF4" s="63"/>
      <c r="FG4" s="63"/>
      <c r="FH4" s="63"/>
      <c r="FI4" s="63"/>
      <c r="FJ4" s="63"/>
      <c r="FK4" s="63"/>
      <c r="FL4" s="63"/>
      <c r="FM4" s="63"/>
      <c r="FN4" s="63"/>
      <c r="FO4" s="63"/>
      <c r="FP4" s="63"/>
      <c r="FQ4" s="63"/>
      <c r="FR4" s="63"/>
      <c r="FS4" s="63"/>
      <c r="FT4" s="63"/>
      <c r="FU4" s="63"/>
      <c r="FV4" s="63"/>
      <c r="FW4" s="63"/>
      <c r="FX4" s="63"/>
      <c r="FY4" s="63"/>
      <c r="FZ4" s="63"/>
      <c r="GA4" s="63"/>
      <c r="GB4" s="63"/>
      <c r="GC4" s="63"/>
      <c r="GD4" s="63"/>
      <c r="GE4" s="63"/>
      <c r="GF4" s="63"/>
      <c r="GG4" s="63"/>
      <c r="GH4" s="63"/>
      <c r="GI4" s="63"/>
      <c r="GJ4" s="63"/>
      <c r="GK4" s="63"/>
      <c r="GL4" s="63"/>
      <c r="GM4" s="63"/>
      <c r="GN4" s="63"/>
      <c r="GO4" s="63"/>
      <c r="GP4" s="63"/>
      <c r="GQ4" s="63"/>
      <c r="GR4" s="63"/>
      <c r="GS4" s="64"/>
    </row>
    <row r="5" spans="1:201" ht="15" thickBot="1">
      <c r="A5" s="63" t="s">
        <v>365</v>
      </c>
      <c r="B5" s="63">
        <v>4.7745338217687373E-3</v>
      </c>
      <c r="C5" s="63">
        <v>2.0272363772853219E-3</v>
      </c>
      <c r="D5" s="63">
        <v>8.0525332224149122E-4</v>
      </c>
      <c r="E5" s="63">
        <f>VARP(RETURN!$B$5:$BU$5)</f>
        <v>1.6700258361371758E-2</v>
      </c>
      <c r="F5" s="63">
        <v>2.6750846472754944E-3</v>
      </c>
      <c r="G5" s="63">
        <v>6.0796885206231329E-3</v>
      </c>
      <c r="H5" s="63">
        <v>2.6141598134761623E-3</v>
      </c>
      <c r="I5" s="63">
        <v>2.339487163102596E-3</v>
      </c>
      <c r="J5" s="63">
        <v>1.5332729987793403E-3</v>
      </c>
      <c r="K5" s="63">
        <v>3.1685904002331771E-3</v>
      </c>
      <c r="L5" s="63">
        <v>2.244748346960211E-3</v>
      </c>
      <c r="M5" s="63">
        <v>6.5710032779817086E-4</v>
      </c>
      <c r="N5" s="63">
        <v>1.450084719255602E-3</v>
      </c>
      <c r="O5" s="63">
        <v>1.4349849523638757E-3</v>
      </c>
      <c r="P5" s="63">
        <v>4.5170663350010288E-3</v>
      </c>
      <c r="Q5" s="63">
        <v>1.2554983169533187E-3</v>
      </c>
      <c r="R5" s="63">
        <v>-8.4266380227718474E-5</v>
      </c>
      <c r="S5" s="63">
        <v>1.1773501954736587E-3</v>
      </c>
      <c r="T5" s="63">
        <v>1.7358319451834115E-3</v>
      </c>
      <c r="U5" s="63">
        <v>1.9559068642965634E-3</v>
      </c>
      <c r="V5" s="63">
        <v>1.9353665035957662E-3</v>
      </c>
      <c r="W5" s="63">
        <v>5.646547371527603E-3</v>
      </c>
      <c r="X5" s="63">
        <v>1.1956589618496547E-2</v>
      </c>
      <c r="Y5" s="63">
        <v>-3.0242739521432624E-4</v>
      </c>
      <c r="Z5" s="63">
        <v>2.7757419573295004E-3</v>
      </c>
      <c r="AA5" s="63">
        <v>3.2205137522076117E-3</v>
      </c>
      <c r="AB5" s="63">
        <v>1.719594928396761E-3</v>
      </c>
      <c r="AC5" s="63">
        <v>1.9626563085484953E-4</v>
      </c>
      <c r="AD5" s="63">
        <v>4.797249274755245E-4</v>
      </c>
      <c r="AE5" s="63">
        <v>1.558699497133381E-4</v>
      </c>
      <c r="AF5" s="63">
        <v>-3.6632263784571972E-6</v>
      </c>
      <c r="AG5" s="63">
        <v>2.8155098990627226E-3</v>
      </c>
      <c r="AH5" s="63">
        <v>6.5697228332311272E-4</v>
      </c>
      <c r="AI5" s="63">
        <v>1.9331519857671902E-3</v>
      </c>
      <c r="AJ5" s="63">
        <v>9.5424506210261975E-4</v>
      </c>
      <c r="AK5" s="63">
        <v>-5.7685455147805898E-4</v>
      </c>
      <c r="AL5" s="63">
        <v>8.2470088662822162E-4</v>
      </c>
      <c r="AM5" s="63">
        <v>9.996997550420965E-4</v>
      </c>
      <c r="AN5" s="63">
        <v>2.4155944457867622E-3</v>
      </c>
      <c r="AO5" s="63">
        <v>2.2823762583320324E-3</v>
      </c>
      <c r="AP5" s="63">
        <v>-1.9119682029150863E-4</v>
      </c>
      <c r="AQ5" s="63">
        <v>1.2565496732836166E-3</v>
      </c>
      <c r="AR5" s="63">
        <v>3.087984224689188E-3</v>
      </c>
      <c r="AS5" s="63">
        <v>1.8865047683010669E-3</v>
      </c>
      <c r="AT5" s="63">
        <v>2.0479361437184171E-3</v>
      </c>
      <c r="AU5" s="63">
        <v>5.6149228149636655E-5</v>
      </c>
      <c r="AV5" s="63">
        <v>2.1960935516408646E-3</v>
      </c>
      <c r="AW5" s="63">
        <v>3.5152852723255735E-3</v>
      </c>
      <c r="AX5" s="63">
        <v>2.9250857585011777E-3</v>
      </c>
      <c r="AY5" s="63">
        <v>3.3883952562202202E-3</v>
      </c>
      <c r="AZ5" s="63">
        <v>1.5442261956201367E-3</v>
      </c>
      <c r="BA5" s="63">
        <v>2.4738829286569102E-3</v>
      </c>
      <c r="BB5" s="63">
        <v>1.9232974664671154E-3</v>
      </c>
      <c r="BC5" s="63">
        <v>1.5761152887034241E-3</v>
      </c>
      <c r="BD5" s="63">
        <v>2.9880260050585E-3</v>
      </c>
      <c r="BE5" s="63">
        <v>1.9177880965521507E-3</v>
      </c>
      <c r="BF5" s="63">
        <v>2.6466507588374464E-3</v>
      </c>
      <c r="BG5" s="63">
        <v>5.1236405680482621E-4</v>
      </c>
      <c r="BH5" s="63">
        <v>1.3716418554550916E-3</v>
      </c>
      <c r="BI5" s="63">
        <v>2.5983499368528243E-3</v>
      </c>
      <c r="BJ5" s="63">
        <v>2.1783153271558147E-3</v>
      </c>
      <c r="BK5" s="63">
        <v>3.48327049604443E-4</v>
      </c>
      <c r="BL5" s="63">
        <v>1.6678608623845045E-3</v>
      </c>
      <c r="BM5" s="63">
        <v>7.6426185342383759E-4</v>
      </c>
      <c r="BN5" s="63">
        <v>9.4423345333351826E-5</v>
      </c>
      <c r="BO5" s="63">
        <v>-8.8768867566931344E-4</v>
      </c>
      <c r="BP5" s="63">
        <v>2.5738885928796394E-3</v>
      </c>
      <c r="BQ5" s="63">
        <v>2.1310548175339943E-3</v>
      </c>
      <c r="BR5" s="63">
        <v>1.0497651546561573E-3</v>
      </c>
      <c r="BS5" s="63">
        <v>1.0386090947696121E-3</v>
      </c>
      <c r="BT5" s="63">
        <v>1.1164803839341557E-3</v>
      </c>
      <c r="BU5" s="63">
        <v>1.0085828218036189E-3</v>
      </c>
      <c r="BV5" s="63">
        <v>9.913691288309589E-4</v>
      </c>
      <c r="BW5" s="63">
        <v>1.2142517771808557E-4</v>
      </c>
      <c r="BX5" s="63">
        <v>3.0520012981930492E-3</v>
      </c>
      <c r="BY5" s="63">
        <v>2.0612681268778101E-3</v>
      </c>
      <c r="BZ5" s="63">
        <v>9.8736336251604778E-4</v>
      </c>
      <c r="CA5" s="63">
        <v>7.901876963155267E-5</v>
      </c>
      <c r="CB5" s="63">
        <v>2.4414650907570957E-3</v>
      </c>
      <c r="CC5" s="63">
        <v>6.7113464907700296E-4</v>
      </c>
      <c r="CD5" s="63">
        <v>2.0729242479181655E-3</v>
      </c>
      <c r="CE5" s="63">
        <v>2.536132201384423E-3</v>
      </c>
      <c r="CF5" s="63">
        <v>1.9103264486466434E-3</v>
      </c>
      <c r="CG5" s="63">
        <v>2.7974828262709194E-4</v>
      </c>
      <c r="CH5" s="63">
        <v>-3.2033965510720188E-4</v>
      </c>
      <c r="CI5" s="63">
        <v>-1.2933127899595142E-5</v>
      </c>
      <c r="CJ5" s="63">
        <v>1.389797821522571E-3</v>
      </c>
      <c r="CK5" s="63">
        <v>2.0204197483961739E-3</v>
      </c>
      <c r="CL5" s="63">
        <v>1.6526072866790763E-3</v>
      </c>
      <c r="CM5" s="63">
        <v>1.3338294824295877E-3</v>
      </c>
      <c r="CN5" s="63">
        <v>4.1079672030041071E-3</v>
      </c>
      <c r="CO5" s="63">
        <v>1.0004948383328957E-3</v>
      </c>
      <c r="CP5" s="63">
        <v>2.9991286097854077E-3</v>
      </c>
      <c r="CQ5" s="63">
        <v>2.9127134921251184E-3</v>
      </c>
      <c r="CR5" s="63">
        <v>6.7977456909717408E-4</v>
      </c>
      <c r="CS5" s="63">
        <v>8.4248815338851225E-4</v>
      </c>
      <c r="CT5" s="63">
        <v>1.8718287219715987E-3</v>
      </c>
      <c r="CU5" s="63">
        <v>7.052823430134448E-4</v>
      </c>
      <c r="CV5" s="63">
        <v>1.2693395235631028E-3</v>
      </c>
      <c r="CW5" s="64">
        <v>1.0933972945888135E-3</v>
      </c>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s="63"/>
      <c r="FB5" s="63"/>
      <c r="FC5" s="63"/>
      <c r="FD5" s="63"/>
      <c r="FE5" s="63"/>
      <c r="FF5" s="63"/>
      <c r="FG5" s="63"/>
      <c r="FH5" s="63"/>
      <c r="FI5" s="63"/>
      <c r="FJ5" s="63"/>
      <c r="FK5" s="63"/>
      <c r="FL5" s="63"/>
      <c r="FM5" s="63"/>
      <c r="FN5" s="63"/>
      <c r="FO5" s="63"/>
      <c r="FP5" s="63"/>
      <c r="FQ5" s="63"/>
      <c r="FR5" s="63"/>
      <c r="FS5" s="63"/>
      <c r="FT5" s="63"/>
      <c r="FU5" s="63"/>
      <c r="FV5" s="63"/>
      <c r="FW5" s="63"/>
      <c r="FX5" s="63"/>
      <c r="FY5" s="63"/>
      <c r="FZ5" s="63"/>
      <c r="GA5" s="63"/>
      <c r="GB5" s="63"/>
      <c r="GC5" s="63"/>
      <c r="GD5" s="63"/>
      <c r="GE5" s="63"/>
      <c r="GF5" s="63"/>
      <c r="GG5" s="63"/>
      <c r="GH5" s="63"/>
      <c r="GI5" s="63"/>
      <c r="GJ5" s="63"/>
      <c r="GK5" s="63"/>
      <c r="GL5" s="63"/>
      <c r="GM5" s="63"/>
      <c r="GN5" s="63"/>
      <c r="GO5" s="63"/>
      <c r="GP5" s="63"/>
      <c r="GQ5" s="63"/>
      <c r="GR5" s="63"/>
      <c r="GS5" s="64"/>
    </row>
    <row r="6" spans="1:201" ht="15" thickBot="1">
      <c r="A6" s="63" t="s">
        <v>366</v>
      </c>
      <c r="B6" s="63">
        <v>2.7275423286371937E-3</v>
      </c>
      <c r="C6" s="63">
        <v>2.1643619793091356E-3</v>
      </c>
      <c r="D6" s="63">
        <v>1.9046365564724731E-3</v>
      </c>
      <c r="E6" s="63">
        <v>2.6750846472754944E-3</v>
      </c>
      <c r="F6" s="63">
        <f>VARP(RETURN!$B$6:$BU$6)</f>
        <v>4.4636708014515608E-3</v>
      </c>
      <c r="G6" s="63">
        <v>5.549949451706334E-3</v>
      </c>
      <c r="H6" s="63">
        <v>2.1287109850791712E-3</v>
      </c>
      <c r="I6" s="63">
        <v>1.9263115321309112E-3</v>
      </c>
      <c r="J6" s="63">
        <v>1.7944302879959269E-3</v>
      </c>
      <c r="K6" s="63">
        <v>3.5407968562509102E-3</v>
      </c>
      <c r="L6" s="63">
        <v>2.8558612989395792E-3</v>
      </c>
      <c r="M6" s="63">
        <v>2.0617833367523211E-3</v>
      </c>
      <c r="N6" s="63">
        <v>2.2499555561151232E-3</v>
      </c>
      <c r="O6" s="63">
        <v>1.456316247500519E-3</v>
      </c>
      <c r="P6" s="63">
        <v>4.9572635784389078E-3</v>
      </c>
      <c r="Q6" s="63">
        <v>3.0107731206439189E-3</v>
      </c>
      <c r="R6" s="63">
        <v>6.0250259234675095E-4</v>
      </c>
      <c r="S6" s="63">
        <v>2.2338054504775369E-3</v>
      </c>
      <c r="T6" s="63">
        <v>3.2746708139003051E-3</v>
      </c>
      <c r="U6" s="63">
        <v>3.2454090020585264E-3</v>
      </c>
      <c r="V6" s="63">
        <v>2.9921077774595147E-3</v>
      </c>
      <c r="W6" s="63">
        <v>4.1993063907780799E-3</v>
      </c>
      <c r="X6" s="63">
        <v>1.0035811602312173E-2</v>
      </c>
      <c r="Y6" s="63">
        <v>1.916050584047262E-3</v>
      </c>
      <c r="Z6" s="63">
        <v>2.7061267330851348E-3</v>
      </c>
      <c r="AA6" s="63">
        <v>2.205842742288998E-3</v>
      </c>
      <c r="AB6" s="63">
        <v>3.6128099016044146E-3</v>
      </c>
      <c r="AC6" s="63">
        <v>3.8765426391229496E-3</v>
      </c>
      <c r="AD6" s="63">
        <v>1.9623914241275976E-3</v>
      </c>
      <c r="AE6" s="63">
        <v>6.3425479418844797E-4</v>
      </c>
      <c r="AF6" s="63">
        <v>6.4771865703099334E-4</v>
      </c>
      <c r="AG6" s="63">
        <v>3.4543286564690319E-3</v>
      </c>
      <c r="AH6" s="63">
        <v>1.3172437570954385E-3</v>
      </c>
      <c r="AI6" s="63">
        <v>1.6566785055866671E-3</v>
      </c>
      <c r="AJ6" s="63">
        <v>2.4713742992017017E-3</v>
      </c>
      <c r="AK6" s="63">
        <v>1.3537271728796645E-3</v>
      </c>
      <c r="AL6" s="63">
        <v>1.6966106526081404E-3</v>
      </c>
      <c r="AM6" s="63">
        <v>2.0337476031955146E-3</v>
      </c>
      <c r="AN6" s="63">
        <v>2.0852178242996735E-3</v>
      </c>
      <c r="AO6" s="63">
        <v>3.0471668069912737E-3</v>
      </c>
      <c r="AP6" s="63">
        <v>6.3999539963500648E-4</v>
      </c>
      <c r="AQ6" s="63">
        <v>1.9690424369363862E-3</v>
      </c>
      <c r="AR6" s="63">
        <v>2.9442975298962131E-3</v>
      </c>
      <c r="AS6" s="63">
        <v>1.668860622808771E-3</v>
      </c>
      <c r="AT6" s="63">
        <v>2.521886111354071E-3</v>
      </c>
      <c r="AU6" s="63">
        <v>7.4566515085705976E-4</v>
      </c>
      <c r="AV6" s="63">
        <v>3.0537677428201723E-3</v>
      </c>
      <c r="AW6" s="63">
        <v>3.8191054864858262E-3</v>
      </c>
      <c r="AX6" s="63">
        <v>3.7085035308524988E-3</v>
      </c>
      <c r="AY6" s="63">
        <v>1.7420113384816445E-3</v>
      </c>
      <c r="AZ6" s="63">
        <v>1.8215699383795146E-3</v>
      </c>
      <c r="BA6" s="63">
        <v>7.3648836814818022E-4</v>
      </c>
      <c r="BB6" s="63">
        <v>2.4938655841111172E-3</v>
      </c>
      <c r="BC6" s="63">
        <v>1.2660830504371773E-3</v>
      </c>
      <c r="BD6" s="63">
        <v>4.223121806200358E-3</v>
      </c>
      <c r="BE6" s="63">
        <v>2.1707920874423714E-3</v>
      </c>
      <c r="BF6" s="63">
        <v>5.3862942123390324E-3</v>
      </c>
      <c r="BG6" s="63">
        <v>1.4535796340351189E-3</v>
      </c>
      <c r="BH6" s="63">
        <v>2.8227756943955285E-3</v>
      </c>
      <c r="BI6" s="63">
        <v>2.1048921823390615E-3</v>
      </c>
      <c r="BJ6" s="63">
        <v>2.4467581408887966E-3</v>
      </c>
      <c r="BK6" s="63">
        <v>1.4461903415099973E-3</v>
      </c>
      <c r="BL6" s="63">
        <v>3.1323431003522813E-3</v>
      </c>
      <c r="BM6" s="63">
        <v>2.8223862776275131E-3</v>
      </c>
      <c r="BN6" s="63">
        <v>5.3764464252055747E-4</v>
      </c>
      <c r="BO6" s="63">
        <v>9.8952648360900713E-4</v>
      </c>
      <c r="BP6" s="63">
        <v>1.9540882927119572E-3</v>
      </c>
      <c r="BQ6" s="63">
        <v>2.5164107603474627E-3</v>
      </c>
      <c r="BR6" s="63">
        <v>2.5159152708786065E-3</v>
      </c>
      <c r="BS6" s="63">
        <v>1.0583580682308933E-3</v>
      </c>
      <c r="BT6" s="63">
        <v>1.3459347488264967E-3</v>
      </c>
      <c r="BU6" s="63">
        <v>2.6327454864653668E-3</v>
      </c>
      <c r="BV6" s="63">
        <v>6.8703366858838396E-4</v>
      </c>
      <c r="BW6" s="63">
        <v>1.1688071789046986E-3</v>
      </c>
      <c r="BX6" s="63">
        <v>2.9237328966055707E-3</v>
      </c>
      <c r="BY6" s="63">
        <v>2.7673199655357719E-3</v>
      </c>
      <c r="BZ6" s="63">
        <v>3.1999899282805739E-4</v>
      </c>
      <c r="CA6" s="63">
        <v>1.1319914742169131E-3</v>
      </c>
      <c r="CB6" s="63">
        <v>2.2154127109430578E-3</v>
      </c>
      <c r="CC6" s="63">
        <v>1.6219135030227619E-3</v>
      </c>
      <c r="CD6" s="63">
        <v>3.4784923982278762E-3</v>
      </c>
      <c r="CE6" s="63">
        <v>3.6748184657021546E-3</v>
      </c>
      <c r="CF6" s="63">
        <v>2.3271175306803452E-3</v>
      </c>
      <c r="CG6" s="63">
        <v>1.3745079502204569E-3</v>
      </c>
      <c r="CH6" s="63">
        <v>4.1349704110141424E-4</v>
      </c>
      <c r="CI6" s="63">
        <v>3.1604300268036874E-4</v>
      </c>
      <c r="CJ6" s="63">
        <v>2.325490266616664E-3</v>
      </c>
      <c r="CK6" s="63">
        <v>2.555089983362032E-3</v>
      </c>
      <c r="CL6" s="63">
        <v>2.9955948038612821E-3</v>
      </c>
      <c r="CM6" s="63">
        <v>2.642252703561413E-3</v>
      </c>
      <c r="CN6" s="63">
        <v>3.7376951323714702E-3</v>
      </c>
      <c r="CO6" s="63">
        <v>2.0291950858590709E-3</v>
      </c>
      <c r="CP6" s="63">
        <v>2.8233835041085718E-3</v>
      </c>
      <c r="CQ6" s="63">
        <v>2.3845387333156958E-3</v>
      </c>
      <c r="CR6" s="63">
        <v>1.2668171677774297E-3</v>
      </c>
      <c r="CS6" s="63">
        <v>2.1899094112242971E-3</v>
      </c>
      <c r="CT6" s="63">
        <v>3.0752746597923724E-3</v>
      </c>
      <c r="CU6" s="63">
        <v>1.4052862480794827E-3</v>
      </c>
      <c r="CV6" s="63">
        <v>2.1313375624028292E-3</v>
      </c>
      <c r="CW6" s="64">
        <v>1.5691064544323414E-3</v>
      </c>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s="63"/>
      <c r="FB6" s="63"/>
      <c r="FC6" s="63"/>
      <c r="FD6" s="63"/>
      <c r="FE6" s="63"/>
      <c r="FF6" s="63"/>
      <c r="FG6" s="63"/>
      <c r="FH6" s="63"/>
      <c r="FI6" s="63"/>
      <c r="FJ6" s="63"/>
      <c r="FK6" s="63"/>
      <c r="FL6" s="63"/>
      <c r="FM6" s="63"/>
      <c r="FN6" s="63"/>
      <c r="FO6" s="63"/>
      <c r="FP6" s="63"/>
      <c r="FQ6" s="63"/>
      <c r="FR6" s="63"/>
      <c r="FS6" s="63"/>
      <c r="FT6" s="63"/>
      <c r="FU6" s="63"/>
      <c r="FV6" s="63"/>
      <c r="FW6" s="63"/>
      <c r="FX6" s="63"/>
      <c r="FY6" s="63"/>
      <c r="FZ6" s="63"/>
      <c r="GA6" s="63"/>
      <c r="GB6" s="63"/>
      <c r="GC6" s="63"/>
      <c r="GD6" s="63"/>
      <c r="GE6" s="63"/>
      <c r="GF6" s="63"/>
      <c r="GG6" s="63"/>
      <c r="GH6" s="63"/>
      <c r="GI6" s="63"/>
      <c r="GJ6" s="63"/>
      <c r="GK6" s="63"/>
      <c r="GL6" s="63"/>
      <c r="GM6" s="63"/>
      <c r="GN6" s="63"/>
      <c r="GO6" s="63"/>
      <c r="GP6" s="63"/>
      <c r="GQ6" s="63"/>
      <c r="GR6" s="63"/>
      <c r="GS6" s="64"/>
    </row>
    <row r="7" spans="1:201" ht="15" thickBot="1">
      <c r="A7" s="63" t="s">
        <v>367</v>
      </c>
      <c r="B7" s="63">
        <v>5.823888028639858E-3</v>
      </c>
      <c r="C7" s="63">
        <v>4.797447334045698E-3</v>
      </c>
      <c r="D7" s="63">
        <v>3.1207290548769706E-3</v>
      </c>
      <c r="E7" s="63">
        <v>6.0796885206231329E-3</v>
      </c>
      <c r="F7" s="63">
        <v>5.549949451706334E-3</v>
      </c>
      <c r="G7" s="63">
        <f>VARP(RETURN!$B$7:$BU$7)</f>
        <v>2.8308819318723099E-2</v>
      </c>
      <c r="H7" s="63">
        <v>3.8231637199642463E-3</v>
      </c>
      <c r="I7" s="63">
        <v>3.7967516482987429E-3</v>
      </c>
      <c r="J7" s="63">
        <v>3.6729061379259745E-3</v>
      </c>
      <c r="K7" s="63">
        <v>4.2318937252003759E-3</v>
      </c>
      <c r="L7" s="63">
        <v>4.6278682463203862E-3</v>
      </c>
      <c r="M7" s="63">
        <v>1.849508065123512E-3</v>
      </c>
      <c r="N7" s="63">
        <v>4.2435753631508959E-3</v>
      </c>
      <c r="O7" s="63">
        <v>5.4398629529068274E-3</v>
      </c>
      <c r="P7" s="63">
        <v>8.6478026171629349E-3</v>
      </c>
      <c r="Q7" s="63">
        <v>5.4058544710280342E-3</v>
      </c>
      <c r="R7" s="63">
        <v>-3.5110905328420686E-4</v>
      </c>
      <c r="S7" s="63">
        <v>3.3070251341788402E-3</v>
      </c>
      <c r="T7" s="63">
        <v>5.0626762251230854E-3</v>
      </c>
      <c r="U7" s="63">
        <v>3.9491139103951722E-3</v>
      </c>
      <c r="V7" s="63">
        <v>6.7066727851413065E-3</v>
      </c>
      <c r="W7" s="63">
        <v>6.6744626257617488E-3</v>
      </c>
      <c r="X7" s="63">
        <v>1.2223750596664314E-2</v>
      </c>
      <c r="Y7" s="63">
        <v>3.3577934957174545E-3</v>
      </c>
      <c r="Z7" s="63">
        <v>5.1196462943590071E-3</v>
      </c>
      <c r="AA7" s="63">
        <v>5.1106605304686867E-3</v>
      </c>
      <c r="AB7" s="63">
        <v>6.4695450873893069E-3</v>
      </c>
      <c r="AC7" s="63">
        <v>5.1013773489189803E-3</v>
      </c>
      <c r="AD7" s="63">
        <v>5.0628898451383925E-3</v>
      </c>
      <c r="AE7" s="63">
        <v>6.2886843826484294E-5</v>
      </c>
      <c r="AF7" s="63">
        <v>6.3755628311056012E-4</v>
      </c>
      <c r="AG7" s="63">
        <v>6.3890800829630029E-3</v>
      </c>
      <c r="AH7" s="63">
        <v>3.0512065799302847E-3</v>
      </c>
      <c r="AI7" s="63">
        <v>3.1180448546168356E-3</v>
      </c>
      <c r="AJ7" s="63">
        <v>3.8663398936678878E-3</v>
      </c>
      <c r="AK7" s="63">
        <v>2.5958738531433817E-3</v>
      </c>
      <c r="AL7" s="63">
        <v>4.1525942045763028E-3</v>
      </c>
      <c r="AM7" s="63">
        <v>3.7633326959900129E-3</v>
      </c>
      <c r="AN7" s="63">
        <v>5.0241915499225206E-3</v>
      </c>
      <c r="AO7" s="63">
        <v>4.7097539786709955E-3</v>
      </c>
      <c r="AP7" s="63">
        <v>1.9021408658682359E-3</v>
      </c>
      <c r="AQ7" s="63">
        <v>3.0823076856071798E-3</v>
      </c>
      <c r="AR7" s="63">
        <v>3.5869530055020115E-3</v>
      </c>
      <c r="AS7" s="63">
        <v>4.4780847506776834E-3</v>
      </c>
      <c r="AT7" s="63">
        <v>2.3842586858127523E-3</v>
      </c>
      <c r="AU7" s="63">
        <v>-1.3081042260865456E-3</v>
      </c>
      <c r="AV7" s="63">
        <v>4.7692482755169394E-3</v>
      </c>
      <c r="AW7" s="63">
        <v>5.5632193741308412E-3</v>
      </c>
      <c r="AX7" s="63">
        <v>7.11082225203921E-3</v>
      </c>
      <c r="AY7" s="63">
        <v>5.331870240325041E-3</v>
      </c>
      <c r="AZ7" s="63">
        <v>2.9412496399305139E-3</v>
      </c>
      <c r="BA7" s="63">
        <v>3.8437404847468312E-3</v>
      </c>
      <c r="BB7" s="63">
        <v>5.7765030084094126E-3</v>
      </c>
      <c r="BC7" s="63">
        <v>5.3008407955172842E-3</v>
      </c>
      <c r="BD7" s="63">
        <v>5.2664339914666007E-3</v>
      </c>
      <c r="BE7" s="63">
        <v>2.9760516197189801E-3</v>
      </c>
      <c r="BF7" s="63">
        <v>1.1207823654535229E-2</v>
      </c>
      <c r="BG7" s="63">
        <v>1.5814355648938513E-3</v>
      </c>
      <c r="BH7" s="63">
        <v>6.2325592079091911E-3</v>
      </c>
      <c r="BI7" s="63">
        <v>3.4825806519654065E-3</v>
      </c>
      <c r="BJ7" s="63">
        <v>4.0131747723828768E-3</v>
      </c>
      <c r="BK7" s="63">
        <v>1.5671284963607393E-3</v>
      </c>
      <c r="BL7" s="63">
        <v>4.952851220188596E-3</v>
      </c>
      <c r="BM7" s="63">
        <v>3.7600910989064448E-3</v>
      </c>
      <c r="BN7" s="63">
        <v>2.2351332046652863E-3</v>
      </c>
      <c r="BO7" s="63">
        <v>3.6093489651719765E-4</v>
      </c>
      <c r="BP7" s="63">
        <v>1.6786230967664084E-3</v>
      </c>
      <c r="BQ7" s="63">
        <v>5.4028009020265482E-3</v>
      </c>
      <c r="BR7" s="63">
        <v>4.3923366686851022E-3</v>
      </c>
      <c r="BS7" s="63">
        <v>3.636285787089103E-3</v>
      </c>
      <c r="BT7" s="63">
        <v>3.5112922264552804E-3</v>
      </c>
      <c r="BU7" s="63">
        <v>5.3800654024261044E-3</v>
      </c>
      <c r="BV7" s="63">
        <v>2.4273398103226854E-3</v>
      </c>
      <c r="BW7" s="63">
        <v>3.331019126699811E-3</v>
      </c>
      <c r="BX7" s="63">
        <v>5.1694593999050712E-3</v>
      </c>
      <c r="BY7" s="63">
        <v>4.595842646164537E-3</v>
      </c>
      <c r="BZ7" s="63">
        <v>1.5713677938976641E-3</v>
      </c>
      <c r="CA7" s="63">
        <v>1.6523962386591146E-3</v>
      </c>
      <c r="CB7" s="63">
        <v>3.3508081612169112E-3</v>
      </c>
      <c r="CC7" s="63">
        <v>2.9087337881563004E-3</v>
      </c>
      <c r="CD7" s="63">
        <v>5.0231172281549382E-3</v>
      </c>
      <c r="CE7" s="63">
        <v>6.0923984261600454E-3</v>
      </c>
      <c r="CF7" s="63">
        <v>3.163083840399305E-3</v>
      </c>
      <c r="CG7" s="63">
        <v>2.2561837376548224E-3</v>
      </c>
      <c r="CH7" s="63">
        <v>-7.8470192496580475E-4</v>
      </c>
      <c r="CI7" s="63">
        <v>-2.0914781727112241E-4</v>
      </c>
      <c r="CJ7" s="63">
        <v>3.7979932791474308E-3</v>
      </c>
      <c r="CK7" s="63">
        <v>5.6910868074977489E-3</v>
      </c>
      <c r="CL7" s="63">
        <v>3.5998936169545689E-3</v>
      </c>
      <c r="CM7" s="63">
        <v>3.6630984363739006E-3</v>
      </c>
      <c r="CN7" s="63">
        <v>5.041427403343803E-3</v>
      </c>
      <c r="CO7" s="63">
        <v>3.4755388805707893E-3</v>
      </c>
      <c r="CP7" s="63">
        <v>4.4484165210829495E-3</v>
      </c>
      <c r="CQ7" s="63">
        <v>4.490529090239833E-3</v>
      </c>
      <c r="CR7" s="63">
        <v>3.4026357438709633E-3</v>
      </c>
      <c r="CS7" s="63">
        <v>3.8284595363608331E-3</v>
      </c>
      <c r="CT7" s="63">
        <v>5.5197609412648875E-3</v>
      </c>
      <c r="CU7" s="63">
        <v>2.7231624831866642E-3</v>
      </c>
      <c r="CV7" s="63">
        <v>3.7875702316315114E-3</v>
      </c>
      <c r="CW7" s="64">
        <v>1.3637614298424418E-3</v>
      </c>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c r="EW7" s="63"/>
      <c r="EX7" s="63"/>
      <c r="EY7" s="63"/>
      <c r="EZ7" s="63"/>
      <c r="FA7" s="63"/>
      <c r="FB7" s="63"/>
      <c r="FC7" s="63"/>
      <c r="FD7" s="63"/>
      <c r="FE7" s="63"/>
      <c r="FF7" s="63"/>
      <c r="FG7" s="63"/>
      <c r="FH7" s="63"/>
      <c r="FI7" s="63"/>
      <c r="FJ7" s="63"/>
      <c r="FK7" s="63"/>
      <c r="FL7" s="63"/>
      <c r="FM7" s="63"/>
      <c r="FN7" s="63"/>
      <c r="FO7" s="63"/>
      <c r="FP7" s="63"/>
      <c r="FQ7" s="63"/>
      <c r="FR7" s="63"/>
      <c r="FS7" s="63"/>
      <c r="FT7" s="63"/>
      <c r="FU7" s="63"/>
      <c r="FV7" s="63"/>
      <c r="FW7" s="63"/>
      <c r="FX7" s="63"/>
      <c r="FY7" s="63"/>
      <c r="FZ7" s="63"/>
      <c r="GA7" s="63"/>
      <c r="GB7" s="63"/>
      <c r="GC7" s="63"/>
      <c r="GD7" s="63"/>
      <c r="GE7" s="63"/>
      <c r="GF7" s="63"/>
      <c r="GG7" s="63"/>
      <c r="GH7" s="63"/>
      <c r="GI7" s="63"/>
      <c r="GJ7" s="63"/>
      <c r="GK7" s="63"/>
      <c r="GL7" s="63"/>
      <c r="GM7" s="63"/>
      <c r="GN7" s="63"/>
      <c r="GO7" s="63"/>
      <c r="GP7" s="63"/>
      <c r="GQ7" s="63"/>
      <c r="GR7" s="63"/>
      <c r="GS7" s="64"/>
    </row>
    <row r="8" spans="1:201" ht="15" thickBot="1">
      <c r="A8" s="63" t="s">
        <v>368</v>
      </c>
      <c r="B8" s="63">
        <v>3.3029064599873524E-3</v>
      </c>
      <c r="C8" s="63">
        <v>1.6474675462388928E-3</v>
      </c>
      <c r="D8" s="63">
        <v>1.6663606282009754E-3</v>
      </c>
      <c r="E8" s="63">
        <v>2.6141598134761623E-3</v>
      </c>
      <c r="F8" s="63">
        <v>2.1287109850791712E-3</v>
      </c>
      <c r="G8" s="63">
        <v>3.8231637199642463E-3</v>
      </c>
      <c r="H8" s="63">
        <f>VARP(RETURN!$B$8:$BU$8)</f>
        <v>3.8204902097283048E-3</v>
      </c>
      <c r="I8" s="63">
        <v>8.7835574676693251E-4</v>
      </c>
      <c r="J8" s="63">
        <v>1.2766255257649693E-3</v>
      </c>
      <c r="K8" s="63">
        <v>1.3778711383705693E-3</v>
      </c>
      <c r="L8" s="63">
        <v>1.4716965256125255E-3</v>
      </c>
      <c r="M8" s="63">
        <v>1.1282619709511786E-3</v>
      </c>
      <c r="N8" s="63">
        <v>1.7777353164895265E-3</v>
      </c>
      <c r="O8" s="63">
        <v>1.2489354882009556E-3</v>
      </c>
      <c r="P8" s="63">
        <v>2.9679030733810526E-3</v>
      </c>
      <c r="Q8" s="63">
        <v>2.1798729874190487E-3</v>
      </c>
      <c r="R8" s="63">
        <v>-7.6682174473214802E-5</v>
      </c>
      <c r="S8" s="63">
        <v>1.4116727833055277E-3</v>
      </c>
      <c r="T8" s="63">
        <v>2.1709282822258407E-3</v>
      </c>
      <c r="U8" s="63">
        <v>2.5766770631502288E-3</v>
      </c>
      <c r="V8" s="63">
        <v>2.1124403162232365E-3</v>
      </c>
      <c r="W8" s="63">
        <v>2.8016756542511012E-3</v>
      </c>
      <c r="X8" s="63">
        <v>6.3795758113354356E-3</v>
      </c>
      <c r="Y8" s="63">
        <v>1.398405957009152E-3</v>
      </c>
      <c r="Z8" s="63">
        <v>2.8124694194940842E-3</v>
      </c>
      <c r="AA8" s="63">
        <v>3.3898173680549457E-3</v>
      </c>
      <c r="AB8" s="63">
        <v>2.9135363103965466E-3</v>
      </c>
      <c r="AC8" s="63">
        <v>3.0328424166371189E-3</v>
      </c>
      <c r="AD8" s="63">
        <v>1.2102913419663787E-3</v>
      </c>
      <c r="AE8" s="63">
        <v>-1.8698784107398802E-4</v>
      </c>
      <c r="AF8" s="63">
        <v>1.652877098264201E-4</v>
      </c>
      <c r="AG8" s="63">
        <v>4.277473957190977E-3</v>
      </c>
      <c r="AH8" s="63">
        <v>1.2119088130729352E-3</v>
      </c>
      <c r="AI8" s="63">
        <v>6.4407344501821997E-4</v>
      </c>
      <c r="AJ8" s="63">
        <v>1.3999018178836992E-3</v>
      </c>
      <c r="AK8" s="63">
        <v>1.1867480766837126E-3</v>
      </c>
      <c r="AL8" s="63">
        <v>1.2172813152762844E-3</v>
      </c>
      <c r="AM8" s="63">
        <v>1.4260212098501186E-3</v>
      </c>
      <c r="AN8" s="63">
        <v>1.2537771799443998E-3</v>
      </c>
      <c r="AO8" s="63">
        <v>2.3614631453380253E-3</v>
      </c>
      <c r="AP8" s="63">
        <v>2.6866570735911294E-5</v>
      </c>
      <c r="AQ8" s="63">
        <v>1.0991072705907982E-3</v>
      </c>
      <c r="AR8" s="63">
        <v>2.2231592975332933E-3</v>
      </c>
      <c r="AS8" s="63">
        <v>1.4254083763552197E-3</v>
      </c>
      <c r="AT8" s="63">
        <v>1.6835989467145463E-3</v>
      </c>
      <c r="AU8" s="63">
        <v>4.0948844385098478E-4</v>
      </c>
      <c r="AV8" s="63">
        <v>2.9115507968906621E-3</v>
      </c>
      <c r="AW8" s="63">
        <v>2.5372286848246452E-3</v>
      </c>
      <c r="AX8" s="63">
        <v>3.282685034039755E-3</v>
      </c>
      <c r="AY8" s="63">
        <v>1.7068565377947216E-3</v>
      </c>
      <c r="AZ8" s="63">
        <v>9.5409599923521125E-4</v>
      </c>
      <c r="BA8" s="63">
        <v>1.5077734709415206E-3</v>
      </c>
      <c r="BB8" s="63">
        <v>1.8238596877212679E-3</v>
      </c>
      <c r="BC8" s="63">
        <v>3.9178122624562343E-4</v>
      </c>
      <c r="BD8" s="63">
        <v>2.4047225403453828E-3</v>
      </c>
      <c r="BE8" s="63">
        <v>1.2136683635992865E-3</v>
      </c>
      <c r="BF8" s="63">
        <v>3.7818326030634986E-3</v>
      </c>
      <c r="BG8" s="63">
        <v>8.6576993128500025E-4</v>
      </c>
      <c r="BH8" s="63">
        <v>2.5749742997238346E-3</v>
      </c>
      <c r="BI8" s="63">
        <v>1.9235386180474455E-3</v>
      </c>
      <c r="BJ8" s="63">
        <v>1.8652917506702107E-3</v>
      </c>
      <c r="BK8" s="63">
        <v>1.1587708877067466E-3</v>
      </c>
      <c r="BL8" s="63">
        <v>1.7705249217837848E-3</v>
      </c>
      <c r="BM8" s="63">
        <v>1.9239725955809144E-3</v>
      </c>
      <c r="BN8" s="63">
        <v>-2.1515931971133383E-4</v>
      </c>
      <c r="BO8" s="63">
        <v>-1.5737735393857018E-5</v>
      </c>
      <c r="BP8" s="63">
        <v>1.9002464542195036E-3</v>
      </c>
      <c r="BQ8" s="63">
        <v>1.30800908252604E-3</v>
      </c>
      <c r="BR8" s="63">
        <v>1.600803409587822E-3</v>
      </c>
      <c r="BS8" s="63">
        <v>1.3976620360883481E-3</v>
      </c>
      <c r="BT8" s="63">
        <v>1.8173020999224378E-3</v>
      </c>
      <c r="BU8" s="63">
        <v>1.7597360267002633E-3</v>
      </c>
      <c r="BV8" s="63">
        <v>2.9198658667328194E-4</v>
      </c>
      <c r="BW8" s="63">
        <v>3.6808259386800581E-4</v>
      </c>
      <c r="BX8" s="63">
        <v>2.4977936560301611E-3</v>
      </c>
      <c r="BY8" s="63">
        <v>1.8878700193949924E-3</v>
      </c>
      <c r="BZ8" s="63">
        <v>2.832493677754285E-4</v>
      </c>
      <c r="CA8" s="63">
        <v>9.6579131835782374E-4</v>
      </c>
      <c r="CB8" s="63">
        <v>1.7972349960881453E-3</v>
      </c>
      <c r="CC8" s="63">
        <v>9.719785295011496E-4</v>
      </c>
      <c r="CD8" s="63">
        <v>2.9976289873269073E-3</v>
      </c>
      <c r="CE8" s="63">
        <v>2.3847784440680694E-3</v>
      </c>
      <c r="CF8" s="63">
        <v>1.4409887673446792E-3</v>
      </c>
      <c r="CG8" s="63">
        <v>1.2592050823955817E-3</v>
      </c>
      <c r="CH8" s="63">
        <v>-2.7436896402673391E-4</v>
      </c>
      <c r="CI8" s="63">
        <v>-9.8468516783280035E-5</v>
      </c>
      <c r="CJ8" s="63">
        <v>1.5180716696469468E-3</v>
      </c>
      <c r="CK8" s="63">
        <v>1.8314047387025865E-3</v>
      </c>
      <c r="CL8" s="63">
        <v>1.810451614328611E-3</v>
      </c>
      <c r="CM8" s="63">
        <v>1.2769225157364366E-3</v>
      </c>
      <c r="CN8" s="63">
        <v>2.5512092755762892E-3</v>
      </c>
      <c r="CO8" s="63">
        <v>1.4888962446775098E-3</v>
      </c>
      <c r="CP8" s="63">
        <v>2.5043305928544772E-3</v>
      </c>
      <c r="CQ8" s="63">
        <v>1.7693192501170008E-3</v>
      </c>
      <c r="CR8" s="63">
        <v>8.2554735278014271E-4</v>
      </c>
      <c r="CS8" s="63">
        <v>1.6362270086676559E-3</v>
      </c>
      <c r="CT8" s="63">
        <v>2.4074530602259375E-3</v>
      </c>
      <c r="CU8" s="63">
        <v>8.7013347527092498E-4</v>
      </c>
      <c r="CV8" s="63">
        <v>2.0549211778362244E-3</v>
      </c>
      <c r="CW8" s="64">
        <v>3.0312295985769242E-4</v>
      </c>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c r="EW8" s="63"/>
      <c r="EX8" s="63"/>
      <c r="EY8" s="63"/>
      <c r="EZ8" s="63"/>
      <c r="FA8" s="63"/>
      <c r="FB8" s="63"/>
      <c r="FC8" s="63"/>
      <c r="FD8" s="63"/>
      <c r="FE8" s="63"/>
      <c r="FF8" s="63"/>
      <c r="FG8" s="63"/>
      <c r="FH8" s="63"/>
      <c r="FI8" s="63"/>
      <c r="FJ8" s="63"/>
      <c r="FK8" s="63"/>
      <c r="FL8" s="63"/>
      <c r="FM8" s="63"/>
      <c r="FN8" s="63"/>
      <c r="FO8" s="63"/>
      <c r="FP8" s="63"/>
      <c r="FQ8" s="63"/>
      <c r="FR8" s="63"/>
      <c r="FS8" s="63"/>
      <c r="FT8" s="63"/>
      <c r="FU8" s="63"/>
      <c r="FV8" s="63"/>
      <c r="FW8" s="63"/>
      <c r="FX8" s="63"/>
      <c r="FY8" s="63"/>
      <c r="FZ8" s="63"/>
      <c r="GA8" s="63"/>
      <c r="GB8" s="63"/>
      <c r="GC8" s="63"/>
      <c r="GD8" s="63"/>
      <c r="GE8" s="63"/>
      <c r="GF8" s="63"/>
      <c r="GG8" s="63"/>
      <c r="GH8" s="63"/>
      <c r="GI8" s="63"/>
      <c r="GJ8" s="63"/>
      <c r="GK8" s="63"/>
      <c r="GL8" s="63"/>
      <c r="GM8" s="63"/>
      <c r="GN8" s="63"/>
      <c r="GO8" s="63"/>
      <c r="GP8" s="63"/>
      <c r="GQ8" s="63"/>
      <c r="GR8" s="63"/>
      <c r="GS8" s="64"/>
    </row>
    <row r="9" spans="1:201" ht="15" thickBot="1">
      <c r="A9" s="63" t="s">
        <v>369</v>
      </c>
      <c r="B9" s="63">
        <v>2.0954668558229809E-3</v>
      </c>
      <c r="C9" s="63">
        <v>1.4236070235006803E-3</v>
      </c>
      <c r="D9" s="63">
        <v>1.4539420046508812E-3</v>
      </c>
      <c r="E9" s="63">
        <v>2.339487163102596E-3</v>
      </c>
      <c r="F9" s="63">
        <v>1.9263115321309112E-3</v>
      </c>
      <c r="G9" s="63">
        <v>3.7967516482987429E-3</v>
      </c>
      <c r="H9" s="63">
        <v>8.7835574676693251E-4</v>
      </c>
      <c r="I9" s="63">
        <f>VARP(RETURN!$B$9:$BU$9)</f>
        <v>2.8508239232367784E-3</v>
      </c>
      <c r="J9" s="63">
        <v>1.3670027675904929E-3</v>
      </c>
      <c r="K9" s="63">
        <v>2.4980425095882958E-3</v>
      </c>
      <c r="L9" s="63">
        <v>2.785836209121048E-3</v>
      </c>
      <c r="M9" s="63">
        <v>1.7179205105847019E-3</v>
      </c>
      <c r="N9" s="63">
        <v>1.4401661028192834E-3</v>
      </c>
      <c r="O9" s="63">
        <v>1.5131033605281273E-3</v>
      </c>
      <c r="P9" s="63">
        <v>3.4718102462376488E-3</v>
      </c>
      <c r="Q9" s="63">
        <v>1.7532897869425817E-3</v>
      </c>
      <c r="R9" s="63">
        <v>9.4274314099176927E-4</v>
      </c>
      <c r="S9" s="63">
        <v>1.5089376246895077E-3</v>
      </c>
      <c r="T9" s="63">
        <v>1.7792687361064205E-3</v>
      </c>
      <c r="U9" s="63">
        <v>1.6741051103935859E-3</v>
      </c>
      <c r="V9" s="63">
        <v>1.810031333174607E-3</v>
      </c>
      <c r="W9" s="63">
        <v>2.8758932577841781E-3</v>
      </c>
      <c r="X9" s="63">
        <v>8.0934896189765199E-3</v>
      </c>
      <c r="Y9" s="63">
        <v>1.4421543846786814E-3</v>
      </c>
      <c r="Z9" s="63">
        <v>1.7185718123278806E-3</v>
      </c>
      <c r="AA9" s="63">
        <v>1.8234355024754558E-3</v>
      </c>
      <c r="AB9" s="63">
        <v>2.0629178752897869E-3</v>
      </c>
      <c r="AC9" s="63">
        <v>1.6942089137281975E-3</v>
      </c>
      <c r="AD9" s="63">
        <v>1.0262551533604626E-3</v>
      </c>
      <c r="AE9" s="63">
        <v>1.0889441547637304E-3</v>
      </c>
      <c r="AF9" s="63">
        <v>8.1908557069026782E-4</v>
      </c>
      <c r="AG9" s="63">
        <v>2.3489306200602353E-3</v>
      </c>
      <c r="AH9" s="63">
        <v>8.7878077110687097E-4</v>
      </c>
      <c r="AI9" s="63">
        <v>1.0819882323945423E-3</v>
      </c>
      <c r="AJ9" s="63">
        <v>1.4699518937458483E-3</v>
      </c>
      <c r="AK9" s="63">
        <v>3.8917090556010855E-4</v>
      </c>
      <c r="AL9" s="63">
        <v>9.1175422169110414E-4</v>
      </c>
      <c r="AM9" s="63">
        <v>1.1336428523577877E-3</v>
      </c>
      <c r="AN9" s="63">
        <v>1.7063003680646404E-3</v>
      </c>
      <c r="AO9" s="63">
        <v>1.4369384996218411E-3</v>
      </c>
      <c r="AP9" s="63">
        <v>5.7313454555139756E-4</v>
      </c>
      <c r="AQ9" s="63">
        <v>1.3604967441307781E-3</v>
      </c>
      <c r="AR9" s="63">
        <v>1.4317644647180681E-3</v>
      </c>
      <c r="AS9" s="63">
        <v>1.0259640583210154E-3</v>
      </c>
      <c r="AT9" s="63">
        <v>1.5026937790046679E-3</v>
      </c>
      <c r="AU9" s="63">
        <v>6.0413204224936282E-4</v>
      </c>
      <c r="AV9" s="63">
        <v>2.5145041375452689E-3</v>
      </c>
      <c r="AW9" s="63">
        <v>2.1300516774290733E-3</v>
      </c>
      <c r="AX9" s="63">
        <v>2.3352909037393835E-3</v>
      </c>
      <c r="AY9" s="63">
        <v>1.5133772135625847E-3</v>
      </c>
      <c r="AZ9" s="63">
        <v>8.4618719410050334E-4</v>
      </c>
      <c r="BA9" s="63">
        <v>1.3713981753174964E-3</v>
      </c>
      <c r="BB9" s="63">
        <v>1.6023505858837278E-3</v>
      </c>
      <c r="BC9" s="63">
        <v>1.1587462247526856E-3</v>
      </c>
      <c r="BD9" s="63">
        <v>2.7960130946646051E-3</v>
      </c>
      <c r="BE9" s="63">
        <v>2.1536033509031872E-3</v>
      </c>
      <c r="BF9" s="63">
        <v>2.4466619646622877E-3</v>
      </c>
      <c r="BG9" s="63">
        <v>1.4119668498628838E-3</v>
      </c>
      <c r="BH9" s="63">
        <v>1.4958655877597938E-3</v>
      </c>
      <c r="BI9" s="63">
        <v>1.4936195710448985E-3</v>
      </c>
      <c r="BJ9" s="63">
        <v>1.5539803513127024E-3</v>
      </c>
      <c r="BK9" s="63">
        <v>1.101593836263269E-3</v>
      </c>
      <c r="BL9" s="63">
        <v>1.2888759618532412E-3</v>
      </c>
      <c r="BM9" s="63">
        <v>1.4401457557997881E-3</v>
      </c>
      <c r="BN9" s="63">
        <v>2.8829324810638289E-4</v>
      </c>
      <c r="BO9" s="63">
        <v>7.5521628498022796E-4</v>
      </c>
      <c r="BP9" s="63">
        <v>1.6165873680113413E-3</v>
      </c>
      <c r="BQ9" s="63">
        <v>1.4222042811442167E-3</v>
      </c>
      <c r="BR9" s="63">
        <v>9.2015458594850615E-4</v>
      </c>
      <c r="BS9" s="63">
        <v>5.6080358041957397E-4</v>
      </c>
      <c r="BT9" s="63">
        <v>1.0874239410580352E-3</v>
      </c>
      <c r="BU9" s="63">
        <v>1.3465188802593599E-3</v>
      </c>
      <c r="BV9" s="63">
        <v>1.0439255934682214E-3</v>
      </c>
      <c r="BW9" s="63">
        <v>1.4456179169195157E-3</v>
      </c>
      <c r="BX9" s="63">
        <v>2.0652480315045997E-3</v>
      </c>
      <c r="BY9" s="63">
        <v>1.4666961073070174E-3</v>
      </c>
      <c r="BZ9" s="63">
        <v>6.4565884811613745E-4</v>
      </c>
      <c r="CA9" s="63">
        <v>9.489656540933593E-4</v>
      </c>
      <c r="CB9" s="63">
        <v>1.7972717026187004E-3</v>
      </c>
      <c r="CC9" s="63">
        <v>1.1544532702884157E-3</v>
      </c>
      <c r="CD9" s="63">
        <v>1.8618168076760286E-3</v>
      </c>
      <c r="CE9" s="63">
        <v>2.1592513023455952E-3</v>
      </c>
      <c r="CF9" s="63">
        <v>1.54014432411125E-3</v>
      </c>
      <c r="CG9" s="63">
        <v>1.166097249248995E-3</v>
      </c>
      <c r="CH9" s="63">
        <v>7.343484099465806E-4</v>
      </c>
      <c r="CI9" s="63">
        <v>8.6985024069932443E-4</v>
      </c>
      <c r="CJ9" s="63">
        <v>1.1681136755675693E-3</v>
      </c>
      <c r="CK9" s="63">
        <v>1.7452323671060086E-3</v>
      </c>
      <c r="CL9" s="63">
        <v>1.6580853578598482E-3</v>
      </c>
      <c r="CM9" s="63">
        <v>1.4012585845150618E-3</v>
      </c>
      <c r="CN9" s="63">
        <v>2.9190451858199054E-3</v>
      </c>
      <c r="CO9" s="63">
        <v>1.3623225437467473E-3</v>
      </c>
      <c r="CP9" s="63">
        <v>1.6870900698425415E-3</v>
      </c>
      <c r="CQ9" s="63">
        <v>1.9694446289673781E-3</v>
      </c>
      <c r="CR9" s="63">
        <v>9.5657707499725137E-4</v>
      </c>
      <c r="CS9" s="63">
        <v>5.0336500108991427E-4</v>
      </c>
      <c r="CT9" s="63">
        <v>1.9899010414268763E-3</v>
      </c>
      <c r="CU9" s="63">
        <v>1.0423215409305995E-3</v>
      </c>
      <c r="CV9" s="63">
        <v>1.4552392233821694E-3</v>
      </c>
      <c r="CW9" s="64">
        <v>7.0263131722567791E-4</v>
      </c>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4"/>
    </row>
    <row r="10" spans="1:201" ht="15" thickBot="1">
      <c r="A10" s="63" t="s">
        <v>370</v>
      </c>
      <c r="B10" s="63">
        <v>1.7575947636418693E-3</v>
      </c>
      <c r="C10" s="63">
        <v>1.7889709941539603E-3</v>
      </c>
      <c r="D10" s="63">
        <v>1.3449912814068087E-3</v>
      </c>
      <c r="E10" s="63">
        <v>1.5332729987793403E-3</v>
      </c>
      <c r="F10" s="63">
        <v>1.7944302879959269E-3</v>
      </c>
      <c r="G10" s="63">
        <v>3.6729061379259745E-3</v>
      </c>
      <c r="H10" s="63">
        <v>1.2766255257649693E-3</v>
      </c>
      <c r="I10" s="63">
        <v>1.3670027675904929E-3</v>
      </c>
      <c r="J10" s="63">
        <f>VARP(RETURN!$B$10:$BU$10)</f>
        <v>2.7859289651534949E-3</v>
      </c>
      <c r="K10" s="63">
        <v>1.5984371169799902E-3</v>
      </c>
      <c r="L10" s="63">
        <v>1.1986934872029252E-3</v>
      </c>
      <c r="M10" s="63">
        <v>1.2137198185239494E-3</v>
      </c>
      <c r="N10" s="63">
        <v>1.6625869790406088E-3</v>
      </c>
      <c r="O10" s="63">
        <v>1.6052584625352285E-3</v>
      </c>
      <c r="P10" s="63">
        <v>2.8771724430159615E-3</v>
      </c>
      <c r="Q10" s="63">
        <v>1.7171043993590538E-3</v>
      </c>
      <c r="R10" s="63">
        <v>4.6278320723711449E-4</v>
      </c>
      <c r="S10" s="63">
        <v>1.5945641166136457E-3</v>
      </c>
      <c r="T10" s="63">
        <v>2.0416853298535942E-3</v>
      </c>
      <c r="U10" s="63">
        <v>1.8685883200844093E-3</v>
      </c>
      <c r="V10" s="63">
        <v>1.1881852013945547E-3</v>
      </c>
      <c r="W10" s="63">
        <v>2.4664785346710551E-3</v>
      </c>
      <c r="X10" s="63">
        <v>6.2635527010552723E-3</v>
      </c>
      <c r="Y10" s="63">
        <v>1.6136206420232608E-3</v>
      </c>
      <c r="Z10" s="63">
        <v>2.0175764784754191E-3</v>
      </c>
      <c r="AA10" s="63">
        <v>1.7964453743054048E-3</v>
      </c>
      <c r="AB10" s="63">
        <v>2.322631614797439E-3</v>
      </c>
      <c r="AC10" s="63">
        <v>2.0327112426831743E-3</v>
      </c>
      <c r="AD10" s="63">
        <v>1.2770017949765144E-3</v>
      </c>
      <c r="AE10" s="63">
        <v>5.6025933939274895E-4</v>
      </c>
      <c r="AF10" s="63">
        <v>6.2938013140505298E-4</v>
      </c>
      <c r="AG10" s="63">
        <v>2.6340256380376313E-3</v>
      </c>
      <c r="AH10" s="63">
        <v>8.3848060724134017E-4</v>
      </c>
      <c r="AI10" s="63">
        <v>1.7875305926455054E-3</v>
      </c>
      <c r="AJ10" s="63">
        <v>1.5295437399764596E-3</v>
      </c>
      <c r="AK10" s="63">
        <v>1.1621307081573296E-3</v>
      </c>
      <c r="AL10" s="63">
        <v>1.5083154625596615E-3</v>
      </c>
      <c r="AM10" s="63">
        <v>1.378784100799692E-3</v>
      </c>
      <c r="AN10" s="63">
        <v>1.5421517015411928E-3</v>
      </c>
      <c r="AO10" s="63">
        <v>2.1664438503528091E-3</v>
      </c>
      <c r="AP10" s="63">
        <v>8.9763400554320654E-4</v>
      </c>
      <c r="AQ10" s="63">
        <v>1.450951400421026E-3</v>
      </c>
      <c r="AR10" s="63">
        <v>2.754149110906148E-3</v>
      </c>
      <c r="AS10" s="63">
        <v>1.7421083038606699E-3</v>
      </c>
      <c r="AT10" s="63">
        <v>1.6357965233514322E-3</v>
      </c>
      <c r="AU10" s="63">
        <v>-3.6568055008385684E-4</v>
      </c>
      <c r="AV10" s="63">
        <v>1.5510986243730451E-3</v>
      </c>
      <c r="AW10" s="63">
        <v>2.1566965604886187E-3</v>
      </c>
      <c r="AX10" s="63">
        <v>2.455476669058522E-3</v>
      </c>
      <c r="AY10" s="63">
        <v>1.5492798567452799E-3</v>
      </c>
      <c r="AZ10" s="63">
        <v>1.832325113107469E-3</v>
      </c>
      <c r="BA10" s="63">
        <v>1.153056877885447E-3</v>
      </c>
      <c r="BB10" s="63">
        <v>1.829711265976672E-3</v>
      </c>
      <c r="BC10" s="63">
        <v>7.2018197274904426E-4</v>
      </c>
      <c r="BD10" s="63">
        <v>2.1658570059993635E-3</v>
      </c>
      <c r="BE10" s="63">
        <v>9.3924466261736039E-4</v>
      </c>
      <c r="BF10" s="63">
        <v>3.3318797518930568E-3</v>
      </c>
      <c r="BG10" s="63">
        <v>1.0436490962329331E-3</v>
      </c>
      <c r="BH10" s="63">
        <v>2.2800925325195086E-3</v>
      </c>
      <c r="BI10" s="63">
        <v>1.3749463124070483E-3</v>
      </c>
      <c r="BJ10" s="63">
        <v>1.9304333407266321E-3</v>
      </c>
      <c r="BK10" s="63">
        <v>1.6670412700029614E-3</v>
      </c>
      <c r="BL10" s="63">
        <v>1.1461114199173578E-3</v>
      </c>
      <c r="BM10" s="63">
        <v>1.7075289675871461E-3</v>
      </c>
      <c r="BN10" s="63">
        <v>2.5250495923670257E-4</v>
      </c>
      <c r="BO10" s="63">
        <v>5.9836468198849128E-4</v>
      </c>
      <c r="BP10" s="63">
        <v>1.4010944090899213E-3</v>
      </c>
      <c r="BQ10" s="63">
        <v>1.4754616068116929E-3</v>
      </c>
      <c r="BR10" s="63">
        <v>1.8857027819207989E-3</v>
      </c>
      <c r="BS10" s="63">
        <v>5.1529365972403604E-4</v>
      </c>
      <c r="BT10" s="63">
        <v>1.273366326557274E-3</v>
      </c>
      <c r="BU10" s="63">
        <v>1.5259855500019805E-3</v>
      </c>
      <c r="BV10" s="63">
        <v>1.2452683451554007E-3</v>
      </c>
      <c r="BW10" s="63">
        <v>1.4409080927362779E-3</v>
      </c>
      <c r="BX10" s="63">
        <v>2.3926693974382685E-3</v>
      </c>
      <c r="BY10" s="63">
        <v>1.4447000011461924E-3</v>
      </c>
      <c r="BZ10" s="63">
        <v>4.7062610520452454E-4</v>
      </c>
      <c r="CA10" s="63">
        <v>8.9762735215421553E-4</v>
      </c>
      <c r="CB10" s="63">
        <v>1.9897212664053486E-3</v>
      </c>
      <c r="CC10" s="63">
        <v>9.6671164122532011E-4</v>
      </c>
      <c r="CD10" s="63">
        <v>2.6499355765702186E-3</v>
      </c>
      <c r="CE10" s="63">
        <v>2.1825240981568853E-3</v>
      </c>
      <c r="CF10" s="63">
        <v>1.1022740951188664E-3</v>
      </c>
      <c r="CG10" s="63">
        <v>9.5147448294236872E-4</v>
      </c>
      <c r="CH10" s="63">
        <v>4.0564625769908593E-4</v>
      </c>
      <c r="CI10" s="63">
        <v>3.7629101027513237E-4</v>
      </c>
      <c r="CJ10" s="63">
        <v>1.451463701170601E-3</v>
      </c>
      <c r="CK10" s="63">
        <v>2.0567520761262206E-3</v>
      </c>
      <c r="CL10" s="63">
        <v>2.1211238737809546E-3</v>
      </c>
      <c r="CM10" s="63">
        <v>2.2172748145345934E-3</v>
      </c>
      <c r="CN10" s="63">
        <v>3.0911310932577262E-3</v>
      </c>
      <c r="CO10" s="63">
        <v>1.9675115580611961E-3</v>
      </c>
      <c r="CP10" s="63">
        <v>1.6481056376349006E-3</v>
      </c>
      <c r="CQ10" s="63">
        <v>2.1814864650941093E-3</v>
      </c>
      <c r="CR10" s="63">
        <v>1.64149878483871E-3</v>
      </c>
      <c r="CS10" s="63">
        <v>1.5372872882016297E-3</v>
      </c>
      <c r="CT10" s="63">
        <v>2.0614913674578974E-3</v>
      </c>
      <c r="CU10" s="63">
        <v>1.1086630090121515E-3</v>
      </c>
      <c r="CV10" s="63">
        <v>1.8509754073277353E-3</v>
      </c>
      <c r="CW10" s="64">
        <v>1.0991184543183204E-3</v>
      </c>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4"/>
    </row>
    <row r="11" spans="1:201" ht="15" thickBot="1">
      <c r="A11" s="63" t="s">
        <v>371</v>
      </c>
      <c r="B11" s="63">
        <v>1.9582538489118775E-3</v>
      </c>
      <c r="C11" s="63">
        <v>1.7259993523429861E-3</v>
      </c>
      <c r="D11" s="63">
        <v>2.0999215980436561E-3</v>
      </c>
      <c r="E11" s="63">
        <v>3.1685904002331771E-3</v>
      </c>
      <c r="F11" s="63">
        <v>3.5407968562509102E-3</v>
      </c>
      <c r="G11" s="63">
        <v>4.2318937252003759E-3</v>
      </c>
      <c r="H11" s="63">
        <v>1.3778711383705693E-3</v>
      </c>
      <c r="I11" s="63">
        <v>2.4980425095882958E-3</v>
      </c>
      <c r="J11" s="63">
        <v>1.5984371169799902E-3</v>
      </c>
      <c r="K11" s="63">
        <f>VARP(RETURN!$B$11:$BU$11)</f>
        <v>1.1321873703566505E-2</v>
      </c>
      <c r="L11" s="63">
        <v>5.4945450601063504E-3</v>
      </c>
      <c r="M11" s="63">
        <v>2.9565330884196318E-3</v>
      </c>
      <c r="N11" s="63">
        <v>3.4606718038119435E-3</v>
      </c>
      <c r="O11" s="63">
        <v>1.7377655990866243E-3</v>
      </c>
      <c r="P11" s="63">
        <v>5.8318580255020003E-3</v>
      </c>
      <c r="Q11" s="63">
        <v>5.131267251708942E-3</v>
      </c>
      <c r="R11" s="63">
        <v>9.115125833690311E-4</v>
      </c>
      <c r="S11" s="63">
        <v>3.5406591648530078E-3</v>
      </c>
      <c r="T11" s="63">
        <v>5.3690284528789085E-3</v>
      </c>
      <c r="U11" s="63">
        <v>3.9513724044698923E-3</v>
      </c>
      <c r="V11" s="63">
        <v>4.4898997880380891E-3</v>
      </c>
      <c r="W11" s="63">
        <v>7.6496790535522446E-3</v>
      </c>
      <c r="X11" s="63">
        <v>1.3130019716589473E-2</v>
      </c>
      <c r="Y11" s="63">
        <v>2.7609418248512453E-3</v>
      </c>
      <c r="Z11" s="63">
        <v>2.6344819921298359E-3</v>
      </c>
      <c r="AA11" s="63">
        <v>2.6466325119336408E-3</v>
      </c>
      <c r="AB11" s="63">
        <v>4.4596305893002258E-3</v>
      </c>
      <c r="AC11" s="63">
        <v>4.947382435114763E-3</v>
      </c>
      <c r="AD11" s="63">
        <v>1.8555946172937074E-3</v>
      </c>
      <c r="AE11" s="63">
        <v>1.2919261624911955E-3</v>
      </c>
      <c r="AF11" s="63">
        <v>4.7493310397209626E-4</v>
      </c>
      <c r="AG11" s="63">
        <v>4.1857213263208843E-3</v>
      </c>
      <c r="AH11" s="63">
        <v>2.2624243351925229E-3</v>
      </c>
      <c r="AI11" s="63">
        <v>2.2008852745661039E-3</v>
      </c>
      <c r="AJ11" s="63">
        <v>2.4077852738645668E-3</v>
      </c>
      <c r="AK11" s="63">
        <v>1.0817263961272134E-3</v>
      </c>
      <c r="AL11" s="63">
        <v>2.7087370345019956E-3</v>
      </c>
      <c r="AM11" s="63">
        <v>6.1606839097106769E-4</v>
      </c>
      <c r="AN11" s="63">
        <v>1.2611219247777015E-3</v>
      </c>
      <c r="AO11" s="63">
        <v>3.8519176350987716E-3</v>
      </c>
      <c r="AP11" s="63">
        <v>8.3611548027147592E-4</v>
      </c>
      <c r="AQ11" s="63">
        <v>3.0706172454379546E-3</v>
      </c>
      <c r="AR11" s="63">
        <v>4.4139267466942397E-3</v>
      </c>
      <c r="AS11" s="63">
        <v>6.8717912216716473E-4</v>
      </c>
      <c r="AT11" s="63">
        <v>3.5010338464436836E-3</v>
      </c>
      <c r="AU11" s="63">
        <v>7.5576099280173445E-4</v>
      </c>
      <c r="AV11" s="63">
        <v>6.8061016982058015E-3</v>
      </c>
      <c r="AW11" s="63">
        <v>5.9106628862933943E-3</v>
      </c>
      <c r="AX11" s="63">
        <v>5.4415122279526393E-3</v>
      </c>
      <c r="AY11" s="63">
        <v>1.3438489490902555E-3</v>
      </c>
      <c r="AZ11" s="63">
        <v>1.6658746938396267E-3</v>
      </c>
      <c r="BA11" s="63">
        <v>7.4228741785570772E-4</v>
      </c>
      <c r="BB11" s="63">
        <v>2.5884042860093472E-3</v>
      </c>
      <c r="BC11" s="63">
        <v>1.7041591994401417E-3</v>
      </c>
      <c r="BD11" s="63">
        <v>5.7535625968815817E-3</v>
      </c>
      <c r="BE11" s="63">
        <v>4.4506336203830521E-3</v>
      </c>
      <c r="BF11" s="63">
        <v>6.5468238312180868E-3</v>
      </c>
      <c r="BG11" s="63">
        <v>1.8234332560565548E-3</v>
      </c>
      <c r="BH11" s="63">
        <v>4.0713086355073291E-3</v>
      </c>
      <c r="BI11" s="63">
        <v>2.2645187716518285E-3</v>
      </c>
      <c r="BJ11" s="63">
        <v>3.6483128517670535E-3</v>
      </c>
      <c r="BK11" s="63">
        <v>2.247873986734001E-3</v>
      </c>
      <c r="BL11" s="63">
        <v>4.6410741348001331E-3</v>
      </c>
      <c r="BM11" s="63">
        <v>4.1677280580812116E-3</v>
      </c>
      <c r="BN11" s="63">
        <v>-1.9577494866745131E-3</v>
      </c>
      <c r="BO11" s="63">
        <v>1.7874361552771929E-3</v>
      </c>
      <c r="BP11" s="63">
        <v>3.3914992232055461E-3</v>
      </c>
      <c r="BQ11" s="63">
        <v>3.8435217066680135E-3</v>
      </c>
      <c r="BR11" s="63">
        <v>2.4478981548072347E-3</v>
      </c>
      <c r="BS11" s="63">
        <v>-1.3737573410605889E-4</v>
      </c>
      <c r="BT11" s="63">
        <v>1.5464552550791082E-3</v>
      </c>
      <c r="BU11" s="63">
        <v>4.1866283555307242E-3</v>
      </c>
      <c r="BV11" s="63">
        <v>9.1676084993461365E-4</v>
      </c>
      <c r="BW11" s="63">
        <v>2.2582370823939907E-3</v>
      </c>
      <c r="BX11" s="63">
        <v>4.3577941177580966E-3</v>
      </c>
      <c r="BY11" s="63">
        <v>2.6282313298989853E-3</v>
      </c>
      <c r="BZ11" s="63">
        <v>3.4148708149167099E-5</v>
      </c>
      <c r="CA11" s="63">
        <v>1.9142529404398824E-3</v>
      </c>
      <c r="CB11" s="63">
        <v>2.9778668536546123E-3</v>
      </c>
      <c r="CC11" s="63">
        <v>1.527452074391464E-3</v>
      </c>
      <c r="CD11" s="63">
        <v>6.4394168781679853E-3</v>
      </c>
      <c r="CE11" s="63">
        <v>5.9821216364985769E-3</v>
      </c>
      <c r="CF11" s="63">
        <v>2.6642888799650929E-3</v>
      </c>
      <c r="CG11" s="63">
        <v>1.2126221222277746E-3</v>
      </c>
      <c r="CH11" s="63">
        <v>5.1225595214251607E-4</v>
      </c>
      <c r="CI11" s="63">
        <v>5.0746951747625496E-4</v>
      </c>
      <c r="CJ11" s="63">
        <v>2.0222642273858525E-3</v>
      </c>
      <c r="CK11" s="63">
        <v>3.6818363841347995E-3</v>
      </c>
      <c r="CL11" s="63">
        <v>4.0162060344959517E-3</v>
      </c>
      <c r="CM11" s="63">
        <v>3.2805098689875707E-3</v>
      </c>
      <c r="CN11" s="63">
        <v>4.940006865618878E-3</v>
      </c>
      <c r="CO11" s="63">
        <v>1.4126045031745916E-3</v>
      </c>
      <c r="CP11" s="63">
        <v>2.8759903370597687E-3</v>
      </c>
      <c r="CQ11" s="63">
        <v>3.1533709323759975E-3</v>
      </c>
      <c r="CR11" s="63">
        <v>2.5083213946795659E-3</v>
      </c>
      <c r="CS11" s="63">
        <v>3.0077494591001699E-3</v>
      </c>
      <c r="CT11" s="63">
        <v>5.3495361895346269E-3</v>
      </c>
      <c r="CU11" s="63">
        <v>2.4305465141317077E-3</v>
      </c>
      <c r="CV11" s="63">
        <v>4.1596573740991013E-3</v>
      </c>
      <c r="CW11" s="64">
        <v>2.1170625310950241E-3</v>
      </c>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4"/>
    </row>
    <row r="12" spans="1:201" ht="15" thickBot="1">
      <c r="A12" s="63" t="s">
        <v>372</v>
      </c>
      <c r="B12" s="63">
        <v>1.9626916132300682E-3</v>
      </c>
      <c r="C12" s="63">
        <v>1.2046104689811899E-3</v>
      </c>
      <c r="D12" s="63">
        <v>2.1589207202608752E-3</v>
      </c>
      <c r="E12" s="63">
        <v>2.244748346960211E-3</v>
      </c>
      <c r="F12" s="63">
        <v>2.8558612989395792E-3</v>
      </c>
      <c r="G12" s="63">
        <v>4.6278682463203862E-3</v>
      </c>
      <c r="H12" s="63">
        <v>1.4716965256125255E-3</v>
      </c>
      <c r="I12" s="63">
        <v>2.785836209121048E-3</v>
      </c>
      <c r="J12" s="63">
        <v>1.1986934872029252E-3</v>
      </c>
      <c r="K12" s="63">
        <v>5.4945450601063504E-3</v>
      </c>
      <c r="L12" s="63">
        <f>VARP(RETURN!$B$12:$BU$12)</f>
        <v>5.8684694473548904E-3</v>
      </c>
      <c r="M12" s="63">
        <v>2.6073262954402852E-3</v>
      </c>
      <c r="N12" s="63">
        <v>2.8519053455610612E-3</v>
      </c>
      <c r="O12" s="63">
        <v>1.6762921576599726E-3</v>
      </c>
      <c r="P12" s="63">
        <v>5.4110233886546025E-3</v>
      </c>
      <c r="Q12" s="63">
        <v>3.7196493850208939E-3</v>
      </c>
      <c r="R12" s="63">
        <v>7.9253924013705887E-4</v>
      </c>
      <c r="S12" s="63">
        <v>3.1871624075548179E-3</v>
      </c>
      <c r="T12" s="63">
        <v>3.1092446290177122E-3</v>
      </c>
      <c r="U12" s="63">
        <v>2.9737171660313725E-3</v>
      </c>
      <c r="V12" s="63">
        <v>1.9495960390360342E-3</v>
      </c>
      <c r="W12" s="63">
        <v>5.1287778200162278E-3</v>
      </c>
      <c r="X12" s="63">
        <v>1.0355469006410219E-2</v>
      </c>
      <c r="Y12" s="63">
        <v>2.5426749063094888E-3</v>
      </c>
      <c r="Z12" s="63">
        <v>2.1472713079318303E-3</v>
      </c>
      <c r="AA12" s="63">
        <v>1.9864182088546009E-3</v>
      </c>
      <c r="AB12" s="63">
        <v>4.0720960639880673E-3</v>
      </c>
      <c r="AC12" s="63">
        <v>4.105011171978569E-3</v>
      </c>
      <c r="AD12" s="63">
        <v>1.6227041084393124E-3</v>
      </c>
      <c r="AE12" s="63">
        <v>1.2296517680325601E-3</v>
      </c>
      <c r="AF12" s="63">
        <v>6.0718926730836593E-4</v>
      </c>
      <c r="AG12" s="63">
        <v>3.2604711710163986E-3</v>
      </c>
      <c r="AH12" s="63">
        <v>1.7945995060765932E-3</v>
      </c>
      <c r="AI12" s="63">
        <v>1.3448324393678266E-3</v>
      </c>
      <c r="AJ12" s="63">
        <v>2.0794336034597248E-3</v>
      </c>
      <c r="AK12" s="63">
        <v>1.0010498277217561E-3</v>
      </c>
      <c r="AL12" s="63">
        <v>1.9145145218986083E-3</v>
      </c>
      <c r="AM12" s="63">
        <v>7.6853817289475595E-4</v>
      </c>
      <c r="AN12" s="63">
        <v>1.5686745610658233E-3</v>
      </c>
      <c r="AO12" s="63">
        <v>2.6193291666032712E-3</v>
      </c>
      <c r="AP12" s="63">
        <v>1.0426157765909686E-3</v>
      </c>
      <c r="AQ12" s="63">
        <v>2.0747066353130148E-3</v>
      </c>
      <c r="AR12" s="63">
        <v>2.0269808794971789E-3</v>
      </c>
      <c r="AS12" s="63">
        <v>-1.6364039828669322E-5</v>
      </c>
      <c r="AT12" s="63">
        <v>2.1871161012059748E-3</v>
      </c>
      <c r="AU12" s="63">
        <v>3.0697787762430531E-4</v>
      </c>
      <c r="AV12" s="63">
        <v>5.6242987520891954E-3</v>
      </c>
      <c r="AW12" s="63">
        <v>3.9761908460622455E-3</v>
      </c>
      <c r="AX12" s="63">
        <v>3.2943467429632201E-3</v>
      </c>
      <c r="AY12" s="63">
        <v>1.5745162069547309E-3</v>
      </c>
      <c r="AZ12" s="63">
        <v>9.3911746244101306E-4</v>
      </c>
      <c r="BA12" s="63">
        <v>6.4249215990365991E-4</v>
      </c>
      <c r="BB12" s="63">
        <v>1.9582597980890484E-3</v>
      </c>
      <c r="BC12" s="63">
        <v>1.6262016903149151E-3</v>
      </c>
      <c r="BD12" s="63">
        <v>4.7088197716521341E-3</v>
      </c>
      <c r="BE12" s="63">
        <v>3.7501129799147009E-3</v>
      </c>
      <c r="BF12" s="63">
        <v>4.5284482676294681E-3</v>
      </c>
      <c r="BG12" s="63">
        <v>1.6987671252524485E-3</v>
      </c>
      <c r="BH12" s="63">
        <v>2.5818097550211572E-3</v>
      </c>
      <c r="BI12" s="63">
        <v>1.7587663385214489E-3</v>
      </c>
      <c r="BJ12" s="63">
        <v>2.325818446163854E-3</v>
      </c>
      <c r="BK12" s="63">
        <v>1.6237814850476257E-3</v>
      </c>
      <c r="BL12" s="63">
        <v>2.4923210922501372E-3</v>
      </c>
      <c r="BM12" s="63">
        <v>2.6990054541490985E-3</v>
      </c>
      <c r="BN12" s="63">
        <v>9.4604623694048722E-5</v>
      </c>
      <c r="BO12" s="63">
        <v>1.3737835261475673E-3</v>
      </c>
      <c r="BP12" s="63">
        <v>2.9581733817660989E-3</v>
      </c>
      <c r="BQ12" s="63">
        <v>2.7015246458188631E-3</v>
      </c>
      <c r="BR12" s="63">
        <v>1.4972197504681645E-3</v>
      </c>
      <c r="BS12" s="63">
        <v>4.3155472961222774E-4</v>
      </c>
      <c r="BT12" s="63">
        <v>1.6464825622014489E-3</v>
      </c>
      <c r="BU12" s="63">
        <v>2.7863578961749391E-3</v>
      </c>
      <c r="BV12" s="63">
        <v>7.6101438152071385E-4</v>
      </c>
      <c r="BW12" s="63">
        <v>2.2245401751937203E-3</v>
      </c>
      <c r="BX12" s="63">
        <v>3.320828832208625E-3</v>
      </c>
      <c r="BY12" s="63">
        <v>2.4532333704077166E-3</v>
      </c>
      <c r="BZ12" s="63">
        <v>4.4676483236373376E-4</v>
      </c>
      <c r="CA12" s="63">
        <v>1.4726781151201511E-3</v>
      </c>
      <c r="CB12" s="63">
        <v>2.1209893290399578E-3</v>
      </c>
      <c r="CC12" s="63">
        <v>1.6137548324229453E-3</v>
      </c>
      <c r="CD12" s="63">
        <v>4.3073601839598115E-3</v>
      </c>
      <c r="CE12" s="63">
        <v>3.161247363947248E-3</v>
      </c>
      <c r="CF12" s="63">
        <v>1.8042373563379019E-3</v>
      </c>
      <c r="CG12" s="63">
        <v>1.0900050120840577E-3</v>
      </c>
      <c r="CH12" s="63">
        <v>6.4883165248830535E-4</v>
      </c>
      <c r="CI12" s="63">
        <v>7.6689143119487463E-4</v>
      </c>
      <c r="CJ12" s="63">
        <v>1.4115398619798626E-3</v>
      </c>
      <c r="CK12" s="63">
        <v>2.6982531908249924E-3</v>
      </c>
      <c r="CL12" s="63">
        <v>2.3185136180322464E-3</v>
      </c>
      <c r="CM12" s="63">
        <v>1.6285390726963633E-3</v>
      </c>
      <c r="CN12" s="63">
        <v>3.7070651094793347E-3</v>
      </c>
      <c r="CO12" s="63">
        <v>9.8897786916818885E-4</v>
      </c>
      <c r="CP12" s="63">
        <v>2.4518313495217369E-3</v>
      </c>
      <c r="CQ12" s="63">
        <v>2.3609776475731785E-3</v>
      </c>
      <c r="CR12" s="63">
        <v>1.4054165937907581E-3</v>
      </c>
      <c r="CS12" s="63">
        <v>1.5314205119930804E-3</v>
      </c>
      <c r="CT12" s="63">
        <v>3.5188986647306983E-3</v>
      </c>
      <c r="CU12" s="63">
        <v>1.8167749303858692E-3</v>
      </c>
      <c r="CV12" s="63">
        <v>2.5555837265726139E-3</v>
      </c>
      <c r="CW12" s="64">
        <v>1.3959676185960326E-3</v>
      </c>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4"/>
    </row>
    <row r="13" spans="1:201" ht="15" thickBot="1">
      <c r="A13" s="63" t="s">
        <v>373</v>
      </c>
      <c r="B13" s="63">
        <v>1.2688302202950035E-3</v>
      </c>
      <c r="C13" s="63">
        <v>1.194329035542461E-3</v>
      </c>
      <c r="D13" s="63">
        <v>1.5463702457622149E-3</v>
      </c>
      <c r="E13" s="63">
        <v>6.5710032779817086E-4</v>
      </c>
      <c r="F13" s="63">
        <v>2.0617833367523211E-3</v>
      </c>
      <c r="G13" s="63">
        <v>1.849508065123512E-3</v>
      </c>
      <c r="H13" s="63">
        <v>1.1282619709511786E-3</v>
      </c>
      <c r="I13" s="63">
        <v>1.7179205105847019E-3</v>
      </c>
      <c r="J13" s="63">
        <v>1.2137198185239494E-3</v>
      </c>
      <c r="K13" s="63">
        <v>2.9565330884196318E-3</v>
      </c>
      <c r="L13" s="63">
        <v>2.6073262954402852E-3</v>
      </c>
      <c r="M13" s="63">
        <f>VARP(RETURN!$B$13:$BU$13)</f>
        <v>2.8815143503380684E-3</v>
      </c>
      <c r="N13" s="63">
        <v>1.9830326264146849E-3</v>
      </c>
      <c r="O13" s="63">
        <v>1.1402287049317567E-3</v>
      </c>
      <c r="P13" s="63">
        <v>3.4920654668663211E-3</v>
      </c>
      <c r="Q13" s="63">
        <v>2.127089639163241E-3</v>
      </c>
      <c r="R13" s="63">
        <v>9.2199621480946862E-4</v>
      </c>
      <c r="S13" s="63">
        <v>2.1454907765274932E-3</v>
      </c>
      <c r="T13" s="63">
        <v>2.0465702000410954E-3</v>
      </c>
      <c r="U13" s="63">
        <v>1.9441117743199132E-3</v>
      </c>
      <c r="V13" s="63">
        <v>1.5575826834062793E-3</v>
      </c>
      <c r="W13" s="63">
        <v>3.8767767525272334E-3</v>
      </c>
      <c r="X13" s="63">
        <v>7.4086666802068496E-3</v>
      </c>
      <c r="Y13" s="63">
        <v>1.8825953126498955E-3</v>
      </c>
      <c r="Z13" s="63">
        <v>1.9929767097694507E-3</v>
      </c>
      <c r="AA13" s="63">
        <v>2.0353706792646483E-3</v>
      </c>
      <c r="AB13" s="63">
        <v>2.2934266377421294E-3</v>
      </c>
      <c r="AC13" s="63">
        <v>3.476645191428338E-3</v>
      </c>
      <c r="AD13" s="63">
        <v>1.2600467319414685E-3</v>
      </c>
      <c r="AE13" s="63">
        <v>9.2130096730904049E-4</v>
      </c>
      <c r="AF13" s="63">
        <v>7.1715078189679151E-4</v>
      </c>
      <c r="AG13" s="63">
        <v>2.5208681113197077E-3</v>
      </c>
      <c r="AH13" s="63">
        <v>1.3343033339114512E-3</v>
      </c>
      <c r="AI13" s="63">
        <v>9.8771966669455435E-4</v>
      </c>
      <c r="AJ13" s="63">
        <v>1.4740666047407154E-3</v>
      </c>
      <c r="AK13" s="63">
        <v>6.0072801874110646E-4</v>
      </c>
      <c r="AL13" s="63">
        <v>1.3305277321585425E-3</v>
      </c>
      <c r="AM13" s="63">
        <v>9.7143892182019811E-4</v>
      </c>
      <c r="AN13" s="63">
        <v>1.2746282278147626E-3</v>
      </c>
      <c r="AO13" s="63">
        <v>1.8605324339574071E-3</v>
      </c>
      <c r="AP13" s="63">
        <v>9.7872118248591017E-4</v>
      </c>
      <c r="AQ13" s="63">
        <v>1.6572948415408035E-3</v>
      </c>
      <c r="AR13" s="63">
        <v>1.9916261617908019E-3</v>
      </c>
      <c r="AS13" s="63">
        <v>9.5777991723397819E-4</v>
      </c>
      <c r="AT13" s="63">
        <v>1.9554696376427923E-3</v>
      </c>
      <c r="AU13" s="63">
        <v>9.9613213500928267E-4</v>
      </c>
      <c r="AV13" s="63">
        <v>3.0436686701631483E-3</v>
      </c>
      <c r="AW13" s="63">
        <v>2.9099852776183193E-3</v>
      </c>
      <c r="AX13" s="63">
        <v>2.3088873196144381E-3</v>
      </c>
      <c r="AY13" s="63">
        <v>8.1074017436491509E-4</v>
      </c>
      <c r="AZ13" s="63">
        <v>1.1856344603021274E-3</v>
      </c>
      <c r="BA13" s="63">
        <v>1.1583398621169655E-3</v>
      </c>
      <c r="BB13" s="63">
        <v>1.2067640486670228E-3</v>
      </c>
      <c r="BC13" s="63">
        <v>8.269528418314838E-4</v>
      </c>
      <c r="BD13" s="63">
        <v>3.1717452590522312E-3</v>
      </c>
      <c r="BE13" s="63">
        <v>1.958141527024621E-3</v>
      </c>
      <c r="BF13" s="63">
        <v>2.9257368730855561E-3</v>
      </c>
      <c r="BG13" s="63">
        <v>1.347693152148559E-3</v>
      </c>
      <c r="BH13" s="63">
        <v>1.561575402377964E-3</v>
      </c>
      <c r="BI13" s="63">
        <v>1.5676922446771092E-3</v>
      </c>
      <c r="BJ13" s="63">
        <v>1.8854357698805876E-3</v>
      </c>
      <c r="BK13" s="63">
        <v>1.5969696876600157E-3</v>
      </c>
      <c r="BL13" s="63">
        <v>1.3769065905673355E-3</v>
      </c>
      <c r="BM13" s="63">
        <v>2.0421208112057945E-3</v>
      </c>
      <c r="BN13" s="63">
        <v>1.9195605505522125E-4</v>
      </c>
      <c r="BO13" s="63">
        <v>9.7947810035223866E-4</v>
      </c>
      <c r="BP13" s="63">
        <v>1.9823071332598315E-3</v>
      </c>
      <c r="BQ13" s="63">
        <v>1.6045653885818148E-3</v>
      </c>
      <c r="BR13" s="63">
        <v>1.1218450077125743E-3</v>
      </c>
      <c r="BS13" s="63">
        <v>8.553095033760307E-4</v>
      </c>
      <c r="BT13" s="63">
        <v>1.3094047347288083E-3</v>
      </c>
      <c r="BU13" s="63">
        <v>2.0221556953793772E-3</v>
      </c>
      <c r="BV13" s="63">
        <v>4.9600333583159459E-4</v>
      </c>
      <c r="BW13" s="63">
        <v>1.5765267072369346E-3</v>
      </c>
      <c r="BX13" s="63">
        <v>1.9897624931892437E-3</v>
      </c>
      <c r="BY13" s="63">
        <v>1.9638938899380555E-3</v>
      </c>
      <c r="BZ13" s="63">
        <v>4.627664109417879E-4</v>
      </c>
      <c r="CA13" s="63">
        <v>1.112724175371146E-3</v>
      </c>
      <c r="CB13" s="63">
        <v>2.1266335962631961E-3</v>
      </c>
      <c r="CC13" s="63">
        <v>1.2176484420437482E-3</v>
      </c>
      <c r="CD13" s="63">
        <v>3.0848229530367989E-3</v>
      </c>
      <c r="CE13" s="63">
        <v>2.5017265772077873E-3</v>
      </c>
      <c r="CF13" s="63">
        <v>1.8942750696075968E-3</v>
      </c>
      <c r="CG13" s="63">
        <v>1.6190703563802177E-3</v>
      </c>
      <c r="CH13" s="63">
        <v>7.8352676255848109E-4</v>
      </c>
      <c r="CI13" s="63">
        <v>7.1481127315336384E-4</v>
      </c>
      <c r="CJ13" s="63">
        <v>1.5045549448570131E-3</v>
      </c>
      <c r="CK13" s="63">
        <v>1.7767700093427369E-3</v>
      </c>
      <c r="CL13" s="63">
        <v>1.579161422086078E-3</v>
      </c>
      <c r="CM13" s="63">
        <v>1.3585836995763879E-3</v>
      </c>
      <c r="CN13" s="63">
        <v>2.6727205082558514E-3</v>
      </c>
      <c r="CO13" s="63">
        <v>9.9916841844393959E-4</v>
      </c>
      <c r="CP13" s="63">
        <v>1.5144981599222475E-3</v>
      </c>
      <c r="CQ13" s="63">
        <v>1.621983215707384E-3</v>
      </c>
      <c r="CR13" s="63">
        <v>9.1286098449040308E-4</v>
      </c>
      <c r="CS13" s="63">
        <v>1.2805298967656217E-3</v>
      </c>
      <c r="CT13" s="63">
        <v>2.5112795312873231E-3</v>
      </c>
      <c r="CU13" s="63">
        <v>1.1834608490600446E-3</v>
      </c>
      <c r="CV13" s="63">
        <v>2.3094959799835088E-3</v>
      </c>
      <c r="CW13" s="64">
        <v>9.4658395113542625E-4</v>
      </c>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4"/>
    </row>
    <row r="14" spans="1:201" ht="15" thickBot="1">
      <c r="A14" s="63" t="s">
        <v>374</v>
      </c>
      <c r="B14" s="63">
        <v>1.8198136093639907E-3</v>
      </c>
      <c r="C14" s="63">
        <v>1.5628783191976399E-3</v>
      </c>
      <c r="D14" s="63">
        <v>2.1895870051894732E-3</v>
      </c>
      <c r="E14" s="63">
        <v>1.450084719255602E-3</v>
      </c>
      <c r="F14" s="63">
        <v>2.2499555561151232E-3</v>
      </c>
      <c r="G14" s="63">
        <v>4.2435753631508959E-3</v>
      </c>
      <c r="H14" s="63">
        <v>1.7777353164895265E-3</v>
      </c>
      <c r="I14" s="63">
        <v>1.4401661028192834E-3</v>
      </c>
      <c r="J14" s="63">
        <v>1.6625869790406088E-3</v>
      </c>
      <c r="K14" s="63">
        <v>3.4606718038119435E-3</v>
      </c>
      <c r="L14" s="63">
        <v>2.8519053455610612E-3</v>
      </c>
      <c r="M14" s="63">
        <v>1.9830326264146849E-3</v>
      </c>
      <c r="N14" s="63">
        <f>VARP(RETURN!$B$14:$BU$14)</f>
        <v>3.1124357044734151E-3</v>
      </c>
      <c r="O14" s="63">
        <v>1.4848047406694092E-3</v>
      </c>
      <c r="P14" s="63">
        <v>4.306264334879433E-3</v>
      </c>
      <c r="Q14" s="63">
        <v>2.7773396724778193E-3</v>
      </c>
      <c r="R14" s="63">
        <v>3.2256912032013968E-4</v>
      </c>
      <c r="S14" s="63">
        <v>2.7142849043311776E-3</v>
      </c>
      <c r="T14" s="63">
        <v>3.1857138592125719E-3</v>
      </c>
      <c r="U14" s="63">
        <v>2.5333990189827693E-3</v>
      </c>
      <c r="V14" s="63">
        <v>2.5076747304323675E-3</v>
      </c>
      <c r="W14" s="63">
        <v>4.2638934522836571E-3</v>
      </c>
      <c r="X14" s="63">
        <v>7.4160445832861643E-3</v>
      </c>
      <c r="Y14" s="63">
        <v>2.3987347499900584E-3</v>
      </c>
      <c r="Z14" s="63">
        <v>2.3584380772927347E-3</v>
      </c>
      <c r="AA14" s="63">
        <v>2.1307451592017363E-3</v>
      </c>
      <c r="AB14" s="63">
        <v>3.533723136873417E-3</v>
      </c>
      <c r="AC14" s="63">
        <v>4.0403391251789813E-3</v>
      </c>
      <c r="AD14" s="63">
        <v>1.7245533953062925E-3</v>
      </c>
      <c r="AE14" s="63">
        <v>5.7767266588517046E-4</v>
      </c>
      <c r="AF14" s="63">
        <v>4.2465341714107802E-4</v>
      </c>
      <c r="AG14" s="63">
        <v>2.9382873917266866E-3</v>
      </c>
      <c r="AH14" s="63">
        <v>1.655150216315915E-3</v>
      </c>
      <c r="AI14" s="63">
        <v>1.5949036996459533E-3</v>
      </c>
      <c r="AJ14" s="63">
        <v>2.358418934810523E-3</v>
      </c>
      <c r="AK14" s="63">
        <v>1.2622853318649237E-3</v>
      </c>
      <c r="AL14" s="63">
        <v>1.9987412704759958E-3</v>
      </c>
      <c r="AM14" s="63">
        <v>1.1646611377613126E-3</v>
      </c>
      <c r="AN14" s="63">
        <v>1.3650055748161941E-3</v>
      </c>
      <c r="AO14" s="63">
        <v>2.9722619486368435E-3</v>
      </c>
      <c r="AP14" s="63">
        <v>9.4218647151904291E-4</v>
      </c>
      <c r="AQ14" s="63">
        <v>1.7339075398133932E-3</v>
      </c>
      <c r="AR14" s="63">
        <v>2.1152855788293991E-3</v>
      </c>
      <c r="AS14" s="63">
        <v>1.4267014348241498E-3</v>
      </c>
      <c r="AT14" s="63">
        <v>1.9347277133035692E-3</v>
      </c>
      <c r="AU14" s="63">
        <v>2.2799130742318858E-4</v>
      </c>
      <c r="AV14" s="63">
        <v>4.1811563148868016E-3</v>
      </c>
      <c r="AW14" s="63">
        <v>3.3653702686736748E-3</v>
      </c>
      <c r="AX14" s="63">
        <v>3.3386143122970001E-3</v>
      </c>
      <c r="AY14" s="63">
        <v>1.5178045567305564E-3</v>
      </c>
      <c r="AZ14" s="63">
        <v>1.4381708174123291E-3</v>
      </c>
      <c r="BA14" s="63">
        <v>1.1431342328129751E-3</v>
      </c>
      <c r="BB14" s="63">
        <v>2.2246766898930625E-3</v>
      </c>
      <c r="BC14" s="63">
        <v>1.3997765618117112E-3</v>
      </c>
      <c r="BD14" s="63">
        <v>4.0982611759382091E-3</v>
      </c>
      <c r="BE14" s="63">
        <v>2.0275376543746151E-3</v>
      </c>
      <c r="BF14" s="63">
        <v>4.5756972952507441E-3</v>
      </c>
      <c r="BG14" s="63">
        <v>1.2956453707078954E-3</v>
      </c>
      <c r="BH14" s="63">
        <v>2.9348367033038719E-3</v>
      </c>
      <c r="BI14" s="63">
        <v>1.6056782023882753E-3</v>
      </c>
      <c r="BJ14" s="63">
        <v>2.6165661532845754E-3</v>
      </c>
      <c r="BK14" s="63">
        <v>1.8327198844892865E-3</v>
      </c>
      <c r="BL14" s="63">
        <v>2.4511972905860661E-3</v>
      </c>
      <c r="BM14" s="63">
        <v>2.5975111481151992E-3</v>
      </c>
      <c r="BN14" s="63">
        <v>4.223889069518488E-4</v>
      </c>
      <c r="BO14" s="63">
        <v>8.3213496494717934E-4</v>
      </c>
      <c r="BP14" s="63">
        <v>2.4163645769581833E-3</v>
      </c>
      <c r="BQ14" s="63">
        <v>2.1986368836339702E-3</v>
      </c>
      <c r="BR14" s="63">
        <v>2.4725553091322779E-3</v>
      </c>
      <c r="BS14" s="63">
        <v>5.203322615034918E-4</v>
      </c>
      <c r="BT14" s="63">
        <v>2.0177938918546838E-3</v>
      </c>
      <c r="BU14" s="63">
        <v>2.8049750687872857E-3</v>
      </c>
      <c r="BV14" s="63">
        <v>5.1786350105426635E-4</v>
      </c>
      <c r="BW14" s="63">
        <v>1.8046879294014082E-3</v>
      </c>
      <c r="BX14" s="63">
        <v>2.7447777242162958E-3</v>
      </c>
      <c r="BY14" s="63">
        <v>1.9337927728866225E-3</v>
      </c>
      <c r="BZ14" s="63">
        <v>1.806563518876124E-4</v>
      </c>
      <c r="CA14" s="63">
        <v>1.37365914554938E-3</v>
      </c>
      <c r="CB14" s="63">
        <v>1.9036674886892594E-3</v>
      </c>
      <c r="CC14" s="63">
        <v>1.3694477544163046E-3</v>
      </c>
      <c r="CD14" s="63">
        <v>4.1728822075640833E-3</v>
      </c>
      <c r="CE14" s="63">
        <v>3.3530707432923908E-3</v>
      </c>
      <c r="CF14" s="63">
        <v>1.8942591165328521E-3</v>
      </c>
      <c r="CG14" s="63">
        <v>1.2828345690654747E-3</v>
      </c>
      <c r="CH14" s="63">
        <v>2.0395778860507759E-4</v>
      </c>
      <c r="CI14" s="63">
        <v>1.8645019144271333E-4</v>
      </c>
      <c r="CJ14" s="63">
        <v>1.9779911634069491E-3</v>
      </c>
      <c r="CK14" s="63">
        <v>2.6876252246934591E-3</v>
      </c>
      <c r="CL14" s="63">
        <v>2.659971690958142E-3</v>
      </c>
      <c r="CM14" s="63">
        <v>2.1358048366798142E-3</v>
      </c>
      <c r="CN14" s="63">
        <v>3.0606840715773896E-3</v>
      </c>
      <c r="CO14" s="63">
        <v>1.2925040033974833E-3</v>
      </c>
      <c r="CP14" s="63">
        <v>2.0056999584937719E-3</v>
      </c>
      <c r="CQ14" s="63">
        <v>2.2226517668372035E-3</v>
      </c>
      <c r="CR14" s="63">
        <v>1.7930498857624936E-3</v>
      </c>
      <c r="CS14" s="63">
        <v>2.446201254477684E-3</v>
      </c>
      <c r="CT14" s="63">
        <v>3.2645671202039747E-3</v>
      </c>
      <c r="CU14" s="63">
        <v>1.454363391486607E-3</v>
      </c>
      <c r="CV14" s="63">
        <v>2.9885253839463883E-3</v>
      </c>
      <c r="CW14" s="64">
        <v>2.0723851911358393E-3</v>
      </c>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4"/>
    </row>
    <row r="15" spans="1:201" ht="15" thickBot="1">
      <c r="A15" s="63" t="s">
        <v>375</v>
      </c>
      <c r="B15" s="63">
        <v>2.7235444435228136E-3</v>
      </c>
      <c r="C15" s="63">
        <v>2.733940605661284E-3</v>
      </c>
      <c r="D15" s="63">
        <v>1.1878546053429998E-3</v>
      </c>
      <c r="E15" s="63">
        <v>1.4349849523638757E-3</v>
      </c>
      <c r="F15" s="63">
        <v>1.456316247500519E-3</v>
      </c>
      <c r="G15" s="63">
        <v>5.4398629529068274E-3</v>
      </c>
      <c r="H15" s="63">
        <v>1.2489354882009556E-3</v>
      </c>
      <c r="I15" s="63">
        <v>1.5131033605281273E-3</v>
      </c>
      <c r="J15" s="63">
        <v>1.6052584625352285E-3</v>
      </c>
      <c r="K15" s="63">
        <v>1.7377655990866243E-3</v>
      </c>
      <c r="L15" s="63">
        <v>1.6762921576599726E-3</v>
      </c>
      <c r="M15" s="63">
        <v>1.1402287049317567E-3</v>
      </c>
      <c r="N15" s="63">
        <v>1.4848047406694092E-3</v>
      </c>
      <c r="O15" s="63">
        <f>VARP(RETURN!$B$15:$BU$15)</f>
        <v>4.8414533724815264E-3</v>
      </c>
      <c r="P15" s="63">
        <v>2.872114448424824E-3</v>
      </c>
      <c r="Q15" s="63">
        <v>1.583237813367325E-3</v>
      </c>
      <c r="R15" s="63">
        <v>-3.0840290494893891E-4</v>
      </c>
      <c r="S15" s="63">
        <v>1.6226364603745551E-3</v>
      </c>
      <c r="T15" s="63">
        <v>7.6098524921705286E-4</v>
      </c>
      <c r="U15" s="63">
        <v>1.4884783175540331E-3</v>
      </c>
      <c r="V15" s="63">
        <v>3.6404477940134472E-3</v>
      </c>
      <c r="W15" s="63">
        <v>2.7444974423811415E-3</v>
      </c>
      <c r="X15" s="63">
        <v>6.4847872317898387E-3</v>
      </c>
      <c r="Y15" s="63">
        <v>1.5391634079502873E-3</v>
      </c>
      <c r="Z15" s="63">
        <v>1.8358147582001234E-3</v>
      </c>
      <c r="AA15" s="63">
        <v>1.6396131168231679E-3</v>
      </c>
      <c r="AB15" s="63">
        <v>1.5848205144085832E-3</v>
      </c>
      <c r="AC15" s="63">
        <v>1.424417907760411E-3</v>
      </c>
      <c r="AD15" s="63">
        <v>1.4599735563501327E-3</v>
      </c>
      <c r="AE15" s="63">
        <v>-3.9567729061535252E-4</v>
      </c>
      <c r="AF15" s="63">
        <v>-1.7260137357982054E-4</v>
      </c>
      <c r="AG15" s="63">
        <v>1.9327283547792657E-3</v>
      </c>
      <c r="AH15" s="63">
        <v>6.9085898887838546E-4</v>
      </c>
      <c r="AI15" s="63">
        <v>1.6220474126730146E-3</v>
      </c>
      <c r="AJ15" s="63">
        <v>2.0326115146598236E-3</v>
      </c>
      <c r="AK15" s="63">
        <v>6.2500430508468817E-4</v>
      </c>
      <c r="AL15" s="63">
        <v>1.4619713376229785E-3</v>
      </c>
      <c r="AM15" s="63">
        <v>1.8716935950766527E-3</v>
      </c>
      <c r="AN15" s="63">
        <v>2.0928009255994956E-3</v>
      </c>
      <c r="AO15" s="63">
        <v>1.7400799510218061E-3</v>
      </c>
      <c r="AP15" s="63">
        <v>1.0655372775395253E-3</v>
      </c>
      <c r="AQ15" s="63">
        <v>6.2115686998451616E-4</v>
      </c>
      <c r="AR15" s="63">
        <v>9.9774109971578046E-4</v>
      </c>
      <c r="AS15" s="63">
        <v>1.8282135652894929E-3</v>
      </c>
      <c r="AT15" s="63">
        <v>9.5000340299246768E-4</v>
      </c>
      <c r="AU15" s="63">
        <v>9.614825074501415E-5</v>
      </c>
      <c r="AV15" s="63">
        <v>1.8683819889345036E-3</v>
      </c>
      <c r="AW15" s="63">
        <v>1.9306000818714655E-3</v>
      </c>
      <c r="AX15" s="63">
        <v>2.259869532459732E-3</v>
      </c>
      <c r="AY15" s="63">
        <v>2.4707964086563786E-3</v>
      </c>
      <c r="AZ15" s="63">
        <v>1.5740576451993165E-3</v>
      </c>
      <c r="BA15" s="63">
        <v>1.3890753154705722E-3</v>
      </c>
      <c r="BB15" s="63">
        <v>1.7188206776225427E-3</v>
      </c>
      <c r="BC15" s="63">
        <v>2.2867087732786938E-3</v>
      </c>
      <c r="BD15" s="63">
        <v>1.5289367428039553E-3</v>
      </c>
      <c r="BE15" s="63">
        <v>9.6967706992555553E-4</v>
      </c>
      <c r="BF15" s="63">
        <v>3.1879213879555529E-3</v>
      </c>
      <c r="BG15" s="63">
        <v>5.3188692021589098E-4</v>
      </c>
      <c r="BH15" s="63">
        <v>2.2149260121353347E-3</v>
      </c>
      <c r="BI15" s="63">
        <v>1.5330948008998443E-3</v>
      </c>
      <c r="BJ15" s="63">
        <v>1.3066208876632655E-3</v>
      </c>
      <c r="BK15" s="63">
        <v>1.6107826891726472E-3</v>
      </c>
      <c r="BL15" s="63">
        <v>1.0340772264236821E-3</v>
      </c>
      <c r="BM15" s="63">
        <v>1.7157964134345153E-3</v>
      </c>
      <c r="BN15" s="63">
        <v>8.8033843853630627E-4</v>
      </c>
      <c r="BO15" s="63">
        <v>3.723844915635226E-4</v>
      </c>
      <c r="BP15" s="63">
        <v>9.381744857112019E-4</v>
      </c>
      <c r="BQ15" s="63">
        <v>1.9508758105528598E-3</v>
      </c>
      <c r="BR15" s="63">
        <v>1.7866503022750861E-3</v>
      </c>
      <c r="BS15" s="63">
        <v>2.1974548884448348E-3</v>
      </c>
      <c r="BT15" s="63">
        <v>1.8443330476931971E-3</v>
      </c>
      <c r="BU15" s="63">
        <v>1.7576267821092758E-3</v>
      </c>
      <c r="BV15" s="63">
        <v>7.5856308490109968E-4</v>
      </c>
      <c r="BW15" s="63">
        <v>1.0404108067905808E-3</v>
      </c>
      <c r="BX15" s="63">
        <v>1.6144302797351971E-3</v>
      </c>
      <c r="BY15" s="63">
        <v>1.4783471024064345E-3</v>
      </c>
      <c r="BZ15" s="63">
        <v>8.4378730303278065E-4</v>
      </c>
      <c r="CA15" s="63">
        <v>6.1294320232903972E-4</v>
      </c>
      <c r="CB15" s="63">
        <v>8.4311596949302923E-4</v>
      </c>
      <c r="CC15" s="63">
        <v>9.1264116229688205E-4</v>
      </c>
      <c r="CD15" s="63">
        <v>1.6294632988207312E-3</v>
      </c>
      <c r="CE15" s="63">
        <v>1.5896416574411884E-3</v>
      </c>
      <c r="CF15" s="63">
        <v>1.997745551706947E-3</v>
      </c>
      <c r="CG15" s="63">
        <v>7.878169352315324E-4</v>
      </c>
      <c r="CH15" s="63">
        <v>-9.9377899902236571E-5</v>
      </c>
      <c r="CI15" s="63">
        <v>-1.4652520860706039E-4</v>
      </c>
      <c r="CJ15" s="63">
        <v>1.4055118642364245E-3</v>
      </c>
      <c r="CK15" s="63">
        <v>1.7809638480418462E-3</v>
      </c>
      <c r="CL15" s="63">
        <v>1.3304611399667697E-3</v>
      </c>
      <c r="CM15" s="63">
        <v>1.6330715038982162E-3</v>
      </c>
      <c r="CN15" s="63">
        <v>2.182494511766218E-3</v>
      </c>
      <c r="CO15" s="63">
        <v>1.6038816206325177E-3</v>
      </c>
      <c r="CP15" s="63">
        <v>2.28029636177961E-3</v>
      </c>
      <c r="CQ15" s="63">
        <v>1.5560640442987923E-3</v>
      </c>
      <c r="CR15" s="63">
        <v>1.6999382133717463E-3</v>
      </c>
      <c r="CS15" s="63">
        <v>1.207568500076598E-3</v>
      </c>
      <c r="CT15" s="63">
        <v>2.2090160988508809E-3</v>
      </c>
      <c r="CU15" s="63">
        <v>7.9154478475758794E-4</v>
      </c>
      <c r="CV15" s="63">
        <v>1.8593298588606873E-3</v>
      </c>
      <c r="CW15" s="64">
        <v>2.9283902459338677E-4</v>
      </c>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4"/>
    </row>
    <row r="16" spans="1:201" ht="15" thickBot="1">
      <c r="A16" s="63" t="s">
        <v>376</v>
      </c>
      <c r="B16" s="63">
        <v>4.177127284506716E-3</v>
      </c>
      <c r="C16" s="63">
        <v>2.0734309024129623E-3</v>
      </c>
      <c r="D16" s="63">
        <v>4.3674213578878468E-3</v>
      </c>
      <c r="E16" s="63">
        <v>4.5170663350010288E-3</v>
      </c>
      <c r="F16" s="63">
        <v>4.9572635784389078E-3</v>
      </c>
      <c r="G16" s="63">
        <v>8.6478026171629349E-3</v>
      </c>
      <c r="H16" s="63">
        <v>2.9679030733810526E-3</v>
      </c>
      <c r="I16" s="63">
        <v>3.4718102462376488E-3</v>
      </c>
      <c r="J16" s="63">
        <v>2.8771724430159615E-3</v>
      </c>
      <c r="K16" s="63">
        <v>5.8318580255020003E-3</v>
      </c>
      <c r="L16" s="63">
        <v>5.4110233886546025E-3</v>
      </c>
      <c r="M16" s="63">
        <v>3.4920654668663211E-3</v>
      </c>
      <c r="N16" s="63">
        <v>4.306264334879433E-3</v>
      </c>
      <c r="O16" s="63">
        <v>2.872114448424824E-3</v>
      </c>
      <c r="P16" s="63">
        <f>VARP(RETURN!$B$16:$BU$16)</f>
        <v>1.7376460807916078E-2</v>
      </c>
      <c r="Q16" s="63">
        <v>5.3253560371862548E-3</v>
      </c>
      <c r="R16" s="63">
        <v>-2.0937577349739746E-4</v>
      </c>
      <c r="S16" s="63">
        <v>4.2677147329191079E-3</v>
      </c>
      <c r="T16" s="63">
        <v>6.1418604266567176E-3</v>
      </c>
      <c r="U16" s="63">
        <v>5.9356865252309619E-3</v>
      </c>
      <c r="V16" s="63">
        <v>5.5990997125180087E-3</v>
      </c>
      <c r="W16" s="63">
        <v>1.0066639209519314E-2</v>
      </c>
      <c r="X16" s="63">
        <v>2.9914866231906083E-2</v>
      </c>
      <c r="Y16" s="63">
        <v>4.0329674038535697E-3</v>
      </c>
      <c r="Z16" s="63">
        <v>3.7516315347270435E-3</v>
      </c>
      <c r="AA16" s="63">
        <v>3.4447788801839335E-3</v>
      </c>
      <c r="AB16" s="63">
        <v>6.6649503895050699E-3</v>
      </c>
      <c r="AC16" s="63">
        <v>6.9839926484609217E-3</v>
      </c>
      <c r="AD16" s="63">
        <v>3.6114014145800966E-3</v>
      </c>
      <c r="AE16" s="63">
        <v>1.7456129922691066E-4</v>
      </c>
      <c r="AF16" s="63">
        <v>8.456095785708643E-5</v>
      </c>
      <c r="AG16" s="63">
        <v>6.4613472627029125E-3</v>
      </c>
      <c r="AH16" s="63">
        <v>3.8972275437896813E-3</v>
      </c>
      <c r="AI16" s="63">
        <v>4.3244648376645212E-3</v>
      </c>
      <c r="AJ16" s="63">
        <v>3.7706041875083698E-3</v>
      </c>
      <c r="AK16" s="63">
        <v>2.1985501401992108E-3</v>
      </c>
      <c r="AL16" s="63">
        <v>2.5118381407373898E-3</v>
      </c>
      <c r="AM16" s="63">
        <v>2.5384583654362563E-3</v>
      </c>
      <c r="AN16" s="63">
        <v>3.0351673259536782E-3</v>
      </c>
      <c r="AO16" s="63">
        <v>5.1642020321225031E-3</v>
      </c>
      <c r="AP16" s="63">
        <v>2.1344505121313143E-3</v>
      </c>
      <c r="AQ16" s="63">
        <v>3.3149040460493662E-3</v>
      </c>
      <c r="AR16" s="63">
        <v>6.4666051635121008E-3</v>
      </c>
      <c r="AS16" s="63">
        <v>3.4595535928331391E-3</v>
      </c>
      <c r="AT16" s="63">
        <v>3.9980161669463578E-3</v>
      </c>
      <c r="AU16" s="63">
        <v>4.1682380219450698E-4</v>
      </c>
      <c r="AV16" s="63">
        <v>6.6137495369011298E-3</v>
      </c>
      <c r="AW16" s="63">
        <v>7.5381958527618725E-3</v>
      </c>
      <c r="AX16" s="63">
        <v>7.3440275535401715E-3</v>
      </c>
      <c r="AY16" s="63">
        <v>3.9427042231435947E-3</v>
      </c>
      <c r="AZ16" s="63">
        <v>1.8905820504944596E-3</v>
      </c>
      <c r="BA16" s="63">
        <v>6.4725827457993442E-5</v>
      </c>
      <c r="BB16" s="63">
        <v>2.8367171266619794E-3</v>
      </c>
      <c r="BC16" s="63">
        <v>2.5905992759939715E-3</v>
      </c>
      <c r="BD16" s="63">
        <v>1.1985370861450483E-2</v>
      </c>
      <c r="BE16" s="63">
        <v>3.6400395162146867E-3</v>
      </c>
      <c r="BF16" s="63">
        <v>1.1433546705552309E-2</v>
      </c>
      <c r="BG16" s="63">
        <v>2.0175409079456119E-3</v>
      </c>
      <c r="BH16" s="63">
        <v>4.4301198606329735E-3</v>
      </c>
      <c r="BI16" s="63">
        <v>3.2478847668175586E-3</v>
      </c>
      <c r="BJ16" s="63">
        <v>4.8148758445204238E-3</v>
      </c>
      <c r="BK16" s="63">
        <v>2.0106474182318063E-3</v>
      </c>
      <c r="BL16" s="63">
        <v>4.9587729978641448E-3</v>
      </c>
      <c r="BM16" s="63">
        <v>5.1265005602162371E-3</v>
      </c>
      <c r="BN16" s="63">
        <v>3.0993641111551496E-3</v>
      </c>
      <c r="BO16" s="63">
        <v>2.1463246479057909E-3</v>
      </c>
      <c r="BP16" s="63">
        <v>4.5599985138679647E-3</v>
      </c>
      <c r="BQ16" s="63">
        <v>3.2735183573973639E-3</v>
      </c>
      <c r="BR16" s="63">
        <v>4.4837230743186001E-3</v>
      </c>
      <c r="BS16" s="63">
        <v>1.8627046479358095E-4</v>
      </c>
      <c r="BT16" s="63">
        <v>2.2193272925420506E-3</v>
      </c>
      <c r="BU16" s="63">
        <v>5.2577695516500926E-3</v>
      </c>
      <c r="BV16" s="63">
        <v>6.0025011562884155E-4</v>
      </c>
      <c r="BW16" s="63">
        <v>2.0064086157202073E-3</v>
      </c>
      <c r="BX16" s="63">
        <v>6.1156379676781591E-3</v>
      </c>
      <c r="BY16" s="63">
        <v>3.9284149747895241E-3</v>
      </c>
      <c r="BZ16" s="63">
        <v>8.2535260510361826E-5</v>
      </c>
      <c r="CA16" s="63">
        <v>1.9976129302360182E-3</v>
      </c>
      <c r="CB16" s="63">
        <v>3.7190079837782298E-3</v>
      </c>
      <c r="CC16" s="63">
        <v>1.6985580924532163E-3</v>
      </c>
      <c r="CD16" s="63">
        <v>7.8048261783877238E-3</v>
      </c>
      <c r="CE16" s="63">
        <v>8.7914979314017514E-3</v>
      </c>
      <c r="CF16" s="63">
        <v>5.0324237992270789E-3</v>
      </c>
      <c r="CG16" s="63">
        <v>2.596410804801141E-3</v>
      </c>
      <c r="CH16" s="63">
        <v>-7.4627256354869596E-4</v>
      </c>
      <c r="CI16" s="63">
        <v>-8.028711557097291E-4</v>
      </c>
      <c r="CJ16" s="63">
        <v>2.0750277165759879E-3</v>
      </c>
      <c r="CK16" s="63">
        <v>3.8313303605349829E-3</v>
      </c>
      <c r="CL16" s="63">
        <v>4.9880080928722502E-3</v>
      </c>
      <c r="CM16" s="63">
        <v>4.6056073918763745E-3</v>
      </c>
      <c r="CN16" s="63">
        <v>6.0070102894326854E-3</v>
      </c>
      <c r="CO16" s="63">
        <v>2.3588566402499111E-3</v>
      </c>
      <c r="CP16" s="63">
        <v>4.0831141218137471E-3</v>
      </c>
      <c r="CQ16" s="63">
        <v>4.8758174945199746E-3</v>
      </c>
      <c r="CR16" s="63">
        <v>4.0467245460607216E-3</v>
      </c>
      <c r="CS16" s="63">
        <v>4.0369979140133577E-3</v>
      </c>
      <c r="CT16" s="63">
        <v>6.6704078981356819E-3</v>
      </c>
      <c r="CU16" s="63">
        <v>2.1300779466251027E-3</v>
      </c>
      <c r="CV16" s="63">
        <v>4.814624733212057E-3</v>
      </c>
      <c r="CW16" s="64">
        <v>3.2149821440748405E-3</v>
      </c>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4"/>
    </row>
    <row r="17" spans="1:201" ht="15" thickBot="1">
      <c r="A17" s="63" t="s">
        <v>377</v>
      </c>
      <c r="B17" s="63">
        <v>1.6566726471415971E-3</v>
      </c>
      <c r="C17" s="63">
        <v>1.8118185013445197E-3</v>
      </c>
      <c r="D17" s="63">
        <v>1.9820916434588483E-3</v>
      </c>
      <c r="E17" s="63">
        <v>1.2554983169533187E-3</v>
      </c>
      <c r="F17" s="63">
        <v>3.0107731206439189E-3</v>
      </c>
      <c r="G17" s="63">
        <v>5.4058544710280342E-3</v>
      </c>
      <c r="H17" s="63">
        <v>2.1798729874190487E-3</v>
      </c>
      <c r="I17" s="63">
        <v>1.7532897869425817E-3</v>
      </c>
      <c r="J17" s="63">
        <v>1.7171043993590538E-3</v>
      </c>
      <c r="K17" s="63">
        <v>5.131267251708942E-3</v>
      </c>
      <c r="L17" s="63">
        <v>3.7196493850208939E-3</v>
      </c>
      <c r="M17" s="63">
        <v>2.127089639163241E-3</v>
      </c>
      <c r="N17" s="63">
        <v>2.7773396724778193E-3</v>
      </c>
      <c r="O17" s="63">
        <v>1.583237813367325E-3</v>
      </c>
      <c r="P17" s="63">
        <v>5.3253560371862548E-3</v>
      </c>
      <c r="Q17" s="63">
        <f>VARP(RETURN!$B$17:$BU$17)</f>
        <v>5.3425421920021837E-3</v>
      </c>
      <c r="R17" s="63">
        <v>9.037749630064528E-5</v>
      </c>
      <c r="S17" s="63">
        <v>3.1480733863698471E-3</v>
      </c>
      <c r="T17" s="63">
        <v>3.8817233791829131E-3</v>
      </c>
      <c r="U17" s="63">
        <v>2.9753833986233577E-3</v>
      </c>
      <c r="V17" s="63">
        <v>3.5138799299081016E-3</v>
      </c>
      <c r="W17" s="63">
        <v>4.6731424126217778E-3</v>
      </c>
      <c r="X17" s="63">
        <v>8.6906408657252687E-3</v>
      </c>
      <c r="Y17" s="63">
        <v>2.4175531996359374E-3</v>
      </c>
      <c r="Z17" s="63">
        <v>2.5290512226244484E-3</v>
      </c>
      <c r="AA17" s="63">
        <v>2.3029728157355667E-3</v>
      </c>
      <c r="AB17" s="63">
        <v>4.0194357290300941E-3</v>
      </c>
      <c r="AC17" s="63">
        <v>4.9482351931402456E-3</v>
      </c>
      <c r="AD17" s="63">
        <v>2.2450165644429363E-3</v>
      </c>
      <c r="AE17" s="63">
        <v>3.5849971774257287E-4</v>
      </c>
      <c r="AF17" s="63">
        <v>2.171664912950262E-4</v>
      </c>
      <c r="AG17" s="63">
        <v>4.0247062092688421E-3</v>
      </c>
      <c r="AH17" s="63">
        <v>1.9263405921243928E-3</v>
      </c>
      <c r="AI17" s="63">
        <v>1.2061595747198885E-3</v>
      </c>
      <c r="AJ17" s="63">
        <v>2.0693202098831564E-3</v>
      </c>
      <c r="AK17" s="63">
        <v>1.7721750269149017E-3</v>
      </c>
      <c r="AL17" s="63">
        <v>2.2620079577313989E-3</v>
      </c>
      <c r="AM17" s="63">
        <v>1.3329253310860305E-3</v>
      </c>
      <c r="AN17" s="63">
        <v>1.4574024942762042E-3</v>
      </c>
      <c r="AO17" s="63">
        <v>3.4096984795776767E-3</v>
      </c>
      <c r="AP17" s="63">
        <v>5.9421637663929642E-4</v>
      </c>
      <c r="AQ17" s="63">
        <v>2.3415376515128735E-3</v>
      </c>
      <c r="AR17" s="63">
        <v>3.2070662837651257E-3</v>
      </c>
      <c r="AS17" s="63">
        <v>1.0523717029189722E-3</v>
      </c>
      <c r="AT17" s="63">
        <v>2.4986315614270653E-3</v>
      </c>
      <c r="AU17" s="63">
        <v>1.3601771308442622E-4</v>
      </c>
      <c r="AV17" s="63">
        <v>5.1282063469039862E-3</v>
      </c>
      <c r="AW17" s="63">
        <v>3.9854405611272799E-3</v>
      </c>
      <c r="AX17" s="63">
        <v>4.3281487530151446E-3</v>
      </c>
      <c r="AY17" s="63">
        <v>1.4469579132209765E-3</v>
      </c>
      <c r="AZ17" s="63">
        <v>1.4544318221967488E-3</v>
      </c>
      <c r="BA17" s="63">
        <v>1.0781856880747287E-3</v>
      </c>
      <c r="BB17" s="63">
        <v>2.3703377056066973E-3</v>
      </c>
      <c r="BC17" s="63">
        <v>1.3565228568789848E-3</v>
      </c>
      <c r="BD17" s="63">
        <v>4.9438828134616411E-3</v>
      </c>
      <c r="BE17" s="63">
        <v>2.5460394088980226E-3</v>
      </c>
      <c r="BF17" s="63">
        <v>6.1685030667647106E-3</v>
      </c>
      <c r="BG17" s="63">
        <v>1.2312624263854505E-3</v>
      </c>
      <c r="BH17" s="63">
        <v>3.4591414477081013E-3</v>
      </c>
      <c r="BI17" s="63">
        <v>2.0789936121560866E-3</v>
      </c>
      <c r="BJ17" s="63">
        <v>2.5914657594122942E-3</v>
      </c>
      <c r="BK17" s="63">
        <v>1.5867584586138192E-3</v>
      </c>
      <c r="BL17" s="63">
        <v>3.2732232991308442E-3</v>
      </c>
      <c r="BM17" s="63">
        <v>3.4537476580955152E-3</v>
      </c>
      <c r="BN17" s="63">
        <v>-2.822691870355455E-4</v>
      </c>
      <c r="BO17" s="63">
        <v>6.7402177039575665E-4</v>
      </c>
      <c r="BP17" s="63">
        <v>2.4109347279224901E-3</v>
      </c>
      <c r="BQ17" s="63">
        <v>2.3881932718992733E-3</v>
      </c>
      <c r="BR17" s="63">
        <v>2.5646455286506289E-3</v>
      </c>
      <c r="BS17" s="63">
        <v>1.0090685258185112E-3</v>
      </c>
      <c r="BT17" s="63">
        <v>1.5131579267359419E-3</v>
      </c>
      <c r="BU17" s="63">
        <v>3.8115704071755028E-3</v>
      </c>
      <c r="BV17" s="63">
        <v>4.9864901300665217E-4</v>
      </c>
      <c r="BW17" s="63">
        <v>1.614131655781185E-3</v>
      </c>
      <c r="BX17" s="63">
        <v>3.2967507278470476E-3</v>
      </c>
      <c r="BY17" s="63">
        <v>2.93472910218795E-3</v>
      </c>
      <c r="BZ17" s="63">
        <v>-2.6710706468666937E-4</v>
      </c>
      <c r="CA17" s="63">
        <v>1.4375065694112244E-3</v>
      </c>
      <c r="CB17" s="63">
        <v>2.7524751604544348E-3</v>
      </c>
      <c r="CC17" s="63">
        <v>1.050206266706215E-3</v>
      </c>
      <c r="CD17" s="63">
        <v>4.8912221281565294E-3</v>
      </c>
      <c r="CE17" s="63">
        <v>4.6614526485782076E-3</v>
      </c>
      <c r="CF17" s="63">
        <v>2.734006985642543E-3</v>
      </c>
      <c r="CG17" s="63">
        <v>1.4179421871985598E-3</v>
      </c>
      <c r="CH17" s="63">
        <v>-8.1714306798322096E-5</v>
      </c>
      <c r="CI17" s="63">
        <v>-2.1910695134302554E-4</v>
      </c>
      <c r="CJ17" s="63">
        <v>2.1315406638522964E-3</v>
      </c>
      <c r="CK17" s="63">
        <v>2.2922607051726334E-3</v>
      </c>
      <c r="CL17" s="63">
        <v>2.9825276259801805E-3</v>
      </c>
      <c r="CM17" s="63">
        <v>2.3546695173158904E-3</v>
      </c>
      <c r="CN17" s="63">
        <v>3.8253613587312862E-3</v>
      </c>
      <c r="CO17" s="63">
        <v>1.4758175019944563E-3</v>
      </c>
      <c r="CP17" s="63">
        <v>2.8819644879927078E-3</v>
      </c>
      <c r="CQ17" s="63">
        <v>1.9086495002938429E-3</v>
      </c>
      <c r="CR17" s="63">
        <v>1.9944588077258404E-3</v>
      </c>
      <c r="CS17" s="63">
        <v>2.2403497065564795E-3</v>
      </c>
      <c r="CT17" s="63">
        <v>4.7706460072377589E-3</v>
      </c>
      <c r="CU17" s="63">
        <v>1.7808184010711272E-3</v>
      </c>
      <c r="CV17" s="63">
        <v>3.1856325593858158E-3</v>
      </c>
      <c r="CW17" s="64">
        <v>1.5465178231890012E-3</v>
      </c>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c r="EM17" s="63"/>
      <c r="EN17" s="63"/>
      <c r="EO17" s="63"/>
      <c r="EP17" s="63"/>
      <c r="EQ17" s="63"/>
      <c r="ER17" s="63"/>
      <c r="ES17" s="63"/>
      <c r="ET17" s="63"/>
      <c r="EU17" s="63"/>
      <c r="EV17" s="63"/>
      <c r="EW17" s="63"/>
      <c r="EX17" s="63"/>
      <c r="EY17" s="63"/>
      <c r="EZ17" s="63"/>
      <c r="FA17" s="63"/>
      <c r="FB17" s="63"/>
      <c r="FC17" s="63"/>
      <c r="FD17" s="63"/>
      <c r="FE17" s="63"/>
      <c r="FF17" s="63"/>
      <c r="FG17" s="63"/>
      <c r="FH17" s="63"/>
      <c r="FI17" s="63"/>
      <c r="FJ17" s="63"/>
      <c r="FK17" s="63"/>
      <c r="FL17" s="63"/>
      <c r="FM17" s="63"/>
      <c r="FN17" s="63"/>
      <c r="FO17" s="63"/>
      <c r="FP17" s="63"/>
      <c r="FQ17" s="63"/>
      <c r="FR17" s="63"/>
      <c r="FS17" s="63"/>
      <c r="FT17" s="63"/>
      <c r="FU17" s="63"/>
      <c r="FV17" s="63"/>
      <c r="FW17" s="63"/>
      <c r="FX17" s="63"/>
      <c r="FY17" s="63"/>
      <c r="FZ17" s="63"/>
      <c r="GA17" s="63"/>
      <c r="GB17" s="63"/>
      <c r="GC17" s="63"/>
      <c r="GD17" s="63"/>
      <c r="GE17" s="63"/>
      <c r="GF17" s="63"/>
      <c r="GG17" s="63"/>
      <c r="GH17" s="63"/>
      <c r="GI17" s="63"/>
      <c r="GJ17" s="63"/>
      <c r="GK17" s="63"/>
      <c r="GL17" s="63"/>
      <c r="GM17" s="63"/>
      <c r="GN17" s="63"/>
      <c r="GO17" s="63"/>
      <c r="GP17" s="63"/>
      <c r="GQ17" s="63"/>
      <c r="GR17" s="63"/>
      <c r="GS17" s="64"/>
    </row>
    <row r="18" spans="1:201" ht="15" thickBot="1">
      <c r="A18" s="63" t="s">
        <v>378</v>
      </c>
      <c r="B18" s="63">
        <v>3.7342951699837032E-4</v>
      </c>
      <c r="C18" s="63">
        <v>3.2812884997134094E-4</v>
      </c>
      <c r="D18" s="63">
        <v>6.687044611393589E-4</v>
      </c>
      <c r="E18" s="63">
        <v>-8.4266380227718474E-5</v>
      </c>
      <c r="F18" s="63">
        <v>6.0250259234675095E-4</v>
      </c>
      <c r="G18" s="63">
        <v>-3.5110905328420686E-4</v>
      </c>
      <c r="H18" s="63">
        <v>-7.6682174473214802E-5</v>
      </c>
      <c r="I18" s="63">
        <v>9.4274314099176927E-4</v>
      </c>
      <c r="J18" s="63">
        <v>4.6278320723711449E-4</v>
      </c>
      <c r="K18" s="63">
        <v>9.115125833690311E-4</v>
      </c>
      <c r="L18" s="63">
        <v>7.9253924013705887E-4</v>
      </c>
      <c r="M18" s="63">
        <v>9.2199621480946862E-4</v>
      </c>
      <c r="N18" s="63">
        <v>3.2256912032013968E-4</v>
      </c>
      <c r="O18" s="63">
        <v>-3.0840290494893891E-4</v>
      </c>
      <c r="P18" s="63">
        <v>-2.0937577349739746E-4</v>
      </c>
      <c r="Q18" s="63">
        <v>9.037749630064528E-5</v>
      </c>
      <c r="R18" s="63">
        <f>VARP(RETURN!$B$18:$BU$18)</f>
        <v>2.5312588866739996E-3</v>
      </c>
      <c r="S18" s="63">
        <v>2.2369864350918169E-4</v>
      </c>
      <c r="T18" s="63">
        <v>7.6297323515195142E-4</v>
      </c>
      <c r="U18" s="63">
        <v>-1.1554061010285889E-4</v>
      </c>
      <c r="V18" s="63">
        <v>-5.4239400626677244E-4</v>
      </c>
      <c r="W18" s="63">
        <v>2.5882240756827299E-4</v>
      </c>
      <c r="X18" s="63">
        <v>1.3944470162043103E-3</v>
      </c>
      <c r="Y18" s="63">
        <v>3.4803340768444976E-4</v>
      </c>
      <c r="Z18" s="63">
        <v>5.1684850800588072E-4</v>
      </c>
      <c r="AA18" s="63">
        <v>3.6956917395824948E-4</v>
      </c>
      <c r="AB18" s="63">
        <v>-6.2880848954098231E-5</v>
      </c>
      <c r="AC18" s="63">
        <v>5.3279245669651148E-4</v>
      </c>
      <c r="AD18" s="63">
        <v>4.6479668478166091E-4</v>
      </c>
      <c r="AE18" s="63">
        <v>2.3612548685449644E-3</v>
      </c>
      <c r="AF18" s="63">
        <v>1.7894911166479073E-3</v>
      </c>
      <c r="AG18" s="63">
        <v>8.2731323591169449E-5</v>
      </c>
      <c r="AH18" s="63">
        <v>3.5999941845800111E-4</v>
      </c>
      <c r="AI18" s="63">
        <v>3.1297421410191598E-4</v>
      </c>
      <c r="AJ18" s="63">
        <v>6.7728395494996046E-4</v>
      </c>
      <c r="AK18" s="63">
        <v>4.6085276900223346E-4</v>
      </c>
      <c r="AL18" s="63">
        <v>1.9527039063591684E-4</v>
      </c>
      <c r="AM18" s="63">
        <v>5.0285535748314256E-4</v>
      </c>
      <c r="AN18" s="63">
        <v>1.033615323807835E-3</v>
      </c>
      <c r="AO18" s="63">
        <v>1.3708799962267363E-4</v>
      </c>
      <c r="AP18" s="63">
        <v>6.6800786594818802E-4</v>
      </c>
      <c r="AQ18" s="63">
        <v>8.8982215907578495E-4</v>
      </c>
      <c r="AR18" s="63">
        <v>2.7517227353990344E-5</v>
      </c>
      <c r="AS18" s="63">
        <v>4.5453616572590513E-4</v>
      </c>
      <c r="AT18" s="63">
        <v>1.1136753382918702E-3</v>
      </c>
      <c r="AU18" s="63">
        <v>1.4432287778179855E-3</v>
      </c>
      <c r="AV18" s="63">
        <v>-3.1924974525711087E-4</v>
      </c>
      <c r="AW18" s="63">
        <v>2.7283602836195502E-4</v>
      </c>
      <c r="AX18" s="63">
        <v>-5.7233386245288702E-5</v>
      </c>
      <c r="AY18" s="63">
        <v>3.1435574160026486E-4</v>
      </c>
      <c r="AZ18" s="63">
        <v>1.7296307097803079E-4</v>
      </c>
      <c r="BA18" s="63">
        <v>2.8643886720113346E-4</v>
      </c>
      <c r="BB18" s="63">
        <v>5.4912902859862085E-4</v>
      </c>
      <c r="BC18" s="63">
        <v>3.1708055203385884E-5</v>
      </c>
      <c r="BD18" s="63">
        <v>1.1460201836257231E-3</v>
      </c>
      <c r="BE18" s="63">
        <v>1.243339446747453E-3</v>
      </c>
      <c r="BF18" s="63">
        <v>-1.3643223321193115E-3</v>
      </c>
      <c r="BG18" s="63">
        <v>1.8775958228415502E-3</v>
      </c>
      <c r="BH18" s="63">
        <v>-1.0729142398713754E-4</v>
      </c>
      <c r="BI18" s="63">
        <v>6.3750702587041371E-4</v>
      </c>
      <c r="BJ18" s="63">
        <v>4.6788298563594101E-4</v>
      </c>
      <c r="BK18" s="63">
        <v>5.1636625325686284E-4</v>
      </c>
      <c r="BL18" s="63">
        <v>-5.4602277072760009E-5</v>
      </c>
      <c r="BM18" s="63">
        <v>4.4773700868853055E-4</v>
      </c>
      <c r="BN18" s="63">
        <v>1.8807483136332312E-4</v>
      </c>
      <c r="BO18" s="63">
        <v>7.9155122559878351E-4</v>
      </c>
      <c r="BP18" s="63">
        <v>7.6392552827971038E-4</v>
      </c>
      <c r="BQ18" s="63">
        <v>-4.1468430938425796E-5</v>
      </c>
      <c r="BR18" s="63">
        <v>-3.9507532128916579E-4</v>
      </c>
      <c r="BS18" s="63">
        <v>-4.0648827601818247E-4</v>
      </c>
      <c r="BT18" s="63">
        <v>3.5313115778952994E-4</v>
      </c>
      <c r="BU18" s="63">
        <v>-1.4319259549343876E-4</v>
      </c>
      <c r="BV18" s="63">
        <v>9.4576630725592623E-4</v>
      </c>
      <c r="BW18" s="63">
        <v>5.1818079882508716E-4</v>
      </c>
      <c r="BX18" s="63">
        <v>6.2261892417864845E-4</v>
      </c>
      <c r="BY18" s="63">
        <v>2.9660712974800981E-4</v>
      </c>
      <c r="BZ18" s="63">
        <v>6.403765052608064E-4</v>
      </c>
      <c r="CA18" s="63">
        <v>1.0121629166980103E-3</v>
      </c>
      <c r="CB18" s="63">
        <v>1.1094341851757518E-3</v>
      </c>
      <c r="CC18" s="63">
        <v>9.059159668931018E-4</v>
      </c>
      <c r="CD18" s="63">
        <v>-5.3101312484248741E-5</v>
      </c>
      <c r="CE18" s="63">
        <v>-1.2514550517589741E-4</v>
      </c>
      <c r="CF18" s="63">
        <v>8.7970989357628545E-4</v>
      </c>
      <c r="CG18" s="63">
        <v>7.4558785586485558E-4</v>
      </c>
      <c r="CH18" s="63">
        <v>2.1246868558678698E-3</v>
      </c>
      <c r="CI18" s="63">
        <v>2.0248164061087552E-3</v>
      </c>
      <c r="CJ18" s="63">
        <v>7.4842974910478265E-4</v>
      </c>
      <c r="CK18" s="63">
        <v>6.118810537388751E-4</v>
      </c>
      <c r="CL18" s="63">
        <v>5.9171831754524908E-4</v>
      </c>
      <c r="CM18" s="63">
        <v>2.551310078052782E-4</v>
      </c>
      <c r="CN18" s="63">
        <v>1.4632178781442478E-3</v>
      </c>
      <c r="CO18" s="63">
        <v>9.1496461880525995E-4</v>
      </c>
      <c r="CP18" s="63">
        <v>2.397309078655674E-4</v>
      </c>
      <c r="CQ18" s="63">
        <v>6.4577965772698081E-4</v>
      </c>
      <c r="CR18" s="63">
        <v>-5.8337898529402818E-4</v>
      </c>
      <c r="CS18" s="63">
        <v>-4.6546189542534744E-4</v>
      </c>
      <c r="CT18" s="63">
        <v>-5.1071142144194163E-4</v>
      </c>
      <c r="CU18" s="63">
        <v>6.856864000561601E-4</v>
      </c>
      <c r="CV18" s="63">
        <v>-4.9459826584646069E-5</v>
      </c>
      <c r="CW18" s="64">
        <v>1.4437727567716074E-4</v>
      </c>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c r="EM18" s="63"/>
      <c r="EN18" s="63"/>
      <c r="EO18" s="63"/>
      <c r="EP18" s="63"/>
      <c r="EQ18" s="63"/>
      <c r="ER18" s="63"/>
      <c r="ES18" s="63"/>
      <c r="ET18" s="63"/>
      <c r="EU18" s="63"/>
      <c r="EV18" s="63"/>
      <c r="EW18" s="63"/>
      <c r="EX18" s="63"/>
      <c r="EY18" s="63"/>
      <c r="EZ18" s="63"/>
      <c r="FA18" s="63"/>
      <c r="FB18" s="63"/>
      <c r="FC18" s="63"/>
      <c r="FD18" s="63"/>
      <c r="FE18" s="63"/>
      <c r="FF18" s="63"/>
      <c r="FG18" s="63"/>
      <c r="FH18" s="63"/>
      <c r="FI18" s="63"/>
      <c r="FJ18" s="63"/>
      <c r="FK18" s="63"/>
      <c r="FL18" s="63"/>
      <c r="FM18" s="63"/>
      <c r="FN18" s="63"/>
      <c r="FO18" s="63"/>
      <c r="FP18" s="63"/>
      <c r="FQ18" s="63"/>
      <c r="FR18" s="63"/>
      <c r="FS18" s="63"/>
      <c r="FT18" s="63"/>
      <c r="FU18" s="63"/>
      <c r="FV18" s="63"/>
      <c r="FW18" s="63"/>
      <c r="FX18" s="63"/>
      <c r="FY18" s="63"/>
      <c r="FZ18" s="63"/>
      <c r="GA18" s="63"/>
      <c r="GB18" s="63"/>
      <c r="GC18" s="63"/>
      <c r="GD18" s="63"/>
      <c r="GE18" s="63"/>
      <c r="GF18" s="63"/>
      <c r="GG18" s="63"/>
      <c r="GH18" s="63"/>
      <c r="GI18" s="63"/>
      <c r="GJ18" s="63"/>
      <c r="GK18" s="63"/>
      <c r="GL18" s="63"/>
      <c r="GM18" s="63"/>
      <c r="GN18" s="63"/>
      <c r="GO18" s="63"/>
      <c r="GP18" s="63"/>
      <c r="GQ18" s="63"/>
      <c r="GR18" s="63"/>
      <c r="GS18" s="64"/>
    </row>
    <row r="19" spans="1:201" ht="15" thickBot="1">
      <c r="A19" s="63" t="s">
        <v>379</v>
      </c>
      <c r="B19" s="63">
        <v>1.5718118341312836E-3</v>
      </c>
      <c r="C19" s="63">
        <v>1.3387006550681971E-3</v>
      </c>
      <c r="D19" s="63">
        <v>1.8268287500472777E-3</v>
      </c>
      <c r="E19" s="63">
        <v>1.1773501954736587E-3</v>
      </c>
      <c r="F19" s="63">
        <v>2.2338054504775369E-3</v>
      </c>
      <c r="G19" s="63">
        <v>3.3070251341788402E-3</v>
      </c>
      <c r="H19" s="63">
        <v>1.4116727833055277E-3</v>
      </c>
      <c r="I19" s="63">
        <v>1.5089376246895077E-3</v>
      </c>
      <c r="J19" s="63">
        <v>1.5945641166136457E-3</v>
      </c>
      <c r="K19" s="63">
        <v>3.5406591648530078E-3</v>
      </c>
      <c r="L19" s="63">
        <v>3.1871624075548179E-3</v>
      </c>
      <c r="M19" s="63">
        <v>2.1454907765274932E-3</v>
      </c>
      <c r="N19" s="63">
        <v>2.7142849043311776E-3</v>
      </c>
      <c r="O19" s="63">
        <v>1.6226364603745551E-3</v>
      </c>
      <c r="P19" s="63">
        <v>4.2677147329191079E-3</v>
      </c>
      <c r="Q19" s="63">
        <v>3.1480733863698471E-3</v>
      </c>
      <c r="R19" s="63">
        <v>2.2369864350918169E-4</v>
      </c>
      <c r="S19" s="63">
        <f>VARP(RETURN!$B$19:$BU$19)</f>
        <v>3.7841579754927181E-3</v>
      </c>
      <c r="T19" s="63">
        <v>3.4450697743881949E-3</v>
      </c>
      <c r="U19" s="63">
        <v>2.3731451239957322E-3</v>
      </c>
      <c r="V19" s="63">
        <v>2.0355144367053611E-3</v>
      </c>
      <c r="W19" s="63">
        <v>4.7221193094211132E-3</v>
      </c>
      <c r="X19" s="63">
        <v>8.2829087994177458E-3</v>
      </c>
      <c r="Y19" s="63">
        <v>2.2193131780255831E-3</v>
      </c>
      <c r="Z19" s="63">
        <v>2.1456635203903392E-3</v>
      </c>
      <c r="AA19" s="63">
        <v>1.4005385351935754E-3</v>
      </c>
      <c r="AB19" s="63">
        <v>3.4471838384499778E-3</v>
      </c>
      <c r="AC19" s="63">
        <v>3.8341959493563026E-3</v>
      </c>
      <c r="AD19" s="63">
        <v>1.5172854173546824E-3</v>
      </c>
      <c r="AE19" s="63">
        <v>5.219805895554456E-4</v>
      </c>
      <c r="AF19" s="63">
        <v>2.4184164070891774E-4</v>
      </c>
      <c r="AG19" s="63">
        <v>3.0649043370659917E-3</v>
      </c>
      <c r="AH19" s="63">
        <v>1.4531508352544303E-3</v>
      </c>
      <c r="AI19" s="63">
        <v>1.3968185061769885E-3</v>
      </c>
      <c r="AJ19" s="63">
        <v>2.2403463127019089E-3</v>
      </c>
      <c r="AK19" s="63">
        <v>1.1680815580196319E-3</v>
      </c>
      <c r="AL19" s="63">
        <v>1.8959407398738187E-3</v>
      </c>
      <c r="AM19" s="63">
        <v>1.2019709881833413E-3</v>
      </c>
      <c r="AN19" s="63">
        <v>1.4926073978622208E-3</v>
      </c>
      <c r="AO19" s="63">
        <v>2.8894463767527977E-3</v>
      </c>
      <c r="AP19" s="63">
        <v>8.3052044929951357E-4</v>
      </c>
      <c r="AQ19" s="63">
        <v>1.7366623494166607E-3</v>
      </c>
      <c r="AR19" s="63">
        <v>1.7843700188553289E-3</v>
      </c>
      <c r="AS19" s="63">
        <v>7.6955178868990781E-4</v>
      </c>
      <c r="AT19" s="63">
        <v>2.1992598657712362E-3</v>
      </c>
      <c r="AU19" s="63">
        <v>7.0808792354443427E-5</v>
      </c>
      <c r="AV19" s="63">
        <v>4.54835438872011E-3</v>
      </c>
      <c r="AW19" s="63">
        <v>3.2426074377974574E-3</v>
      </c>
      <c r="AX19" s="63">
        <v>2.8385791042185699E-3</v>
      </c>
      <c r="AY19" s="63">
        <v>1.5480962502211876E-3</v>
      </c>
      <c r="AZ19" s="63">
        <v>1.452860274796002E-3</v>
      </c>
      <c r="BA19" s="63">
        <v>7.4581737203015881E-4</v>
      </c>
      <c r="BB19" s="63">
        <v>2.0060182022198047E-3</v>
      </c>
      <c r="BC19" s="63">
        <v>1.4930850251936841E-3</v>
      </c>
      <c r="BD19" s="63">
        <v>4.539122492455798E-3</v>
      </c>
      <c r="BE19" s="63">
        <v>2.1169934316668981E-3</v>
      </c>
      <c r="BF19" s="63">
        <v>4.1093981267835197E-3</v>
      </c>
      <c r="BG19" s="63">
        <v>1.3646191183391164E-3</v>
      </c>
      <c r="BH19" s="63">
        <v>1.9952110730833295E-3</v>
      </c>
      <c r="BI19" s="63">
        <v>1.7886797142736971E-3</v>
      </c>
      <c r="BJ19" s="63">
        <v>2.4042170484454353E-3</v>
      </c>
      <c r="BK19" s="63">
        <v>2.1414871975270183E-3</v>
      </c>
      <c r="BL19" s="63">
        <v>1.9361442922221643E-3</v>
      </c>
      <c r="BM19" s="63">
        <v>2.4957715934697255E-3</v>
      </c>
      <c r="BN19" s="63">
        <v>2.2783980723051453E-4</v>
      </c>
      <c r="BO19" s="63">
        <v>4.7850677550631559E-4</v>
      </c>
      <c r="BP19" s="63">
        <v>2.1644179121794982E-3</v>
      </c>
      <c r="BQ19" s="63">
        <v>1.8057119132226453E-3</v>
      </c>
      <c r="BR19" s="63">
        <v>2.2713885627748589E-3</v>
      </c>
      <c r="BS19" s="63">
        <v>9.3784891623762681E-4</v>
      </c>
      <c r="BT19" s="63">
        <v>1.7015026273413645E-3</v>
      </c>
      <c r="BU19" s="63">
        <v>2.8361602224471595E-3</v>
      </c>
      <c r="BV19" s="63">
        <v>4.5764506092395481E-4</v>
      </c>
      <c r="BW19" s="63">
        <v>1.9059222030548878E-3</v>
      </c>
      <c r="BX19" s="63">
        <v>2.5465435343443336E-3</v>
      </c>
      <c r="BY19" s="63">
        <v>2.2193564863223405E-3</v>
      </c>
      <c r="BZ19" s="63">
        <v>-2.3822968349101342E-4</v>
      </c>
      <c r="CA19" s="63">
        <v>1.2619197223770013E-3</v>
      </c>
      <c r="CB19" s="63">
        <v>2.0189129492089349E-3</v>
      </c>
      <c r="CC19" s="63">
        <v>1.0922885581962614E-3</v>
      </c>
      <c r="CD19" s="63">
        <v>4.2652097482215913E-3</v>
      </c>
      <c r="CE19" s="63">
        <v>3.3472548446028473E-3</v>
      </c>
      <c r="CF19" s="63">
        <v>2.0023621322122309E-3</v>
      </c>
      <c r="CG19" s="63">
        <v>4.3342556969058993E-4</v>
      </c>
      <c r="CH19" s="63">
        <v>2.0491757206254454E-4</v>
      </c>
      <c r="CI19" s="63">
        <v>5.640815974287124E-5</v>
      </c>
      <c r="CJ19" s="63">
        <v>1.9196214659555958E-3</v>
      </c>
      <c r="CK19" s="63">
        <v>2.292373736643742E-3</v>
      </c>
      <c r="CL19" s="63">
        <v>2.6691877192158825E-3</v>
      </c>
      <c r="CM19" s="63">
        <v>1.9707938013177459E-3</v>
      </c>
      <c r="CN19" s="63">
        <v>3.0760750353899888E-3</v>
      </c>
      <c r="CO19" s="63">
        <v>1.2694662766367913E-3</v>
      </c>
      <c r="CP19" s="63">
        <v>1.8288671765569332E-3</v>
      </c>
      <c r="CQ19" s="63">
        <v>1.9730228520637308E-3</v>
      </c>
      <c r="CR19" s="63">
        <v>1.643313501993429E-3</v>
      </c>
      <c r="CS19" s="63">
        <v>2.1086439023178917E-3</v>
      </c>
      <c r="CT19" s="63">
        <v>3.3930484131464997E-3</v>
      </c>
      <c r="CU19" s="63">
        <v>1.4328592403245765E-3</v>
      </c>
      <c r="CV19" s="63">
        <v>2.95337657836833E-3</v>
      </c>
      <c r="CW19" s="64">
        <v>1.9490126459118348E-3</v>
      </c>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c r="EM19" s="63"/>
      <c r="EN19" s="63"/>
      <c r="EO19" s="63"/>
      <c r="EP19" s="63"/>
      <c r="EQ19" s="63"/>
      <c r="ER19" s="63"/>
      <c r="ES19" s="63"/>
      <c r="ET19" s="63"/>
      <c r="EU19" s="63"/>
      <c r="EV19" s="63"/>
      <c r="EW19" s="63"/>
      <c r="EX19" s="63"/>
      <c r="EY19" s="63"/>
      <c r="EZ19" s="63"/>
      <c r="FA19" s="63"/>
      <c r="FB19" s="63"/>
      <c r="FC19" s="63"/>
      <c r="FD19" s="63"/>
      <c r="FE19" s="63"/>
      <c r="FF19" s="63"/>
      <c r="FG19" s="63"/>
      <c r="FH19" s="63"/>
      <c r="FI19" s="63"/>
      <c r="FJ19" s="63"/>
      <c r="FK19" s="63"/>
      <c r="FL19" s="63"/>
      <c r="FM19" s="63"/>
      <c r="FN19" s="63"/>
      <c r="FO19" s="63"/>
      <c r="FP19" s="63"/>
      <c r="FQ19" s="63"/>
      <c r="FR19" s="63"/>
      <c r="FS19" s="63"/>
      <c r="FT19" s="63"/>
      <c r="FU19" s="63"/>
      <c r="FV19" s="63"/>
      <c r="FW19" s="63"/>
      <c r="FX19" s="63"/>
      <c r="FY19" s="63"/>
      <c r="FZ19" s="63"/>
      <c r="GA19" s="63"/>
      <c r="GB19" s="63"/>
      <c r="GC19" s="63"/>
      <c r="GD19" s="63"/>
      <c r="GE19" s="63"/>
      <c r="GF19" s="63"/>
      <c r="GG19" s="63"/>
      <c r="GH19" s="63"/>
      <c r="GI19" s="63"/>
      <c r="GJ19" s="63"/>
      <c r="GK19" s="63"/>
      <c r="GL19" s="63"/>
      <c r="GM19" s="63"/>
      <c r="GN19" s="63"/>
      <c r="GO19" s="63"/>
      <c r="GP19" s="63"/>
      <c r="GQ19" s="63"/>
      <c r="GR19" s="63"/>
      <c r="GS19" s="64"/>
    </row>
    <row r="20" spans="1:201" ht="15" thickBot="1">
      <c r="A20" s="63" t="s">
        <v>380</v>
      </c>
      <c r="B20" s="63">
        <v>2.40211008928046E-3</v>
      </c>
      <c r="C20" s="63">
        <v>1.2991546612766336E-3</v>
      </c>
      <c r="D20" s="63">
        <v>2.3403636632494938E-3</v>
      </c>
      <c r="E20" s="63">
        <v>1.7358319451834115E-3</v>
      </c>
      <c r="F20" s="63">
        <v>3.2746708139003051E-3</v>
      </c>
      <c r="G20" s="63">
        <v>5.0626762251230854E-3</v>
      </c>
      <c r="H20" s="63">
        <v>2.1709282822258407E-3</v>
      </c>
      <c r="I20" s="63">
        <v>1.7792687361064205E-3</v>
      </c>
      <c r="J20" s="63">
        <v>2.0416853298535942E-3</v>
      </c>
      <c r="K20" s="63">
        <v>5.3690284528789085E-3</v>
      </c>
      <c r="L20" s="63">
        <v>3.1092446290177122E-3</v>
      </c>
      <c r="M20" s="63">
        <v>2.0465702000410954E-3</v>
      </c>
      <c r="N20" s="63">
        <v>3.1857138592125719E-3</v>
      </c>
      <c r="O20" s="63">
        <v>7.6098524921705286E-4</v>
      </c>
      <c r="P20" s="63">
        <v>6.1418604266567176E-3</v>
      </c>
      <c r="Q20" s="63">
        <v>3.8817233791829131E-3</v>
      </c>
      <c r="R20" s="63">
        <v>7.6297323515195142E-4</v>
      </c>
      <c r="S20" s="63">
        <v>3.4450697743881949E-3</v>
      </c>
      <c r="T20" s="63">
        <f>VARP(RETURN!$B$20:$BU$20)</f>
        <v>8.1346092152146682E-3</v>
      </c>
      <c r="U20" s="63">
        <v>3.5426669414260672E-3</v>
      </c>
      <c r="V20" s="63">
        <v>3.0051948207823697E-3</v>
      </c>
      <c r="W20" s="63">
        <v>5.9846989527306852E-3</v>
      </c>
      <c r="X20" s="63">
        <v>1.0802488424637274E-2</v>
      </c>
      <c r="Y20" s="63">
        <v>2.6291188695030357E-3</v>
      </c>
      <c r="Z20" s="63">
        <v>2.9213613100150825E-3</v>
      </c>
      <c r="AA20" s="63">
        <v>1.6646247335826026E-3</v>
      </c>
      <c r="AB20" s="63">
        <v>5.3939968348287485E-3</v>
      </c>
      <c r="AC20" s="63">
        <v>5.8450851443788022E-3</v>
      </c>
      <c r="AD20" s="63">
        <v>2.3949676782819272E-3</v>
      </c>
      <c r="AE20" s="63">
        <v>9.4346350747258063E-4</v>
      </c>
      <c r="AF20" s="63">
        <v>4.4638439810190531E-4</v>
      </c>
      <c r="AG20" s="63">
        <v>5.1849499879634414E-3</v>
      </c>
      <c r="AH20" s="63">
        <v>2.3902404265694881E-3</v>
      </c>
      <c r="AI20" s="63">
        <v>1.9771564335078081E-3</v>
      </c>
      <c r="AJ20" s="63">
        <v>2.7175412677403433E-3</v>
      </c>
      <c r="AK20" s="63">
        <v>2.3356216346149122E-3</v>
      </c>
      <c r="AL20" s="63">
        <v>1.834241814000531E-3</v>
      </c>
      <c r="AM20" s="63">
        <v>1.6208669966818656E-3</v>
      </c>
      <c r="AN20" s="63">
        <v>2.223525554709851E-3</v>
      </c>
      <c r="AO20" s="63">
        <v>3.795390409879743E-3</v>
      </c>
      <c r="AP20" s="63">
        <v>4.3517922247861621E-4</v>
      </c>
      <c r="AQ20" s="63">
        <v>3.0409858279632136E-3</v>
      </c>
      <c r="AR20" s="63">
        <v>3.3080081886894142E-3</v>
      </c>
      <c r="AS20" s="63">
        <v>1.7401615848334237E-3</v>
      </c>
      <c r="AT20" s="63">
        <v>2.951914854955977E-3</v>
      </c>
      <c r="AU20" s="63">
        <v>2.0966605937870351E-4</v>
      </c>
      <c r="AV20" s="63">
        <v>5.4286035360436805E-3</v>
      </c>
      <c r="AW20" s="63">
        <v>4.4550266238108345E-3</v>
      </c>
      <c r="AX20" s="63">
        <v>4.328402399987788E-3</v>
      </c>
      <c r="AY20" s="63">
        <v>1.7290005714039429E-3</v>
      </c>
      <c r="AZ20" s="63">
        <v>1.1090655510766088E-3</v>
      </c>
      <c r="BA20" s="63">
        <v>1.3718160520052999E-3</v>
      </c>
      <c r="BB20" s="63">
        <v>3.136505660990226E-3</v>
      </c>
      <c r="BC20" s="63">
        <v>8.93298355553567E-4</v>
      </c>
      <c r="BD20" s="63">
        <v>7.3615838440182569E-3</v>
      </c>
      <c r="BE20" s="63">
        <v>2.5667251302153751E-3</v>
      </c>
      <c r="BF20" s="63">
        <v>5.8744852605354522E-3</v>
      </c>
      <c r="BG20" s="63">
        <v>1.9501415273207648E-3</v>
      </c>
      <c r="BH20" s="63">
        <v>2.7470330986231221E-3</v>
      </c>
      <c r="BI20" s="63">
        <v>1.7822733155441869E-3</v>
      </c>
      <c r="BJ20" s="63">
        <v>3.3679090822706648E-3</v>
      </c>
      <c r="BK20" s="63">
        <v>1.913378574061494E-3</v>
      </c>
      <c r="BL20" s="63">
        <v>2.6613538727614668E-3</v>
      </c>
      <c r="BM20" s="63">
        <v>2.8635771518236643E-3</v>
      </c>
      <c r="BN20" s="63">
        <v>-1.1784615318803985E-3</v>
      </c>
      <c r="BO20" s="63">
        <v>4.9520045192223802E-4</v>
      </c>
      <c r="BP20" s="63">
        <v>2.5453481580805684E-3</v>
      </c>
      <c r="BQ20" s="63">
        <v>2.9178035308585464E-3</v>
      </c>
      <c r="BR20" s="63">
        <v>2.6899457646729873E-3</v>
      </c>
      <c r="BS20" s="63">
        <v>-4.4808868484607554E-4</v>
      </c>
      <c r="BT20" s="63">
        <v>2.2597228465172522E-3</v>
      </c>
      <c r="BU20" s="63">
        <v>4.3595143483871925E-3</v>
      </c>
      <c r="BV20" s="63">
        <v>8.2557832853582765E-4</v>
      </c>
      <c r="BW20" s="63">
        <v>1.8135219212303871E-3</v>
      </c>
      <c r="BX20" s="63">
        <v>4.3782733335071397E-3</v>
      </c>
      <c r="BY20" s="63">
        <v>2.5781971301519564E-3</v>
      </c>
      <c r="BZ20" s="63">
        <v>-2.7808106336298728E-4</v>
      </c>
      <c r="CA20" s="63">
        <v>1.9834685138834717E-3</v>
      </c>
      <c r="CB20" s="63">
        <v>2.6624605174955132E-3</v>
      </c>
      <c r="CC20" s="63">
        <v>1.66780525462038E-3</v>
      </c>
      <c r="CD20" s="63">
        <v>5.0506552413622681E-3</v>
      </c>
      <c r="CE20" s="63">
        <v>6.3848416891555326E-3</v>
      </c>
      <c r="CF20" s="63">
        <v>1.9300341486091931E-3</v>
      </c>
      <c r="CG20" s="63">
        <v>9.2727630681318021E-4</v>
      </c>
      <c r="CH20" s="63">
        <v>-3.5420233138587737E-5</v>
      </c>
      <c r="CI20" s="63">
        <v>2.0881439393163807E-5</v>
      </c>
      <c r="CJ20" s="63">
        <v>2.2568029378884106E-3</v>
      </c>
      <c r="CK20" s="63">
        <v>2.836745777253789E-3</v>
      </c>
      <c r="CL20" s="63">
        <v>3.8682044904791496E-3</v>
      </c>
      <c r="CM20" s="63">
        <v>2.7340105465980783E-3</v>
      </c>
      <c r="CN20" s="63">
        <v>4.6522539842664169E-3</v>
      </c>
      <c r="CO20" s="63">
        <v>2.0593722031813093E-3</v>
      </c>
      <c r="CP20" s="63">
        <v>2.6017157936919239E-3</v>
      </c>
      <c r="CQ20" s="63">
        <v>3.4544677189822497E-3</v>
      </c>
      <c r="CR20" s="63">
        <v>1.7300497936244359E-3</v>
      </c>
      <c r="CS20" s="63">
        <v>2.6742518287529377E-3</v>
      </c>
      <c r="CT20" s="63">
        <v>5.0259097193650704E-3</v>
      </c>
      <c r="CU20" s="63">
        <v>1.9168066826839606E-3</v>
      </c>
      <c r="CV20" s="63">
        <v>3.6925260067108934E-3</v>
      </c>
      <c r="CW20" s="64">
        <v>2.5387036827347934E-3</v>
      </c>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4"/>
    </row>
    <row r="21" spans="1:201" ht="15" thickBot="1">
      <c r="A21" s="63" t="s">
        <v>381</v>
      </c>
      <c r="B21" s="63">
        <v>1.8978635109990279E-3</v>
      </c>
      <c r="C21" s="63">
        <v>1.8591760091014983E-3</v>
      </c>
      <c r="D21" s="63">
        <v>2.3246859543614119E-3</v>
      </c>
      <c r="E21" s="63">
        <v>1.9559068642965634E-3</v>
      </c>
      <c r="F21" s="63">
        <v>3.2454090020585264E-3</v>
      </c>
      <c r="G21" s="63">
        <v>3.9491139103951722E-3</v>
      </c>
      <c r="H21" s="63">
        <v>2.5766770631502288E-3</v>
      </c>
      <c r="I21" s="63">
        <v>1.6741051103935859E-3</v>
      </c>
      <c r="J21" s="63">
        <v>1.8685883200844093E-3</v>
      </c>
      <c r="K21" s="63">
        <v>3.9513724044698923E-3</v>
      </c>
      <c r="L21" s="63">
        <v>2.9737171660313725E-3</v>
      </c>
      <c r="M21" s="63">
        <v>1.9441117743199132E-3</v>
      </c>
      <c r="N21" s="63">
        <v>2.5333990189827693E-3</v>
      </c>
      <c r="O21" s="63">
        <v>1.4884783175540331E-3</v>
      </c>
      <c r="P21" s="63">
        <v>5.9356865252309619E-3</v>
      </c>
      <c r="Q21" s="63">
        <v>2.9753833986233577E-3</v>
      </c>
      <c r="R21" s="63">
        <v>-1.1554061010285889E-4</v>
      </c>
      <c r="S21" s="63">
        <v>2.3731451239957322E-3</v>
      </c>
      <c r="T21" s="63">
        <v>3.5426669414260672E-3</v>
      </c>
      <c r="U21" s="63">
        <f>VARP(RETURN!$B$21:$BU$21)</f>
        <v>6.2154947771704064E-3</v>
      </c>
      <c r="V21" s="63">
        <v>2.3454814592236742E-3</v>
      </c>
      <c r="W21" s="63">
        <v>5.1148884705886841E-3</v>
      </c>
      <c r="X21" s="63">
        <v>1.2327696452241405E-2</v>
      </c>
      <c r="Y21" s="63">
        <v>2.6584578254293363E-3</v>
      </c>
      <c r="Z21" s="63">
        <v>2.9877025619359852E-3</v>
      </c>
      <c r="AA21" s="63">
        <v>3.2074429082234969E-3</v>
      </c>
      <c r="AB21" s="63">
        <v>5.3892309444660662E-3</v>
      </c>
      <c r="AC21" s="63">
        <v>4.764714174405103E-3</v>
      </c>
      <c r="AD21" s="63">
        <v>1.8330433568032383E-3</v>
      </c>
      <c r="AE21" s="63">
        <v>1.4378457971397701E-4</v>
      </c>
      <c r="AF21" s="63">
        <v>9.5687653764478081E-5</v>
      </c>
      <c r="AG21" s="63">
        <v>5.061548028520455E-3</v>
      </c>
      <c r="AH21" s="63">
        <v>2.0390032959196527E-3</v>
      </c>
      <c r="AI21" s="63">
        <v>2.0459956061380439E-3</v>
      </c>
      <c r="AJ21" s="63">
        <v>2.4392085310625373E-3</v>
      </c>
      <c r="AK21" s="63">
        <v>9.2766499263298246E-4</v>
      </c>
      <c r="AL21" s="63">
        <v>1.6658535268822725E-3</v>
      </c>
      <c r="AM21" s="63">
        <v>1.1701177397219224E-3</v>
      </c>
      <c r="AN21" s="63">
        <v>1.0926365474191713E-3</v>
      </c>
      <c r="AO21" s="63">
        <v>3.6052945321478316E-3</v>
      </c>
      <c r="AP21" s="63">
        <v>8.1429661085277152E-4</v>
      </c>
      <c r="AQ21" s="63">
        <v>1.6661864027683205E-3</v>
      </c>
      <c r="AR21" s="63">
        <v>3.8438717495307439E-3</v>
      </c>
      <c r="AS21" s="63">
        <v>1.727067483098846E-3</v>
      </c>
      <c r="AT21" s="63">
        <v>2.4504220003069201E-3</v>
      </c>
      <c r="AU21" s="63">
        <v>5.1687255617296091E-4</v>
      </c>
      <c r="AV21" s="63">
        <v>3.889326933095523E-3</v>
      </c>
      <c r="AW21" s="63">
        <v>4.7601859436358276E-3</v>
      </c>
      <c r="AX21" s="63">
        <v>4.6095850156117821E-3</v>
      </c>
      <c r="AY21" s="63">
        <v>1.5341955270791038E-3</v>
      </c>
      <c r="AZ21" s="63">
        <v>1.1311611076114947E-3</v>
      </c>
      <c r="BA21" s="63">
        <v>1.0000502744716858E-3</v>
      </c>
      <c r="BB21" s="63">
        <v>2.9133911131877153E-3</v>
      </c>
      <c r="BC21" s="63">
        <v>1.374932242980757E-3</v>
      </c>
      <c r="BD21" s="63">
        <v>5.2926069510835496E-3</v>
      </c>
      <c r="BE21" s="63">
        <v>1.9940641487547813E-3</v>
      </c>
      <c r="BF21" s="63">
        <v>7.2563341485924766E-3</v>
      </c>
      <c r="BG21" s="63">
        <v>1.2058331047618675E-3</v>
      </c>
      <c r="BH21" s="63">
        <v>2.9879067619536671E-3</v>
      </c>
      <c r="BI21" s="63">
        <v>2.0513941722477853E-3</v>
      </c>
      <c r="BJ21" s="63">
        <v>3.4328723489983589E-3</v>
      </c>
      <c r="BK21" s="63">
        <v>1.7806742340840929E-3</v>
      </c>
      <c r="BL21" s="63">
        <v>3.7726555781567635E-3</v>
      </c>
      <c r="BM21" s="63">
        <v>3.0487347582565851E-3</v>
      </c>
      <c r="BN21" s="63">
        <v>7.3601355701530984E-4</v>
      </c>
      <c r="BO21" s="63">
        <v>8.1000725872709483E-4</v>
      </c>
      <c r="BP21" s="63">
        <v>2.5106306843857393E-3</v>
      </c>
      <c r="BQ21" s="63">
        <v>2.5177282197745799E-3</v>
      </c>
      <c r="BR21" s="63">
        <v>3.0619269667182883E-3</v>
      </c>
      <c r="BS21" s="63">
        <v>5.3096242053651138E-4</v>
      </c>
      <c r="BT21" s="63">
        <v>1.2716018210731505E-3</v>
      </c>
      <c r="BU21" s="63">
        <v>2.9536923863657575E-3</v>
      </c>
      <c r="BV21" s="63">
        <v>1.3075512786298721E-4</v>
      </c>
      <c r="BW21" s="63">
        <v>8.0432441551270197E-4</v>
      </c>
      <c r="BX21" s="63">
        <v>3.5711133209356976E-3</v>
      </c>
      <c r="BY21" s="63">
        <v>2.2959755965300307E-3</v>
      </c>
      <c r="BZ21" s="63">
        <v>4.1608815199820331E-4</v>
      </c>
      <c r="CA21" s="63">
        <v>8.8841235118516145E-4</v>
      </c>
      <c r="CB21" s="63">
        <v>2.0785994708684497E-3</v>
      </c>
      <c r="CC21" s="63">
        <v>1.3905751362612226E-3</v>
      </c>
      <c r="CD21" s="63">
        <v>5.0523888638322693E-3</v>
      </c>
      <c r="CE21" s="63">
        <v>5.0456609516528186E-3</v>
      </c>
      <c r="CF21" s="63">
        <v>2.4508453245481229E-3</v>
      </c>
      <c r="CG21" s="63">
        <v>1.3900946011592068E-3</v>
      </c>
      <c r="CH21" s="63">
        <v>-4.0676254726259843E-4</v>
      </c>
      <c r="CI21" s="63">
        <v>-3.3285567360348295E-4</v>
      </c>
      <c r="CJ21" s="63">
        <v>1.8196849319787611E-3</v>
      </c>
      <c r="CK21" s="63">
        <v>2.7932525712045984E-3</v>
      </c>
      <c r="CL21" s="63">
        <v>2.9090454336717147E-3</v>
      </c>
      <c r="CM21" s="63">
        <v>3.0365436904327353E-3</v>
      </c>
      <c r="CN21" s="63">
        <v>3.0919231168021906E-3</v>
      </c>
      <c r="CO21" s="63">
        <v>1.7835708438327909E-3</v>
      </c>
      <c r="CP21" s="63">
        <v>2.8924931486410659E-3</v>
      </c>
      <c r="CQ21" s="63">
        <v>3.5858517748786067E-3</v>
      </c>
      <c r="CR21" s="63">
        <v>1.814896947049305E-3</v>
      </c>
      <c r="CS21" s="63">
        <v>2.835689791768565E-3</v>
      </c>
      <c r="CT21" s="63">
        <v>4.0914126081927063E-3</v>
      </c>
      <c r="CU21" s="63">
        <v>1.2591873389400517E-3</v>
      </c>
      <c r="CV21" s="63">
        <v>2.5849487101514287E-3</v>
      </c>
      <c r="CW21" s="64">
        <v>1.9834834324719153E-3</v>
      </c>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4"/>
    </row>
    <row r="22" spans="1:201" ht="15" thickBot="1">
      <c r="A22" s="63" t="s">
        <v>382</v>
      </c>
      <c r="B22" s="63">
        <v>3.1240409369529807E-3</v>
      </c>
      <c r="C22" s="63">
        <v>2.9954383395385561E-3</v>
      </c>
      <c r="D22" s="63">
        <v>1.8896597965948915E-3</v>
      </c>
      <c r="E22" s="63">
        <v>1.9353665035957662E-3</v>
      </c>
      <c r="F22" s="63">
        <v>2.9921077774595147E-3</v>
      </c>
      <c r="G22" s="63">
        <v>6.7066727851413065E-3</v>
      </c>
      <c r="H22" s="63">
        <v>2.1124403162232365E-3</v>
      </c>
      <c r="I22" s="63">
        <v>1.810031333174607E-3</v>
      </c>
      <c r="J22" s="63">
        <v>1.1881852013945547E-3</v>
      </c>
      <c r="K22" s="63">
        <v>4.4898997880380891E-3</v>
      </c>
      <c r="L22" s="63">
        <v>1.9495960390360342E-3</v>
      </c>
      <c r="M22" s="63">
        <v>1.5575826834062793E-3</v>
      </c>
      <c r="N22" s="63">
        <v>2.5076747304323675E-3</v>
      </c>
      <c r="O22" s="63">
        <v>3.6404477940134472E-3</v>
      </c>
      <c r="P22" s="63">
        <v>5.5990997125180087E-3</v>
      </c>
      <c r="Q22" s="63">
        <v>3.5138799299081016E-3</v>
      </c>
      <c r="R22" s="63">
        <v>-5.4239400626677244E-4</v>
      </c>
      <c r="S22" s="63">
        <v>2.0355144367053611E-3</v>
      </c>
      <c r="T22" s="63">
        <v>3.0051948207823697E-3</v>
      </c>
      <c r="U22" s="63">
        <v>2.3454814592236742E-3</v>
      </c>
      <c r="V22" s="63">
        <f>VARP(RETURN!$B$22:$BU$22)</f>
        <v>1.1942470246836551E-2</v>
      </c>
      <c r="W22" s="63">
        <v>5.7893785557939234E-3</v>
      </c>
      <c r="X22" s="63">
        <v>1.0154885241530158E-2</v>
      </c>
      <c r="Y22" s="63">
        <v>1.5733882005673488E-3</v>
      </c>
      <c r="Z22" s="63">
        <v>2.6234922732227025E-3</v>
      </c>
      <c r="AA22" s="63">
        <v>1.9403973081196261E-3</v>
      </c>
      <c r="AB22" s="63">
        <v>2.8897977741689815E-3</v>
      </c>
      <c r="AC22" s="63">
        <v>3.7876668094377602E-3</v>
      </c>
      <c r="AD22" s="63">
        <v>2.7044133750278652E-3</v>
      </c>
      <c r="AE22" s="63">
        <v>-7.94114567398101E-4</v>
      </c>
      <c r="AF22" s="63">
        <v>-5.171315711141191E-4</v>
      </c>
      <c r="AG22" s="63">
        <v>3.8179360509612045E-3</v>
      </c>
      <c r="AH22" s="63">
        <v>1.6793163061295338E-3</v>
      </c>
      <c r="AI22" s="63">
        <v>1.3052871564941428E-3</v>
      </c>
      <c r="AJ22" s="63">
        <v>3.0478115466252248E-3</v>
      </c>
      <c r="AK22" s="63">
        <v>1.2554095135714175E-3</v>
      </c>
      <c r="AL22" s="63">
        <v>1.5024178858138084E-3</v>
      </c>
      <c r="AM22" s="63">
        <v>2.5494391596870818E-3</v>
      </c>
      <c r="AN22" s="63">
        <v>2.1911482817243613E-3</v>
      </c>
      <c r="AO22" s="63">
        <v>3.0435698228093938E-3</v>
      </c>
      <c r="AP22" s="63">
        <v>-1.162519336019334E-4</v>
      </c>
      <c r="AQ22" s="63">
        <v>1.0357076257972424E-3</v>
      </c>
      <c r="AR22" s="63">
        <v>2.3691919520681753E-3</v>
      </c>
      <c r="AS22" s="63">
        <v>2.5613613674967789E-3</v>
      </c>
      <c r="AT22" s="63">
        <v>9.2417957596157077E-4</v>
      </c>
      <c r="AU22" s="63">
        <v>9.9164676308418427E-4</v>
      </c>
      <c r="AV22" s="63">
        <v>4.1354902931634401E-3</v>
      </c>
      <c r="AW22" s="63">
        <v>3.0534604775866183E-3</v>
      </c>
      <c r="AX22" s="63">
        <v>5.1368308285321606E-3</v>
      </c>
      <c r="AY22" s="63">
        <v>2.6301061038508885E-3</v>
      </c>
      <c r="AZ22" s="63">
        <v>1.4092412817946923E-3</v>
      </c>
      <c r="BA22" s="63">
        <v>3.0750885875223909E-4</v>
      </c>
      <c r="BB22" s="63">
        <v>3.0897556929793913E-3</v>
      </c>
      <c r="BC22" s="63">
        <v>1.7815225133564641E-3</v>
      </c>
      <c r="BD22" s="63">
        <v>4.0732923909711791E-3</v>
      </c>
      <c r="BE22" s="63">
        <v>1.5017653642717186E-3</v>
      </c>
      <c r="BF22" s="63">
        <v>6.2841415757306776E-3</v>
      </c>
      <c r="BG22" s="63">
        <v>6.0697422043007462E-4</v>
      </c>
      <c r="BH22" s="63">
        <v>3.7576877969199532E-3</v>
      </c>
      <c r="BI22" s="63">
        <v>3.2130119785091001E-3</v>
      </c>
      <c r="BJ22" s="63">
        <v>2.753330080089668E-3</v>
      </c>
      <c r="BK22" s="63">
        <v>1.3225355663989663E-3</v>
      </c>
      <c r="BL22" s="63">
        <v>4.114002025014849E-3</v>
      </c>
      <c r="BM22" s="63">
        <v>2.861864535742888E-3</v>
      </c>
      <c r="BN22" s="63">
        <v>8.2805072877026873E-5</v>
      </c>
      <c r="BO22" s="63">
        <v>1.865803483658311E-4</v>
      </c>
      <c r="BP22" s="63">
        <v>2.047916514302835E-3</v>
      </c>
      <c r="BQ22" s="63">
        <v>3.3976614188610862E-3</v>
      </c>
      <c r="BR22" s="63">
        <v>3.1068144447997143E-3</v>
      </c>
      <c r="BS22" s="63">
        <v>1.9563347494203076E-3</v>
      </c>
      <c r="BT22" s="63">
        <v>2.6226371123501744E-3</v>
      </c>
      <c r="BU22" s="63">
        <v>3.3423846127518661E-3</v>
      </c>
      <c r="BV22" s="63">
        <v>2.1914111356123556E-4</v>
      </c>
      <c r="BW22" s="63">
        <v>6.7658958883165413E-4</v>
      </c>
      <c r="BX22" s="63">
        <v>1.987886019737799E-3</v>
      </c>
      <c r="BY22" s="63">
        <v>2.8519219348388139E-3</v>
      </c>
      <c r="BZ22" s="63">
        <v>2.2340928964406046E-4</v>
      </c>
      <c r="CA22" s="63">
        <v>7.0979574652912806E-4</v>
      </c>
      <c r="CB22" s="63">
        <v>1.9921795530810599E-3</v>
      </c>
      <c r="CC22" s="63">
        <v>1.0292057133126809E-3</v>
      </c>
      <c r="CD22" s="63">
        <v>2.8455747040491623E-3</v>
      </c>
      <c r="CE22" s="63">
        <v>5.0055672566198736E-3</v>
      </c>
      <c r="CF22" s="63">
        <v>3.8566306445095757E-3</v>
      </c>
      <c r="CG22" s="63">
        <v>9.3527673082295594E-4</v>
      </c>
      <c r="CH22" s="63">
        <v>-1.0465136523900341E-3</v>
      </c>
      <c r="CI22" s="63">
        <v>-8.5107787525513475E-4</v>
      </c>
      <c r="CJ22" s="63">
        <v>2.7205380454381556E-3</v>
      </c>
      <c r="CK22" s="63">
        <v>2.5710936702284747E-3</v>
      </c>
      <c r="CL22" s="63">
        <v>3.5812448811682676E-3</v>
      </c>
      <c r="CM22" s="63">
        <v>2.7853914080150869E-3</v>
      </c>
      <c r="CN22" s="63">
        <v>2.5779279410731428E-3</v>
      </c>
      <c r="CO22" s="63">
        <v>1.8449356770373041E-3</v>
      </c>
      <c r="CP22" s="63">
        <v>3.2062336574021073E-3</v>
      </c>
      <c r="CQ22" s="63">
        <v>2.062607986070109E-3</v>
      </c>
      <c r="CR22" s="63">
        <v>1.6200541617174939E-3</v>
      </c>
      <c r="CS22" s="63">
        <v>2.1937446494965317E-3</v>
      </c>
      <c r="CT22" s="63">
        <v>4.2541120688692358E-3</v>
      </c>
      <c r="CU22" s="63">
        <v>1.1092654908806752E-3</v>
      </c>
      <c r="CV22" s="63">
        <v>3.8113296834475963E-3</v>
      </c>
      <c r="CW22" s="64">
        <v>1.3736867993999818E-3</v>
      </c>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4"/>
    </row>
    <row r="23" spans="1:201" ht="15" thickBot="1">
      <c r="A23" s="63" t="s">
        <v>383</v>
      </c>
      <c r="B23" s="63">
        <v>3.6733784570757173E-3</v>
      </c>
      <c r="C23" s="63">
        <v>2.4973210487812154E-3</v>
      </c>
      <c r="D23" s="63">
        <v>1.7817193016515115E-3</v>
      </c>
      <c r="E23" s="63">
        <v>5.646547371527603E-3</v>
      </c>
      <c r="F23" s="63">
        <v>4.1993063907780799E-3</v>
      </c>
      <c r="G23" s="63">
        <v>6.6744626257617488E-3</v>
      </c>
      <c r="H23" s="63">
        <v>2.8016756542511012E-3</v>
      </c>
      <c r="I23" s="63">
        <v>2.8758932577841781E-3</v>
      </c>
      <c r="J23" s="63">
        <v>2.4664785346710551E-3</v>
      </c>
      <c r="K23" s="63">
        <v>7.6496790535522446E-3</v>
      </c>
      <c r="L23" s="63">
        <v>5.1287778200162278E-3</v>
      </c>
      <c r="M23" s="63">
        <v>3.8767767525272334E-3</v>
      </c>
      <c r="N23" s="63">
        <v>4.2638934522836571E-3</v>
      </c>
      <c r="O23" s="63">
        <v>2.7444974423811415E-3</v>
      </c>
      <c r="P23" s="63">
        <v>1.0066639209519314E-2</v>
      </c>
      <c r="Q23" s="63">
        <v>4.6731424126217778E-3</v>
      </c>
      <c r="R23" s="63">
        <v>2.5882240756827299E-4</v>
      </c>
      <c r="S23" s="63">
        <v>4.7221193094211132E-3</v>
      </c>
      <c r="T23" s="63">
        <v>5.9846989527306852E-3</v>
      </c>
      <c r="U23" s="63">
        <v>5.1148884705886841E-3</v>
      </c>
      <c r="V23" s="63">
        <v>5.7893785557939234E-3</v>
      </c>
      <c r="W23" s="63">
        <f>VARP(RETURN!$B$23:$BU$23)</f>
        <v>1.4391905203854662E-2</v>
      </c>
      <c r="X23" s="63">
        <v>2.2140117383459952E-2</v>
      </c>
      <c r="Y23" s="63">
        <v>2.8023736204597551E-3</v>
      </c>
      <c r="Z23" s="63">
        <v>3.8974035095380977E-3</v>
      </c>
      <c r="AA23" s="63">
        <v>4.2094466645103586E-3</v>
      </c>
      <c r="AB23" s="63">
        <v>6.0103757282576479E-3</v>
      </c>
      <c r="AC23" s="63">
        <v>5.416035116281458E-3</v>
      </c>
      <c r="AD23" s="63">
        <v>3.0605773554622201E-3</v>
      </c>
      <c r="AE23" s="63">
        <v>2.8005447396819099E-4</v>
      </c>
      <c r="AF23" s="63">
        <v>8.657426439220499E-6</v>
      </c>
      <c r="AG23" s="63">
        <v>4.6285471766903319E-3</v>
      </c>
      <c r="AH23" s="63">
        <v>2.6689888144020412E-3</v>
      </c>
      <c r="AI23" s="63">
        <v>3.369051456139454E-3</v>
      </c>
      <c r="AJ23" s="63">
        <v>3.1873665187478395E-3</v>
      </c>
      <c r="AK23" s="63">
        <v>7.8042825611033639E-4</v>
      </c>
      <c r="AL23" s="63">
        <v>2.8743159101309347E-3</v>
      </c>
      <c r="AM23" s="63">
        <v>1.7516730070113967E-3</v>
      </c>
      <c r="AN23" s="63">
        <v>2.6193848577423296E-3</v>
      </c>
      <c r="AO23" s="63">
        <v>4.8581848033271702E-3</v>
      </c>
      <c r="AP23" s="63">
        <v>1.3953553910781478E-3</v>
      </c>
      <c r="AQ23" s="63">
        <v>2.858022063359375E-3</v>
      </c>
      <c r="AR23" s="63">
        <v>4.6684254479637749E-3</v>
      </c>
      <c r="AS23" s="63">
        <v>2.5501901255060378E-3</v>
      </c>
      <c r="AT23" s="63">
        <v>3.9483482697158043E-3</v>
      </c>
      <c r="AU23" s="63">
        <v>6.9988641640427894E-4</v>
      </c>
      <c r="AV23" s="63">
        <v>6.7516850450950391E-3</v>
      </c>
      <c r="AW23" s="63">
        <v>7.8866207155206588E-3</v>
      </c>
      <c r="AX23" s="63">
        <v>7.2339595540398044E-3</v>
      </c>
      <c r="AY23" s="63">
        <v>2.8517608876498742E-3</v>
      </c>
      <c r="AZ23" s="63">
        <v>2.0366572492113585E-3</v>
      </c>
      <c r="BA23" s="63">
        <v>1.7345113399348021E-3</v>
      </c>
      <c r="BB23" s="63">
        <v>2.909411112808269E-3</v>
      </c>
      <c r="BC23" s="63">
        <v>1.8081273365513674E-3</v>
      </c>
      <c r="BD23" s="63">
        <v>8.2523277058392328E-3</v>
      </c>
      <c r="BE23" s="63">
        <v>3.8379484400501407E-3</v>
      </c>
      <c r="BF23" s="63">
        <v>8.0690452336050732E-3</v>
      </c>
      <c r="BG23" s="63">
        <v>1.7111788790618915E-3</v>
      </c>
      <c r="BH23" s="63">
        <v>3.3071930414319195E-3</v>
      </c>
      <c r="BI23" s="63">
        <v>3.4977557854952651E-3</v>
      </c>
      <c r="BJ23" s="63">
        <v>5.2045755946137215E-3</v>
      </c>
      <c r="BK23" s="63">
        <v>3.7089429988946421E-3</v>
      </c>
      <c r="BL23" s="63">
        <v>4.1201789318249769E-3</v>
      </c>
      <c r="BM23" s="63">
        <v>3.8523007502035975E-3</v>
      </c>
      <c r="BN23" s="63">
        <v>8.9028225786151626E-4</v>
      </c>
      <c r="BO23" s="63">
        <v>1.3590071237762279E-3</v>
      </c>
      <c r="BP23" s="63">
        <v>5.0869248335472751E-3</v>
      </c>
      <c r="BQ23" s="63">
        <v>3.8746787211613922E-3</v>
      </c>
      <c r="BR23" s="63">
        <v>2.9308685814619412E-3</v>
      </c>
      <c r="BS23" s="63">
        <v>1.5314643579906622E-3</v>
      </c>
      <c r="BT23" s="63">
        <v>2.731087421094958E-3</v>
      </c>
      <c r="BU23" s="63">
        <v>5.4250948335889358E-3</v>
      </c>
      <c r="BV23" s="63">
        <v>4.0127468118933161E-5</v>
      </c>
      <c r="BW23" s="63">
        <v>1.2686788347848791E-3</v>
      </c>
      <c r="BX23" s="63">
        <v>5.0441884832123189E-3</v>
      </c>
      <c r="BY23" s="63">
        <v>4.046513955279215E-3</v>
      </c>
      <c r="BZ23" s="63">
        <v>-2.4718079304237298E-4</v>
      </c>
      <c r="CA23" s="63">
        <v>1.9664109386096289E-3</v>
      </c>
      <c r="CB23" s="63">
        <v>3.1001304058779792E-3</v>
      </c>
      <c r="CC23" s="63">
        <v>1.6053296381331123E-3</v>
      </c>
      <c r="CD23" s="63">
        <v>7.3506013832655322E-3</v>
      </c>
      <c r="CE23" s="63">
        <v>6.8343921407692304E-3</v>
      </c>
      <c r="CF23" s="63">
        <v>4.0456108177534932E-3</v>
      </c>
      <c r="CG23" s="63">
        <v>2.62805325024158E-3</v>
      </c>
      <c r="CH23" s="63">
        <v>-1.7240604428520842E-4</v>
      </c>
      <c r="CI23" s="63">
        <v>-2.7792250354998773E-4</v>
      </c>
      <c r="CJ23" s="63">
        <v>2.0804768586335366E-3</v>
      </c>
      <c r="CK23" s="63">
        <v>4.097699090972403E-3</v>
      </c>
      <c r="CL23" s="63">
        <v>4.6550601569819447E-3</v>
      </c>
      <c r="CM23" s="63">
        <v>3.4194904502645928E-3</v>
      </c>
      <c r="CN23" s="63">
        <v>6.4959903438560253E-3</v>
      </c>
      <c r="CO23" s="63">
        <v>1.7219255569870487E-3</v>
      </c>
      <c r="CP23" s="63">
        <v>3.5037175508223139E-3</v>
      </c>
      <c r="CQ23" s="63">
        <v>4.7926902461184256E-3</v>
      </c>
      <c r="CR23" s="63">
        <v>3.5458392065553738E-3</v>
      </c>
      <c r="CS23" s="63">
        <v>3.5578107185202674E-3</v>
      </c>
      <c r="CT23" s="63">
        <v>6.5542068657400239E-3</v>
      </c>
      <c r="CU23" s="63">
        <v>2.0246786133137043E-3</v>
      </c>
      <c r="CV23" s="63">
        <v>4.8998169839007174E-3</v>
      </c>
      <c r="CW23" s="64">
        <v>3.8093997498664079E-3</v>
      </c>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4"/>
    </row>
    <row r="24" spans="1:201" ht="15" thickBot="1">
      <c r="A24" s="63" t="s">
        <v>384</v>
      </c>
      <c r="B24" s="63">
        <v>1.1343633813500224E-2</v>
      </c>
      <c r="C24" s="63">
        <v>6.024132670185204E-3</v>
      </c>
      <c r="D24" s="63">
        <v>6.1656682090535896E-3</v>
      </c>
      <c r="E24" s="63">
        <v>1.1956589618496547E-2</v>
      </c>
      <c r="F24" s="63">
        <v>1.0035811602312173E-2</v>
      </c>
      <c r="G24" s="63">
        <v>1.2223750596664314E-2</v>
      </c>
      <c r="H24" s="63">
        <v>6.3795758113354356E-3</v>
      </c>
      <c r="I24" s="63">
        <v>8.0934896189765199E-3</v>
      </c>
      <c r="J24" s="63">
        <v>6.2635527010552723E-3</v>
      </c>
      <c r="K24" s="63">
        <v>1.3130019716589473E-2</v>
      </c>
      <c r="L24" s="63">
        <v>1.0355469006410219E-2</v>
      </c>
      <c r="M24" s="63">
        <v>7.4086666802068496E-3</v>
      </c>
      <c r="N24" s="63">
        <v>7.4160445832861643E-3</v>
      </c>
      <c r="O24" s="63">
        <v>6.4847872317898387E-3</v>
      </c>
      <c r="P24" s="63">
        <v>2.9914866231906083E-2</v>
      </c>
      <c r="Q24" s="63">
        <v>8.6906408657252687E-3</v>
      </c>
      <c r="R24" s="63">
        <v>1.3944470162043103E-3</v>
      </c>
      <c r="S24" s="63">
        <v>8.2829087994177458E-3</v>
      </c>
      <c r="T24" s="63">
        <v>1.0802488424637274E-2</v>
      </c>
      <c r="U24" s="63">
        <v>1.2327696452241405E-2</v>
      </c>
      <c r="V24" s="63">
        <v>1.0154885241530158E-2</v>
      </c>
      <c r="W24" s="63">
        <v>2.2140117383459952E-2</v>
      </c>
      <c r="X24" s="63">
        <f>VARP(RETURN!$B$24:$BU$24)</f>
        <v>9.3714829101711514E-2</v>
      </c>
      <c r="Y24" s="63">
        <v>7.6727933289936967E-3</v>
      </c>
      <c r="Z24" s="63">
        <v>7.4224092337942622E-3</v>
      </c>
      <c r="AA24" s="63">
        <v>8.3432799651485291E-3</v>
      </c>
      <c r="AB24" s="63">
        <v>1.0408083743589636E-2</v>
      </c>
      <c r="AC24" s="63">
        <v>1.4247884982680863E-2</v>
      </c>
      <c r="AD24" s="63">
        <v>5.8869643899685077E-3</v>
      </c>
      <c r="AE24" s="63">
        <v>1.949384065942038E-3</v>
      </c>
      <c r="AF24" s="63">
        <v>5.3951069273697856E-4</v>
      </c>
      <c r="AG24" s="63">
        <v>1.2805410530651247E-2</v>
      </c>
      <c r="AH24" s="63">
        <v>5.7018304008367299E-3</v>
      </c>
      <c r="AI24" s="63">
        <v>9.3100016531498467E-3</v>
      </c>
      <c r="AJ24" s="63">
        <v>5.7517085737967492E-3</v>
      </c>
      <c r="AK24" s="63">
        <v>2.6028861598633643E-3</v>
      </c>
      <c r="AL24" s="63">
        <v>4.1635143131218012E-3</v>
      </c>
      <c r="AM24" s="63">
        <v>5.4333074345089168E-3</v>
      </c>
      <c r="AN24" s="63">
        <v>6.3011060842406959E-3</v>
      </c>
      <c r="AO24" s="63">
        <v>1.020955130707055E-2</v>
      </c>
      <c r="AP24" s="63">
        <v>4.2997744533716832E-3</v>
      </c>
      <c r="AQ24" s="63">
        <v>5.1173210840748965E-3</v>
      </c>
      <c r="AR24" s="63">
        <v>1.5847898297636494E-2</v>
      </c>
      <c r="AS24" s="63">
        <v>8.1136833580736038E-3</v>
      </c>
      <c r="AT24" s="63">
        <v>1.2301400354869678E-2</v>
      </c>
      <c r="AU24" s="63">
        <v>9.7086451016194458E-4</v>
      </c>
      <c r="AV24" s="63">
        <v>1.040748034601181E-2</v>
      </c>
      <c r="AW24" s="63">
        <v>1.548004508507788E-2</v>
      </c>
      <c r="AX24" s="63">
        <v>1.2889590741219065E-2</v>
      </c>
      <c r="AY24" s="63">
        <v>8.0148595373070765E-3</v>
      </c>
      <c r="AZ24" s="63">
        <v>3.7751672956796603E-3</v>
      </c>
      <c r="BA24" s="63">
        <v>3.0810838407785933E-4</v>
      </c>
      <c r="BB24" s="63">
        <v>5.299297439069664E-3</v>
      </c>
      <c r="BC24" s="63">
        <v>4.8225936435616536E-3</v>
      </c>
      <c r="BD24" s="63">
        <v>2.5093927029758288E-2</v>
      </c>
      <c r="BE24" s="63">
        <v>8.8624508172435966E-3</v>
      </c>
      <c r="BF24" s="63">
        <v>1.8611293209634332E-2</v>
      </c>
      <c r="BG24" s="63">
        <v>6.1215571308447436E-3</v>
      </c>
      <c r="BH24" s="63">
        <v>6.6289295015636764E-3</v>
      </c>
      <c r="BI24" s="63">
        <v>6.8757393480012308E-3</v>
      </c>
      <c r="BJ24" s="63">
        <v>1.1593349058641143E-2</v>
      </c>
      <c r="BK24" s="63">
        <v>5.3209868921187536E-3</v>
      </c>
      <c r="BL24" s="63">
        <v>9.1279795705367043E-3</v>
      </c>
      <c r="BM24" s="63">
        <v>1.0359916811805253E-2</v>
      </c>
      <c r="BN24" s="63">
        <v>8.241176212233841E-3</v>
      </c>
      <c r="BO24" s="63">
        <v>4.385047502403038E-3</v>
      </c>
      <c r="BP24" s="63">
        <v>1.0238118253717928E-2</v>
      </c>
      <c r="BQ24" s="63">
        <v>5.9080891298043149E-3</v>
      </c>
      <c r="BR24" s="63">
        <v>4.9530069787966152E-3</v>
      </c>
      <c r="BS24" s="63">
        <v>-1.1228561547763254E-3</v>
      </c>
      <c r="BT24" s="63">
        <v>5.321190616860069E-3</v>
      </c>
      <c r="BU24" s="63">
        <v>8.0637831993300556E-3</v>
      </c>
      <c r="BV24" s="63">
        <v>3.5845172329230352E-3</v>
      </c>
      <c r="BW24" s="63">
        <v>7.6562282625263021E-4</v>
      </c>
      <c r="BX24" s="63">
        <v>1.4467192078162879E-2</v>
      </c>
      <c r="BY24" s="63">
        <v>6.0418296098518395E-3</v>
      </c>
      <c r="BZ24" s="63">
        <v>1.2775148845717925E-3</v>
      </c>
      <c r="CA24" s="63">
        <v>4.3400867566774004E-3</v>
      </c>
      <c r="CB24" s="63">
        <v>8.1369452526011445E-3</v>
      </c>
      <c r="CC24" s="63">
        <v>4.2589265030351774E-3</v>
      </c>
      <c r="CD24" s="63">
        <v>1.5985778289772754E-2</v>
      </c>
      <c r="CE24" s="63">
        <v>1.538285703017305E-2</v>
      </c>
      <c r="CF24" s="63">
        <v>1.1433825413671548E-2</v>
      </c>
      <c r="CG24" s="63">
        <v>6.2574430305783546E-3</v>
      </c>
      <c r="CH24" s="63">
        <v>1.7856207955016732E-5</v>
      </c>
      <c r="CI24" s="63">
        <v>-8.76596844905314E-4</v>
      </c>
      <c r="CJ24" s="63">
        <v>3.4808601010279452E-3</v>
      </c>
      <c r="CK24" s="63">
        <v>8.4477532190605081E-3</v>
      </c>
      <c r="CL24" s="63">
        <v>9.8086145843023064E-3</v>
      </c>
      <c r="CM24" s="63">
        <v>1.0536787502849414E-2</v>
      </c>
      <c r="CN24" s="63">
        <v>1.7531028707839055E-2</v>
      </c>
      <c r="CO24" s="63">
        <v>6.958291468027707E-3</v>
      </c>
      <c r="CP24" s="63">
        <v>7.6281374820414451E-3</v>
      </c>
      <c r="CQ24" s="63">
        <v>1.2348060531192227E-2</v>
      </c>
      <c r="CR24" s="63">
        <v>8.2017273198277396E-3</v>
      </c>
      <c r="CS24" s="63">
        <v>5.9772795022626918E-3</v>
      </c>
      <c r="CT24" s="63">
        <v>1.2515611386399873E-2</v>
      </c>
      <c r="CU24" s="63">
        <v>3.909837992768006E-3</v>
      </c>
      <c r="CV24" s="63">
        <v>8.8912262800396689E-3</v>
      </c>
      <c r="CW24" s="64">
        <v>6.5767182975174209E-3</v>
      </c>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c r="GD24" s="63"/>
      <c r="GE24" s="63"/>
      <c r="GF24" s="63"/>
      <c r="GG24" s="63"/>
      <c r="GH24" s="63"/>
      <c r="GI24" s="63"/>
      <c r="GJ24" s="63"/>
      <c r="GK24" s="63"/>
      <c r="GL24" s="63"/>
      <c r="GM24" s="63"/>
      <c r="GN24" s="63"/>
      <c r="GO24" s="63"/>
      <c r="GP24" s="63"/>
      <c r="GQ24" s="63"/>
      <c r="GR24" s="63"/>
      <c r="GS24" s="64"/>
    </row>
    <row r="25" spans="1:201" ht="15" thickBot="1">
      <c r="A25" s="63" t="s">
        <v>385</v>
      </c>
      <c r="B25" s="63">
        <v>1.5370512052859369E-3</v>
      </c>
      <c r="C25" s="63">
        <v>1.5495408290007845E-3</v>
      </c>
      <c r="D25" s="63">
        <v>1.9949672301887112E-3</v>
      </c>
      <c r="E25" s="63">
        <v>-3.0242739521432624E-4</v>
      </c>
      <c r="F25" s="63">
        <v>1.916050584047262E-3</v>
      </c>
      <c r="G25" s="63">
        <v>3.3577934957174545E-3</v>
      </c>
      <c r="H25" s="63">
        <v>1.398405957009152E-3</v>
      </c>
      <c r="I25" s="63">
        <v>1.4421543846786814E-3</v>
      </c>
      <c r="J25" s="63">
        <v>1.6136206420232608E-3</v>
      </c>
      <c r="K25" s="63">
        <v>2.7609418248512453E-3</v>
      </c>
      <c r="L25" s="63">
        <v>2.5426749063094888E-3</v>
      </c>
      <c r="M25" s="63">
        <v>1.8825953126498955E-3</v>
      </c>
      <c r="N25" s="63">
        <v>2.3987347499900584E-3</v>
      </c>
      <c r="O25" s="63">
        <v>1.5391634079502873E-3</v>
      </c>
      <c r="P25" s="63">
        <v>4.0329674038535697E-3</v>
      </c>
      <c r="Q25" s="63">
        <v>2.4175531996359374E-3</v>
      </c>
      <c r="R25" s="63">
        <v>3.4803340768444976E-4</v>
      </c>
      <c r="S25" s="63">
        <v>2.2193131780255831E-3</v>
      </c>
      <c r="T25" s="63">
        <v>2.6291188695030357E-3</v>
      </c>
      <c r="U25" s="63">
        <v>2.6584578254293363E-3</v>
      </c>
      <c r="V25" s="63">
        <v>1.5733882005673488E-3</v>
      </c>
      <c r="W25" s="63">
        <v>2.8023736204597551E-3</v>
      </c>
      <c r="X25" s="63">
        <v>7.6727933289936967E-3</v>
      </c>
      <c r="Y25" s="63">
        <f>VARP(RETURN!$B$25:$BU$25)</f>
        <v>4.1959344657179409E-3</v>
      </c>
      <c r="Z25" s="63">
        <v>1.8814873919571901E-3</v>
      </c>
      <c r="AA25" s="63">
        <v>2.1215190444908425E-3</v>
      </c>
      <c r="AB25" s="63">
        <v>3.2193347624836382E-3</v>
      </c>
      <c r="AC25" s="63">
        <v>4.1578116684842627E-3</v>
      </c>
      <c r="AD25" s="63">
        <v>1.6576730148914151E-3</v>
      </c>
      <c r="AE25" s="63">
        <v>6.1964199788774779E-4</v>
      </c>
      <c r="AF25" s="63">
        <v>5.4698305010665962E-4</v>
      </c>
      <c r="AG25" s="63">
        <v>2.7634527611245748E-3</v>
      </c>
      <c r="AH25" s="63">
        <v>1.4096361538321852E-3</v>
      </c>
      <c r="AI25" s="63">
        <v>1.8128065116256645E-3</v>
      </c>
      <c r="AJ25" s="63">
        <v>1.690966813044146E-3</v>
      </c>
      <c r="AK25" s="63">
        <v>1.19089739049526E-3</v>
      </c>
      <c r="AL25" s="63">
        <v>1.8936876084591904E-3</v>
      </c>
      <c r="AM25" s="63">
        <v>8.0044027473758547E-4</v>
      </c>
      <c r="AN25" s="63">
        <v>1.5489467615492467E-3</v>
      </c>
      <c r="AO25" s="63">
        <v>2.6127031211334102E-3</v>
      </c>
      <c r="AP25" s="63">
        <v>1.6065785258534569E-3</v>
      </c>
      <c r="AQ25" s="63">
        <v>1.7595292087700699E-3</v>
      </c>
      <c r="AR25" s="63">
        <v>2.5779287951737551E-3</v>
      </c>
      <c r="AS25" s="63">
        <v>1.4630883828175298E-3</v>
      </c>
      <c r="AT25" s="63">
        <v>2.1787967888644995E-3</v>
      </c>
      <c r="AU25" s="63">
        <v>-3.11380618319855E-4</v>
      </c>
      <c r="AV25" s="63">
        <v>3.166339822138509E-3</v>
      </c>
      <c r="AW25" s="63">
        <v>2.8061402039195127E-3</v>
      </c>
      <c r="AX25" s="63">
        <v>2.852144343191941E-3</v>
      </c>
      <c r="AY25" s="63">
        <v>1.3461260451087032E-3</v>
      </c>
      <c r="AZ25" s="63">
        <v>1.672643402098384E-3</v>
      </c>
      <c r="BA25" s="63">
        <v>1.7676536535548783E-3</v>
      </c>
      <c r="BB25" s="63">
        <v>1.9830021875107177E-3</v>
      </c>
      <c r="BC25" s="63">
        <v>8.9932248635949839E-4</v>
      </c>
      <c r="BD25" s="63">
        <v>3.7343292317224917E-3</v>
      </c>
      <c r="BE25" s="63">
        <v>1.756769670592882E-3</v>
      </c>
      <c r="BF25" s="63">
        <v>4.2218514242718993E-3</v>
      </c>
      <c r="BG25" s="63">
        <v>1.0927132736162767E-3</v>
      </c>
      <c r="BH25" s="63">
        <v>2.7477109623372051E-3</v>
      </c>
      <c r="BI25" s="63">
        <v>1.628159398499039E-3</v>
      </c>
      <c r="BJ25" s="63">
        <v>2.4282333776162904E-3</v>
      </c>
      <c r="BK25" s="63">
        <v>1.8753292373923929E-3</v>
      </c>
      <c r="BL25" s="63">
        <v>2.096031762021592E-3</v>
      </c>
      <c r="BM25" s="63">
        <v>2.9010962816762242E-3</v>
      </c>
      <c r="BN25" s="63">
        <v>9.6490969554980537E-4</v>
      </c>
      <c r="BO25" s="63">
        <v>1.6137978046347826E-3</v>
      </c>
      <c r="BP25" s="63">
        <v>1.7650224510976861E-3</v>
      </c>
      <c r="BQ25" s="63">
        <v>1.9858669407008239E-3</v>
      </c>
      <c r="BR25" s="63">
        <v>1.9171665711495689E-3</v>
      </c>
      <c r="BS25" s="63">
        <v>6.983469603847848E-4</v>
      </c>
      <c r="BT25" s="63">
        <v>1.7138113645245711E-3</v>
      </c>
      <c r="BU25" s="63">
        <v>2.5122748693670247E-3</v>
      </c>
      <c r="BV25" s="63">
        <v>1.1760810944562558E-3</v>
      </c>
      <c r="BW25" s="63">
        <v>2.2886582418821214E-3</v>
      </c>
      <c r="BX25" s="63">
        <v>2.8155396162852109E-3</v>
      </c>
      <c r="BY25" s="63">
        <v>1.9785268370706996E-3</v>
      </c>
      <c r="BZ25" s="63">
        <v>6.8292620042570223E-4</v>
      </c>
      <c r="CA25" s="63">
        <v>1.6618296350521479E-3</v>
      </c>
      <c r="CB25" s="63">
        <v>1.8535547571428468E-3</v>
      </c>
      <c r="CC25" s="63">
        <v>1.2763471037366032E-3</v>
      </c>
      <c r="CD25" s="63">
        <v>3.6510658520004036E-3</v>
      </c>
      <c r="CE25" s="63">
        <v>2.8237939639069757E-3</v>
      </c>
      <c r="CF25" s="63">
        <v>1.7661310558411988E-3</v>
      </c>
      <c r="CG25" s="63">
        <v>1.6823424439456171E-3</v>
      </c>
      <c r="CH25" s="63">
        <v>2.7529414857069664E-4</v>
      </c>
      <c r="CI25" s="63">
        <v>2.614823956200073E-4</v>
      </c>
      <c r="CJ25" s="63">
        <v>1.5317236367471362E-3</v>
      </c>
      <c r="CK25" s="63">
        <v>2.392722645198294E-3</v>
      </c>
      <c r="CL25" s="63">
        <v>2.5830731717301175E-3</v>
      </c>
      <c r="CM25" s="63">
        <v>2.255330757070512E-3</v>
      </c>
      <c r="CN25" s="63">
        <v>2.8538487640436443E-3</v>
      </c>
      <c r="CO25" s="63">
        <v>1.2589443368091276E-3</v>
      </c>
      <c r="CP25" s="63">
        <v>1.8960260572131035E-3</v>
      </c>
      <c r="CQ25" s="63">
        <v>1.9643098218091572E-3</v>
      </c>
      <c r="CR25" s="63">
        <v>2.0935767377545807E-3</v>
      </c>
      <c r="CS25" s="63">
        <v>2.2720985127627448E-3</v>
      </c>
      <c r="CT25" s="63">
        <v>3.1605534728143965E-3</v>
      </c>
      <c r="CU25" s="63">
        <v>1.7205437486493896E-3</v>
      </c>
      <c r="CV25" s="63">
        <v>3.1573678424659441E-3</v>
      </c>
      <c r="CW25" s="64">
        <v>2.4614801440848411E-3</v>
      </c>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c r="GD25" s="63"/>
      <c r="GE25" s="63"/>
      <c r="GF25" s="63"/>
      <c r="GG25" s="63"/>
      <c r="GH25" s="63"/>
      <c r="GI25" s="63"/>
      <c r="GJ25" s="63"/>
      <c r="GK25" s="63"/>
      <c r="GL25" s="63"/>
      <c r="GM25" s="63"/>
      <c r="GN25" s="63"/>
      <c r="GO25" s="63"/>
      <c r="GP25" s="63"/>
      <c r="GQ25" s="63"/>
      <c r="GR25" s="63"/>
      <c r="GS25" s="64"/>
    </row>
    <row r="26" spans="1:201" ht="15" thickBot="1">
      <c r="A26" s="63" t="s">
        <v>386</v>
      </c>
      <c r="B26" s="63">
        <v>3.3365979994789173E-3</v>
      </c>
      <c r="C26" s="63">
        <v>1.8741397781849409E-3</v>
      </c>
      <c r="D26" s="63">
        <v>2.0561932469956457E-3</v>
      </c>
      <c r="E26" s="63">
        <v>2.7757419573295004E-3</v>
      </c>
      <c r="F26" s="63">
        <v>2.7061267330851348E-3</v>
      </c>
      <c r="G26" s="63">
        <v>5.1196462943590071E-3</v>
      </c>
      <c r="H26" s="63">
        <v>2.8124694194940842E-3</v>
      </c>
      <c r="I26" s="63">
        <v>1.7185718123278806E-3</v>
      </c>
      <c r="J26" s="63">
        <v>2.0175764784754191E-3</v>
      </c>
      <c r="K26" s="63">
        <v>2.6344819921298359E-3</v>
      </c>
      <c r="L26" s="63">
        <v>2.1472713079318303E-3</v>
      </c>
      <c r="M26" s="63">
        <v>1.9929767097694507E-3</v>
      </c>
      <c r="N26" s="63">
        <v>2.3584380772927347E-3</v>
      </c>
      <c r="O26" s="63">
        <v>1.8358147582001234E-3</v>
      </c>
      <c r="P26" s="63">
        <v>3.7516315347270435E-3</v>
      </c>
      <c r="Q26" s="63">
        <v>2.5290512226244484E-3</v>
      </c>
      <c r="R26" s="63">
        <v>5.1684850800588072E-4</v>
      </c>
      <c r="S26" s="63">
        <v>2.1456635203903392E-3</v>
      </c>
      <c r="T26" s="63">
        <v>2.9213613100150825E-3</v>
      </c>
      <c r="U26" s="63">
        <v>2.9877025619359852E-3</v>
      </c>
      <c r="V26" s="63">
        <v>2.6234922732227025E-3</v>
      </c>
      <c r="W26" s="63">
        <v>3.8974035095380977E-3</v>
      </c>
      <c r="X26" s="63">
        <v>7.4224092337942622E-3</v>
      </c>
      <c r="Y26" s="63">
        <v>1.8814873919571901E-3</v>
      </c>
      <c r="Z26" s="63">
        <f>VARP(RETURN!$B$26:$BU$26)</f>
        <v>4.5803536826003813E-3</v>
      </c>
      <c r="AA26" s="63">
        <v>3.0773083140200469E-3</v>
      </c>
      <c r="AB26" s="63">
        <v>3.1290839600359921E-3</v>
      </c>
      <c r="AC26" s="63">
        <v>3.0283384320796123E-3</v>
      </c>
      <c r="AD26" s="63">
        <v>1.866386273971698E-3</v>
      </c>
      <c r="AE26" s="63">
        <v>4.4373551283019195E-4</v>
      </c>
      <c r="AF26" s="63">
        <v>5.8604605019630437E-4</v>
      </c>
      <c r="AG26" s="63">
        <v>4.4972196658469906E-3</v>
      </c>
      <c r="AH26" s="63">
        <v>1.6338514321149764E-3</v>
      </c>
      <c r="AI26" s="63">
        <v>1.2150289022427709E-3</v>
      </c>
      <c r="AJ26" s="63">
        <v>2.1338415627549135E-3</v>
      </c>
      <c r="AK26" s="63">
        <v>1.2384426145633049E-3</v>
      </c>
      <c r="AL26" s="63">
        <v>1.8742634833177792E-3</v>
      </c>
      <c r="AM26" s="63">
        <v>2.3530916376780092E-3</v>
      </c>
      <c r="AN26" s="63">
        <v>2.2701193967857112E-3</v>
      </c>
      <c r="AO26" s="63">
        <v>3.1139606701260712E-3</v>
      </c>
      <c r="AP26" s="63">
        <v>8.9479122299764805E-4</v>
      </c>
      <c r="AQ26" s="63">
        <v>1.6041828354196085E-3</v>
      </c>
      <c r="AR26" s="63">
        <v>3.1203289056217507E-3</v>
      </c>
      <c r="AS26" s="63">
        <v>2.2565884329703669E-3</v>
      </c>
      <c r="AT26" s="63">
        <v>2.0144407114147645E-3</v>
      </c>
      <c r="AU26" s="63">
        <v>7.7934003055858886E-4</v>
      </c>
      <c r="AV26" s="63">
        <v>3.3570333521564248E-3</v>
      </c>
      <c r="AW26" s="63">
        <v>2.9887801005068302E-3</v>
      </c>
      <c r="AX26" s="63">
        <v>3.0839171742106887E-3</v>
      </c>
      <c r="AY26" s="63">
        <v>1.795674995788132E-3</v>
      </c>
      <c r="AZ26" s="63">
        <v>1.4739787576674292E-3</v>
      </c>
      <c r="BA26" s="63">
        <v>2.0413841568844601E-3</v>
      </c>
      <c r="BB26" s="63">
        <v>2.7468628246644531E-3</v>
      </c>
      <c r="BC26" s="63">
        <v>1.4187865204964578E-3</v>
      </c>
      <c r="BD26" s="63">
        <v>2.749928162876625E-3</v>
      </c>
      <c r="BE26" s="63">
        <v>1.6474836275935528E-3</v>
      </c>
      <c r="BF26" s="63">
        <v>4.2386951965189363E-3</v>
      </c>
      <c r="BG26" s="63">
        <v>1.6565343562995713E-3</v>
      </c>
      <c r="BH26" s="63">
        <v>2.3200385458481115E-3</v>
      </c>
      <c r="BI26" s="63">
        <v>2.0804810447987727E-3</v>
      </c>
      <c r="BJ26" s="63">
        <v>2.3310595011646991E-3</v>
      </c>
      <c r="BK26" s="63">
        <v>2.0342724927662542E-3</v>
      </c>
      <c r="BL26" s="63">
        <v>1.6004884386740142E-3</v>
      </c>
      <c r="BM26" s="63">
        <v>2.0466318160433806E-3</v>
      </c>
      <c r="BN26" s="63">
        <v>7.3540479288179515E-5</v>
      </c>
      <c r="BO26" s="63">
        <v>1.3696810589556513E-3</v>
      </c>
      <c r="BP26" s="63">
        <v>2.5133611877321406E-3</v>
      </c>
      <c r="BQ26" s="63">
        <v>2.5686477481766719E-3</v>
      </c>
      <c r="BR26" s="63">
        <v>2.1396667387523771E-3</v>
      </c>
      <c r="BS26" s="63">
        <v>1.9836829889250448E-3</v>
      </c>
      <c r="BT26" s="63">
        <v>2.0746953880011665E-3</v>
      </c>
      <c r="BU26" s="63">
        <v>2.1601845475586281E-3</v>
      </c>
      <c r="BV26" s="63">
        <v>9.8459669094400678E-4</v>
      </c>
      <c r="BW26" s="63">
        <v>9.9881845481517018E-4</v>
      </c>
      <c r="BX26" s="63">
        <v>2.566416530675126E-3</v>
      </c>
      <c r="BY26" s="63">
        <v>2.2822137037250894E-3</v>
      </c>
      <c r="BZ26" s="63">
        <v>1.0222930806912725E-3</v>
      </c>
      <c r="CA26" s="63">
        <v>1.0732339846175835E-3</v>
      </c>
      <c r="CB26" s="63">
        <v>2.2538986973188479E-3</v>
      </c>
      <c r="CC26" s="63">
        <v>1.8423999638271793E-3</v>
      </c>
      <c r="CD26" s="63">
        <v>3.5201546582264826E-3</v>
      </c>
      <c r="CE26" s="63">
        <v>2.6672165836176286E-3</v>
      </c>
      <c r="CF26" s="63">
        <v>1.6047686059590767E-3</v>
      </c>
      <c r="CG26" s="63">
        <v>1.8820919383183204E-3</v>
      </c>
      <c r="CH26" s="63">
        <v>4.9229602995022647E-4</v>
      </c>
      <c r="CI26" s="63">
        <v>5.0153698560605317E-4</v>
      </c>
      <c r="CJ26" s="63">
        <v>2.1624883719050395E-3</v>
      </c>
      <c r="CK26" s="63">
        <v>1.9699944831283096E-3</v>
      </c>
      <c r="CL26" s="63">
        <v>2.4177123505370189E-3</v>
      </c>
      <c r="CM26" s="63">
        <v>2.1016940493998313E-3</v>
      </c>
      <c r="CN26" s="63">
        <v>3.2942502859388458E-3</v>
      </c>
      <c r="CO26" s="63">
        <v>1.9639605155427303E-3</v>
      </c>
      <c r="CP26" s="63">
        <v>2.717975103593446E-3</v>
      </c>
      <c r="CQ26" s="63">
        <v>2.7717624512203121E-3</v>
      </c>
      <c r="CR26" s="63">
        <v>1.9254678907691958E-3</v>
      </c>
      <c r="CS26" s="63">
        <v>2.3398196393793064E-3</v>
      </c>
      <c r="CT26" s="63">
        <v>2.9084205137263597E-3</v>
      </c>
      <c r="CU26" s="63">
        <v>1.1706308626740264E-3</v>
      </c>
      <c r="CV26" s="63">
        <v>2.5959300542604648E-3</v>
      </c>
      <c r="CW26" s="64">
        <v>8.6308187456036773E-4</v>
      </c>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c r="EK26" s="63"/>
      <c r="EL26" s="63"/>
      <c r="EM26" s="63"/>
      <c r="EN26" s="63"/>
      <c r="EO26" s="63"/>
      <c r="EP26" s="63"/>
      <c r="EQ26" s="63"/>
      <c r="ER26" s="63"/>
      <c r="ES26" s="63"/>
      <c r="ET26" s="63"/>
      <c r="EU26" s="63"/>
      <c r="EV26" s="63"/>
      <c r="EW26" s="63"/>
      <c r="EX26" s="63"/>
      <c r="EY26" s="63"/>
      <c r="EZ26" s="63"/>
      <c r="FA26" s="63"/>
      <c r="FB26" s="63"/>
      <c r="FC26" s="63"/>
      <c r="FD26" s="63"/>
      <c r="FE26" s="63"/>
      <c r="FF26" s="63"/>
      <c r="FG26" s="63"/>
      <c r="FH26" s="63"/>
      <c r="FI26" s="63"/>
      <c r="FJ26" s="63"/>
      <c r="FK26" s="63"/>
      <c r="FL26" s="63"/>
      <c r="FM26" s="63"/>
      <c r="FN26" s="63"/>
      <c r="FO26" s="63"/>
      <c r="FP26" s="63"/>
      <c r="FQ26" s="63"/>
      <c r="FR26" s="63"/>
      <c r="FS26" s="63"/>
      <c r="FT26" s="63"/>
      <c r="FU26" s="63"/>
      <c r="FV26" s="63"/>
      <c r="FW26" s="63"/>
      <c r="FX26" s="63"/>
      <c r="FY26" s="63"/>
      <c r="FZ26" s="63"/>
      <c r="GA26" s="63"/>
      <c r="GB26" s="63"/>
      <c r="GC26" s="63"/>
      <c r="GD26" s="63"/>
      <c r="GE26" s="63"/>
      <c r="GF26" s="63"/>
      <c r="GG26" s="63"/>
      <c r="GH26" s="63"/>
      <c r="GI26" s="63"/>
      <c r="GJ26" s="63"/>
      <c r="GK26" s="63"/>
      <c r="GL26" s="63"/>
      <c r="GM26" s="63"/>
      <c r="GN26" s="63"/>
      <c r="GO26" s="63"/>
      <c r="GP26" s="63"/>
      <c r="GQ26" s="63"/>
      <c r="GR26" s="63"/>
      <c r="GS26" s="64"/>
    </row>
    <row r="27" spans="1:201" ht="15" thickBot="1">
      <c r="A27" s="63" t="s">
        <v>387</v>
      </c>
      <c r="B27" s="63">
        <v>3.2567728171750392E-3</v>
      </c>
      <c r="C27" s="63">
        <v>2.3732058844771749E-3</v>
      </c>
      <c r="D27" s="63">
        <v>2.6394626646663883E-3</v>
      </c>
      <c r="E27" s="63">
        <v>3.2205137522076117E-3</v>
      </c>
      <c r="F27" s="63">
        <v>2.205842742288998E-3</v>
      </c>
      <c r="G27" s="63">
        <v>5.1106605304686867E-3</v>
      </c>
      <c r="H27" s="63">
        <v>3.3898173680549457E-3</v>
      </c>
      <c r="I27" s="63">
        <v>1.8234355024754558E-3</v>
      </c>
      <c r="J27" s="63">
        <v>1.7964453743054048E-3</v>
      </c>
      <c r="K27" s="63">
        <v>2.6466325119336408E-3</v>
      </c>
      <c r="L27" s="63">
        <v>1.9864182088546009E-3</v>
      </c>
      <c r="M27" s="63">
        <v>2.0353706792646483E-3</v>
      </c>
      <c r="N27" s="63">
        <v>2.1307451592017363E-3</v>
      </c>
      <c r="O27" s="63">
        <v>1.6396131168231679E-3</v>
      </c>
      <c r="P27" s="63">
        <v>3.4447788801839335E-3</v>
      </c>
      <c r="Q27" s="63">
        <v>2.3029728157355667E-3</v>
      </c>
      <c r="R27" s="63">
        <v>3.6956917395824948E-4</v>
      </c>
      <c r="S27" s="63">
        <v>1.4005385351935754E-3</v>
      </c>
      <c r="T27" s="63">
        <v>1.6646247335826026E-3</v>
      </c>
      <c r="U27" s="63">
        <v>3.2074429082234969E-3</v>
      </c>
      <c r="V27" s="63">
        <v>1.9403973081196261E-3</v>
      </c>
      <c r="W27" s="63">
        <v>4.2094466645103586E-3</v>
      </c>
      <c r="X27" s="63">
        <v>8.3432799651485291E-3</v>
      </c>
      <c r="Y27" s="63">
        <v>2.1215190444908425E-3</v>
      </c>
      <c r="Z27" s="63">
        <v>3.0773083140200469E-3</v>
      </c>
      <c r="AA27" s="63">
        <f>VARP(RETURN!$B$27:$BU$27)</f>
        <v>6.9279108258482403E-3</v>
      </c>
      <c r="AB27" s="63">
        <v>3.2343083884728155E-3</v>
      </c>
      <c r="AC27" s="63">
        <v>3.8180469115283483E-3</v>
      </c>
      <c r="AD27" s="63">
        <v>2.0346196960924798E-3</v>
      </c>
      <c r="AE27" s="63">
        <v>1.0005223264816799E-4</v>
      </c>
      <c r="AF27" s="63">
        <v>6.13126789094406E-4</v>
      </c>
      <c r="AG27" s="63">
        <v>4.1276337329935594E-3</v>
      </c>
      <c r="AH27" s="63">
        <v>1.2231258984078542E-3</v>
      </c>
      <c r="AI27" s="63">
        <v>1.0801423258755716E-3</v>
      </c>
      <c r="AJ27" s="63">
        <v>1.6541412540888739E-3</v>
      </c>
      <c r="AK27" s="63">
        <v>8.4107021838716585E-4</v>
      </c>
      <c r="AL27" s="63">
        <v>1.6731214583133498E-3</v>
      </c>
      <c r="AM27" s="63">
        <v>9.5092955896111989E-4</v>
      </c>
      <c r="AN27" s="63">
        <v>1.0644812850879564E-3</v>
      </c>
      <c r="AO27" s="63">
        <v>2.606208241578597E-3</v>
      </c>
      <c r="AP27" s="63">
        <v>7.4053117081673478E-4</v>
      </c>
      <c r="AQ27" s="63">
        <v>1.2567340353494391E-3</v>
      </c>
      <c r="AR27" s="63">
        <v>3.3935989351027234E-3</v>
      </c>
      <c r="AS27" s="63">
        <v>1.9931808988829843E-3</v>
      </c>
      <c r="AT27" s="63">
        <v>2.1844741163820772E-3</v>
      </c>
      <c r="AU27" s="63">
        <v>5.5321309117408487E-4</v>
      </c>
      <c r="AV27" s="63">
        <v>2.575957978384454E-3</v>
      </c>
      <c r="AW27" s="63">
        <v>3.5306833165705742E-3</v>
      </c>
      <c r="AX27" s="63">
        <v>4.1925354254515297E-3</v>
      </c>
      <c r="AY27" s="63">
        <v>1.7194584788679287E-3</v>
      </c>
      <c r="AZ27" s="63">
        <v>1.3048026456353632E-3</v>
      </c>
      <c r="BA27" s="63">
        <v>3.2969433615582635E-3</v>
      </c>
      <c r="BB27" s="63">
        <v>2.076001656774509E-3</v>
      </c>
      <c r="BC27" s="63">
        <v>1.0788371277329228E-3</v>
      </c>
      <c r="BD27" s="63">
        <v>2.6030325709516687E-3</v>
      </c>
      <c r="BE27" s="63">
        <v>1.6429866512530399E-3</v>
      </c>
      <c r="BF27" s="63">
        <v>4.557108963660305E-3</v>
      </c>
      <c r="BG27" s="63">
        <v>1.449056315860265E-3</v>
      </c>
      <c r="BH27" s="63">
        <v>3.22025669530882E-3</v>
      </c>
      <c r="BI27" s="63">
        <v>1.9085416546939511E-3</v>
      </c>
      <c r="BJ27" s="63">
        <v>3.0690077138635142E-3</v>
      </c>
      <c r="BK27" s="63">
        <v>1.9690683368284627E-3</v>
      </c>
      <c r="BL27" s="63">
        <v>2.6961901228614946E-3</v>
      </c>
      <c r="BM27" s="63">
        <v>2.1214696655831263E-3</v>
      </c>
      <c r="BN27" s="63">
        <v>4.198580362346301E-4</v>
      </c>
      <c r="BO27" s="63">
        <v>4.5223299770590222E-4</v>
      </c>
      <c r="BP27" s="63">
        <v>2.2270280990454219E-3</v>
      </c>
      <c r="BQ27" s="63">
        <v>1.3250752314163555E-3</v>
      </c>
      <c r="BR27" s="63">
        <v>1.8178067279336085E-3</v>
      </c>
      <c r="BS27" s="63">
        <v>1.5041189144430519E-3</v>
      </c>
      <c r="BT27" s="63">
        <v>1.6980689121252766E-3</v>
      </c>
      <c r="BU27" s="63">
        <v>2.0400292635146377E-3</v>
      </c>
      <c r="BV27" s="63">
        <v>8.6963945828244559E-4</v>
      </c>
      <c r="BW27" s="63">
        <v>1.184692830457237E-3</v>
      </c>
      <c r="BX27" s="63">
        <v>3.0431483550181536E-3</v>
      </c>
      <c r="BY27" s="63">
        <v>2.4552645514091067E-3</v>
      </c>
      <c r="BZ27" s="63">
        <v>6.3109739063692684E-4</v>
      </c>
      <c r="CA27" s="63">
        <v>1.0965070870878669E-3</v>
      </c>
      <c r="CB27" s="63">
        <v>2.6849698739541666E-3</v>
      </c>
      <c r="CC27" s="63">
        <v>1.1515367823456723E-3</v>
      </c>
      <c r="CD27" s="63">
        <v>3.7429427404219143E-3</v>
      </c>
      <c r="CE27" s="63">
        <v>2.6704473965171731E-3</v>
      </c>
      <c r="CF27" s="63">
        <v>2.1405090696249244E-3</v>
      </c>
      <c r="CG27" s="63">
        <v>2.539303934744312E-3</v>
      </c>
      <c r="CH27" s="63">
        <v>-4.4162337322724889E-5</v>
      </c>
      <c r="CI27" s="63">
        <v>3.8428878944901743E-4</v>
      </c>
      <c r="CJ27" s="63">
        <v>1.5438189894970786E-3</v>
      </c>
      <c r="CK27" s="63">
        <v>3.0979852048211003E-3</v>
      </c>
      <c r="CL27" s="63">
        <v>2.0094693018126259E-3</v>
      </c>
      <c r="CM27" s="63">
        <v>1.7887799056591441E-3</v>
      </c>
      <c r="CN27" s="63">
        <v>2.9447816830975204E-3</v>
      </c>
      <c r="CO27" s="63">
        <v>1.4505377160377803E-3</v>
      </c>
      <c r="CP27" s="63">
        <v>2.6546303647218233E-3</v>
      </c>
      <c r="CQ27" s="63">
        <v>2.6187175442564177E-3</v>
      </c>
      <c r="CR27" s="63">
        <v>1.9691999722701494E-3</v>
      </c>
      <c r="CS27" s="63">
        <v>1.7140482809707412E-3</v>
      </c>
      <c r="CT27" s="63">
        <v>3.2634743845381367E-3</v>
      </c>
      <c r="CU27" s="63">
        <v>1.1361607859618145E-3</v>
      </c>
      <c r="CV27" s="63">
        <v>2.504566983283699E-3</v>
      </c>
      <c r="CW27" s="64">
        <v>5.5903219391085482E-4</v>
      </c>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c r="EK27" s="63"/>
      <c r="EL27" s="63"/>
      <c r="EM27" s="63"/>
      <c r="EN27" s="63"/>
      <c r="EO27" s="63"/>
      <c r="EP27" s="63"/>
      <c r="EQ27" s="63"/>
      <c r="ER27" s="63"/>
      <c r="ES27" s="63"/>
      <c r="ET27" s="63"/>
      <c r="EU27" s="63"/>
      <c r="EV27" s="63"/>
      <c r="EW27" s="63"/>
      <c r="EX27" s="63"/>
      <c r="EY27" s="63"/>
      <c r="EZ27" s="63"/>
      <c r="FA27" s="63"/>
      <c r="FB27" s="63"/>
      <c r="FC27" s="63"/>
      <c r="FD27" s="63"/>
      <c r="FE27" s="63"/>
      <c r="FF27" s="63"/>
      <c r="FG27" s="63"/>
      <c r="FH27" s="63"/>
      <c r="FI27" s="63"/>
      <c r="FJ27" s="63"/>
      <c r="FK27" s="63"/>
      <c r="FL27" s="63"/>
      <c r="FM27" s="63"/>
      <c r="FN27" s="63"/>
      <c r="FO27" s="63"/>
      <c r="FP27" s="63"/>
      <c r="FQ27" s="63"/>
      <c r="FR27" s="63"/>
      <c r="FS27" s="63"/>
      <c r="FT27" s="63"/>
      <c r="FU27" s="63"/>
      <c r="FV27" s="63"/>
      <c r="FW27" s="63"/>
      <c r="FX27" s="63"/>
      <c r="FY27" s="63"/>
      <c r="FZ27" s="63"/>
      <c r="GA27" s="63"/>
      <c r="GB27" s="63"/>
      <c r="GC27" s="63"/>
      <c r="GD27" s="63"/>
      <c r="GE27" s="63"/>
      <c r="GF27" s="63"/>
      <c r="GG27" s="63"/>
      <c r="GH27" s="63"/>
      <c r="GI27" s="63"/>
      <c r="GJ27" s="63"/>
      <c r="GK27" s="63"/>
      <c r="GL27" s="63"/>
      <c r="GM27" s="63"/>
      <c r="GN27" s="63"/>
      <c r="GO27" s="63"/>
      <c r="GP27" s="63"/>
      <c r="GQ27" s="63"/>
      <c r="GR27" s="63"/>
      <c r="GS27" s="64"/>
    </row>
    <row r="28" spans="1:201" ht="15" thickBot="1">
      <c r="A28" s="63" t="s">
        <v>388</v>
      </c>
      <c r="B28" s="63">
        <v>2.2317878451210138E-3</v>
      </c>
      <c r="C28" s="63">
        <v>1.9050001507666516E-3</v>
      </c>
      <c r="D28" s="63">
        <v>2.3128618364734073E-3</v>
      </c>
      <c r="E28" s="63">
        <v>1.719594928396761E-3</v>
      </c>
      <c r="F28" s="63">
        <v>3.6128099016044146E-3</v>
      </c>
      <c r="G28" s="63">
        <v>6.4695450873893069E-3</v>
      </c>
      <c r="H28" s="63">
        <v>2.9135363103965466E-3</v>
      </c>
      <c r="I28" s="63">
        <v>2.0629178752897869E-3</v>
      </c>
      <c r="J28" s="63">
        <v>2.322631614797439E-3</v>
      </c>
      <c r="K28" s="63">
        <v>4.4596305893002258E-3</v>
      </c>
      <c r="L28" s="63">
        <v>4.0720960639880673E-3</v>
      </c>
      <c r="M28" s="63">
        <v>2.2934266377421294E-3</v>
      </c>
      <c r="N28" s="63">
        <v>3.533723136873417E-3</v>
      </c>
      <c r="O28" s="63">
        <v>1.5848205144085832E-3</v>
      </c>
      <c r="P28" s="63">
        <v>6.6649503895050699E-3</v>
      </c>
      <c r="Q28" s="63">
        <v>4.0194357290300941E-3</v>
      </c>
      <c r="R28" s="63">
        <v>-6.2880848954098231E-5</v>
      </c>
      <c r="S28" s="63">
        <v>3.4471838384499778E-3</v>
      </c>
      <c r="T28" s="63">
        <v>5.3939968348287485E-3</v>
      </c>
      <c r="U28" s="63">
        <v>5.3892309444660662E-3</v>
      </c>
      <c r="V28" s="63">
        <v>2.8897977741689815E-3</v>
      </c>
      <c r="W28" s="63">
        <v>6.0103757282576479E-3</v>
      </c>
      <c r="X28" s="63">
        <v>1.0408083743589636E-2</v>
      </c>
      <c r="Y28" s="63">
        <v>3.2193347624836382E-3</v>
      </c>
      <c r="Z28" s="63">
        <v>3.1290839600359921E-3</v>
      </c>
      <c r="AA28" s="63">
        <v>3.2343083884728155E-3</v>
      </c>
      <c r="AB28" s="63">
        <f>VARP(RETURN!$B$28:$BU$28)</f>
        <v>1.0000263619270073E-2</v>
      </c>
      <c r="AC28" s="63">
        <v>7.0129799330634407E-3</v>
      </c>
      <c r="AD28" s="63">
        <v>2.1258118936810146E-3</v>
      </c>
      <c r="AE28" s="63">
        <v>4.141830595496992E-4</v>
      </c>
      <c r="AF28" s="63">
        <v>2.2542437131165726E-4</v>
      </c>
      <c r="AG28" s="63">
        <v>6.3090706710051915E-3</v>
      </c>
      <c r="AH28" s="63">
        <v>1.874655614823558E-3</v>
      </c>
      <c r="AI28" s="63">
        <v>1.3210976904758978E-3</v>
      </c>
      <c r="AJ28" s="63">
        <v>3.3643467182899764E-3</v>
      </c>
      <c r="AK28" s="63">
        <v>2.3165045802731898E-3</v>
      </c>
      <c r="AL28" s="63">
        <v>2.3209060322354211E-3</v>
      </c>
      <c r="AM28" s="63">
        <v>1.4651819695434656E-3</v>
      </c>
      <c r="AN28" s="63">
        <v>1.9763305258395742E-3</v>
      </c>
      <c r="AO28" s="63">
        <v>4.5382454448312237E-3</v>
      </c>
      <c r="AP28" s="63">
        <v>5.4795503742445344E-4</v>
      </c>
      <c r="AQ28" s="63">
        <v>2.1196337580683382E-3</v>
      </c>
      <c r="AR28" s="63">
        <v>3.573590536560459E-3</v>
      </c>
      <c r="AS28" s="63">
        <v>1.812378220932885E-3</v>
      </c>
      <c r="AT28" s="63">
        <v>2.0826644055751131E-3</v>
      </c>
      <c r="AU28" s="63">
        <v>-5.092892922280238E-4</v>
      </c>
      <c r="AV28" s="63">
        <v>5.2837356441444161E-3</v>
      </c>
      <c r="AW28" s="63">
        <v>5.3812652900488466E-3</v>
      </c>
      <c r="AX28" s="63">
        <v>5.9251757351561074E-3</v>
      </c>
      <c r="AY28" s="63">
        <v>1.3430810472659853E-3</v>
      </c>
      <c r="AZ28" s="63">
        <v>1.8134090036716359E-3</v>
      </c>
      <c r="BA28" s="63">
        <v>2.3415421545137944E-3</v>
      </c>
      <c r="BB28" s="63">
        <v>4.0501831617324284E-3</v>
      </c>
      <c r="BC28" s="63">
        <v>1.3746797976936951E-3</v>
      </c>
      <c r="BD28" s="63">
        <v>5.8906700691484706E-3</v>
      </c>
      <c r="BE28" s="63">
        <v>2.3938209567689276E-3</v>
      </c>
      <c r="BF28" s="63">
        <v>8.4507393285124539E-3</v>
      </c>
      <c r="BG28" s="63">
        <v>1.438064811865915E-3</v>
      </c>
      <c r="BH28" s="63">
        <v>3.8078146385331921E-3</v>
      </c>
      <c r="BI28" s="63">
        <v>1.9738759855484843E-3</v>
      </c>
      <c r="BJ28" s="63">
        <v>4.2396636250206501E-3</v>
      </c>
      <c r="BK28" s="63">
        <v>2.549388458685783E-3</v>
      </c>
      <c r="BL28" s="63">
        <v>3.5574504233969375E-3</v>
      </c>
      <c r="BM28" s="63">
        <v>3.1712240931041362E-3</v>
      </c>
      <c r="BN28" s="63">
        <v>-1.7794360425909086E-4</v>
      </c>
      <c r="BO28" s="63">
        <v>1.2368973207721255E-3</v>
      </c>
      <c r="BP28" s="63">
        <v>3.0905873643714598E-3</v>
      </c>
      <c r="BQ28" s="63">
        <v>3.7347413999341602E-3</v>
      </c>
      <c r="BR28" s="63">
        <v>3.9406470966233398E-3</v>
      </c>
      <c r="BS28" s="63">
        <v>6.6480698538561218E-4</v>
      </c>
      <c r="BT28" s="63">
        <v>1.8660431639723181E-3</v>
      </c>
      <c r="BU28" s="63">
        <v>4.0644293838039596E-3</v>
      </c>
      <c r="BV28" s="63">
        <v>6.2129235537497246E-4</v>
      </c>
      <c r="BW28" s="63">
        <v>1.9839231374813421E-3</v>
      </c>
      <c r="BX28" s="63">
        <v>4.4200649878868769E-3</v>
      </c>
      <c r="BY28" s="63">
        <v>3.2259847147477956E-3</v>
      </c>
      <c r="BZ28" s="63">
        <v>-6.5349688922251427E-5</v>
      </c>
      <c r="CA28" s="63">
        <v>1.6808800661614097E-3</v>
      </c>
      <c r="CB28" s="63">
        <v>2.9278209502739986E-3</v>
      </c>
      <c r="CC28" s="63">
        <v>1.8187398559179003E-3</v>
      </c>
      <c r="CD28" s="63">
        <v>5.8486295495028305E-3</v>
      </c>
      <c r="CE28" s="63">
        <v>5.3518870266594651E-3</v>
      </c>
      <c r="CF28" s="63">
        <v>2.3852908506925077E-3</v>
      </c>
      <c r="CG28" s="63">
        <v>1.3799415203956185E-3</v>
      </c>
      <c r="CH28" s="63">
        <v>-6.7478659894854574E-4</v>
      </c>
      <c r="CI28" s="63">
        <v>-3.1931624594981438E-4</v>
      </c>
      <c r="CJ28" s="63">
        <v>2.1091059166637059E-3</v>
      </c>
      <c r="CK28" s="63">
        <v>4.2420609750410485E-3</v>
      </c>
      <c r="CL28" s="63">
        <v>3.5026136671007773E-3</v>
      </c>
      <c r="CM28" s="63">
        <v>3.4435473493065155E-3</v>
      </c>
      <c r="CN28" s="63">
        <v>4.0163396277234555E-3</v>
      </c>
      <c r="CO28" s="63">
        <v>1.7407984176592496E-3</v>
      </c>
      <c r="CP28" s="63">
        <v>3.5537362262922784E-3</v>
      </c>
      <c r="CQ28" s="63">
        <v>3.8340744478148467E-3</v>
      </c>
      <c r="CR28" s="63">
        <v>1.5983690477186796E-3</v>
      </c>
      <c r="CS28" s="63">
        <v>3.9926655972323715E-3</v>
      </c>
      <c r="CT28" s="63">
        <v>5.5573096179741188E-3</v>
      </c>
      <c r="CU28" s="63">
        <v>1.9117755014303769E-3</v>
      </c>
      <c r="CV28" s="63">
        <v>3.0265954061941148E-3</v>
      </c>
      <c r="CW28" s="64">
        <v>3.4698814338796256E-3</v>
      </c>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s="63"/>
      <c r="FB28" s="63"/>
      <c r="FC28" s="63"/>
      <c r="FD28" s="63"/>
      <c r="FE28" s="63"/>
      <c r="FF28" s="63"/>
      <c r="FG28" s="63"/>
      <c r="FH28" s="63"/>
      <c r="FI28" s="63"/>
      <c r="FJ28" s="63"/>
      <c r="FK28" s="63"/>
      <c r="FL28" s="63"/>
      <c r="FM28" s="63"/>
      <c r="FN28" s="63"/>
      <c r="FO28" s="63"/>
      <c r="FP28" s="63"/>
      <c r="FQ28" s="63"/>
      <c r="FR28" s="63"/>
      <c r="FS28" s="63"/>
      <c r="FT28" s="63"/>
      <c r="FU28" s="63"/>
      <c r="FV28" s="63"/>
      <c r="FW28" s="63"/>
      <c r="FX28" s="63"/>
      <c r="FY28" s="63"/>
      <c r="FZ28" s="63"/>
      <c r="GA28" s="63"/>
      <c r="GB28" s="63"/>
      <c r="GC28" s="63"/>
      <c r="GD28" s="63"/>
      <c r="GE28" s="63"/>
      <c r="GF28" s="63"/>
      <c r="GG28" s="63"/>
      <c r="GH28" s="63"/>
      <c r="GI28" s="63"/>
      <c r="GJ28" s="63"/>
      <c r="GK28" s="63"/>
      <c r="GL28" s="63"/>
      <c r="GM28" s="63"/>
      <c r="GN28" s="63"/>
      <c r="GO28" s="63"/>
      <c r="GP28" s="63"/>
      <c r="GQ28" s="63"/>
      <c r="GR28" s="63"/>
      <c r="GS28" s="64"/>
    </row>
    <row r="29" spans="1:201" ht="15" thickBot="1">
      <c r="A29" s="63" t="s">
        <v>108</v>
      </c>
      <c r="B29" s="63">
        <v>1.8266439499260269E-3</v>
      </c>
      <c r="C29" s="63">
        <v>2.1983920964332329E-3</v>
      </c>
      <c r="D29" s="63">
        <v>3.7542510982948138E-3</v>
      </c>
      <c r="E29" s="63">
        <v>1.9626563085484953E-4</v>
      </c>
      <c r="F29" s="63">
        <v>3.8765426391229496E-3</v>
      </c>
      <c r="G29" s="63">
        <v>5.1013773489189803E-3</v>
      </c>
      <c r="H29" s="63">
        <v>3.0328424166371189E-3</v>
      </c>
      <c r="I29" s="63">
        <v>1.6942089137281975E-3</v>
      </c>
      <c r="J29" s="63">
        <v>2.0327112426831743E-3</v>
      </c>
      <c r="K29" s="63">
        <v>4.947382435114763E-3</v>
      </c>
      <c r="L29" s="63">
        <v>4.105011171978569E-3</v>
      </c>
      <c r="M29" s="63">
        <v>3.476645191428338E-3</v>
      </c>
      <c r="N29" s="63">
        <v>4.0403391251789813E-3</v>
      </c>
      <c r="O29" s="63">
        <v>1.424417907760411E-3</v>
      </c>
      <c r="P29" s="63">
        <v>6.9839926484609217E-3</v>
      </c>
      <c r="Q29" s="63">
        <v>4.9482351931402456E-3</v>
      </c>
      <c r="R29" s="63">
        <v>5.3279245669651148E-4</v>
      </c>
      <c r="S29" s="63">
        <v>3.8341959493563026E-3</v>
      </c>
      <c r="T29" s="63">
        <v>5.8450851443788022E-3</v>
      </c>
      <c r="U29" s="63">
        <v>4.764714174405103E-3</v>
      </c>
      <c r="V29" s="63">
        <v>3.7876668094377602E-3</v>
      </c>
      <c r="W29" s="63">
        <v>5.416035116281458E-3</v>
      </c>
      <c r="X29" s="63">
        <v>1.4247884982680863E-2</v>
      </c>
      <c r="Y29" s="63">
        <v>4.1578116684842627E-3</v>
      </c>
      <c r="Z29" s="63">
        <v>3.0283384320796123E-3</v>
      </c>
      <c r="AA29" s="63">
        <v>3.8180469115283483E-3</v>
      </c>
      <c r="AB29" s="63">
        <v>7.0129799330634407E-3</v>
      </c>
      <c r="AC29" s="63">
        <f>VARP(RETURN!$B$29:$BU$29)</f>
        <v>1.2969610508333859E-2</v>
      </c>
      <c r="AD29" s="63">
        <v>3.40154330722232E-3</v>
      </c>
      <c r="AE29" s="63">
        <v>1.0768976515094276E-3</v>
      </c>
      <c r="AF29" s="63">
        <v>9.4360126745366606E-4</v>
      </c>
      <c r="AG29" s="63">
        <v>6.3327215890604761E-3</v>
      </c>
      <c r="AH29" s="63">
        <v>2.5388952861764903E-3</v>
      </c>
      <c r="AI29" s="63">
        <v>1.8168753124287737E-3</v>
      </c>
      <c r="AJ29" s="63">
        <v>2.6933307299316983E-3</v>
      </c>
      <c r="AK29" s="63">
        <v>2.4916637151408631E-3</v>
      </c>
      <c r="AL29" s="63">
        <v>2.4050225991777284E-3</v>
      </c>
      <c r="AM29" s="63">
        <v>1.7684320114803734E-3</v>
      </c>
      <c r="AN29" s="63">
        <v>1.7245192612684466E-3</v>
      </c>
      <c r="AO29" s="63">
        <v>4.2642180551286692E-3</v>
      </c>
      <c r="AP29" s="63">
        <v>1.7411167695511468E-3</v>
      </c>
      <c r="AQ29" s="63">
        <v>2.584987100151836E-3</v>
      </c>
      <c r="AR29" s="63">
        <v>3.7892398620717332E-3</v>
      </c>
      <c r="AS29" s="63">
        <v>1.6403735177212334E-3</v>
      </c>
      <c r="AT29" s="63">
        <v>3.1820540637967163E-3</v>
      </c>
      <c r="AU29" s="63">
        <v>-5.4596372820789361E-5</v>
      </c>
      <c r="AV29" s="63">
        <v>6.4506444175979651E-3</v>
      </c>
      <c r="AW29" s="63">
        <v>5.1868122700108148E-3</v>
      </c>
      <c r="AX29" s="63">
        <v>5.3429269627564167E-3</v>
      </c>
      <c r="AY29" s="63">
        <v>1.9022934482222993E-3</v>
      </c>
      <c r="AZ29" s="63">
        <v>2.3258269131687746E-3</v>
      </c>
      <c r="BA29" s="63">
        <v>1.6687639007713611E-3</v>
      </c>
      <c r="BB29" s="63">
        <v>3.9195854701306009E-3</v>
      </c>
      <c r="BC29" s="63">
        <v>1.6601204793343703E-3</v>
      </c>
      <c r="BD29" s="63">
        <v>7.8874182631072758E-3</v>
      </c>
      <c r="BE29" s="63">
        <v>2.6856199098428545E-3</v>
      </c>
      <c r="BF29" s="63">
        <v>8.1403527562982983E-3</v>
      </c>
      <c r="BG29" s="63">
        <v>2.107975628808335E-3</v>
      </c>
      <c r="BH29" s="63">
        <v>4.371204632878622E-3</v>
      </c>
      <c r="BI29" s="63">
        <v>2.3697443803288535E-3</v>
      </c>
      <c r="BJ29" s="63">
        <v>4.334189589408427E-3</v>
      </c>
      <c r="BK29" s="63">
        <v>2.4149164879432817E-3</v>
      </c>
      <c r="BL29" s="63">
        <v>3.6650508731556567E-3</v>
      </c>
      <c r="BM29" s="63">
        <v>4.541542486470678E-3</v>
      </c>
      <c r="BN29" s="63">
        <v>5.8552418590427681E-4</v>
      </c>
      <c r="BO29" s="63">
        <v>1.3134111548616634E-3</v>
      </c>
      <c r="BP29" s="63">
        <v>3.1948467787805009E-3</v>
      </c>
      <c r="BQ29" s="63">
        <v>3.9817987446932167E-3</v>
      </c>
      <c r="BR29" s="63">
        <v>3.7602335557368489E-3</v>
      </c>
      <c r="BS29" s="63">
        <v>8.8101269158540106E-4</v>
      </c>
      <c r="BT29" s="63">
        <v>2.4380923993557297E-3</v>
      </c>
      <c r="BU29" s="63">
        <v>4.3292506044484095E-3</v>
      </c>
      <c r="BV29" s="63">
        <v>6.1725968069784943E-4</v>
      </c>
      <c r="BW29" s="63">
        <v>1.8371633038869689E-3</v>
      </c>
      <c r="BX29" s="63">
        <v>4.3768610965849112E-3</v>
      </c>
      <c r="BY29" s="63">
        <v>4.3188715946050312E-3</v>
      </c>
      <c r="BZ29" s="63">
        <v>4.5558425814775511E-4</v>
      </c>
      <c r="CA29" s="63">
        <v>2.1394364535335074E-3</v>
      </c>
      <c r="CB29" s="63">
        <v>3.1131745608476966E-3</v>
      </c>
      <c r="CC29" s="63">
        <v>1.9573657382193767E-3</v>
      </c>
      <c r="CD29" s="63">
        <v>6.7639211970945126E-3</v>
      </c>
      <c r="CE29" s="63">
        <v>6.1263804657246722E-3</v>
      </c>
      <c r="CF29" s="63">
        <v>3.5817466559628394E-3</v>
      </c>
      <c r="CG29" s="63">
        <v>2.0278717202869409E-3</v>
      </c>
      <c r="CH29" s="63">
        <v>-1.8289319129748127E-4</v>
      </c>
      <c r="CI29" s="63">
        <v>1.2603465952083342E-4</v>
      </c>
      <c r="CJ29" s="63">
        <v>2.7238365806474089E-3</v>
      </c>
      <c r="CK29" s="63">
        <v>4.2421257364752057E-3</v>
      </c>
      <c r="CL29" s="63">
        <v>3.9245354568335162E-3</v>
      </c>
      <c r="CM29" s="63">
        <v>3.0854801754478249E-3</v>
      </c>
      <c r="CN29" s="63">
        <v>4.4455807714814137E-3</v>
      </c>
      <c r="CO29" s="63">
        <v>1.924258474611568E-3</v>
      </c>
      <c r="CP29" s="63">
        <v>2.9080262158491838E-3</v>
      </c>
      <c r="CQ29" s="63">
        <v>3.1515697130442269E-3</v>
      </c>
      <c r="CR29" s="63">
        <v>1.8981845844882254E-3</v>
      </c>
      <c r="CS29" s="63">
        <v>3.5483142447952868E-3</v>
      </c>
      <c r="CT29" s="63">
        <v>5.6811452521530349E-3</v>
      </c>
      <c r="CU29" s="63">
        <v>2.4940498865892204E-3</v>
      </c>
      <c r="CV29" s="63">
        <v>4.2302118929866414E-3</v>
      </c>
      <c r="CW29" s="64">
        <v>3.7205610940959167E-3</v>
      </c>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c r="EK29" s="63"/>
      <c r="EL29" s="63"/>
      <c r="EM29" s="63"/>
      <c r="EN29" s="63"/>
      <c r="EO29" s="63"/>
      <c r="EP29" s="63"/>
      <c r="EQ29" s="63"/>
      <c r="ER29" s="63"/>
      <c r="ES29" s="63"/>
      <c r="ET29" s="63"/>
      <c r="EU29" s="63"/>
      <c r="EV29" s="63"/>
      <c r="EW29" s="63"/>
      <c r="EX29" s="63"/>
      <c r="EY29" s="63"/>
      <c r="EZ29" s="63"/>
      <c r="FA29" s="63"/>
      <c r="FB29" s="63"/>
      <c r="FC29" s="63"/>
      <c r="FD29" s="63"/>
      <c r="FE29" s="63"/>
      <c r="FF29" s="63"/>
      <c r="FG29" s="63"/>
      <c r="FH29" s="63"/>
      <c r="FI29" s="63"/>
      <c r="FJ29" s="63"/>
      <c r="FK29" s="63"/>
      <c r="FL29" s="63"/>
      <c r="FM29" s="63"/>
      <c r="FN29" s="63"/>
      <c r="FO29" s="63"/>
      <c r="FP29" s="63"/>
      <c r="FQ29" s="63"/>
      <c r="FR29" s="63"/>
      <c r="FS29" s="63"/>
      <c r="FT29" s="63"/>
      <c r="FU29" s="63"/>
      <c r="FV29" s="63"/>
      <c r="FW29" s="63"/>
      <c r="FX29" s="63"/>
      <c r="FY29" s="63"/>
      <c r="FZ29" s="63"/>
      <c r="GA29" s="63"/>
      <c r="GB29" s="63"/>
      <c r="GC29" s="63"/>
      <c r="GD29" s="63"/>
      <c r="GE29" s="63"/>
      <c r="GF29" s="63"/>
      <c r="GG29" s="63"/>
      <c r="GH29" s="63"/>
      <c r="GI29" s="63"/>
      <c r="GJ29" s="63"/>
      <c r="GK29" s="63"/>
      <c r="GL29" s="63"/>
      <c r="GM29" s="63"/>
      <c r="GN29" s="63"/>
      <c r="GO29" s="63"/>
      <c r="GP29" s="63"/>
      <c r="GQ29" s="63"/>
      <c r="GR29" s="63"/>
      <c r="GS29" s="64"/>
    </row>
    <row r="30" spans="1:201" ht="15" thickBot="1">
      <c r="A30" s="63" t="s">
        <v>389</v>
      </c>
      <c r="B30" s="63">
        <v>1.8048257002330906E-3</v>
      </c>
      <c r="C30" s="63">
        <v>1.4061792103788563E-3</v>
      </c>
      <c r="D30" s="63">
        <v>2.4421669353308201E-3</v>
      </c>
      <c r="E30" s="63">
        <v>4.797249274755245E-4</v>
      </c>
      <c r="F30" s="63">
        <v>1.9623914241275976E-3</v>
      </c>
      <c r="G30" s="63">
        <v>5.0628898451383925E-3</v>
      </c>
      <c r="H30" s="63">
        <v>1.2102913419663787E-3</v>
      </c>
      <c r="I30" s="63">
        <v>1.0262551533604626E-3</v>
      </c>
      <c r="J30" s="63">
        <v>1.2770017949765144E-3</v>
      </c>
      <c r="K30" s="63">
        <v>1.8555946172937074E-3</v>
      </c>
      <c r="L30" s="63">
        <v>1.6227041084393124E-3</v>
      </c>
      <c r="M30" s="63">
        <v>1.2600467319414685E-3</v>
      </c>
      <c r="N30" s="63">
        <v>1.7245533953062925E-3</v>
      </c>
      <c r="O30" s="63">
        <v>1.4599735563501327E-3</v>
      </c>
      <c r="P30" s="63">
        <v>3.6114014145800966E-3</v>
      </c>
      <c r="Q30" s="63">
        <v>2.2450165644429363E-3</v>
      </c>
      <c r="R30" s="63">
        <v>4.6479668478166091E-4</v>
      </c>
      <c r="S30" s="63">
        <v>1.5172854173546824E-3</v>
      </c>
      <c r="T30" s="63">
        <v>2.3949676782819272E-3</v>
      </c>
      <c r="U30" s="63">
        <v>1.8330433568032383E-3</v>
      </c>
      <c r="V30" s="63">
        <v>2.7044133750278652E-3</v>
      </c>
      <c r="W30" s="63">
        <v>3.0605773554622201E-3</v>
      </c>
      <c r="X30" s="63">
        <v>5.8869643899685077E-3</v>
      </c>
      <c r="Y30" s="63">
        <v>1.6576730148914151E-3</v>
      </c>
      <c r="Z30" s="63">
        <v>1.866386273971698E-3</v>
      </c>
      <c r="AA30" s="63">
        <v>2.0346196960924798E-3</v>
      </c>
      <c r="AB30" s="63">
        <v>2.1258118936810146E-3</v>
      </c>
      <c r="AC30" s="63">
        <v>3.40154330722232E-3</v>
      </c>
      <c r="AD30" s="63">
        <f>VARP(RETURN!$B$30:$BU$30)</f>
        <v>3.8146565513566401E-3</v>
      </c>
      <c r="AE30" s="63">
        <v>2.1835086610923538E-4</v>
      </c>
      <c r="AF30" s="63">
        <v>4.1002921595677098E-4</v>
      </c>
      <c r="AG30" s="63">
        <v>1.8840599929634465E-3</v>
      </c>
      <c r="AH30" s="63">
        <v>1.1524903557822985E-3</v>
      </c>
      <c r="AI30" s="63">
        <v>1.1245533251399275E-3</v>
      </c>
      <c r="AJ30" s="63">
        <v>1.7147665344890853E-3</v>
      </c>
      <c r="AK30" s="63">
        <v>7.0809182524037245E-4</v>
      </c>
      <c r="AL30" s="63">
        <v>1.5772098404535225E-3</v>
      </c>
      <c r="AM30" s="63">
        <v>1.1193143791096895E-3</v>
      </c>
      <c r="AN30" s="63">
        <v>1.4618279224261935E-3</v>
      </c>
      <c r="AO30" s="63">
        <v>1.7214692152870833E-3</v>
      </c>
      <c r="AP30" s="63">
        <v>1.121681150155245E-3</v>
      </c>
      <c r="AQ30" s="63">
        <v>1.0640475090556096E-3</v>
      </c>
      <c r="AR30" s="63">
        <v>2.5314356950981039E-3</v>
      </c>
      <c r="AS30" s="63">
        <v>1.2299046446644002E-3</v>
      </c>
      <c r="AT30" s="63">
        <v>1.0607942652919912E-3</v>
      </c>
      <c r="AU30" s="63">
        <v>3.59723366651684E-4</v>
      </c>
      <c r="AV30" s="63">
        <v>2.0497928367805593E-3</v>
      </c>
      <c r="AW30" s="63">
        <v>2.4083080470336162E-3</v>
      </c>
      <c r="AX30" s="63">
        <v>3.031953051487762E-3</v>
      </c>
      <c r="AY30" s="63">
        <v>1.5652979867746689E-3</v>
      </c>
      <c r="AZ30" s="63">
        <v>1.0670668826939088E-3</v>
      </c>
      <c r="BA30" s="63">
        <v>6.8096982326567397E-4</v>
      </c>
      <c r="BB30" s="63">
        <v>1.6861832404819182E-3</v>
      </c>
      <c r="BC30" s="63">
        <v>1.2987336782975404E-3</v>
      </c>
      <c r="BD30" s="63">
        <v>3.5156266113548279E-3</v>
      </c>
      <c r="BE30" s="63">
        <v>8.300934792766731E-4</v>
      </c>
      <c r="BF30" s="63">
        <v>3.849136516240117E-3</v>
      </c>
      <c r="BG30" s="63">
        <v>1.1706566636071377E-3</v>
      </c>
      <c r="BH30" s="63">
        <v>2.3634647654750098E-3</v>
      </c>
      <c r="BI30" s="63">
        <v>8.9132169258292627E-4</v>
      </c>
      <c r="BJ30" s="63">
        <v>1.9219026147480427E-3</v>
      </c>
      <c r="BK30" s="63">
        <v>1.101405645393545E-3</v>
      </c>
      <c r="BL30" s="63">
        <v>1.8366825496580479E-3</v>
      </c>
      <c r="BM30" s="63">
        <v>1.5387722345090245E-3</v>
      </c>
      <c r="BN30" s="63">
        <v>1.3880577911769478E-3</v>
      </c>
      <c r="BO30" s="63">
        <v>8.6833642349637419E-4</v>
      </c>
      <c r="BP30" s="63">
        <v>1.5808563570602549E-3</v>
      </c>
      <c r="BQ30" s="63">
        <v>1.6571264809948428E-3</v>
      </c>
      <c r="BR30" s="63">
        <v>1.8752905825784828E-3</v>
      </c>
      <c r="BS30" s="63">
        <v>1.329511599441455E-3</v>
      </c>
      <c r="BT30" s="63">
        <v>1.3190013450613809E-3</v>
      </c>
      <c r="BU30" s="63">
        <v>2.435235257805376E-3</v>
      </c>
      <c r="BV30" s="63">
        <v>6.5428224625398038E-4</v>
      </c>
      <c r="BW30" s="63">
        <v>1.0442991748462009E-3</v>
      </c>
      <c r="BX30" s="63">
        <v>1.9754754544944984E-3</v>
      </c>
      <c r="BY30" s="63">
        <v>2.3017252484887202E-3</v>
      </c>
      <c r="BZ30" s="63">
        <v>2.7893061097010647E-4</v>
      </c>
      <c r="CA30" s="63">
        <v>8.9833671401565467E-4</v>
      </c>
      <c r="CB30" s="63">
        <v>1.361117921731022E-3</v>
      </c>
      <c r="CC30" s="63">
        <v>1.0693485885746017E-3</v>
      </c>
      <c r="CD30" s="63">
        <v>2.4649382006585127E-3</v>
      </c>
      <c r="CE30" s="63">
        <v>3.0744523066226987E-3</v>
      </c>
      <c r="CF30" s="63">
        <v>2.0740190122101676E-3</v>
      </c>
      <c r="CG30" s="63">
        <v>1.8724986865393172E-3</v>
      </c>
      <c r="CH30" s="63">
        <v>4.6699739324303793E-4</v>
      </c>
      <c r="CI30" s="63">
        <v>2.9447941477560909E-4</v>
      </c>
      <c r="CJ30" s="63">
        <v>1.5794100379068279E-3</v>
      </c>
      <c r="CK30" s="63">
        <v>1.9050734746467195E-3</v>
      </c>
      <c r="CL30" s="63">
        <v>2.1338498332365116E-3</v>
      </c>
      <c r="CM30" s="63">
        <v>1.9542707656973624E-3</v>
      </c>
      <c r="CN30" s="63">
        <v>1.751673816041034E-3</v>
      </c>
      <c r="CO30" s="63">
        <v>1.261931025620643E-3</v>
      </c>
      <c r="CP30" s="63">
        <v>1.3289401866054661E-3</v>
      </c>
      <c r="CQ30" s="63">
        <v>2.0974456150985679E-3</v>
      </c>
      <c r="CR30" s="63">
        <v>1.4393340736877894E-3</v>
      </c>
      <c r="CS30" s="63">
        <v>1.6906007975358349E-3</v>
      </c>
      <c r="CT30" s="63">
        <v>2.7962902313000571E-3</v>
      </c>
      <c r="CU30" s="63">
        <v>9.7104231499209196E-4</v>
      </c>
      <c r="CV30" s="63">
        <v>1.9558749489139602E-3</v>
      </c>
      <c r="CW30" s="64">
        <v>8.9306311312132127E-4</v>
      </c>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c r="FA30" s="63"/>
      <c r="FB30" s="63"/>
      <c r="FC30" s="63"/>
      <c r="FD30" s="63"/>
      <c r="FE30" s="63"/>
      <c r="FF30" s="63"/>
      <c r="FG30" s="63"/>
      <c r="FH30" s="63"/>
      <c r="FI30" s="63"/>
      <c r="FJ30" s="63"/>
      <c r="FK30" s="63"/>
      <c r="FL30" s="63"/>
      <c r="FM30" s="63"/>
      <c r="FN30" s="63"/>
      <c r="FO30" s="63"/>
      <c r="FP30" s="63"/>
      <c r="FQ30" s="63"/>
      <c r="FR30" s="63"/>
      <c r="FS30" s="63"/>
      <c r="FT30" s="63"/>
      <c r="FU30" s="63"/>
      <c r="FV30" s="63"/>
      <c r="FW30" s="63"/>
      <c r="FX30" s="63"/>
      <c r="FY30" s="63"/>
      <c r="FZ30" s="63"/>
      <c r="GA30" s="63"/>
      <c r="GB30" s="63"/>
      <c r="GC30" s="63"/>
      <c r="GD30" s="63"/>
      <c r="GE30" s="63"/>
      <c r="GF30" s="63"/>
      <c r="GG30" s="63"/>
      <c r="GH30" s="63"/>
      <c r="GI30" s="63"/>
      <c r="GJ30" s="63"/>
      <c r="GK30" s="63"/>
      <c r="GL30" s="63"/>
      <c r="GM30" s="63"/>
      <c r="GN30" s="63"/>
      <c r="GO30" s="63"/>
      <c r="GP30" s="63"/>
      <c r="GQ30" s="63"/>
      <c r="GR30" s="63"/>
      <c r="GS30" s="64"/>
    </row>
    <row r="31" spans="1:201" ht="15" thickBot="1">
      <c r="A31" s="63" t="s">
        <v>390</v>
      </c>
      <c r="B31" s="63">
        <v>9.6033364148178632E-5</v>
      </c>
      <c r="C31" s="63">
        <v>1.3172925830032048E-4</v>
      </c>
      <c r="D31" s="63">
        <v>6.0458794833383222E-4</v>
      </c>
      <c r="E31" s="63">
        <v>1.558699497133381E-4</v>
      </c>
      <c r="F31" s="63">
        <v>6.3425479418844797E-4</v>
      </c>
      <c r="G31" s="63">
        <v>6.2886843826484294E-5</v>
      </c>
      <c r="H31" s="63">
        <v>-1.8698784107398802E-4</v>
      </c>
      <c r="I31" s="63">
        <v>1.0889441547637304E-3</v>
      </c>
      <c r="J31" s="63">
        <v>5.6025933939274895E-4</v>
      </c>
      <c r="K31" s="63">
        <v>1.2919261624911955E-3</v>
      </c>
      <c r="L31" s="63">
        <v>1.2296517680325601E-3</v>
      </c>
      <c r="M31" s="63">
        <v>9.2130096730904049E-4</v>
      </c>
      <c r="N31" s="63">
        <v>5.7767266588517046E-4</v>
      </c>
      <c r="O31" s="63">
        <v>-3.9567729061535252E-4</v>
      </c>
      <c r="P31" s="63">
        <v>1.7456129922691066E-4</v>
      </c>
      <c r="Q31" s="63">
        <v>3.5849971774257287E-4</v>
      </c>
      <c r="R31" s="63">
        <v>2.3612548685449644E-3</v>
      </c>
      <c r="S31" s="63">
        <v>5.219805895554456E-4</v>
      </c>
      <c r="T31" s="63">
        <v>9.4346350747258063E-4</v>
      </c>
      <c r="U31" s="63">
        <v>1.4378457971397701E-4</v>
      </c>
      <c r="V31" s="63">
        <v>-7.94114567398101E-4</v>
      </c>
      <c r="W31" s="63">
        <v>2.8005447396819099E-4</v>
      </c>
      <c r="X31" s="63">
        <v>1.949384065942038E-3</v>
      </c>
      <c r="Y31" s="63">
        <v>6.1964199788774779E-4</v>
      </c>
      <c r="Z31" s="63">
        <v>4.4373551283019195E-4</v>
      </c>
      <c r="AA31" s="63">
        <v>1.0005223264816799E-4</v>
      </c>
      <c r="AB31" s="63">
        <v>4.141830595496992E-4</v>
      </c>
      <c r="AC31" s="63">
        <v>1.0768976515094276E-3</v>
      </c>
      <c r="AD31" s="63">
        <v>2.1835086610923538E-4</v>
      </c>
      <c r="AE31" s="63">
        <f>VARP(RETURN!$B$31:$BU$31)</f>
        <v>2.723804121477861E-3</v>
      </c>
      <c r="AF31" s="63">
        <v>1.9284327483561809E-3</v>
      </c>
      <c r="AG31" s="63">
        <v>1.724970233369137E-4</v>
      </c>
      <c r="AH31" s="63">
        <v>4.6404124252179464E-4</v>
      </c>
      <c r="AI31" s="63">
        <v>4.9199701786845854E-4</v>
      </c>
      <c r="AJ31" s="63">
        <v>6.0755468908799918E-4</v>
      </c>
      <c r="AK31" s="63">
        <v>4.386054242547881E-4</v>
      </c>
      <c r="AL31" s="63">
        <v>4.0365957435635616E-4</v>
      </c>
      <c r="AM31" s="63">
        <v>3.6178504419986127E-4</v>
      </c>
      <c r="AN31" s="63">
        <v>1.0451941655100492E-3</v>
      </c>
      <c r="AO31" s="63">
        <v>3.3202638600210644E-4</v>
      </c>
      <c r="AP31" s="63">
        <v>6.3829893270273452E-4</v>
      </c>
      <c r="AQ31" s="63">
        <v>1.1898613423517055E-3</v>
      </c>
      <c r="AR31" s="63">
        <v>1.2168277976412059E-4</v>
      </c>
      <c r="AS31" s="63">
        <v>5.3142532503874752E-4</v>
      </c>
      <c r="AT31" s="63">
        <v>1.0913085701768372E-3</v>
      </c>
      <c r="AU31" s="63">
        <v>1.037075790772596E-3</v>
      </c>
      <c r="AV31" s="63">
        <v>4.6992065400221369E-4</v>
      </c>
      <c r="AW31" s="63">
        <v>5.1557164177282004E-4</v>
      </c>
      <c r="AX31" s="63">
        <v>-2.5610528830926438E-5</v>
      </c>
      <c r="AY31" s="63">
        <v>2.2570208668857148E-4</v>
      </c>
      <c r="AZ31" s="63">
        <v>5.4038579798084936E-4</v>
      </c>
      <c r="BA31" s="63">
        <v>1.909084937898517E-4</v>
      </c>
      <c r="BB31" s="63">
        <v>7.2578198929254176E-4</v>
      </c>
      <c r="BC31" s="63">
        <v>2.2199072115164744E-4</v>
      </c>
      <c r="BD31" s="63">
        <v>1.6996223416773809E-3</v>
      </c>
      <c r="BE31" s="63">
        <v>1.5377012903073769E-3</v>
      </c>
      <c r="BF31" s="63">
        <v>-1.1010169402610891E-3</v>
      </c>
      <c r="BG31" s="63">
        <v>1.9129719055940098E-3</v>
      </c>
      <c r="BH31" s="63">
        <v>5.9719032688534661E-5</v>
      </c>
      <c r="BI31" s="63">
        <v>6.4236631656698303E-4</v>
      </c>
      <c r="BJ31" s="63">
        <v>7.3431282998621158E-4</v>
      </c>
      <c r="BK31" s="63">
        <v>4.9184854749014819E-4</v>
      </c>
      <c r="BL31" s="63">
        <v>1.5662424615573383E-4</v>
      </c>
      <c r="BM31" s="63">
        <v>6.2837261098532817E-4</v>
      </c>
      <c r="BN31" s="63">
        <v>3.7610953513917428E-5</v>
      </c>
      <c r="BO31" s="63">
        <v>7.8772055317271391E-4</v>
      </c>
      <c r="BP31" s="63">
        <v>8.289888362384342E-4</v>
      </c>
      <c r="BQ31" s="63">
        <v>2.0284360546827406E-4</v>
      </c>
      <c r="BR31" s="63">
        <v>-2.5077879397876333E-4</v>
      </c>
      <c r="BS31" s="63">
        <v>-8.1756651024253598E-4</v>
      </c>
      <c r="BT31" s="63">
        <v>9.8432925682252553E-5</v>
      </c>
      <c r="BU31" s="63">
        <v>1.2765564118238701E-5</v>
      </c>
      <c r="BV31" s="63">
        <v>1.1519641523997939E-3</v>
      </c>
      <c r="BW31" s="63">
        <v>1.0842239050054469E-3</v>
      </c>
      <c r="BX31" s="63">
        <v>9.0888736204868079E-4</v>
      </c>
      <c r="BY31" s="63">
        <v>4.2066763635921408E-4</v>
      </c>
      <c r="BZ31" s="63">
        <v>7.6140562399666211E-4</v>
      </c>
      <c r="CA31" s="63">
        <v>1.0262680366439432E-3</v>
      </c>
      <c r="CB31" s="63">
        <v>1.0701966160602634E-3</v>
      </c>
      <c r="CC31" s="63">
        <v>8.8925598561366689E-4</v>
      </c>
      <c r="CD31" s="63">
        <v>3.1230592472114972E-4</v>
      </c>
      <c r="CE31" s="63">
        <v>1.6520793478729234E-4</v>
      </c>
      <c r="CF31" s="63">
        <v>8.9140806703875454E-4</v>
      </c>
      <c r="CG31" s="63">
        <v>5.1771567894967456E-4</v>
      </c>
      <c r="CH31" s="63">
        <v>2.0151675735561266E-3</v>
      </c>
      <c r="CI31" s="63">
        <v>1.9960713862389162E-3</v>
      </c>
      <c r="CJ31" s="63">
        <v>6.9899515206918417E-4</v>
      </c>
      <c r="CK31" s="63">
        <v>8.414388404093193E-4</v>
      </c>
      <c r="CL31" s="63">
        <v>7.5989625994350198E-4</v>
      </c>
      <c r="CM31" s="63">
        <v>2.9052144135438069E-4</v>
      </c>
      <c r="CN31" s="63">
        <v>1.5265073018856715E-3</v>
      </c>
      <c r="CO31" s="63">
        <v>9.2730630366958354E-4</v>
      </c>
      <c r="CP31" s="63">
        <v>2.0486168690244649E-4</v>
      </c>
      <c r="CQ31" s="63">
        <v>9.2702120488936273E-4</v>
      </c>
      <c r="CR31" s="63">
        <v>-5.9958174547200614E-4</v>
      </c>
      <c r="CS31" s="63">
        <v>-1.7945544569940481E-4</v>
      </c>
      <c r="CT31" s="63">
        <v>-2.638216852584913E-4</v>
      </c>
      <c r="CU31" s="63">
        <v>8.7957448270843447E-4</v>
      </c>
      <c r="CV31" s="63">
        <v>-8.3599225331540394E-6</v>
      </c>
      <c r="CW31" s="64">
        <v>4.4398718662637762E-4</v>
      </c>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c r="EK31" s="63"/>
      <c r="EL31" s="63"/>
      <c r="EM31" s="63"/>
      <c r="EN31" s="63"/>
      <c r="EO31" s="63"/>
      <c r="EP31" s="63"/>
      <c r="EQ31" s="63"/>
      <c r="ER31" s="63"/>
      <c r="ES31" s="63"/>
      <c r="ET31" s="63"/>
      <c r="EU31" s="63"/>
      <c r="EV31" s="63"/>
      <c r="EW31" s="63"/>
      <c r="EX31" s="63"/>
      <c r="EY31" s="63"/>
      <c r="EZ31" s="63"/>
      <c r="FA31" s="63"/>
      <c r="FB31" s="63"/>
      <c r="FC31" s="63"/>
      <c r="FD31" s="63"/>
      <c r="FE31" s="63"/>
      <c r="FF31" s="63"/>
      <c r="FG31" s="63"/>
      <c r="FH31" s="63"/>
      <c r="FI31" s="63"/>
      <c r="FJ31" s="63"/>
      <c r="FK31" s="63"/>
      <c r="FL31" s="63"/>
      <c r="FM31" s="63"/>
      <c r="FN31" s="63"/>
      <c r="FO31" s="63"/>
      <c r="FP31" s="63"/>
      <c r="FQ31" s="63"/>
      <c r="FR31" s="63"/>
      <c r="FS31" s="63"/>
      <c r="FT31" s="63"/>
      <c r="FU31" s="63"/>
      <c r="FV31" s="63"/>
      <c r="FW31" s="63"/>
      <c r="FX31" s="63"/>
      <c r="FY31" s="63"/>
      <c r="FZ31" s="63"/>
      <c r="GA31" s="63"/>
      <c r="GB31" s="63"/>
      <c r="GC31" s="63"/>
      <c r="GD31" s="63"/>
      <c r="GE31" s="63"/>
      <c r="GF31" s="63"/>
      <c r="GG31" s="63"/>
      <c r="GH31" s="63"/>
      <c r="GI31" s="63"/>
      <c r="GJ31" s="63"/>
      <c r="GK31" s="63"/>
      <c r="GL31" s="63"/>
      <c r="GM31" s="63"/>
      <c r="GN31" s="63"/>
      <c r="GO31" s="63"/>
      <c r="GP31" s="63"/>
      <c r="GQ31" s="63"/>
      <c r="GR31" s="63"/>
      <c r="GS31" s="64"/>
    </row>
    <row r="32" spans="1:201" ht="15" thickBot="1">
      <c r="A32" s="63" t="s">
        <v>391</v>
      </c>
      <c r="B32" s="63">
        <v>4.0041404917827607E-4</v>
      </c>
      <c r="C32" s="63">
        <v>3.1176565116495749E-4</v>
      </c>
      <c r="D32" s="63">
        <v>7.0671291350885576E-4</v>
      </c>
      <c r="E32" s="63">
        <v>-3.6632263784571972E-6</v>
      </c>
      <c r="F32" s="63">
        <v>6.4771865703099334E-4</v>
      </c>
      <c r="G32" s="63">
        <v>6.3755628311056012E-4</v>
      </c>
      <c r="H32" s="63">
        <v>1.652877098264201E-4</v>
      </c>
      <c r="I32" s="63">
        <v>8.1908557069026782E-4</v>
      </c>
      <c r="J32" s="63">
        <v>6.2938013140505298E-4</v>
      </c>
      <c r="K32" s="63">
        <v>4.7493310397209626E-4</v>
      </c>
      <c r="L32" s="63">
        <v>6.0718926730836593E-4</v>
      </c>
      <c r="M32" s="63">
        <v>7.1715078189679151E-4</v>
      </c>
      <c r="N32" s="63">
        <v>4.2465341714107802E-4</v>
      </c>
      <c r="O32" s="63">
        <v>-1.7260137357982054E-4</v>
      </c>
      <c r="P32" s="63">
        <v>8.456095785708643E-5</v>
      </c>
      <c r="Q32" s="63">
        <v>2.171664912950262E-4</v>
      </c>
      <c r="R32" s="63">
        <v>1.7894911166479073E-3</v>
      </c>
      <c r="S32" s="63">
        <v>2.4184164070891774E-4</v>
      </c>
      <c r="T32" s="63">
        <v>4.4638439810190531E-4</v>
      </c>
      <c r="U32" s="63">
        <v>9.5687653764478081E-5</v>
      </c>
      <c r="V32" s="63">
        <v>-5.171315711141191E-4</v>
      </c>
      <c r="W32" s="63">
        <v>8.657426439220499E-6</v>
      </c>
      <c r="X32" s="63">
        <v>5.3951069273697856E-4</v>
      </c>
      <c r="Y32" s="63">
        <v>5.4698305010665962E-4</v>
      </c>
      <c r="Z32" s="63">
        <v>5.8604605019630437E-4</v>
      </c>
      <c r="AA32" s="63">
        <v>6.13126789094406E-4</v>
      </c>
      <c r="AB32" s="63">
        <v>2.2542437131165726E-4</v>
      </c>
      <c r="AC32" s="63">
        <v>9.4360126745366606E-4</v>
      </c>
      <c r="AD32" s="63">
        <v>4.1002921595677098E-4</v>
      </c>
      <c r="AE32" s="63">
        <v>1.9284327483561809E-3</v>
      </c>
      <c r="AF32" s="63">
        <f>VARP(RETURN!$B$32:$BU$32)</f>
        <v>1.8363604765431244E-3</v>
      </c>
      <c r="AG32" s="63">
        <v>3.0168845556793775E-4</v>
      </c>
      <c r="AH32" s="63">
        <v>2.4788383692087485E-4</v>
      </c>
      <c r="AI32" s="63">
        <v>4.8637947634457446E-4</v>
      </c>
      <c r="AJ32" s="63">
        <v>3.5034846712125661E-4</v>
      </c>
      <c r="AK32" s="63">
        <v>3.6866334242583186E-4</v>
      </c>
      <c r="AL32" s="63">
        <v>4.587006889936019E-4</v>
      </c>
      <c r="AM32" s="63">
        <v>5.8689705835780748E-4</v>
      </c>
      <c r="AN32" s="63">
        <v>9.1791371653960252E-4</v>
      </c>
      <c r="AO32" s="63">
        <v>2.1975497037412273E-4</v>
      </c>
      <c r="AP32" s="63">
        <v>6.5576722290083887E-4</v>
      </c>
      <c r="AQ32" s="63">
        <v>9.0686063379381745E-4</v>
      </c>
      <c r="AR32" s="63">
        <v>1.1387105167043168E-4</v>
      </c>
      <c r="AS32" s="63">
        <v>4.6310716574048528E-4</v>
      </c>
      <c r="AT32" s="63">
        <v>5.8106770708771E-4</v>
      </c>
      <c r="AU32" s="63">
        <v>9.0316188480356655E-4</v>
      </c>
      <c r="AV32" s="63">
        <v>-2.0665350731689504E-4</v>
      </c>
      <c r="AW32" s="63">
        <v>3.9731538307775791E-4</v>
      </c>
      <c r="AX32" s="63">
        <v>8.1548838782969147E-5</v>
      </c>
      <c r="AY32" s="63">
        <v>3.4610337296442204E-4</v>
      </c>
      <c r="AZ32" s="63">
        <v>8.5003244948396255E-4</v>
      </c>
      <c r="BA32" s="63">
        <v>7.6679056788228205E-4</v>
      </c>
      <c r="BB32" s="63">
        <v>6.8607040595454949E-4</v>
      </c>
      <c r="BC32" s="63">
        <v>9.6906450141803684E-5</v>
      </c>
      <c r="BD32" s="63">
        <v>9.3477413994352734E-4</v>
      </c>
      <c r="BE32" s="63">
        <v>1.0593767751093325E-3</v>
      </c>
      <c r="BF32" s="63">
        <v>-7.5493072808675713E-4</v>
      </c>
      <c r="BG32" s="63">
        <v>1.5411686042821001E-3</v>
      </c>
      <c r="BH32" s="63">
        <v>2.9185650574995581E-4</v>
      </c>
      <c r="BI32" s="63">
        <v>7.8605312472361034E-4</v>
      </c>
      <c r="BJ32" s="63">
        <v>5.0591860875457946E-4</v>
      </c>
      <c r="BK32" s="63">
        <v>3.9882334566331543E-4</v>
      </c>
      <c r="BL32" s="63">
        <v>1.7740593809608803E-4</v>
      </c>
      <c r="BM32" s="63">
        <v>4.0049525765626677E-4</v>
      </c>
      <c r="BN32" s="63">
        <v>2.2626130601319122E-4</v>
      </c>
      <c r="BO32" s="63">
        <v>7.4424329027112648E-4</v>
      </c>
      <c r="BP32" s="63">
        <v>4.8856435515737804E-4</v>
      </c>
      <c r="BQ32" s="63">
        <v>-1.6095655825571297E-5</v>
      </c>
      <c r="BR32" s="63">
        <v>-1.2252269774320904E-4</v>
      </c>
      <c r="BS32" s="63">
        <v>-2.2716551092583998E-4</v>
      </c>
      <c r="BT32" s="63">
        <v>1.1877740535605787E-4</v>
      </c>
      <c r="BU32" s="63">
        <v>-8.3422671183877616E-5</v>
      </c>
      <c r="BV32" s="63">
        <v>8.856684323786774E-4</v>
      </c>
      <c r="BW32" s="63">
        <v>9.2969108725992255E-4</v>
      </c>
      <c r="BX32" s="63">
        <v>7.1322059859724738E-4</v>
      </c>
      <c r="BY32" s="63">
        <v>3.5018624390363454E-4</v>
      </c>
      <c r="BZ32" s="63">
        <v>6.5133982371677233E-4</v>
      </c>
      <c r="CA32" s="63">
        <v>8.720952769752944E-4</v>
      </c>
      <c r="CB32" s="63">
        <v>9.9597237788552184E-4</v>
      </c>
      <c r="CC32" s="63">
        <v>6.3871147243674991E-4</v>
      </c>
      <c r="CD32" s="63">
        <v>1.6189470012374047E-4</v>
      </c>
      <c r="CE32" s="63">
        <v>-1.9833950779306862E-4</v>
      </c>
      <c r="CF32" s="63">
        <v>7.420073632908651E-4</v>
      </c>
      <c r="CG32" s="63">
        <v>5.4684602474567082E-4</v>
      </c>
      <c r="CH32" s="63">
        <v>1.5246773698226741E-3</v>
      </c>
      <c r="CI32" s="63">
        <v>1.6031395290142015E-3</v>
      </c>
      <c r="CJ32" s="63">
        <v>8.6604394103240612E-4</v>
      </c>
      <c r="CK32" s="63">
        <v>6.9746446297849752E-4</v>
      </c>
      <c r="CL32" s="63">
        <v>6.0022503437772194E-4</v>
      </c>
      <c r="CM32" s="63">
        <v>2.6165890297862097E-4</v>
      </c>
      <c r="CN32" s="63">
        <v>1.2208630168998966E-3</v>
      </c>
      <c r="CO32" s="63">
        <v>8.3446533539094435E-4</v>
      </c>
      <c r="CP32" s="63">
        <v>2.0549034004337943E-4</v>
      </c>
      <c r="CQ32" s="63">
        <v>7.113716133516952E-4</v>
      </c>
      <c r="CR32" s="63">
        <v>-3.0524928259238618E-4</v>
      </c>
      <c r="CS32" s="63">
        <v>-6.5292303154001018E-5</v>
      </c>
      <c r="CT32" s="63">
        <v>-4.1928474903656212E-4</v>
      </c>
      <c r="CU32" s="63">
        <v>7.8109253788522491E-4</v>
      </c>
      <c r="CV32" s="63">
        <v>-2.8249968417144087E-5</v>
      </c>
      <c r="CW32" s="64">
        <v>3.0411869193306491E-4</v>
      </c>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c r="ET32" s="63"/>
      <c r="EU32" s="63"/>
      <c r="EV32" s="63"/>
      <c r="EW32" s="63"/>
      <c r="EX32" s="63"/>
      <c r="EY32" s="63"/>
      <c r="EZ32" s="63"/>
      <c r="FA32" s="63"/>
      <c r="FB32" s="63"/>
      <c r="FC32" s="63"/>
      <c r="FD32" s="63"/>
      <c r="FE32" s="63"/>
      <c r="FF32" s="63"/>
      <c r="FG32" s="63"/>
      <c r="FH32" s="63"/>
      <c r="FI32" s="63"/>
      <c r="FJ32" s="63"/>
      <c r="FK32" s="63"/>
      <c r="FL32" s="63"/>
      <c r="FM32" s="63"/>
      <c r="FN32" s="63"/>
      <c r="FO32" s="63"/>
      <c r="FP32" s="63"/>
      <c r="FQ32" s="63"/>
      <c r="FR32" s="63"/>
      <c r="FS32" s="63"/>
      <c r="FT32" s="63"/>
      <c r="FU32" s="63"/>
      <c r="FV32" s="63"/>
      <c r="FW32" s="63"/>
      <c r="FX32" s="63"/>
      <c r="FY32" s="63"/>
      <c r="FZ32" s="63"/>
      <c r="GA32" s="63"/>
      <c r="GB32" s="63"/>
      <c r="GC32" s="63"/>
      <c r="GD32" s="63"/>
      <c r="GE32" s="63"/>
      <c r="GF32" s="63"/>
      <c r="GG32" s="63"/>
      <c r="GH32" s="63"/>
      <c r="GI32" s="63"/>
      <c r="GJ32" s="63"/>
      <c r="GK32" s="63"/>
      <c r="GL32" s="63"/>
      <c r="GM32" s="63"/>
      <c r="GN32" s="63"/>
      <c r="GO32" s="63"/>
      <c r="GP32" s="63"/>
      <c r="GQ32" s="63"/>
      <c r="GR32" s="63"/>
      <c r="GS32" s="64"/>
    </row>
    <row r="33" spans="1:201" ht="15" thickBot="1">
      <c r="A33" s="63" t="s">
        <v>392</v>
      </c>
      <c r="B33" s="63">
        <v>4.4228350685422448E-3</v>
      </c>
      <c r="C33" s="63">
        <v>2.5772509463151856E-3</v>
      </c>
      <c r="D33" s="63">
        <v>3.0751602784117775E-3</v>
      </c>
      <c r="E33" s="63">
        <v>2.8155098990627226E-3</v>
      </c>
      <c r="F33" s="63">
        <v>3.4543286564690319E-3</v>
      </c>
      <c r="G33" s="63">
        <v>6.3890800829630029E-3</v>
      </c>
      <c r="H33" s="63">
        <v>4.277473957190977E-3</v>
      </c>
      <c r="I33" s="63">
        <v>2.3489306200602353E-3</v>
      </c>
      <c r="J33" s="63">
        <v>2.6340256380376313E-3</v>
      </c>
      <c r="K33" s="63">
        <v>4.1857213263208843E-3</v>
      </c>
      <c r="L33" s="63">
        <v>3.2604711710163986E-3</v>
      </c>
      <c r="M33" s="63">
        <v>2.5208681113197077E-3</v>
      </c>
      <c r="N33" s="63">
        <v>2.9382873917266866E-3</v>
      </c>
      <c r="O33" s="63">
        <v>1.9327283547792657E-3</v>
      </c>
      <c r="P33" s="63">
        <v>6.4613472627029125E-3</v>
      </c>
      <c r="Q33" s="63">
        <v>4.0247062092688421E-3</v>
      </c>
      <c r="R33" s="63">
        <v>8.2731323591169449E-5</v>
      </c>
      <c r="S33" s="63">
        <v>3.0649043370659917E-3</v>
      </c>
      <c r="T33" s="63">
        <v>5.1849499879634414E-3</v>
      </c>
      <c r="U33" s="63">
        <v>5.061548028520455E-3</v>
      </c>
      <c r="V33" s="63">
        <v>3.8179360509612045E-3</v>
      </c>
      <c r="W33" s="63">
        <v>4.6285471766903319E-3</v>
      </c>
      <c r="X33" s="63">
        <v>1.2805410530651247E-2</v>
      </c>
      <c r="Y33" s="63">
        <v>2.7634527611245748E-3</v>
      </c>
      <c r="Z33" s="63">
        <v>4.4972196658469906E-3</v>
      </c>
      <c r="AA33" s="63">
        <v>4.1276337329935594E-3</v>
      </c>
      <c r="AB33" s="63">
        <v>6.3090706710051915E-3</v>
      </c>
      <c r="AC33" s="63">
        <v>6.3327215890604761E-3</v>
      </c>
      <c r="AD33" s="63">
        <v>1.8840599929634465E-3</v>
      </c>
      <c r="AE33" s="63">
        <v>1.724970233369137E-4</v>
      </c>
      <c r="AF33" s="63">
        <v>3.0168845556793775E-4</v>
      </c>
      <c r="AG33" s="63">
        <f>VARP(RETURN!$B$33:$BU$33)</f>
        <v>1.0405954170002903E-2</v>
      </c>
      <c r="AH33" s="63">
        <v>2.6476826788954248E-3</v>
      </c>
      <c r="AI33" s="63">
        <v>1.0513551241347393E-3</v>
      </c>
      <c r="AJ33" s="63">
        <v>2.3703725188368328E-3</v>
      </c>
      <c r="AK33" s="63">
        <v>2.4829139761041821E-3</v>
      </c>
      <c r="AL33" s="63">
        <v>2.1492350430669322E-3</v>
      </c>
      <c r="AM33" s="63">
        <v>2.7206366920524351E-3</v>
      </c>
      <c r="AN33" s="63">
        <v>2.3792669291279943E-3</v>
      </c>
      <c r="AO33" s="63">
        <v>4.3353592655570048E-3</v>
      </c>
      <c r="AP33" s="63">
        <v>4.1356129727516375E-4</v>
      </c>
      <c r="AQ33" s="63">
        <v>2.1341231568507571E-3</v>
      </c>
      <c r="AR33" s="63">
        <v>4.4663241714087629E-3</v>
      </c>
      <c r="AS33" s="63">
        <v>2.144136112633368E-3</v>
      </c>
      <c r="AT33" s="63">
        <v>2.6397360957679077E-3</v>
      </c>
      <c r="AU33" s="63">
        <v>5.0550321200660425E-4</v>
      </c>
      <c r="AV33" s="63">
        <v>5.2873871757590715E-3</v>
      </c>
      <c r="AW33" s="63">
        <v>3.9048921440251521E-3</v>
      </c>
      <c r="AX33" s="63">
        <v>5.8868518767460241E-3</v>
      </c>
      <c r="AY33" s="63">
        <v>2.4112976624660757E-3</v>
      </c>
      <c r="AZ33" s="63">
        <v>9.5956942121984065E-4</v>
      </c>
      <c r="BA33" s="63">
        <v>2.1556188598903705E-3</v>
      </c>
      <c r="BB33" s="63">
        <v>3.8081343842390151E-3</v>
      </c>
      <c r="BC33" s="63">
        <v>1.1268676398968501E-3</v>
      </c>
      <c r="BD33" s="63">
        <v>4.6691110946774248E-3</v>
      </c>
      <c r="BE33" s="63">
        <v>2.3547472411975874E-3</v>
      </c>
      <c r="BF33" s="63">
        <v>8.2637284881829556E-3</v>
      </c>
      <c r="BG33" s="63">
        <v>1.761359274229035E-3</v>
      </c>
      <c r="BH33" s="63">
        <v>3.5234556808505652E-3</v>
      </c>
      <c r="BI33" s="63">
        <v>3.6128176792077937E-3</v>
      </c>
      <c r="BJ33" s="63">
        <v>3.5863189312890687E-3</v>
      </c>
      <c r="BK33" s="63">
        <v>1.794792949450704E-3</v>
      </c>
      <c r="BL33" s="63">
        <v>2.9184568643890411E-3</v>
      </c>
      <c r="BM33" s="63">
        <v>4.0594505453377247E-3</v>
      </c>
      <c r="BN33" s="63">
        <v>-1.1265100441293753E-3</v>
      </c>
      <c r="BO33" s="63">
        <v>3.1257837267280704E-4</v>
      </c>
      <c r="BP33" s="63">
        <v>2.5819463701571158E-3</v>
      </c>
      <c r="BQ33" s="63">
        <v>3.6543821586869103E-3</v>
      </c>
      <c r="BR33" s="63">
        <v>3.5879651622543729E-3</v>
      </c>
      <c r="BS33" s="63">
        <v>1.7406719676810256E-3</v>
      </c>
      <c r="BT33" s="63">
        <v>2.4320021313379214E-3</v>
      </c>
      <c r="BU33" s="63">
        <v>3.2568104343772197E-3</v>
      </c>
      <c r="BV33" s="63">
        <v>8.2989102031838903E-4</v>
      </c>
      <c r="BW33" s="63">
        <v>1.0769244797134414E-3</v>
      </c>
      <c r="BX33" s="63">
        <v>3.757324420813469E-3</v>
      </c>
      <c r="BY33" s="63">
        <v>3.4991740581960399E-3</v>
      </c>
      <c r="BZ33" s="63">
        <v>4.7385539210801665E-4</v>
      </c>
      <c r="CA33" s="63">
        <v>1.4736706498763423E-3</v>
      </c>
      <c r="CB33" s="63">
        <v>3.5103158678779869E-3</v>
      </c>
      <c r="CC33" s="63">
        <v>1.8700230705644316E-3</v>
      </c>
      <c r="CD33" s="63">
        <v>5.8189880905189636E-3</v>
      </c>
      <c r="CE33" s="63">
        <v>5.5255440327921113E-3</v>
      </c>
      <c r="CF33" s="63">
        <v>2.6348744149614607E-3</v>
      </c>
      <c r="CG33" s="63">
        <v>9.750260035926296E-4</v>
      </c>
      <c r="CH33" s="63">
        <v>-6.0903034499473546E-4</v>
      </c>
      <c r="CI33" s="63">
        <v>-3.7560590494410353E-4</v>
      </c>
      <c r="CJ33" s="63">
        <v>2.4327157616169642E-3</v>
      </c>
      <c r="CK33" s="63">
        <v>2.7532384409856966E-3</v>
      </c>
      <c r="CL33" s="63">
        <v>3.2977882761213834E-3</v>
      </c>
      <c r="CM33" s="63">
        <v>3.1204027903288527E-3</v>
      </c>
      <c r="CN33" s="63">
        <v>4.0769337097469605E-3</v>
      </c>
      <c r="CO33" s="63">
        <v>2.752028464786374E-3</v>
      </c>
      <c r="CP33" s="63">
        <v>3.667547364117753E-3</v>
      </c>
      <c r="CQ33" s="63">
        <v>3.3346630345412053E-3</v>
      </c>
      <c r="CR33" s="63">
        <v>1.4379479317646886E-3</v>
      </c>
      <c r="CS33" s="63">
        <v>2.6336629138961933E-3</v>
      </c>
      <c r="CT33" s="63">
        <v>4.8944133154366068E-3</v>
      </c>
      <c r="CU33" s="63">
        <v>1.5979623680472442E-3</v>
      </c>
      <c r="CV33" s="63">
        <v>3.7094852087390007E-3</v>
      </c>
      <c r="CW33" s="64">
        <v>4.4525030561573856E-4</v>
      </c>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s="63"/>
      <c r="FB33" s="63"/>
      <c r="FC33" s="63"/>
      <c r="FD33" s="63"/>
      <c r="FE33" s="63"/>
      <c r="FF33" s="63"/>
      <c r="FG33" s="63"/>
      <c r="FH33" s="63"/>
      <c r="FI33" s="63"/>
      <c r="FJ33" s="63"/>
      <c r="FK33" s="63"/>
      <c r="FL33" s="63"/>
      <c r="FM33" s="63"/>
      <c r="FN33" s="63"/>
      <c r="FO33" s="63"/>
      <c r="FP33" s="63"/>
      <c r="FQ33" s="63"/>
      <c r="FR33" s="63"/>
      <c r="FS33" s="63"/>
      <c r="FT33" s="63"/>
      <c r="FU33" s="63"/>
      <c r="FV33" s="63"/>
      <c r="FW33" s="63"/>
      <c r="FX33" s="63"/>
      <c r="FY33" s="63"/>
      <c r="FZ33" s="63"/>
      <c r="GA33" s="63"/>
      <c r="GB33" s="63"/>
      <c r="GC33" s="63"/>
      <c r="GD33" s="63"/>
      <c r="GE33" s="63"/>
      <c r="GF33" s="63"/>
      <c r="GG33" s="63"/>
      <c r="GH33" s="63"/>
      <c r="GI33" s="63"/>
      <c r="GJ33" s="63"/>
      <c r="GK33" s="63"/>
      <c r="GL33" s="63"/>
      <c r="GM33" s="63"/>
      <c r="GN33" s="63"/>
      <c r="GO33" s="63"/>
      <c r="GP33" s="63"/>
      <c r="GQ33" s="63"/>
      <c r="GR33" s="63"/>
      <c r="GS33" s="64"/>
    </row>
    <row r="34" spans="1:201" ht="15" thickBot="1">
      <c r="A34" s="63" t="s">
        <v>393</v>
      </c>
      <c r="B34" s="63">
        <v>1.0650747521836444E-3</v>
      </c>
      <c r="C34" s="63">
        <v>7.1047739497809466E-4</v>
      </c>
      <c r="D34" s="63">
        <v>1.7270192438891747E-3</v>
      </c>
      <c r="E34" s="63">
        <v>6.5697228332311272E-4</v>
      </c>
      <c r="F34" s="63">
        <v>1.3172437570954385E-3</v>
      </c>
      <c r="G34" s="63">
        <v>3.0512065799302847E-3</v>
      </c>
      <c r="H34" s="63">
        <v>1.2119088130729352E-3</v>
      </c>
      <c r="I34" s="63">
        <v>8.7878077110687097E-4</v>
      </c>
      <c r="J34" s="63">
        <v>8.3848060724134017E-4</v>
      </c>
      <c r="K34" s="63">
        <v>2.2624243351925229E-3</v>
      </c>
      <c r="L34" s="63">
        <v>1.7945995060765932E-3</v>
      </c>
      <c r="M34" s="63">
        <v>1.3343033339114512E-3</v>
      </c>
      <c r="N34" s="63">
        <v>1.655150216315915E-3</v>
      </c>
      <c r="O34" s="63">
        <v>6.9085898887838546E-4</v>
      </c>
      <c r="P34" s="63">
        <v>3.8972275437896813E-3</v>
      </c>
      <c r="Q34" s="63">
        <v>1.9263405921243928E-3</v>
      </c>
      <c r="R34" s="63">
        <v>3.5999941845800111E-4</v>
      </c>
      <c r="S34" s="63">
        <v>1.4531508352544303E-3</v>
      </c>
      <c r="T34" s="63">
        <v>2.3902404265694881E-3</v>
      </c>
      <c r="U34" s="63">
        <v>2.0390032959196527E-3</v>
      </c>
      <c r="V34" s="63">
        <v>1.6793163061295338E-3</v>
      </c>
      <c r="W34" s="63">
        <v>2.6689888144020412E-3</v>
      </c>
      <c r="X34" s="63">
        <v>5.7018304008367299E-3</v>
      </c>
      <c r="Y34" s="63">
        <v>1.4096361538321852E-3</v>
      </c>
      <c r="Z34" s="63">
        <v>1.6338514321149764E-3</v>
      </c>
      <c r="AA34" s="63">
        <v>1.2231258984078542E-3</v>
      </c>
      <c r="AB34" s="63">
        <v>1.874655614823558E-3</v>
      </c>
      <c r="AC34" s="63">
        <v>2.5388952861764903E-3</v>
      </c>
      <c r="AD34" s="63">
        <v>1.1524903557822985E-3</v>
      </c>
      <c r="AE34" s="63">
        <v>4.6404124252179464E-4</v>
      </c>
      <c r="AF34" s="63">
        <v>2.4788383692087485E-4</v>
      </c>
      <c r="AG34" s="63">
        <v>2.6476826788954248E-3</v>
      </c>
      <c r="AH34" s="63">
        <f>VARP(RETURN!$B$34:$BU$34)</f>
        <v>2.9961914655654296E-3</v>
      </c>
      <c r="AI34" s="63">
        <v>1.1055217632992343E-3</v>
      </c>
      <c r="AJ34" s="63">
        <v>1.6517303130300434E-3</v>
      </c>
      <c r="AK34" s="63">
        <v>1.0233665570003579E-3</v>
      </c>
      <c r="AL34" s="63">
        <v>1.0789381379934396E-3</v>
      </c>
      <c r="AM34" s="63">
        <v>7.3267879581114025E-4</v>
      </c>
      <c r="AN34" s="63">
        <v>8.045095410377333E-4</v>
      </c>
      <c r="AO34" s="63">
        <v>1.7001275304428666E-3</v>
      </c>
      <c r="AP34" s="63">
        <v>1.0466877884627234E-3</v>
      </c>
      <c r="AQ34" s="63">
        <v>1.2781600029422335E-3</v>
      </c>
      <c r="AR34" s="63">
        <v>1.7988816567704327E-3</v>
      </c>
      <c r="AS34" s="63">
        <v>1.3417243235712424E-3</v>
      </c>
      <c r="AT34" s="63">
        <v>1.2685022269180867E-3</v>
      </c>
      <c r="AU34" s="63">
        <v>1.0171332771242874E-3</v>
      </c>
      <c r="AV34" s="63">
        <v>3.1642960126530787E-3</v>
      </c>
      <c r="AW34" s="63">
        <v>2.3395055917487663E-3</v>
      </c>
      <c r="AX34" s="63">
        <v>1.8892330044981524E-3</v>
      </c>
      <c r="AY34" s="63">
        <v>8.0924224480035994E-4</v>
      </c>
      <c r="AZ34" s="63">
        <v>1.3246113263438097E-4</v>
      </c>
      <c r="BA34" s="63">
        <v>4.2124132646976039E-4</v>
      </c>
      <c r="BB34" s="63">
        <v>7.9204191382397987E-4</v>
      </c>
      <c r="BC34" s="63">
        <v>7.4837698733589331E-4</v>
      </c>
      <c r="BD34" s="63">
        <v>3.8183929789692705E-3</v>
      </c>
      <c r="BE34" s="63">
        <v>1.4118246268295899E-3</v>
      </c>
      <c r="BF34" s="63">
        <v>3.035966225384555E-3</v>
      </c>
      <c r="BG34" s="63">
        <v>8.8913098829758496E-4</v>
      </c>
      <c r="BH34" s="63">
        <v>1.551754536746424E-3</v>
      </c>
      <c r="BI34" s="63">
        <v>1.3051198818942414E-3</v>
      </c>
      <c r="BJ34" s="63">
        <v>1.4031715919745101E-3</v>
      </c>
      <c r="BK34" s="63">
        <v>5.6972660612898218E-4</v>
      </c>
      <c r="BL34" s="63">
        <v>1.9274292449412531E-3</v>
      </c>
      <c r="BM34" s="63">
        <v>1.4971025839339029E-3</v>
      </c>
      <c r="BN34" s="63">
        <v>2.7843062322549527E-4</v>
      </c>
      <c r="BO34" s="63">
        <v>9.527982926278597E-4</v>
      </c>
      <c r="BP34" s="63">
        <v>1.036842760379453E-3</v>
      </c>
      <c r="BQ34" s="63">
        <v>1.1756942854431586E-3</v>
      </c>
      <c r="BR34" s="63">
        <v>1.492984154750192E-3</v>
      </c>
      <c r="BS34" s="63">
        <v>1.1193373464746241E-4</v>
      </c>
      <c r="BT34" s="63">
        <v>6.8530279314438236E-4</v>
      </c>
      <c r="BU34" s="63">
        <v>1.7578573769955602E-3</v>
      </c>
      <c r="BV34" s="63">
        <v>5.6653243424326169E-5</v>
      </c>
      <c r="BW34" s="63">
        <v>6.4807813903256634E-4</v>
      </c>
      <c r="BX34" s="63">
        <v>1.8266571220976662E-3</v>
      </c>
      <c r="BY34" s="63">
        <v>1.2105741813841541E-3</v>
      </c>
      <c r="BZ34" s="63">
        <v>1.4463633195900774E-4</v>
      </c>
      <c r="CA34" s="63">
        <v>8.9212726473158533E-4</v>
      </c>
      <c r="CB34" s="63">
        <v>1.2157002983436112E-3</v>
      </c>
      <c r="CC34" s="63">
        <v>6.6377361842078397E-4</v>
      </c>
      <c r="CD34" s="63">
        <v>2.9854038616954339E-3</v>
      </c>
      <c r="CE34" s="63">
        <v>2.6703000364146543E-3</v>
      </c>
      <c r="CF34" s="63">
        <v>1.788073006550539E-3</v>
      </c>
      <c r="CG34" s="63">
        <v>8.6625450283552821E-4</v>
      </c>
      <c r="CH34" s="63">
        <v>2.3609625937679975E-4</v>
      </c>
      <c r="CI34" s="63">
        <v>1.7069910331614715E-4</v>
      </c>
      <c r="CJ34" s="63">
        <v>9.3740217805239037E-4</v>
      </c>
      <c r="CK34" s="63">
        <v>1.1310111721073717E-3</v>
      </c>
      <c r="CL34" s="63">
        <v>1.3594579830100441E-3</v>
      </c>
      <c r="CM34" s="63">
        <v>1.2471468625321347E-3</v>
      </c>
      <c r="CN34" s="63">
        <v>1.3422227936705081E-3</v>
      </c>
      <c r="CO34" s="63">
        <v>9.2646132432262275E-4</v>
      </c>
      <c r="CP34" s="63">
        <v>1.2023775094713645E-3</v>
      </c>
      <c r="CQ34" s="63">
        <v>1.4544510214211299E-3</v>
      </c>
      <c r="CR34" s="63">
        <v>1.7111920872890918E-3</v>
      </c>
      <c r="CS34" s="63">
        <v>1.2782904180573896E-3</v>
      </c>
      <c r="CT34" s="63">
        <v>2.0800045443302279E-3</v>
      </c>
      <c r="CU34" s="63">
        <v>9.315521525308767E-4</v>
      </c>
      <c r="CV34" s="63">
        <v>1.9543557292324913E-3</v>
      </c>
      <c r="CW34" s="64">
        <v>3.6862348634399529E-4</v>
      </c>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c r="FB34" s="63"/>
      <c r="FC34" s="63"/>
      <c r="FD34" s="63"/>
      <c r="FE34" s="63"/>
      <c r="FF34" s="63"/>
      <c r="FG34" s="63"/>
      <c r="FH34" s="63"/>
      <c r="FI34" s="63"/>
      <c r="FJ34" s="63"/>
      <c r="FK34" s="63"/>
      <c r="FL34" s="63"/>
      <c r="FM34" s="63"/>
      <c r="FN34" s="63"/>
      <c r="FO34" s="63"/>
      <c r="FP34" s="63"/>
      <c r="FQ34" s="63"/>
      <c r="FR34" s="63"/>
      <c r="FS34" s="63"/>
      <c r="FT34" s="63"/>
      <c r="FU34" s="63"/>
      <c r="FV34" s="63"/>
      <c r="FW34" s="63"/>
      <c r="FX34" s="63"/>
      <c r="FY34" s="63"/>
      <c r="FZ34" s="63"/>
      <c r="GA34" s="63"/>
      <c r="GB34" s="63"/>
      <c r="GC34" s="63"/>
      <c r="GD34" s="63"/>
      <c r="GE34" s="63"/>
      <c r="GF34" s="63"/>
      <c r="GG34" s="63"/>
      <c r="GH34" s="63"/>
      <c r="GI34" s="63"/>
      <c r="GJ34" s="63"/>
      <c r="GK34" s="63"/>
      <c r="GL34" s="63"/>
      <c r="GM34" s="63"/>
      <c r="GN34" s="63"/>
      <c r="GO34" s="63"/>
      <c r="GP34" s="63"/>
      <c r="GQ34" s="63"/>
      <c r="GR34" s="63"/>
      <c r="GS34" s="64"/>
    </row>
    <row r="35" spans="1:201" ht="15" thickBot="1">
      <c r="A35" s="63" t="s">
        <v>394</v>
      </c>
      <c r="B35" s="63">
        <v>1.1418138623763296E-3</v>
      </c>
      <c r="C35" s="63">
        <v>1.4099909803734411E-3</v>
      </c>
      <c r="D35" s="63">
        <v>1.268463784986753E-3</v>
      </c>
      <c r="E35" s="63">
        <v>1.9331519857671902E-3</v>
      </c>
      <c r="F35" s="63">
        <v>1.6566785055866671E-3</v>
      </c>
      <c r="G35" s="63">
        <v>3.1180448546168356E-3</v>
      </c>
      <c r="H35" s="63">
        <v>6.4407344501821997E-4</v>
      </c>
      <c r="I35" s="63">
        <v>1.0819882323945423E-3</v>
      </c>
      <c r="J35" s="63">
        <v>1.7875305926455054E-3</v>
      </c>
      <c r="K35" s="63">
        <v>2.2008852745661039E-3</v>
      </c>
      <c r="L35" s="63">
        <v>1.3448324393678266E-3</v>
      </c>
      <c r="M35" s="63">
        <v>9.8771966669455435E-4</v>
      </c>
      <c r="N35" s="63">
        <v>1.5949036996459533E-3</v>
      </c>
      <c r="O35" s="63">
        <v>1.6220474126730146E-3</v>
      </c>
      <c r="P35" s="63">
        <v>4.3244648376645212E-3</v>
      </c>
      <c r="Q35" s="63">
        <v>1.2061595747198885E-3</v>
      </c>
      <c r="R35" s="63">
        <v>3.1297421410191598E-4</v>
      </c>
      <c r="S35" s="63">
        <v>1.3968185061769885E-3</v>
      </c>
      <c r="T35" s="63">
        <v>1.9771564335078081E-3</v>
      </c>
      <c r="U35" s="63">
        <v>2.0459956061380439E-3</v>
      </c>
      <c r="V35" s="63">
        <v>1.3052871564941428E-3</v>
      </c>
      <c r="W35" s="63">
        <v>3.369051456139454E-3</v>
      </c>
      <c r="X35" s="63">
        <v>9.3100016531498467E-3</v>
      </c>
      <c r="Y35" s="63">
        <v>1.8128065116256645E-3</v>
      </c>
      <c r="Z35" s="63">
        <v>1.2150289022427709E-3</v>
      </c>
      <c r="AA35" s="63">
        <v>1.0801423258755716E-3</v>
      </c>
      <c r="AB35" s="63">
        <v>1.3210976904758978E-3</v>
      </c>
      <c r="AC35" s="63">
        <v>1.8168753124287737E-3</v>
      </c>
      <c r="AD35" s="63">
        <v>1.1245533251399275E-3</v>
      </c>
      <c r="AE35" s="63">
        <v>4.9199701786845854E-4</v>
      </c>
      <c r="AF35" s="63">
        <v>4.8637947634457446E-4</v>
      </c>
      <c r="AG35" s="63">
        <v>1.0513551241347393E-3</v>
      </c>
      <c r="AH35" s="63">
        <v>1.1055217632992343E-3</v>
      </c>
      <c r="AI35" s="63">
        <f>VARP(RETURN!$B$35:$BU$35)</f>
        <v>4.2591978433159103E-3</v>
      </c>
      <c r="AJ35" s="63">
        <v>1.4191980602418601E-3</v>
      </c>
      <c r="AK35" s="63">
        <v>1.6628905069999435E-4</v>
      </c>
      <c r="AL35" s="63">
        <v>1.0832876010622404E-3</v>
      </c>
      <c r="AM35" s="63">
        <v>8.9715545637041689E-4</v>
      </c>
      <c r="AN35" s="63">
        <v>1.2965691880923158E-3</v>
      </c>
      <c r="AO35" s="63">
        <v>2.053977927346325E-3</v>
      </c>
      <c r="AP35" s="63">
        <v>1.4728466545237378E-3</v>
      </c>
      <c r="AQ35" s="63">
        <v>1.3661952607950723E-3</v>
      </c>
      <c r="AR35" s="63">
        <v>2.1990715000701714E-3</v>
      </c>
      <c r="AS35" s="63">
        <v>2.1223077298523482E-3</v>
      </c>
      <c r="AT35" s="63">
        <v>1.5292267944650585E-3</v>
      </c>
      <c r="AU35" s="63">
        <v>4.4973536792177187E-4</v>
      </c>
      <c r="AV35" s="63">
        <v>1.2768984039369814E-3</v>
      </c>
      <c r="AW35" s="63">
        <v>2.8693351613927895E-3</v>
      </c>
      <c r="AX35" s="63">
        <v>2.3070483265075952E-3</v>
      </c>
      <c r="AY35" s="63">
        <v>1.4830041467393704E-3</v>
      </c>
      <c r="AZ35" s="63">
        <v>1.9512809951062425E-3</v>
      </c>
      <c r="BA35" s="63">
        <v>2.2547589949367277E-5</v>
      </c>
      <c r="BB35" s="63">
        <v>1.0927458357777786E-3</v>
      </c>
      <c r="BC35" s="63">
        <v>1.5573720455798132E-3</v>
      </c>
      <c r="BD35" s="63">
        <v>3.6571881156208397E-3</v>
      </c>
      <c r="BE35" s="63">
        <v>1.3280631788224653E-3</v>
      </c>
      <c r="BF35" s="63">
        <v>3.122641389398312E-3</v>
      </c>
      <c r="BG35" s="63">
        <v>1.0173972406707522E-3</v>
      </c>
      <c r="BH35" s="63">
        <v>1.1674413402020624E-3</v>
      </c>
      <c r="BI35" s="63">
        <v>1.7782422714006131E-3</v>
      </c>
      <c r="BJ35" s="63">
        <v>2.0492851639146311E-3</v>
      </c>
      <c r="BK35" s="63">
        <v>1.2977077965563284E-3</v>
      </c>
      <c r="BL35" s="63">
        <v>1.6655698859818278E-3</v>
      </c>
      <c r="BM35" s="63">
        <v>1.556609667461246E-3</v>
      </c>
      <c r="BN35" s="63">
        <v>9.7808609747892725E-4</v>
      </c>
      <c r="BO35" s="63">
        <v>8.4368680901841559E-4</v>
      </c>
      <c r="BP35" s="63">
        <v>8.1651962421811256E-4</v>
      </c>
      <c r="BQ35" s="63">
        <v>1.2338686653648042E-3</v>
      </c>
      <c r="BR35" s="63">
        <v>1.4805363308642717E-3</v>
      </c>
      <c r="BS35" s="63">
        <v>-1.5958935813202099E-4</v>
      </c>
      <c r="BT35" s="63">
        <v>1.1278018757201048E-3</v>
      </c>
      <c r="BU35" s="63">
        <v>1.5501524065239549E-3</v>
      </c>
      <c r="BV35" s="63">
        <v>1.0394308820335923E-3</v>
      </c>
      <c r="BW35" s="63">
        <v>1.1371010748280224E-3</v>
      </c>
      <c r="BX35" s="63">
        <v>2.514376352400947E-3</v>
      </c>
      <c r="BY35" s="63">
        <v>1.6539008438172062E-3</v>
      </c>
      <c r="BZ35" s="63">
        <v>1.0877795450757537E-3</v>
      </c>
      <c r="CA35" s="63">
        <v>7.6671053638791573E-4</v>
      </c>
      <c r="CB35" s="63">
        <v>2.0132707893296621E-3</v>
      </c>
      <c r="CC35" s="63">
        <v>7.8132846200801927E-4</v>
      </c>
      <c r="CD35" s="63">
        <v>2.5968575360160624E-3</v>
      </c>
      <c r="CE35" s="63">
        <v>2.5368822561412131E-3</v>
      </c>
      <c r="CF35" s="63">
        <v>1.2097949617762044E-3</v>
      </c>
      <c r="CG35" s="63">
        <v>9.0059294548622097E-4</v>
      </c>
      <c r="CH35" s="63">
        <v>6.4488113933264431E-5</v>
      </c>
      <c r="CI35" s="63">
        <v>8.1666957706374681E-5</v>
      </c>
      <c r="CJ35" s="63">
        <v>1.0223313236809907E-3</v>
      </c>
      <c r="CK35" s="63">
        <v>1.6032823981469487E-3</v>
      </c>
      <c r="CL35" s="63">
        <v>2.2488353091857359E-3</v>
      </c>
      <c r="CM35" s="63">
        <v>1.7006345603081516E-3</v>
      </c>
      <c r="CN35" s="63">
        <v>3.2605813116702038E-3</v>
      </c>
      <c r="CO35" s="63">
        <v>1.4397395056362653E-3</v>
      </c>
      <c r="CP35" s="63">
        <v>1.4935211228754607E-3</v>
      </c>
      <c r="CQ35" s="63">
        <v>1.573588390969524E-3</v>
      </c>
      <c r="CR35" s="63">
        <v>2.1008017154582601E-3</v>
      </c>
      <c r="CS35" s="63">
        <v>1.4516630782747885E-3</v>
      </c>
      <c r="CT35" s="63">
        <v>1.7147486346650413E-3</v>
      </c>
      <c r="CU35" s="63">
        <v>1.2096374937792369E-3</v>
      </c>
      <c r="CV35" s="63">
        <v>2.00314136755512E-3</v>
      </c>
      <c r="CW35" s="64">
        <v>2.2128999168450365E-3</v>
      </c>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c r="ET35" s="63"/>
      <c r="EU35" s="63"/>
      <c r="EV35" s="63"/>
      <c r="EW35" s="63"/>
      <c r="EX35" s="63"/>
      <c r="EY35" s="63"/>
      <c r="EZ35" s="63"/>
      <c r="FA35" s="63"/>
      <c r="FB35" s="63"/>
      <c r="FC35" s="63"/>
      <c r="FD35" s="63"/>
      <c r="FE35" s="63"/>
      <c r="FF35" s="63"/>
      <c r="FG35" s="63"/>
      <c r="FH35" s="63"/>
      <c r="FI35" s="63"/>
      <c r="FJ35" s="63"/>
      <c r="FK35" s="63"/>
      <c r="FL35" s="63"/>
      <c r="FM35" s="63"/>
      <c r="FN35" s="63"/>
      <c r="FO35" s="63"/>
      <c r="FP35" s="63"/>
      <c r="FQ35" s="63"/>
      <c r="FR35" s="63"/>
      <c r="FS35" s="63"/>
      <c r="FT35" s="63"/>
      <c r="FU35" s="63"/>
      <c r="FV35" s="63"/>
      <c r="FW35" s="63"/>
      <c r="FX35" s="63"/>
      <c r="FY35" s="63"/>
      <c r="FZ35" s="63"/>
      <c r="GA35" s="63"/>
      <c r="GB35" s="63"/>
      <c r="GC35" s="63"/>
      <c r="GD35" s="63"/>
      <c r="GE35" s="63"/>
      <c r="GF35" s="63"/>
      <c r="GG35" s="63"/>
      <c r="GH35" s="63"/>
      <c r="GI35" s="63"/>
      <c r="GJ35" s="63"/>
      <c r="GK35" s="63"/>
      <c r="GL35" s="63"/>
      <c r="GM35" s="63"/>
      <c r="GN35" s="63"/>
      <c r="GO35" s="63"/>
      <c r="GP35" s="63"/>
      <c r="GQ35" s="63"/>
      <c r="GR35" s="63"/>
      <c r="GS35" s="64"/>
    </row>
    <row r="36" spans="1:201" ht="15" thickBot="1">
      <c r="A36" s="63" t="s">
        <v>395</v>
      </c>
      <c r="B36" s="63">
        <v>2.2508753528911515E-3</v>
      </c>
      <c r="C36" s="63">
        <v>1.995474147667316E-3</v>
      </c>
      <c r="D36" s="63">
        <v>2.1733066792895129E-3</v>
      </c>
      <c r="E36" s="63">
        <v>9.5424506210261975E-4</v>
      </c>
      <c r="F36" s="63">
        <v>2.4713742992017017E-3</v>
      </c>
      <c r="G36" s="63">
        <v>3.8663398936678878E-3</v>
      </c>
      <c r="H36" s="63">
        <v>1.3999018178836992E-3</v>
      </c>
      <c r="I36" s="63">
        <v>1.4699518937458483E-3</v>
      </c>
      <c r="J36" s="63">
        <v>1.5295437399764596E-3</v>
      </c>
      <c r="K36" s="63">
        <v>2.4077852738645668E-3</v>
      </c>
      <c r="L36" s="63">
        <v>2.0794336034597248E-3</v>
      </c>
      <c r="M36" s="63">
        <v>1.4740666047407154E-3</v>
      </c>
      <c r="N36" s="63">
        <v>2.358418934810523E-3</v>
      </c>
      <c r="O36" s="63">
        <v>2.0326115146598236E-3</v>
      </c>
      <c r="P36" s="63">
        <v>3.7706041875083698E-3</v>
      </c>
      <c r="Q36" s="63">
        <v>2.0693202098831564E-3</v>
      </c>
      <c r="R36" s="63">
        <v>6.7728395494996046E-4</v>
      </c>
      <c r="S36" s="63">
        <v>2.2403463127019089E-3</v>
      </c>
      <c r="T36" s="63">
        <v>2.7175412677403433E-3</v>
      </c>
      <c r="U36" s="63">
        <v>2.4392085310625373E-3</v>
      </c>
      <c r="V36" s="63">
        <v>3.0478115466252248E-3</v>
      </c>
      <c r="W36" s="63">
        <v>3.1873665187478395E-3</v>
      </c>
      <c r="X36" s="63">
        <v>5.7517085737967492E-3</v>
      </c>
      <c r="Y36" s="63">
        <v>1.690966813044146E-3</v>
      </c>
      <c r="Z36" s="63">
        <v>2.1338415627549135E-3</v>
      </c>
      <c r="AA36" s="63">
        <v>1.6541412540888739E-3</v>
      </c>
      <c r="AB36" s="63">
        <v>3.3643467182899764E-3</v>
      </c>
      <c r="AC36" s="63">
        <v>2.6933307299316983E-3</v>
      </c>
      <c r="AD36" s="63">
        <v>1.7147665344890853E-3</v>
      </c>
      <c r="AE36" s="63">
        <v>6.0755468908799918E-4</v>
      </c>
      <c r="AF36" s="63">
        <v>3.5034846712125661E-4</v>
      </c>
      <c r="AG36" s="63">
        <v>2.3703725188368328E-3</v>
      </c>
      <c r="AH36" s="63">
        <v>1.6517303130300434E-3</v>
      </c>
      <c r="AI36" s="63">
        <v>1.4191980602418601E-3</v>
      </c>
      <c r="AJ36" s="63">
        <f>VARP(RETURN!$B$36:$BU$36)</f>
        <v>4.0041413347164318E-3</v>
      </c>
      <c r="AK36" s="63">
        <v>1.2479429171001822E-3</v>
      </c>
      <c r="AL36" s="63">
        <v>1.4159890601105299E-3</v>
      </c>
      <c r="AM36" s="63">
        <v>1.6110897913140516E-3</v>
      </c>
      <c r="AN36" s="63">
        <v>1.9529171460551495E-3</v>
      </c>
      <c r="AO36" s="63">
        <v>2.5798233588667893E-3</v>
      </c>
      <c r="AP36" s="63">
        <v>6.9744086778169559E-4</v>
      </c>
      <c r="AQ36" s="63">
        <v>1.1397559961114851E-3</v>
      </c>
      <c r="AR36" s="63">
        <v>1.9542710338750768E-3</v>
      </c>
      <c r="AS36" s="63">
        <v>1.9709561752265662E-3</v>
      </c>
      <c r="AT36" s="63">
        <v>1.3727211843048484E-3</v>
      </c>
      <c r="AU36" s="63">
        <v>7.7364326599902876E-4</v>
      </c>
      <c r="AV36" s="63">
        <v>3.0912763492840973E-3</v>
      </c>
      <c r="AW36" s="63">
        <v>2.8248897459879994E-3</v>
      </c>
      <c r="AX36" s="63">
        <v>3.2505568571882847E-3</v>
      </c>
      <c r="AY36" s="63">
        <v>1.4540271299325793E-3</v>
      </c>
      <c r="AZ36" s="63">
        <v>1.0551507095833211E-3</v>
      </c>
      <c r="BA36" s="63">
        <v>1.0294910387054622E-3</v>
      </c>
      <c r="BB36" s="63">
        <v>2.3395905676799767E-3</v>
      </c>
      <c r="BC36" s="63">
        <v>1.7332823588036823E-3</v>
      </c>
      <c r="BD36" s="63">
        <v>3.2680059381823908E-3</v>
      </c>
      <c r="BE36" s="63">
        <v>1.3756912639933518E-3</v>
      </c>
      <c r="BF36" s="63">
        <v>4.2935278861633962E-3</v>
      </c>
      <c r="BG36" s="63">
        <v>1.3399135415155406E-3</v>
      </c>
      <c r="BH36" s="63">
        <v>2.9260128673254632E-3</v>
      </c>
      <c r="BI36" s="63">
        <v>1.551950137511883E-3</v>
      </c>
      <c r="BJ36" s="63">
        <v>2.2772889903335393E-3</v>
      </c>
      <c r="BK36" s="63">
        <v>1.7879555987223156E-3</v>
      </c>
      <c r="BL36" s="63">
        <v>2.3886916281163828E-3</v>
      </c>
      <c r="BM36" s="63">
        <v>2.1119438518155545E-3</v>
      </c>
      <c r="BN36" s="63">
        <v>7.0951480519259235E-4</v>
      </c>
      <c r="BO36" s="63">
        <v>6.437126327679594E-4</v>
      </c>
      <c r="BP36" s="63">
        <v>1.4217098245117522E-3</v>
      </c>
      <c r="BQ36" s="63">
        <v>2.0134217988877043E-3</v>
      </c>
      <c r="BR36" s="63">
        <v>3.1031350996331016E-3</v>
      </c>
      <c r="BS36" s="63">
        <v>9.1568274480537213E-4</v>
      </c>
      <c r="BT36" s="63">
        <v>1.3119015103810858E-3</v>
      </c>
      <c r="BU36" s="63">
        <v>2.1842147860543239E-3</v>
      </c>
      <c r="BV36" s="63">
        <v>2.7849343581175657E-4</v>
      </c>
      <c r="BW36" s="63">
        <v>1.2399567553298477E-3</v>
      </c>
      <c r="BX36" s="63">
        <v>2.2584830725181203E-3</v>
      </c>
      <c r="BY36" s="63">
        <v>1.7111810340872989E-3</v>
      </c>
      <c r="BZ36" s="63">
        <v>2.2847440158474024E-5</v>
      </c>
      <c r="CA36" s="63">
        <v>1.0693831007697594E-3</v>
      </c>
      <c r="CB36" s="63">
        <v>1.5894961308738603E-3</v>
      </c>
      <c r="CC36" s="63">
        <v>1.2320787110497854E-3</v>
      </c>
      <c r="CD36" s="63">
        <v>2.9870880696386427E-3</v>
      </c>
      <c r="CE36" s="63">
        <v>3.1869301259738673E-3</v>
      </c>
      <c r="CF36" s="63">
        <v>1.4868126692876178E-3</v>
      </c>
      <c r="CG36" s="63">
        <v>5.7757177587664595E-4</v>
      </c>
      <c r="CH36" s="63">
        <v>5.1594261253804104E-4</v>
      </c>
      <c r="CI36" s="63">
        <v>4.0138930167506534E-4</v>
      </c>
      <c r="CJ36" s="63">
        <v>2.0424354436794985E-3</v>
      </c>
      <c r="CK36" s="63">
        <v>2.6774998317171585E-3</v>
      </c>
      <c r="CL36" s="63">
        <v>2.725175856282353E-3</v>
      </c>
      <c r="CM36" s="63">
        <v>2.3633724641951826E-3</v>
      </c>
      <c r="CN36" s="63">
        <v>2.5721025830931837E-3</v>
      </c>
      <c r="CO36" s="63">
        <v>1.8094096228006855E-3</v>
      </c>
      <c r="CP36" s="63">
        <v>2.2172400933426076E-3</v>
      </c>
      <c r="CQ36" s="63">
        <v>2.2695340013074313E-3</v>
      </c>
      <c r="CR36" s="63">
        <v>1.3166927084500067E-3</v>
      </c>
      <c r="CS36" s="63">
        <v>2.2223766143090653E-3</v>
      </c>
      <c r="CT36" s="63">
        <v>2.6078148075336181E-3</v>
      </c>
      <c r="CU36" s="63">
        <v>1.0384569101696611E-3</v>
      </c>
      <c r="CV36" s="63">
        <v>1.8019937476072357E-3</v>
      </c>
      <c r="CW36" s="64">
        <v>1.4194889879528727E-3</v>
      </c>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c r="EN36" s="63"/>
      <c r="EO36" s="63"/>
      <c r="EP36" s="63"/>
      <c r="EQ36" s="63"/>
      <c r="ER36" s="63"/>
      <c r="ES36" s="63"/>
      <c r="ET36" s="63"/>
      <c r="EU36" s="63"/>
      <c r="EV36" s="63"/>
      <c r="EW36" s="63"/>
      <c r="EX36" s="63"/>
      <c r="EY36" s="63"/>
      <c r="EZ36" s="63"/>
      <c r="FA36" s="63"/>
      <c r="FB36" s="63"/>
      <c r="FC36" s="63"/>
      <c r="FD36" s="63"/>
      <c r="FE36" s="63"/>
      <c r="FF36" s="63"/>
      <c r="FG36" s="63"/>
      <c r="FH36" s="63"/>
      <c r="FI36" s="63"/>
      <c r="FJ36" s="63"/>
      <c r="FK36" s="63"/>
      <c r="FL36" s="63"/>
      <c r="FM36" s="63"/>
      <c r="FN36" s="63"/>
      <c r="FO36" s="63"/>
      <c r="FP36" s="63"/>
      <c r="FQ36" s="63"/>
      <c r="FR36" s="63"/>
      <c r="FS36" s="63"/>
      <c r="FT36" s="63"/>
      <c r="FU36" s="63"/>
      <c r="FV36" s="63"/>
      <c r="FW36" s="63"/>
      <c r="FX36" s="63"/>
      <c r="FY36" s="63"/>
      <c r="FZ36" s="63"/>
      <c r="GA36" s="63"/>
      <c r="GB36" s="63"/>
      <c r="GC36" s="63"/>
      <c r="GD36" s="63"/>
      <c r="GE36" s="63"/>
      <c r="GF36" s="63"/>
      <c r="GG36" s="63"/>
      <c r="GH36" s="63"/>
      <c r="GI36" s="63"/>
      <c r="GJ36" s="63"/>
      <c r="GK36" s="63"/>
      <c r="GL36" s="63"/>
      <c r="GM36" s="63"/>
      <c r="GN36" s="63"/>
      <c r="GO36" s="63"/>
      <c r="GP36" s="63"/>
      <c r="GQ36" s="63"/>
      <c r="GR36" s="63"/>
      <c r="GS36" s="64"/>
    </row>
    <row r="37" spans="1:201" ht="15" thickBot="1">
      <c r="A37" s="63" t="s">
        <v>396</v>
      </c>
      <c r="B37" s="63">
        <v>1.2105562869593118E-3</v>
      </c>
      <c r="C37" s="63">
        <v>1.0952460745934168E-3</v>
      </c>
      <c r="D37" s="63">
        <v>1.238107855438101E-3</v>
      </c>
      <c r="E37" s="63">
        <v>-5.7685455147805898E-4</v>
      </c>
      <c r="F37" s="63">
        <v>1.3537271728796645E-3</v>
      </c>
      <c r="G37" s="63">
        <v>2.5958738531433817E-3</v>
      </c>
      <c r="H37" s="63">
        <v>1.1867480766837126E-3</v>
      </c>
      <c r="I37" s="63">
        <v>3.8917090556010855E-4</v>
      </c>
      <c r="J37" s="63">
        <v>1.1621307081573296E-3</v>
      </c>
      <c r="K37" s="63">
        <v>1.0817263961272134E-3</v>
      </c>
      <c r="L37" s="63">
        <v>1.0010498277217561E-3</v>
      </c>
      <c r="M37" s="63">
        <v>6.0072801874110646E-4</v>
      </c>
      <c r="N37" s="63">
        <v>1.2622853318649237E-3</v>
      </c>
      <c r="O37" s="63">
        <v>6.2500430508468817E-4</v>
      </c>
      <c r="P37" s="63">
        <v>2.1985501401992108E-3</v>
      </c>
      <c r="Q37" s="63">
        <v>1.7721750269149017E-3</v>
      </c>
      <c r="R37" s="63">
        <v>4.6085276900223346E-4</v>
      </c>
      <c r="S37" s="63">
        <v>1.1680815580196319E-3</v>
      </c>
      <c r="T37" s="63">
        <v>2.3356216346149122E-3</v>
      </c>
      <c r="U37" s="63">
        <v>9.2766499263298246E-4</v>
      </c>
      <c r="V37" s="63">
        <v>1.2554095135714175E-3</v>
      </c>
      <c r="W37" s="63">
        <v>7.8042825611033639E-4</v>
      </c>
      <c r="X37" s="63">
        <v>2.6028861598633643E-3</v>
      </c>
      <c r="Y37" s="63">
        <v>1.19089739049526E-3</v>
      </c>
      <c r="Z37" s="63">
        <v>1.2384426145633049E-3</v>
      </c>
      <c r="AA37" s="63">
        <v>8.4107021838716585E-4</v>
      </c>
      <c r="AB37" s="63">
        <v>2.3165045802731898E-3</v>
      </c>
      <c r="AC37" s="63">
        <v>2.4916637151408631E-3</v>
      </c>
      <c r="AD37" s="63">
        <v>7.0809182524037245E-4</v>
      </c>
      <c r="AE37" s="63">
        <v>4.386054242547881E-4</v>
      </c>
      <c r="AF37" s="63">
        <v>3.6866334242583186E-4</v>
      </c>
      <c r="AG37" s="63">
        <v>2.4829139761041821E-3</v>
      </c>
      <c r="AH37" s="63">
        <v>1.0233665570003579E-3</v>
      </c>
      <c r="AI37" s="63">
        <v>1.6628905069999435E-4</v>
      </c>
      <c r="AJ37" s="63">
        <v>1.2479429171001822E-3</v>
      </c>
      <c r="AK37" s="63">
        <f>VARP(RETURN!$B$37:$BU$37)</f>
        <v>3.4693966412723512E-3</v>
      </c>
      <c r="AL37" s="63">
        <v>8.6565883337650924E-4</v>
      </c>
      <c r="AM37" s="63">
        <v>1.0523075408840352E-3</v>
      </c>
      <c r="AN37" s="63">
        <v>9.5373757907156942E-4</v>
      </c>
      <c r="AO37" s="63">
        <v>1.562268304842687E-3</v>
      </c>
      <c r="AP37" s="63">
        <v>4.8946955765484957E-4</v>
      </c>
      <c r="AQ37" s="63">
        <v>1.2280961533489817E-3</v>
      </c>
      <c r="AR37" s="63">
        <v>8.0459009721000837E-4</v>
      </c>
      <c r="AS37" s="63">
        <v>1.0317451462258994E-3</v>
      </c>
      <c r="AT37" s="63">
        <v>1.5815101729180527E-3</v>
      </c>
      <c r="AU37" s="63">
        <v>-1.4844270928813955E-4</v>
      </c>
      <c r="AV37" s="63">
        <v>1.44423303895565E-3</v>
      </c>
      <c r="AW37" s="63">
        <v>1.1144759303021437E-3</v>
      </c>
      <c r="AX37" s="63">
        <v>1.5635040994147966E-3</v>
      </c>
      <c r="AY37" s="63">
        <v>1.1247137756900517E-3</v>
      </c>
      <c r="AZ37" s="63">
        <v>6.1768239101017968E-4</v>
      </c>
      <c r="BA37" s="63">
        <v>1.4445596288942324E-4</v>
      </c>
      <c r="BB37" s="63">
        <v>1.3299195125355942E-3</v>
      </c>
      <c r="BC37" s="63">
        <v>-1.4224193704931979E-4</v>
      </c>
      <c r="BD37" s="63">
        <v>2.2355571671255326E-3</v>
      </c>
      <c r="BE37" s="63">
        <v>8.8115208333394853E-4</v>
      </c>
      <c r="BF37" s="63">
        <v>1.9594529914203525E-3</v>
      </c>
      <c r="BG37" s="63">
        <v>9.0220863837944506E-4</v>
      </c>
      <c r="BH37" s="63">
        <v>2.0194530229652842E-3</v>
      </c>
      <c r="BI37" s="63">
        <v>1.0440627630915324E-3</v>
      </c>
      <c r="BJ37" s="63">
        <v>9.5971835296907511E-4</v>
      </c>
      <c r="BK37" s="63">
        <v>7.5956546281965567E-4</v>
      </c>
      <c r="BL37" s="63">
        <v>8.7609313640658458E-4</v>
      </c>
      <c r="BM37" s="63">
        <v>1.317369384652445E-3</v>
      </c>
      <c r="BN37" s="63">
        <v>1.0227826242111125E-4</v>
      </c>
      <c r="BO37" s="63">
        <v>5.0427136735271469E-4</v>
      </c>
      <c r="BP37" s="63">
        <v>1.0718461387555665E-3</v>
      </c>
      <c r="BQ37" s="63">
        <v>1.3814662543763523E-3</v>
      </c>
      <c r="BR37" s="63">
        <v>1.0250585120020978E-3</v>
      </c>
      <c r="BS37" s="63">
        <v>1.5650266112840738E-5</v>
      </c>
      <c r="BT37" s="63">
        <v>1.1060366823774301E-3</v>
      </c>
      <c r="BU37" s="63">
        <v>1.2239457194097687E-3</v>
      </c>
      <c r="BV37" s="63">
        <v>6.5795905421948714E-4</v>
      </c>
      <c r="BW37" s="63">
        <v>9.1844836432575466E-4</v>
      </c>
      <c r="BX37" s="63">
        <v>1.7359509794736107E-3</v>
      </c>
      <c r="BY37" s="63">
        <v>9.4780318667860388E-4</v>
      </c>
      <c r="BZ37" s="63">
        <v>-2.4378322912442469E-4</v>
      </c>
      <c r="CA37" s="63">
        <v>1.1286289787827549E-3</v>
      </c>
      <c r="CB37" s="63">
        <v>1.0587250876690705E-3</v>
      </c>
      <c r="CC37" s="63">
        <v>1.0485495969068124E-3</v>
      </c>
      <c r="CD37" s="63">
        <v>1.5459342006442431E-3</v>
      </c>
      <c r="CE37" s="63">
        <v>1.2304231572681176E-3</v>
      </c>
      <c r="CF37" s="63">
        <v>4.3682210110274934E-4</v>
      </c>
      <c r="CG37" s="63">
        <v>1.1434765980167465E-4</v>
      </c>
      <c r="CH37" s="63">
        <v>-1.2136359277055992E-5</v>
      </c>
      <c r="CI37" s="63">
        <v>2.4947075614917161E-4</v>
      </c>
      <c r="CJ37" s="63">
        <v>1.4605791905027542E-3</v>
      </c>
      <c r="CK37" s="63">
        <v>1.2910617636674305E-3</v>
      </c>
      <c r="CL37" s="63">
        <v>1.3907497447595753E-3</v>
      </c>
      <c r="CM37" s="63">
        <v>1.0817302021299115E-3</v>
      </c>
      <c r="CN37" s="63">
        <v>1.7802507388906517E-3</v>
      </c>
      <c r="CO37" s="63">
        <v>1.1534659362557893E-3</v>
      </c>
      <c r="CP37" s="63">
        <v>1.3636865813018866E-3</v>
      </c>
      <c r="CQ37" s="63">
        <v>8.5574801997594574E-4</v>
      </c>
      <c r="CR37" s="63">
        <v>8.9817103159829951E-4</v>
      </c>
      <c r="CS37" s="63">
        <v>1.1953797836529887E-3</v>
      </c>
      <c r="CT37" s="63">
        <v>1.4466527070803087E-3</v>
      </c>
      <c r="CU37" s="63">
        <v>8.9885825554049869E-4</v>
      </c>
      <c r="CV37" s="63">
        <v>1.1415182720504007E-3</v>
      </c>
      <c r="CW37" s="64">
        <v>5.8831320238149657E-4</v>
      </c>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c r="FB37" s="63"/>
      <c r="FC37" s="63"/>
      <c r="FD37" s="63"/>
      <c r="FE37" s="63"/>
      <c r="FF37" s="63"/>
      <c r="FG37" s="63"/>
      <c r="FH37" s="63"/>
      <c r="FI37" s="63"/>
      <c r="FJ37" s="63"/>
      <c r="FK37" s="63"/>
      <c r="FL37" s="63"/>
      <c r="FM37" s="63"/>
      <c r="FN37" s="63"/>
      <c r="FO37" s="63"/>
      <c r="FP37" s="63"/>
      <c r="FQ37" s="63"/>
      <c r="FR37" s="63"/>
      <c r="FS37" s="63"/>
      <c r="FT37" s="63"/>
      <c r="FU37" s="63"/>
      <c r="FV37" s="63"/>
      <c r="FW37" s="63"/>
      <c r="FX37" s="63"/>
      <c r="FY37" s="63"/>
      <c r="FZ37" s="63"/>
      <c r="GA37" s="63"/>
      <c r="GB37" s="63"/>
      <c r="GC37" s="63"/>
      <c r="GD37" s="63"/>
      <c r="GE37" s="63"/>
      <c r="GF37" s="63"/>
      <c r="GG37" s="63"/>
      <c r="GH37" s="63"/>
      <c r="GI37" s="63"/>
      <c r="GJ37" s="63"/>
      <c r="GK37" s="63"/>
      <c r="GL37" s="63"/>
      <c r="GM37" s="63"/>
      <c r="GN37" s="63"/>
      <c r="GO37" s="63"/>
      <c r="GP37" s="63"/>
      <c r="GQ37" s="63"/>
      <c r="GR37" s="63"/>
      <c r="GS37" s="64"/>
    </row>
    <row r="38" spans="1:201" ht="15" thickBot="1">
      <c r="A38" s="63" t="s">
        <v>397</v>
      </c>
      <c r="B38" s="63">
        <v>1.4149442190866362E-3</v>
      </c>
      <c r="C38" s="63">
        <v>1.3134459166494463E-3</v>
      </c>
      <c r="D38" s="63">
        <v>1.4788924674460314E-3</v>
      </c>
      <c r="E38" s="63">
        <v>8.2470088662822162E-4</v>
      </c>
      <c r="F38" s="63">
        <v>1.6966106526081404E-3</v>
      </c>
      <c r="G38" s="63">
        <v>4.1525942045763028E-3</v>
      </c>
      <c r="H38" s="63">
        <v>1.2172813152762844E-3</v>
      </c>
      <c r="I38" s="63">
        <v>9.1175422169110414E-4</v>
      </c>
      <c r="J38" s="63">
        <v>1.5083154625596615E-3</v>
      </c>
      <c r="K38" s="63">
        <v>2.7087370345019956E-3</v>
      </c>
      <c r="L38" s="63">
        <v>1.9145145218986083E-3</v>
      </c>
      <c r="M38" s="63">
        <v>1.3305277321585425E-3</v>
      </c>
      <c r="N38" s="63">
        <v>1.9987412704759958E-3</v>
      </c>
      <c r="O38" s="63">
        <v>1.4619713376229785E-3</v>
      </c>
      <c r="P38" s="63">
        <v>2.5118381407373898E-3</v>
      </c>
      <c r="Q38" s="63">
        <v>2.2620079577313989E-3</v>
      </c>
      <c r="R38" s="63">
        <v>1.9527039063591684E-4</v>
      </c>
      <c r="S38" s="63">
        <v>1.8959407398738187E-3</v>
      </c>
      <c r="T38" s="63">
        <v>1.834241814000531E-3</v>
      </c>
      <c r="U38" s="63">
        <v>1.6658535268822725E-3</v>
      </c>
      <c r="V38" s="63">
        <v>1.5024178858138084E-3</v>
      </c>
      <c r="W38" s="63">
        <v>2.8743159101309347E-3</v>
      </c>
      <c r="X38" s="63">
        <v>4.1635143131218012E-3</v>
      </c>
      <c r="Y38" s="63">
        <v>1.8936876084591904E-3</v>
      </c>
      <c r="Z38" s="63">
        <v>1.8742634833177792E-3</v>
      </c>
      <c r="AA38" s="63">
        <v>1.6731214583133498E-3</v>
      </c>
      <c r="AB38" s="63">
        <v>2.3209060322354211E-3</v>
      </c>
      <c r="AC38" s="63">
        <v>2.4050225991777284E-3</v>
      </c>
      <c r="AD38" s="63">
        <v>1.5772098404535225E-3</v>
      </c>
      <c r="AE38" s="63">
        <v>4.0365957435635616E-4</v>
      </c>
      <c r="AF38" s="63">
        <v>4.587006889936019E-4</v>
      </c>
      <c r="AG38" s="63">
        <v>2.1492350430669322E-3</v>
      </c>
      <c r="AH38" s="63">
        <v>1.0789381379934396E-3</v>
      </c>
      <c r="AI38" s="63">
        <v>1.0832876010622404E-3</v>
      </c>
      <c r="AJ38" s="63">
        <v>1.4159890601105299E-3</v>
      </c>
      <c r="AK38" s="63">
        <v>8.6565883337650924E-4</v>
      </c>
      <c r="AL38" s="63">
        <f>VARP(RETURN!$B$38:$BU$38)</f>
        <v>2.2002821370343414E-3</v>
      </c>
      <c r="AM38" s="63">
        <v>8.555437832461839E-4</v>
      </c>
      <c r="AN38" s="63">
        <v>1.1898554037755853E-3</v>
      </c>
      <c r="AO38" s="63">
        <v>2.0579356248654457E-3</v>
      </c>
      <c r="AP38" s="63">
        <v>9.8887447159915019E-4</v>
      </c>
      <c r="AQ38" s="63">
        <v>1.3762163567671503E-3</v>
      </c>
      <c r="AR38" s="63">
        <v>1.8052177197919411E-3</v>
      </c>
      <c r="AS38" s="63">
        <v>7.6675727088672816E-4</v>
      </c>
      <c r="AT38" s="63">
        <v>1.4392350261453399E-3</v>
      </c>
      <c r="AU38" s="63">
        <v>-1.2694746897815893E-6</v>
      </c>
      <c r="AV38" s="63">
        <v>2.7106865115122218E-3</v>
      </c>
      <c r="AW38" s="63">
        <v>2.192958183661978E-3</v>
      </c>
      <c r="AX38" s="63">
        <v>2.5390169701352025E-3</v>
      </c>
      <c r="AY38" s="63">
        <v>1.1043374263576395E-3</v>
      </c>
      <c r="AZ38" s="63">
        <v>1.4817344703257304E-3</v>
      </c>
      <c r="BA38" s="63">
        <v>1.2068496874325244E-3</v>
      </c>
      <c r="BB38" s="63">
        <v>1.6367571665902101E-3</v>
      </c>
      <c r="BC38" s="63">
        <v>1.2390105491506488E-3</v>
      </c>
      <c r="BD38" s="63">
        <v>2.2950141925286234E-3</v>
      </c>
      <c r="BE38" s="63">
        <v>1.2148109041516667E-3</v>
      </c>
      <c r="BF38" s="63">
        <v>3.59787452366068E-3</v>
      </c>
      <c r="BG38" s="63">
        <v>8.262216655934505E-4</v>
      </c>
      <c r="BH38" s="63">
        <v>2.4709893136120741E-3</v>
      </c>
      <c r="BI38" s="63">
        <v>1.0771441104595061E-3</v>
      </c>
      <c r="BJ38" s="63">
        <v>1.8217627595685172E-3</v>
      </c>
      <c r="BK38" s="63">
        <v>1.5107436321537683E-3</v>
      </c>
      <c r="BL38" s="63">
        <v>2.0335205021675159E-3</v>
      </c>
      <c r="BM38" s="63">
        <v>1.83191185667806E-3</v>
      </c>
      <c r="BN38" s="63">
        <v>3.7504685177080924E-4</v>
      </c>
      <c r="BO38" s="63">
        <v>8.2566581655756305E-4</v>
      </c>
      <c r="BP38" s="63">
        <v>1.571097110945969E-3</v>
      </c>
      <c r="BQ38" s="63">
        <v>1.7040924601080729E-3</v>
      </c>
      <c r="BR38" s="63">
        <v>1.9905071611364942E-3</v>
      </c>
      <c r="BS38" s="63">
        <v>6.5288343004720373E-4</v>
      </c>
      <c r="BT38" s="63">
        <v>1.1092811419759045E-3</v>
      </c>
      <c r="BU38" s="63">
        <v>2.3491428619126695E-3</v>
      </c>
      <c r="BV38" s="63">
        <v>6.9820692089350895E-4</v>
      </c>
      <c r="BW38" s="63">
        <v>1.7323928858174681E-3</v>
      </c>
      <c r="BX38" s="63">
        <v>1.8907151458984392E-3</v>
      </c>
      <c r="BY38" s="63">
        <v>1.4712392367994497E-3</v>
      </c>
      <c r="BZ38" s="63">
        <v>2.7491321266341623E-4</v>
      </c>
      <c r="CA38" s="63">
        <v>1.1590307345065909E-3</v>
      </c>
      <c r="CB38" s="63">
        <v>1.3108353638806062E-3</v>
      </c>
      <c r="CC38" s="63">
        <v>9.2445542405932121E-4</v>
      </c>
      <c r="CD38" s="63">
        <v>3.1777163666870216E-3</v>
      </c>
      <c r="CE38" s="63">
        <v>2.3155684622945074E-3</v>
      </c>
      <c r="CF38" s="63">
        <v>1.6446770251974765E-3</v>
      </c>
      <c r="CG38" s="63">
        <v>8.833228106738427E-4</v>
      </c>
      <c r="CH38" s="63">
        <v>2.1587478372593274E-4</v>
      </c>
      <c r="CI38" s="63">
        <v>1.3607701418376513E-4</v>
      </c>
      <c r="CJ38" s="63">
        <v>1.4365972835476319E-3</v>
      </c>
      <c r="CK38" s="63">
        <v>1.8220697983613078E-3</v>
      </c>
      <c r="CL38" s="63">
        <v>1.7564493773725961E-3</v>
      </c>
      <c r="CM38" s="63">
        <v>1.9164583934026616E-3</v>
      </c>
      <c r="CN38" s="63">
        <v>2.0234002769424584E-3</v>
      </c>
      <c r="CO38" s="63">
        <v>1.0418833081177511E-3</v>
      </c>
      <c r="CP38" s="63">
        <v>1.3410500596591698E-3</v>
      </c>
      <c r="CQ38" s="63">
        <v>1.6944082667452311E-3</v>
      </c>
      <c r="CR38" s="63">
        <v>1.5369842338463118E-3</v>
      </c>
      <c r="CS38" s="63">
        <v>2.2544150536712884E-3</v>
      </c>
      <c r="CT38" s="63">
        <v>2.7065836241635562E-3</v>
      </c>
      <c r="CU38" s="63">
        <v>1.2511941473216503E-3</v>
      </c>
      <c r="CV38" s="63">
        <v>2.2205687805404314E-3</v>
      </c>
      <c r="CW38" s="64">
        <v>1.1907758393156108E-3</v>
      </c>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c r="EN38" s="63"/>
      <c r="EO38" s="63"/>
      <c r="EP38" s="63"/>
      <c r="EQ38" s="63"/>
      <c r="ER38" s="63"/>
      <c r="ES38" s="63"/>
      <c r="ET38" s="63"/>
      <c r="EU38" s="63"/>
      <c r="EV38" s="63"/>
      <c r="EW38" s="63"/>
      <c r="EX38" s="63"/>
      <c r="EY38" s="63"/>
      <c r="EZ38" s="63"/>
      <c r="FA38" s="63"/>
      <c r="FB38" s="63"/>
      <c r="FC38" s="63"/>
      <c r="FD38" s="63"/>
      <c r="FE38" s="63"/>
      <c r="FF38" s="63"/>
      <c r="FG38" s="63"/>
      <c r="FH38" s="63"/>
      <c r="FI38" s="63"/>
      <c r="FJ38" s="63"/>
      <c r="FK38" s="63"/>
      <c r="FL38" s="63"/>
      <c r="FM38" s="63"/>
      <c r="FN38" s="63"/>
      <c r="FO38" s="63"/>
      <c r="FP38" s="63"/>
      <c r="FQ38" s="63"/>
      <c r="FR38" s="63"/>
      <c r="FS38" s="63"/>
      <c r="FT38" s="63"/>
      <c r="FU38" s="63"/>
      <c r="FV38" s="63"/>
      <c r="FW38" s="63"/>
      <c r="FX38" s="63"/>
      <c r="FY38" s="63"/>
      <c r="FZ38" s="63"/>
      <c r="GA38" s="63"/>
      <c r="GB38" s="63"/>
      <c r="GC38" s="63"/>
      <c r="GD38" s="63"/>
      <c r="GE38" s="63"/>
      <c r="GF38" s="63"/>
      <c r="GG38" s="63"/>
      <c r="GH38" s="63"/>
      <c r="GI38" s="63"/>
      <c r="GJ38" s="63"/>
      <c r="GK38" s="63"/>
      <c r="GL38" s="63"/>
      <c r="GM38" s="63"/>
      <c r="GN38" s="63"/>
      <c r="GO38" s="63"/>
      <c r="GP38" s="63"/>
      <c r="GQ38" s="63"/>
      <c r="GR38" s="63"/>
      <c r="GS38" s="64"/>
    </row>
    <row r="39" spans="1:201" ht="15" thickBot="1">
      <c r="A39" s="63" t="s">
        <v>145</v>
      </c>
      <c r="B39" s="63">
        <v>2.7262292320948392E-3</v>
      </c>
      <c r="C39" s="63">
        <v>1.9677093675377639E-3</v>
      </c>
      <c r="D39" s="63">
        <v>1.5506891172194354E-3</v>
      </c>
      <c r="E39" s="63">
        <v>9.996997550420965E-4</v>
      </c>
      <c r="F39" s="63">
        <v>2.0337476031955146E-3</v>
      </c>
      <c r="G39" s="63">
        <v>3.7633326959900129E-3</v>
      </c>
      <c r="H39" s="63">
        <v>1.4260212098501186E-3</v>
      </c>
      <c r="I39" s="63">
        <v>1.1336428523577877E-3</v>
      </c>
      <c r="J39" s="63">
        <v>1.378784100799692E-3</v>
      </c>
      <c r="K39" s="63">
        <v>6.1606839097106769E-4</v>
      </c>
      <c r="L39" s="63">
        <v>7.6853817289475595E-4</v>
      </c>
      <c r="M39" s="63">
        <v>9.7143892182019811E-4</v>
      </c>
      <c r="N39" s="63">
        <v>1.1646611377613126E-3</v>
      </c>
      <c r="O39" s="63">
        <v>1.8716935950766527E-3</v>
      </c>
      <c r="P39" s="63">
        <v>2.5384583654362563E-3</v>
      </c>
      <c r="Q39" s="63">
        <v>1.3329253310860305E-3</v>
      </c>
      <c r="R39" s="63">
        <v>5.0285535748314256E-4</v>
      </c>
      <c r="S39" s="63">
        <v>1.2019709881833413E-3</v>
      </c>
      <c r="T39" s="63">
        <v>1.6208669966818656E-3</v>
      </c>
      <c r="U39" s="63">
        <v>1.1701177397219224E-3</v>
      </c>
      <c r="V39" s="63">
        <v>2.5494391596870818E-3</v>
      </c>
      <c r="W39" s="63">
        <v>1.7516730070113967E-3</v>
      </c>
      <c r="X39" s="63">
        <v>5.4333074345089168E-3</v>
      </c>
      <c r="Y39" s="63">
        <v>8.0044027473758547E-4</v>
      </c>
      <c r="Z39" s="63">
        <v>2.3530916376780092E-3</v>
      </c>
      <c r="AA39" s="63">
        <v>9.5092955896111989E-4</v>
      </c>
      <c r="AB39" s="63">
        <v>1.4651819695434656E-3</v>
      </c>
      <c r="AC39" s="63">
        <v>1.7684320114803734E-3</v>
      </c>
      <c r="AD39" s="63">
        <v>1.1193143791096895E-3</v>
      </c>
      <c r="AE39" s="63">
        <v>3.6178504419986127E-4</v>
      </c>
      <c r="AF39" s="63">
        <v>5.8689705835780748E-4</v>
      </c>
      <c r="AG39" s="63">
        <v>2.7206366920524351E-3</v>
      </c>
      <c r="AH39" s="63">
        <v>7.3267879581114025E-4</v>
      </c>
      <c r="AI39" s="63">
        <v>8.9715545637041689E-4</v>
      </c>
      <c r="AJ39" s="63">
        <v>1.6110897913140516E-3</v>
      </c>
      <c r="AK39" s="63">
        <v>1.0523075408840352E-3</v>
      </c>
      <c r="AL39" s="63">
        <v>8.555437832461839E-4</v>
      </c>
      <c r="AM39" s="63">
        <f>VARP(RETURN!$B$39:$BU$39)</f>
        <v>3.5713726977191569E-3</v>
      </c>
      <c r="AN39" s="63">
        <v>2.2224426912542099E-3</v>
      </c>
      <c r="AO39" s="63">
        <v>1.565121167826576E-3</v>
      </c>
      <c r="AP39" s="63">
        <v>4.8390443613252339E-4</v>
      </c>
      <c r="AQ39" s="63">
        <v>8.9104664263533182E-4</v>
      </c>
      <c r="AR39" s="63">
        <v>1.3517774276999451E-3</v>
      </c>
      <c r="AS39" s="63">
        <v>1.8504509601114483E-3</v>
      </c>
      <c r="AT39" s="63">
        <v>1.1329371518593865E-3</v>
      </c>
      <c r="AU39" s="63">
        <v>9.1798705647537482E-4</v>
      </c>
      <c r="AV39" s="63">
        <v>1.6611872586284803E-3</v>
      </c>
      <c r="AW39" s="63">
        <v>6.8266505434853408E-4</v>
      </c>
      <c r="AX39" s="63">
        <v>1.3047353567794328E-3</v>
      </c>
      <c r="AY39" s="63">
        <v>1.9792284374751893E-3</v>
      </c>
      <c r="AZ39" s="63">
        <v>8.5885501067081791E-4</v>
      </c>
      <c r="BA39" s="63">
        <v>1.5220285944242777E-3</v>
      </c>
      <c r="BB39" s="63">
        <v>1.990524666886762E-3</v>
      </c>
      <c r="BC39" s="63">
        <v>8.4030813113625648E-4</v>
      </c>
      <c r="BD39" s="63">
        <v>2.1727483848441517E-3</v>
      </c>
      <c r="BE39" s="63">
        <v>8.091931467760666E-4</v>
      </c>
      <c r="BF39" s="63">
        <v>2.0874008793775271E-3</v>
      </c>
      <c r="BG39" s="63">
        <v>1.2995510438449833E-3</v>
      </c>
      <c r="BH39" s="63">
        <v>1.0059038604857313E-3</v>
      </c>
      <c r="BI39" s="63">
        <v>1.9392407076798375E-3</v>
      </c>
      <c r="BJ39" s="63">
        <v>1.0468269579899823E-3</v>
      </c>
      <c r="BK39" s="63">
        <v>1.118149154323172E-3</v>
      </c>
      <c r="BL39" s="63">
        <v>3.725443443063381E-4</v>
      </c>
      <c r="BM39" s="63">
        <v>1.6000865162482053E-3</v>
      </c>
      <c r="BN39" s="63">
        <v>-2.1684296001149296E-4</v>
      </c>
      <c r="BO39" s="63">
        <v>5.373228064795559E-4</v>
      </c>
      <c r="BP39" s="63">
        <v>1.1932775642420877E-3</v>
      </c>
      <c r="BQ39" s="63">
        <v>1.3478874984094958E-3</v>
      </c>
      <c r="BR39" s="63">
        <v>1.7083297472717544E-3</v>
      </c>
      <c r="BS39" s="63">
        <v>1.239714556221609E-3</v>
      </c>
      <c r="BT39" s="63">
        <v>1.7146120309564333E-3</v>
      </c>
      <c r="BU39" s="63">
        <v>6.6638081524947313E-4</v>
      </c>
      <c r="BV39" s="63">
        <v>8.0395414093334871E-4</v>
      </c>
      <c r="BW39" s="63">
        <v>3.4456624565945587E-4</v>
      </c>
      <c r="BX39" s="63">
        <v>1.0863299539106953E-3</v>
      </c>
      <c r="BY39" s="63">
        <v>1.4249072353847043E-3</v>
      </c>
      <c r="BZ39" s="63">
        <v>5.1216433317352779E-4</v>
      </c>
      <c r="CA39" s="63">
        <v>7.0618202450721838E-4</v>
      </c>
      <c r="CB39" s="63">
        <v>1.3840813578174062E-3</v>
      </c>
      <c r="CC39" s="63">
        <v>1.2224908382950648E-3</v>
      </c>
      <c r="CD39" s="63">
        <v>1.8091254293222763E-3</v>
      </c>
      <c r="CE39" s="63">
        <v>1.2190227747239314E-3</v>
      </c>
      <c r="CF39" s="63">
        <v>1.5131891531071162E-3</v>
      </c>
      <c r="CG39" s="63">
        <v>9.8957535339066409E-4</v>
      </c>
      <c r="CH39" s="63">
        <v>3.7991995096035098E-4</v>
      </c>
      <c r="CI39" s="63">
        <v>3.8242362737002107E-4</v>
      </c>
      <c r="CJ39" s="63">
        <v>1.9884999995820165E-3</v>
      </c>
      <c r="CK39" s="63">
        <v>7.5040967950704379E-4</v>
      </c>
      <c r="CL39" s="63">
        <v>1.8063099305094038E-3</v>
      </c>
      <c r="CM39" s="63">
        <v>1.328273374525497E-3</v>
      </c>
      <c r="CN39" s="63">
        <v>1.959196051609264E-3</v>
      </c>
      <c r="CO39" s="63">
        <v>1.780525709772298E-3</v>
      </c>
      <c r="CP39" s="63">
        <v>1.776855303651179E-3</v>
      </c>
      <c r="CQ39" s="63">
        <v>8.7051615778258539E-4</v>
      </c>
      <c r="CR39" s="63">
        <v>9.2961457980924873E-4</v>
      </c>
      <c r="CS39" s="63">
        <v>1.0671446948244392E-3</v>
      </c>
      <c r="CT39" s="63">
        <v>9.3671753850000316E-4</v>
      </c>
      <c r="CU39" s="63">
        <v>7.3241861941895946E-4</v>
      </c>
      <c r="CV39" s="63">
        <v>1.0252441213641336E-3</v>
      </c>
      <c r="CW39" s="64">
        <v>5.005794286625175E-4</v>
      </c>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c r="FA39" s="63"/>
      <c r="FB39" s="63"/>
      <c r="FC39" s="63"/>
      <c r="FD39" s="63"/>
      <c r="FE39" s="63"/>
      <c r="FF39" s="63"/>
      <c r="FG39" s="63"/>
      <c r="FH39" s="63"/>
      <c r="FI39" s="63"/>
      <c r="FJ39" s="63"/>
      <c r="FK39" s="63"/>
      <c r="FL39" s="63"/>
      <c r="FM39" s="63"/>
      <c r="FN39" s="63"/>
      <c r="FO39" s="63"/>
      <c r="FP39" s="63"/>
      <c r="FQ39" s="63"/>
      <c r="FR39" s="63"/>
      <c r="FS39" s="63"/>
      <c r="FT39" s="63"/>
      <c r="FU39" s="63"/>
      <c r="FV39" s="63"/>
      <c r="FW39" s="63"/>
      <c r="FX39" s="63"/>
      <c r="FY39" s="63"/>
      <c r="FZ39" s="63"/>
      <c r="GA39" s="63"/>
      <c r="GB39" s="63"/>
      <c r="GC39" s="63"/>
      <c r="GD39" s="63"/>
      <c r="GE39" s="63"/>
      <c r="GF39" s="63"/>
      <c r="GG39" s="63"/>
      <c r="GH39" s="63"/>
      <c r="GI39" s="63"/>
      <c r="GJ39" s="63"/>
      <c r="GK39" s="63"/>
      <c r="GL39" s="63"/>
      <c r="GM39" s="63"/>
      <c r="GN39" s="63"/>
      <c r="GO39" s="63"/>
      <c r="GP39" s="63"/>
      <c r="GQ39" s="63"/>
      <c r="GR39" s="63"/>
      <c r="GS39" s="64"/>
    </row>
    <row r="40" spans="1:201" ht="15" thickBot="1">
      <c r="A40" s="63" t="s">
        <v>398</v>
      </c>
      <c r="B40" s="63">
        <v>3.1670040701428418E-3</v>
      </c>
      <c r="C40" s="63">
        <v>1.830481442801286E-3</v>
      </c>
      <c r="D40" s="63">
        <v>1.2697208965292445E-3</v>
      </c>
      <c r="E40" s="63">
        <v>2.4155944457867622E-3</v>
      </c>
      <c r="F40" s="63">
        <v>2.0852178242996735E-3</v>
      </c>
      <c r="G40" s="63">
        <v>5.0241915499225206E-3</v>
      </c>
      <c r="H40" s="63">
        <v>1.2537771799443998E-3</v>
      </c>
      <c r="I40" s="63">
        <v>1.7063003680646404E-3</v>
      </c>
      <c r="J40" s="63">
        <v>1.5421517015411928E-3</v>
      </c>
      <c r="K40" s="63">
        <v>1.2611219247777015E-3</v>
      </c>
      <c r="L40" s="63">
        <v>1.5686745610658233E-3</v>
      </c>
      <c r="M40" s="63">
        <v>1.2746282278147626E-3</v>
      </c>
      <c r="N40" s="63">
        <v>1.3650055748161941E-3</v>
      </c>
      <c r="O40" s="63">
        <v>2.0928009255994956E-3</v>
      </c>
      <c r="P40" s="63">
        <v>3.0351673259536782E-3</v>
      </c>
      <c r="Q40" s="63">
        <v>1.4574024942762042E-3</v>
      </c>
      <c r="R40" s="63">
        <v>1.033615323807835E-3</v>
      </c>
      <c r="S40" s="63">
        <v>1.4926073978622208E-3</v>
      </c>
      <c r="T40" s="63">
        <v>2.223525554709851E-3</v>
      </c>
      <c r="U40" s="63">
        <v>1.0926365474191713E-3</v>
      </c>
      <c r="V40" s="63">
        <v>2.1911482817243613E-3</v>
      </c>
      <c r="W40" s="63">
        <v>2.6193848577423296E-3</v>
      </c>
      <c r="X40" s="63">
        <v>6.3011060842406959E-3</v>
      </c>
      <c r="Y40" s="63">
        <v>1.5489467615492467E-3</v>
      </c>
      <c r="Z40" s="63">
        <v>2.2701193967857112E-3</v>
      </c>
      <c r="AA40" s="63">
        <v>1.0644812850879564E-3</v>
      </c>
      <c r="AB40" s="63">
        <v>1.9763305258395742E-3</v>
      </c>
      <c r="AC40" s="63">
        <v>1.7245192612684466E-3</v>
      </c>
      <c r="AD40" s="63">
        <v>1.4618279224261935E-3</v>
      </c>
      <c r="AE40" s="63">
        <v>1.0451941655100492E-3</v>
      </c>
      <c r="AF40" s="63">
        <v>9.1791371653960252E-4</v>
      </c>
      <c r="AG40" s="63">
        <v>2.3792669291279943E-3</v>
      </c>
      <c r="AH40" s="63">
        <v>8.045095410377333E-4</v>
      </c>
      <c r="AI40" s="63">
        <v>1.2965691880923158E-3</v>
      </c>
      <c r="AJ40" s="63">
        <v>1.9529171460551495E-3</v>
      </c>
      <c r="AK40" s="63">
        <v>9.5373757907156942E-4</v>
      </c>
      <c r="AL40" s="63">
        <v>1.1898554037755853E-3</v>
      </c>
      <c r="AM40" s="63">
        <v>2.2224426912542099E-3</v>
      </c>
      <c r="AN40" s="63">
        <f>VARP(RETURN!$B$40:$BU$40)</f>
        <v>3.4960446502398353E-3</v>
      </c>
      <c r="AO40" s="63">
        <v>1.6615300063423531E-3</v>
      </c>
      <c r="AP40" s="63">
        <v>8.7460416929188559E-4</v>
      </c>
      <c r="AQ40" s="63">
        <v>1.118918141145909E-3</v>
      </c>
      <c r="AR40" s="63">
        <v>1.7890649419908147E-3</v>
      </c>
      <c r="AS40" s="63">
        <v>2.423336238294807E-3</v>
      </c>
      <c r="AT40" s="63">
        <v>1.5392946716500792E-3</v>
      </c>
      <c r="AU40" s="63">
        <v>3.9573002629774844E-4</v>
      </c>
      <c r="AV40" s="63">
        <v>1.2511131235588143E-3</v>
      </c>
      <c r="AW40" s="63">
        <v>1.6987290949894993E-3</v>
      </c>
      <c r="AX40" s="63">
        <v>2.0257573791830144E-3</v>
      </c>
      <c r="AY40" s="63">
        <v>2.1156699316797309E-3</v>
      </c>
      <c r="AZ40" s="63">
        <v>1.3958408865890255E-3</v>
      </c>
      <c r="BA40" s="63">
        <v>1.7228216814115266E-3</v>
      </c>
      <c r="BB40" s="63">
        <v>2.2982009207350666E-3</v>
      </c>
      <c r="BC40" s="63">
        <v>9.5110692231359839E-4</v>
      </c>
      <c r="BD40" s="63">
        <v>1.8126215106618535E-3</v>
      </c>
      <c r="BE40" s="63">
        <v>1.0998067665460895E-3</v>
      </c>
      <c r="BF40" s="63">
        <v>2.3260275869052714E-3</v>
      </c>
      <c r="BG40" s="63">
        <v>1.4650922051609649E-3</v>
      </c>
      <c r="BH40" s="63">
        <v>1.3616354867887715E-3</v>
      </c>
      <c r="BI40" s="63">
        <v>1.910048211798321E-3</v>
      </c>
      <c r="BJ40" s="63">
        <v>1.5941850369314355E-3</v>
      </c>
      <c r="BK40" s="63">
        <v>9.5290124586822707E-4</v>
      </c>
      <c r="BL40" s="63">
        <v>7.34897081620793E-4</v>
      </c>
      <c r="BM40" s="63">
        <v>1.7009719014141182E-3</v>
      </c>
      <c r="BN40" s="63">
        <v>8.6968349576157025E-4</v>
      </c>
      <c r="BO40" s="63">
        <v>1.0048638333683213E-3</v>
      </c>
      <c r="BP40" s="63">
        <v>1.0673053719349815E-3</v>
      </c>
      <c r="BQ40" s="63">
        <v>2.0759960166248977E-3</v>
      </c>
      <c r="BR40" s="63">
        <v>1.4280674959286392E-3</v>
      </c>
      <c r="BS40" s="63">
        <v>1.3555364133362982E-3</v>
      </c>
      <c r="BT40" s="63">
        <v>1.4719436535063496E-3</v>
      </c>
      <c r="BU40" s="63">
        <v>1.6311779165579846E-3</v>
      </c>
      <c r="BV40" s="63">
        <v>1.1081179956186026E-3</v>
      </c>
      <c r="BW40" s="63">
        <v>1.3749142883664382E-3</v>
      </c>
      <c r="BX40" s="63">
        <v>1.7391370924083377E-3</v>
      </c>
      <c r="BY40" s="63">
        <v>1.9650392713900554E-3</v>
      </c>
      <c r="BZ40" s="63">
        <v>7.9985219260429491E-4</v>
      </c>
      <c r="CA40" s="63">
        <v>9.8432920718217565E-4</v>
      </c>
      <c r="CB40" s="63">
        <v>1.7987558836669627E-3</v>
      </c>
      <c r="CC40" s="63">
        <v>1.1190301196869713E-3</v>
      </c>
      <c r="CD40" s="63">
        <v>1.3690022732903602E-3</v>
      </c>
      <c r="CE40" s="63">
        <v>2.083904591582148E-3</v>
      </c>
      <c r="CF40" s="63">
        <v>1.7070723307958647E-3</v>
      </c>
      <c r="CG40" s="63">
        <v>1.2472003551145811E-3</v>
      </c>
      <c r="CH40" s="63">
        <v>8.4515669191424639E-4</v>
      </c>
      <c r="CI40" s="63">
        <v>8.517888703746773E-4</v>
      </c>
      <c r="CJ40" s="63">
        <v>1.5429879543971705E-3</v>
      </c>
      <c r="CK40" s="63">
        <v>1.859931377677689E-3</v>
      </c>
      <c r="CL40" s="63">
        <v>1.9624519158939458E-3</v>
      </c>
      <c r="CM40" s="63">
        <v>1.698987680711411E-3</v>
      </c>
      <c r="CN40" s="63">
        <v>2.529711150738662E-3</v>
      </c>
      <c r="CO40" s="63">
        <v>2.0436789689999685E-3</v>
      </c>
      <c r="CP40" s="63">
        <v>1.9714045018233086E-3</v>
      </c>
      <c r="CQ40" s="63">
        <v>1.8343282051398145E-3</v>
      </c>
      <c r="CR40" s="63">
        <v>5.7617304646431756E-4</v>
      </c>
      <c r="CS40" s="63">
        <v>1.2135455535004452E-3</v>
      </c>
      <c r="CT40" s="63">
        <v>1.6696763855975551E-3</v>
      </c>
      <c r="CU40" s="63">
        <v>7.5076381954198483E-4</v>
      </c>
      <c r="CV40" s="63">
        <v>1.4831180940173506E-3</v>
      </c>
      <c r="CW40" s="64">
        <v>1.1445464373089052E-3</v>
      </c>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c r="FB40" s="63"/>
      <c r="FC40" s="63"/>
      <c r="FD40" s="63"/>
      <c r="FE40" s="63"/>
      <c r="FF40" s="63"/>
      <c r="FG40" s="63"/>
      <c r="FH40" s="63"/>
      <c r="FI40" s="63"/>
      <c r="FJ40" s="63"/>
      <c r="FK40" s="63"/>
      <c r="FL40" s="63"/>
      <c r="FM40" s="63"/>
      <c r="FN40" s="63"/>
      <c r="FO40" s="63"/>
      <c r="FP40" s="63"/>
      <c r="FQ40" s="63"/>
      <c r="FR40" s="63"/>
      <c r="FS40" s="63"/>
      <c r="FT40" s="63"/>
      <c r="FU40" s="63"/>
      <c r="FV40" s="63"/>
      <c r="FW40" s="63"/>
      <c r="FX40" s="63"/>
      <c r="FY40" s="63"/>
      <c r="FZ40" s="63"/>
      <c r="GA40" s="63"/>
      <c r="GB40" s="63"/>
      <c r="GC40" s="63"/>
      <c r="GD40" s="63"/>
      <c r="GE40" s="63"/>
      <c r="GF40" s="63"/>
      <c r="GG40" s="63"/>
      <c r="GH40" s="63"/>
      <c r="GI40" s="63"/>
      <c r="GJ40" s="63"/>
      <c r="GK40" s="63"/>
      <c r="GL40" s="63"/>
      <c r="GM40" s="63"/>
      <c r="GN40" s="63"/>
      <c r="GO40" s="63"/>
      <c r="GP40" s="63"/>
      <c r="GQ40" s="63"/>
      <c r="GR40" s="63"/>
      <c r="GS40" s="64"/>
    </row>
    <row r="41" spans="1:201" ht="15" thickBot="1">
      <c r="A41" s="63" t="s">
        <v>399</v>
      </c>
      <c r="B41" s="63">
        <v>2.1047752744265567E-3</v>
      </c>
      <c r="C41" s="63">
        <v>2.3249122192309838E-3</v>
      </c>
      <c r="D41" s="63">
        <v>2.0162770556007284E-3</v>
      </c>
      <c r="E41" s="63">
        <v>2.2823762583320324E-3</v>
      </c>
      <c r="F41" s="63">
        <v>3.0471668069912737E-3</v>
      </c>
      <c r="G41" s="63">
        <v>4.7097539786709955E-3</v>
      </c>
      <c r="H41" s="63">
        <v>2.3614631453380253E-3</v>
      </c>
      <c r="I41" s="63">
        <v>1.4369384996218411E-3</v>
      </c>
      <c r="J41" s="63">
        <v>2.1664438503528091E-3</v>
      </c>
      <c r="K41" s="63">
        <v>3.8519176350987716E-3</v>
      </c>
      <c r="L41" s="63">
        <v>2.6193291666032712E-3</v>
      </c>
      <c r="M41" s="63">
        <v>1.8605324339574071E-3</v>
      </c>
      <c r="N41" s="63">
        <v>2.9722619486368435E-3</v>
      </c>
      <c r="O41" s="63">
        <v>1.7400799510218061E-3</v>
      </c>
      <c r="P41" s="63">
        <v>5.1642020321225031E-3</v>
      </c>
      <c r="Q41" s="63">
        <v>3.4096984795776767E-3</v>
      </c>
      <c r="R41" s="63">
        <v>1.3708799962267363E-4</v>
      </c>
      <c r="S41" s="63">
        <v>2.8894463767527977E-3</v>
      </c>
      <c r="T41" s="63">
        <v>3.795390409879743E-3</v>
      </c>
      <c r="U41" s="63">
        <v>3.6052945321478316E-3</v>
      </c>
      <c r="V41" s="63">
        <v>3.0435698228093938E-3</v>
      </c>
      <c r="W41" s="63">
        <v>4.8581848033271702E-3</v>
      </c>
      <c r="X41" s="63">
        <v>1.020955130707055E-2</v>
      </c>
      <c r="Y41" s="63">
        <v>2.6127031211334102E-3</v>
      </c>
      <c r="Z41" s="63">
        <v>3.1139606701260712E-3</v>
      </c>
      <c r="AA41" s="63">
        <v>2.606208241578597E-3</v>
      </c>
      <c r="AB41" s="63">
        <v>4.5382454448312237E-3</v>
      </c>
      <c r="AC41" s="63">
        <v>4.2642180551286692E-3</v>
      </c>
      <c r="AD41" s="63">
        <v>1.7214692152870833E-3</v>
      </c>
      <c r="AE41" s="63">
        <v>3.3202638600210644E-4</v>
      </c>
      <c r="AF41" s="63">
        <v>2.1975497037412273E-4</v>
      </c>
      <c r="AG41" s="63">
        <v>4.3353592655570048E-3</v>
      </c>
      <c r="AH41" s="63">
        <v>1.7001275304428666E-3</v>
      </c>
      <c r="AI41" s="63">
        <v>2.053977927346325E-3</v>
      </c>
      <c r="AJ41" s="63">
        <v>2.5798233588667893E-3</v>
      </c>
      <c r="AK41" s="63">
        <v>1.562268304842687E-3</v>
      </c>
      <c r="AL41" s="63">
        <v>2.0579356248654457E-3</v>
      </c>
      <c r="AM41" s="63">
        <v>1.565121167826576E-3</v>
      </c>
      <c r="AN41" s="63">
        <v>1.6615300063423531E-3</v>
      </c>
      <c r="AO41" s="63">
        <f>VARP(RETURN!$B$41:$BU$41)</f>
        <v>4.3279854724327296E-3</v>
      </c>
      <c r="AP41" s="63">
        <v>8.6192197086317206E-4</v>
      </c>
      <c r="AQ41" s="63">
        <v>1.9993315170153195E-3</v>
      </c>
      <c r="AR41" s="63">
        <v>3.4591519250120658E-3</v>
      </c>
      <c r="AS41" s="63">
        <v>2.3811565097343283E-3</v>
      </c>
      <c r="AT41" s="63">
        <v>2.5999915281475108E-3</v>
      </c>
      <c r="AU41" s="63">
        <v>-6.2750115049686135E-5</v>
      </c>
      <c r="AV41" s="63">
        <v>3.8397205507593644E-3</v>
      </c>
      <c r="AW41" s="63">
        <v>4.2489021606199181E-3</v>
      </c>
      <c r="AX41" s="63">
        <v>4.4732561035673154E-3</v>
      </c>
      <c r="AY41" s="63">
        <v>1.7447131737827208E-3</v>
      </c>
      <c r="AZ41" s="63">
        <v>1.7909398927438991E-3</v>
      </c>
      <c r="BA41" s="63">
        <v>9.8660029629431462E-4</v>
      </c>
      <c r="BB41" s="63">
        <v>2.8456624920020933E-3</v>
      </c>
      <c r="BC41" s="63">
        <v>1.7121395579141993E-3</v>
      </c>
      <c r="BD41" s="63">
        <v>4.3818711868764109E-3</v>
      </c>
      <c r="BE41" s="63">
        <v>2.0077454264913752E-3</v>
      </c>
      <c r="BF41" s="63">
        <v>6.5083876730841449E-3</v>
      </c>
      <c r="BG41" s="63">
        <v>1.3481898143641842E-3</v>
      </c>
      <c r="BH41" s="63">
        <v>2.9771640649414589E-3</v>
      </c>
      <c r="BI41" s="63">
        <v>2.1553881164463598E-3</v>
      </c>
      <c r="BJ41" s="63">
        <v>3.202053696354173E-3</v>
      </c>
      <c r="BK41" s="63">
        <v>2.2124265296821518E-3</v>
      </c>
      <c r="BL41" s="63">
        <v>2.9850722456225246E-3</v>
      </c>
      <c r="BM41" s="63">
        <v>3.3791615754273537E-3</v>
      </c>
      <c r="BN41" s="63">
        <v>4.1775172372195406E-4</v>
      </c>
      <c r="BO41" s="63">
        <v>8.9706886198037726E-4</v>
      </c>
      <c r="BP41" s="63">
        <v>2.2516935388239697E-3</v>
      </c>
      <c r="BQ41" s="63">
        <v>2.4909408539405343E-3</v>
      </c>
      <c r="BR41" s="63">
        <v>3.1555146013732193E-3</v>
      </c>
      <c r="BS41" s="63">
        <v>7.8518902455515375E-4</v>
      </c>
      <c r="BT41" s="63">
        <v>1.9147404372218313E-3</v>
      </c>
      <c r="BU41" s="63">
        <v>3.2016121282583141E-3</v>
      </c>
      <c r="BV41" s="63">
        <v>8.6095525835470791E-4</v>
      </c>
      <c r="BW41" s="63">
        <v>1.3068746329730665E-3</v>
      </c>
      <c r="BX41" s="63">
        <v>3.3778500653773437E-3</v>
      </c>
      <c r="BY41" s="63">
        <v>2.5278456909202779E-3</v>
      </c>
      <c r="BZ41" s="63">
        <v>4.8441410970138682E-4</v>
      </c>
      <c r="CA41" s="63">
        <v>1.2938831041622038E-3</v>
      </c>
      <c r="CB41" s="63">
        <v>2.6869586385905491E-3</v>
      </c>
      <c r="CC41" s="63">
        <v>1.5584644646354786E-3</v>
      </c>
      <c r="CD41" s="63">
        <v>4.8031758290646535E-3</v>
      </c>
      <c r="CE41" s="63">
        <v>4.2981031264275361E-3</v>
      </c>
      <c r="CF41" s="63">
        <v>2.5901374763850301E-3</v>
      </c>
      <c r="CG41" s="63">
        <v>1.5084747637404987E-3</v>
      </c>
      <c r="CH41" s="63">
        <v>-1.2811688601747402E-4</v>
      </c>
      <c r="CI41" s="63">
        <v>-2.579775282460393E-4</v>
      </c>
      <c r="CJ41" s="63">
        <v>2.174842773988001E-3</v>
      </c>
      <c r="CK41" s="63">
        <v>2.8550821804552481E-3</v>
      </c>
      <c r="CL41" s="63">
        <v>3.4688097030723488E-3</v>
      </c>
      <c r="CM41" s="63">
        <v>2.6887025099004776E-3</v>
      </c>
      <c r="CN41" s="63">
        <v>4.1116896981428161E-3</v>
      </c>
      <c r="CO41" s="63">
        <v>1.9390833593644144E-3</v>
      </c>
      <c r="CP41" s="63">
        <v>2.8383269507459316E-3</v>
      </c>
      <c r="CQ41" s="63">
        <v>2.6346549480275698E-3</v>
      </c>
      <c r="CR41" s="63">
        <v>1.994952035346951E-3</v>
      </c>
      <c r="CS41" s="63">
        <v>3.0009935176939589E-3</v>
      </c>
      <c r="CT41" s="63">
        <v>4.0017880878923827E-3</v>
      </c>
      <c r="CU41" s="63">
        <v>1.4718230642294711E-3</v>
      </c>
      <c r="CV41" s="63">
        <v>3.131205536582778E-3</v>
      </c>
      <c r="CW41" s="64">
        <v>2.213527984251085E-3</v>
      </c>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c r="FB41" s="63"/>
      <c r="FC41" s="63"/>
      <c r="FD41" s="63"/>
      <c r="FE41" s="63"/>
      <c r="FF41" s="63"/>
      <c r="FG41" s="63"/>
      <c r="FH41" s="63"/>
      <c r="FI41" s="63"/>
      <c r="FJ41" s="63"/>
      <c r="FK41" s="63"/>
      <c r="FL41" s="63"/>
      <c r="FM41" s="63"/>
      <c r="FN41" s="63"/>
      <c r="FO41" s="63"/>
      <c r="FP41" s="63"/>
      <c r="FQ41" s="63"/>
      <c r="FR41" s="63"/>
      <c r="FS41" s="63"/>
      <c r="FT41" s="63"/>
      <c r="FU41" s="63"/>
      <c r="FV41" s="63"/>
      <c r="FW41" s="63"/>
      <c r="FX41" s="63"/>
      <c r="FY41" s="63"/>
      <c r="FZ41" s="63"/>
      <c r="GA41" s="63"/>
      <c r="GB41" s="63"/>
      <c r="GC41" s="63"/>
      <c r="GD41" s="63"/>
      <c r="GE41" s="63"/>
      <c r="GF41" s="63"/>
      <c r="GG41" s="63"/>
      <c r="GH41" s="63"/>
      <c r="GI41" s="63"/>
      <c r="GJ41" s="63"/>
      <c r="GK41" s="63"/>
      <c r="GL41" s="63"/>
      <c r="GM41" s="63"/>
      <c r="GN41" s="63"/>
      <c r="GO41" s="63"/>
      <c r="GP41" s="63"/>
      <c r="GQ41" s="63"/>
      <c r="GR41" s="63"/>
      <c r="GS41" s="64"/>
    </row>
    <row r="42" spans="1:201" ht="15" thickBot="1">
      <c r="A42" s="63" t="s">
        <v>400</v>
      </c>
      <c r="B42" s="63">
        <v>3.9771862093092205E-4</v>
      </c>
      <c r="C42" s="63">
        <v>8.7356077657679138E-4</v>
      </c>
      <c r="D42" s="63">
        <v>1.5593924376790893E-3</v>
      </c>
      <c r="E42" s="63">
        <v>-1.9119682029150863E-4</v>
      </c>
      <c r="F42" s="63">
        <v>6.3999539963500648E-4</v>
      </c>
      <c r="G42" s="63">
        <v>1.9021408658682359E-3</v>
      </c>
      <c r="H42" s="63">
        <v>2.6866570735911294E-5</v>
      </c>
      <c r="I42" s="63">
        <v>5.7313454555139756E-4</v>
      </c>
      <c r="J42" s="63">
        <v>8.9763400554320654E-4</v>
      </c>
      <c r="K42" s="63">
        <v>8.3611548027147592E-4</v>
      </c>
      <c r="L42" s="63">
        <v>1.0426157765909686E-3</v>
      </c>
      <c r="M42" s="63">
        <v>9.7872118248591017E-4</v>
      </c>
      <c r="N42" s="63">
        <v>9.4218647151904291E-4</v>
      </c>
      <c r="O42" s="63">
        <v>1.0655372775395253E-3</v>
      </c>
      <c r="P42" s="63">
        <v>2.1344505121313143E-3</v>
      </c>
      <c r="Q42" s="63">
        <v>5.9421637663929642E-4</v>
      </c>
      <c r="R42" s="63">
        <v>6.6800786594818802E-4</v>
      </c>
      <c r="S42" s="63">
        <v>8.3052044929951357E-4</v>
      </c>
      <c r="T42" s="63">
        <v>4.3517922247861621E-4</v>
      </c>
      <c r="U42" s="63">
        <v>8.1429661085277152E-4</v>
      </c>
      <c r="V42" s="63">
        <v>-1.162519336019334E-4</v>
      </c>
      <c r="W42" s="63">
        <v>1.3953553910781478E-3</v>
      </c>
      <c r="X42" s="63">
        <v>4.2997744533716832E-3</v>
      </c>
      <c r="Y42" s="63">
        <v>1.6065785258534569E-3</v>
      </c>
      <c r="Z42" s="63">
        <v>8.9479122299764805E-4</v>
      </c>
      <c r="AA42" s="63">
        <v>7.4053117081673478E-4</v>
      </c>
      <c r="AB42" s="63">
        <v>5.4795503742445344E-4</v>
      </c>
      <c r="AC42" s="63">
        <v>1.7411167695511468E-3</v>
      </c>
      <c r="AD42" s="63">
        <v>1.121681150155245E-3</v>
      </c>
      <c r="AE42" s="63">
        <v>6.3829893270273452E-4</v>
      </c>
      <c r="AF42" s="63">
        <v>6.5576722290083887E-4</v>
      </c>
      <c r="AG42" s="63">
        <v>4.1356129727516375E-4</v>
      </c>
      <c r="AH42" s="63">
        <v>1.0466877884627234E-3</v>
      </c>
      <c r="AI42" s="63">
        <v>1.4728466545237378E-3</v>
      </c>
      <c r="AJ42" s="63">
        <v>6.9744086778169559E-4</v>
      </c>
      <c r="AK42" s="63">
        <v>4.8946955765484957E-4</v>
      </c>
      <c r="AL42" s="63">
        <v>9.8887447159915019E-4</v>
      </c>
      <c r="AM42" s="63">
        <v>4.8390443613252339E-4</v>
      </c>
      <c r="AN42" s="63">
        <v>8.7460416929188559E-4</v>
      </c>
      <c r="AO42" s="63">
        <v>8.6192197086317206E-4</v>
      </c>
      <c r="AP42" s="63">
        <f>VARP(RETURN!$B$42:$BU$42)</f>
        <v>2.2626209392746241E-3</v>
      </c>
      <c r="AQ42" s="63">
        <v>6.3284050027109535E-4</v>
      </c>
      <c r="AR42" s="63">
        <v>8.290393725410791E-4</v>
      </c>
      <c r="AS42" s="63">
        <v>5.4516398135708044E-4</v>
      </c>
      <c r="AT42" s="63">
        <v>1.0990956003196636E-3</v>
      </c>
      <c r="AU42" s="63">
        <v>4.4835879485167162E-4</v>
      </c>
      <c r="AV42" s="63">
        <v>7.6120933935761416E-4</v>
      </c>
      <c r="AW42" s="63">
        <v>1.3210446134602569E-3</v>
      </c>
      <c r="AX42" s="63">
        <v>9.9177307545368024E-4</v>
      </c>
      <c r="AY42" s="63">
        <v>6.6680072756586731E-4</v>
      </c>
      <c r="AZ42" s="63">
        <v>8.7039384077744876E-4</v>
      </c>
      <c r="BA42" s="63">
        <v>3.7483357033534268E-4</v>
      </c>
      <c r="BB42" s="63">
        <v>6.5311082798390945E-4</v>
      </c>
      <c r="BC42" s="63">
        <v>7.4315791569690159E-4</v>
      </c>
      <c r="BD42" s="63">
        <v>1.5173455897891824E-3</v>
      </c>
      <c r="BE42" s="63">
        <v>8.0414422804007686E-4</v>
      </c>
      <c r="BF42" s="63">
        <v>1.0688245960799397E-3</v>
      </c>
      <c r="BG42" s="63">
        <v>7.0896108500226643E-4</v>
      </c>
      <c r="BH42" s="63">
        <v>8.4562195222408459E-4</v>
      </c>
      <c r="BI42" s="63">
        <v>5.3771522945303266E-4</v>
      </c>
      <c r="BJ42" s="63">
        <v>8.3941568430538388E-4</v>
      </c>
      <c r="BK42" s="63">
        <v>9.3391523810863871E-4</v>
      </c>
      <c r="BL42" s="63">
        <v>4.692637305530931E-4</v>
      </c>
      <c r="BM42" s="63">
        <v>4.9980275223094879E-4</v>
      </c>
      <c r="BN42" s="63">
        <v>1.9336404515202248E-3</v>
      </c>
      <c r="BO42" s="63">
        <v>1.4569080327680075E-3</v>
      </c>
      <c r="BP42" s="63">
        <v>8.7447979813735346E-4</v>
      </c>
      <c r="BQ42" s="63">
        <v>1.0221171804822018E-3</v>
      </c>
      <c r="BR42" s="63">
        <v>8.0466509525968424E-4</v>
      </c>
      <c r="BS42" s="63">
        <v>7.4206338032216856E-4</v>
      </c>
      <c r="BT42" s="63">
        <v>2.7098234796119709E-4</v>
      </c>
      <c r="BU42" s="63">
        <v>6.9341711414092197E-4</v>
      </c>
      <c r="BV42" s="63">
        <v>6.7564437555630782E-4</v>
      </c>
      <c r="BW42" s="63">
        <v>9.0773516954418708E-4</v>
      </c>
      <c r="BX42" s="63">
        <v>9.3371914537629603E-4</v>
      </c>
      <c r="BY42" s="63">
        <v>9.6268040625606974E-4</v>
      </c>
      <c r="BZ42" s="63">
        <v>7.7449271851186404E-4</v>
      </c>
      <c r="CA42" s="63">
        <v>8.5647284818330511E-4</v>
      </c>
      <c r="CB42" s="63">
        <v>5.9508912489562675E-4</v>
      </c>
      <c r="CC42" s="63">
        <v>7.6194469869448776E-4</v>
      </c>
      <c r="CD42" s="63">
        <v>1.4320121388083609E-3</v>
      </c>
      <c r="CE42" s="63">
        <v>1.7493942484064263E-4</v>
      </c>
      <c r="CF42" s="63">
        <v>1.0806412705399258E-3</v>
      </c>
      <c r="CG42" s="63">
        <v>1.2139217759215789E-3</v>
      </c>
      <c r="CH42" s="63">
        <v>8.8289909798285548E-4</v>
      </c>
      <c r="CI42" s="63">
        <v>6.4218514365023556E-4</v>
      </c>
      <c r="CJ42" s="63">
        <v>5.7774391415005711E-4</v>
      </c>
      <c r="CK42" s="63">
        <v>9.4055757148249388E-4</v>
      </c>
      <c r="CL42" s="63">
        <v>9.676764199422356E-4</v>
      </c>
      <c r="CM42" s="63">
        <v>9.7841170108831934E-4</v>
      </c>
      <c r="CN42" s="63">
        <v>1.1068262340096112E-3</v>
      </c>
      <c r="CO42" s="63">
        <v>5.8839373611564673E-4</v>
      </c>
      <c r="CP42" s="63">
        <v>2.7621589754039586E-4</v>
      </c>
      <c r="CQ42" s="63">
        <v>8.7663762871783202E-4</v>
      </c>
      <c r="CR42" s="63">
        <v>1.3818163200367427E-3</v>
      </c>
      <c r="CS42" s="63">
        <v>6.9327339095230059E-4</v>
      </c>
      <c r="CT42" s="63">
        <v>5.1489528433138116E-4</v>
      </c>
      <c r="CU42" s="63">
        <v>7.2801404901583222E-4</v>
      </c>
      <c r="CV42" s="63">
        <v>8.5268794163332717E-4</v>
      </c>
      <c r="CW42" s="64">
        <v>1.3501783297603983E-3</v>
      </c>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c r="FB42" s="63"/>
      <c r="FC42" s="63"/>
      <c r="FD42" s="63"/>
      <c r="FE42" s="63"/>
      <c r="FF42" s="63"/>
      <c r="FG42" s="63"/>
      <c r="FH42" s="63"/>
      <c r="FI42" s="63"/>
      <c r="FJ42" s="63"/>
      <c r="FK42" s="63"/>
      <c r="FL42" s="63"/>
      <c r="FM42" s="63"/>
      <c r="FN42" s="63"/>
      <c r="FO42" s="63"/>
      <c r="FP42" s="63"/>
      <c r="FQ42" s="63"/>
      <c r="FR42" s="63"/>
      <c r="FS42" s="63"/>
      <c r="FT42" s="63"/>
      <c r="FU42" s="63"/>
      <c r="FV42" s="63"/>
      <c r="FW42" s="63"/>
      <c r="FX42" s="63"/>
      <c r="FY42" s="63"/>
      <c r="FZ42" s="63"/>
      <c r="GA42" s="63"/>
      <c r="GB42" s="63"/>
      <c r="GC42" s="63"/>
      <c r="GD42" s="63"/>
      <c r="GE42" s="63"/>
      <c r="GF42" s="63"/>
      <c r="GG42" s="63"/>
      <c r="GH42" s="63"/>
      <c r="GI42" s="63"/>
      <c r="GJ42" s="63"/>
      <c r="GK42" s="63"/>
      <c r="GL42" s="63"/>
      <c r="GM42" s="63"/>
      <c r="GN42" s="63"/>
      <c r="GO42" s="63"/>
      <c r="GP42" s="63"/>
      <c r="GQ42" s="63"/>
      <c r="GR42" s="63"/>
      <c r="GS42" s="64"/>
    </row>
    <row r="43" spans="1:201" ht="15" thickBot="1">
      <c r="A43" s="63" t="s">
        <v>401</v>
      </c>
      <c r="B43" s="63">
        <v>9.2550296391295285E-4</v>
      </c>
      <c r="C43" s="63">
        <v>1.0556547375679946E-3</v>
      </c>
      <c r="D43" s="63">
        <v>1.3811302822486018E-3</v>
      </c>
      <c r="E43" s="63">
        <v>1.2565496732836166E-3</v>
      </c>
      <c r="F43" s="63">
        <v>1.9690424369363862E-3</v>
      </c>
      <c r="G43" s="63">
        <v>3.0823076856071798E-3</v>
      </c>
      <c r="H43" s="63">
        <v>1.0991072705907982E-3</v>
      </c>
      <c r="I43" s="63">
        <v>1.3604967441307781E-3</v>
      </c>
      <c r="J43" s="63">
        <v>1.450951400421026E-3</v>
      </c>
      <c r="K43" s="63">
        <v>3.0706172454379546E-3</v>
      </c>
      <c r="L43" s="63">
        <v>2.0747066353130148E-3</v>
      </c>
      <c r="M43" s="63">
        <v>1.6572948415408035E-3</v>
      </c>
      <c r="N43" s="63">
        <v>1.7339075398133932E-3</v>
      </c>
      <c r="O43" s="63">
        <v>6.2115686998451616E-4</v>
      </c>
      <c r="P43" s="63">
        <v>3.3149040460493662E-3</v>
      </c>
      <c r="Q43" s="63">
        <v>2.3415376515128735E-3</v>
      </c>
      <c r="R43" s="63">
        <v>8.8982215907578495E-4</v>
      </c>
      <c r="S43" s="63">
        <v>1.7366623494166607E-3</v>
      </c>
      <c r="T43" s="63">
        <v>3.0409858279632136E-3</v>
      </c>
      <c r="U43" s="63">
        <v>1.6661864027683205E-3</v>
      </c>
      <c r="V43" s="63">
        <v>1.0357076257972424E-3</v>
      </c>
      <c r="W43" s="63">
        <v>2.858022063359375E-3</v>
      </c>
      <c r="X43" s="63">
        <v>5.1173210840748965E-3</v>
      </c>
      <c r="Y43" s="63">
        <v>1.7595292087700699E-3</v>
      </c>
      <c r="Z43" s="63">
        <v>1.6041828354196085E-3</v>
      </c>
      <c r="AA43" s="63">
        <v>1.2567340353494391E-3</v>
      </c>
      <c r="AB43" s="63">
        <v>2.1196337580683382E-3</v>
      </c>
      <c r="AC43" s="63">
        <v>2.584987100151836E-3</v>
      </c>
      <c r="AD43" s="63">
        <v>1.0640475090556096E-3</v>
      </c>
      <c r="AE43" s="63">
        <v>1.1898613423517055E-3</v>
      </c>
      <c r="AF43" s="63">
        <v>9.0686063379381745E-4</v>
      </c>
      <c r="AG43" s="63">
        <v>2.1341231568507571E-3</v>
      </c>
      <c r="AH43" s="63">
        <v>1.2781600029422335E-3</v>
      </c>
      <c r="AI43" s="63">
        <v>1.3661952607950723E-3</v>
      </c>
      <c r="AJ43" s="63">
        <v>1.1397559961114851E-3</v>
      </c>
      <c r="AK43" s="63">
        <v>1.2280961533489817E-3</v>
      </c>
      <c r="AL43" s="63">
        <v>1.3762163567671503E-3</v>
      </c>
      <c r="AM43" s="63">
        <v>8.9104664263533182E-4</v>
      </c>
      <c r="AN43" s="63">
        <v>1.118918141145909E-3</v>
      </c>
      <c r="AO43" s="63">
        <v>1.9993315170153195E-3</v>
      </c>
      <c r="AP43" s="63">
        <v>6.3284050027109535E-4</v>
      </c>
      <c r="AQ43" s="63">
        <f>VARP(RETURN!$B$43:$BU$43)</f>
        <v>2.5025886108453114E-3</v>
      </c>
      <c r="AR43" s="63">
        <v>1.8134330643918986E-3</v>
      </c>
      <c r="AS43" s="63">
        <v>9.0753071035065214E-4</v>
      </c>
      <c r="AT43" s="63">
        <v>1.7683047053948808E-3</v>
      </c>
      <c r="AU43" s="63">
        <v>3.7967162556444648E-4</v>
      </c>
      <c r="AV43" s="63">
        <v>2.7483296051557882E-3</v>
      </c>
      <c r="AW43" s="63">
        <v>2.4650622455671557E-3</v>
      </c>
      <c r="AX43" s="63">
        <v>2.0992869426915599E-3</v>
      </c>
      <c r="AY43" s="63">
        <v>9.7928697065188374E-4</v>
      </c>
      <c r="AZ43" s="63">
        <v>1.378494175743025E-3</v>
      </c>
      <c r="BA43" s="63">
        <v>6.2743536601092336E-4</v>
      </c>
      <c r="BB43" s="63">
        <v>1.2352466802793504E-3</v>
      </c>
      <c r="BC43" s="63">
        <v>7.4933489226395287E-4</v>
      </c>
      <c r="BD43" s="63">
        <v>3.750502367747485E-3</v>
      </c>
      <c r="BE43" s="63">
        <v>1.8565088731401541E-3</v>
      </c>
      <c r="BF43" s="63">
        <v>2.9428763388283439E-3</v>
      </c>
      <c r="BG43" s="63">
        <v>1.1954062758416425E-3</v>
      </c>
      <c r="BH43" s="63">
        <v>1.7699212887103885E-3</v>
      </c>
      <c r="BI43" s="63">
        <v>1.3295162120350525E-3</v>
      </c>
      <c r="BJ43" s="63">
        <v>1.6131939673430344E-3</v>
      </c>
      <c r="BK43" s="63">
        <v>1.4081052364736143E-3</v>
      </c>
      <c r="BL43" s="63">
        <v>1.5275154215405385E-3</v>
      </c>
      <c r="BM43" s="63">
        <v>1.8992848327873983E-3</v>
      </c>
      <c r="BN43" s="63">
        <v>-7.7408709296586647E-4</v>
      </c>
      <c r="BO43" s="63">
        <v>5.9608598270918562E-4</v>
      </c>
      <c r="BP43" s="63">
        <v>1.5289007492054513E-3</v>
      </c>
      <c r="BQ43" s="63">
        <v>1.441324413697361E-3</v>
      </c>
      <c r="BR43" s="63">
        <v>1.1980673003158359E-3</v>
      </c>
      <c r="BS43" s="63">
        <v>-2.1492436318974633E-5</v>
      </c>
      <c r="BT43" s="63">
        <v>8.9168162692494302E-4</v>
      </c>
      <c r="BU43" s="63">
        <v>2.0923619209083279E-3</v>
      </c>
      <c r="BV43" s="63">
        <v>1.0104239870587877E-3</v>
      </c>
      <c r="BW43" s="63">
        <v>1.8837210224623921E-3</v>
      </c>
      <c r="BX43" s="63">
        <v>2.5493917240698135E-3</v>
      </c>
      <c r="BY43" s="63">
        <v>1.3379295547853078E-3</v>
      </c>
      <c r="BZ43" s="63">
        <v>3.6852740651224759E-4</v>
      </c>
      <c r="CA43" s="63">
        <v>1.2944261823152044E-3</v>
      </c>
      <c r="CB43" s="63">
        <v>2.0803529150502289E-3</v>
      </c>
      <c r="CC43" s="63">
        <v>1.0659181846555546E-3</v>
      </c>
      <c r="CD43" s="63">
        <v>2.7465731012914045E-3</v>
      </c>
      <c r="CE43" s="63">
        <v>2.742775413250033E-3</v>
      </c>
      <c r="CF43" s="63">
        <v>1.804264334722667E-3</v>
      </c>
      <c r="CG43" s="63">
        <v>1.1847435837589655E-3</v>
      </c>
      <c r="CH43" s="63">
        <v>5.5765942347864317E-4</v>
      </c>
      <c r="CI43" s="63">
        <v>6.6216628427081387E-4</v>
      </c>
      <c r="CJ43" s="63">
        <v>1.4635712495600843E-3</v>
      </c>
      <c r="CK43" s="63">
        <v>1.4204231426084713E-3</v>
      </c>
      <c r="CL43" s="63">
        <v>2.0450793300275474E-3</v>
      </c>
      <c r="CM43" s="63">
        <v>1.3263034402254872E-3</v>
      </c>
      <c r="CN43" s="63">
        <v>3.1038041708794251E-3</v>
      </c>
      <c r="CO43" s="63">
        <v>1.2892616351029011E-3</v>
      </c>
      <c r="CP43" s="63">
        <v>1.48512646713079E-3</v>
      </c>
      <c r="CQ43" s="63">
        <v>1.4453868745046916E-3</v>
      </c>
      <c r="CR43" s="63">
        <v>9.3524469963899453E-4</v>
      </c>
      <c r="CS43" s="63">
        <v>1.3613635316619731E-3</v>
      </c>
      <c r="CT43" s="63">
        <v>2.3853751665590074E-3</v>
      </c>
      <c r="CU43" s="63">
        <v>1.4881359265362379E-3</v>
      </c>
      <c r="CV43" s="63">
        <v>2.0219374011754675E-3</v>
      </c>
      <c r="CW43" s="64">
        <v>1.0418493754657423E-3</v>
      </c>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c r="EY43" s="63"/>
      <c r="EZ43" s="63"/>
      <c r="FA43" s="63"/>
      <c r="FB43" s="63"/>
      <c r="FC43" s="63"/>
      <c r="FD43" s="63"/>
      <c r="FE43" s="63"/>
      <c r="FF43" s="63"/>
      <c r="FG43" s="63"/>
      <c r="FH43" s="63"/>
      <c r="FI43" s="63"/>
      <c r="FJ43" s="63"/>
      <c r="FK43" s="63"/>
      <c r="FL43" s="63"/>
      <c r="FM43" s="63"/>
      <c r="FN43" s="63"/>
      <c r="FO43" s="63"/>
      <c r="FP43" s="63"/>
      <c r="FQ43" s="63"/>
      <c r="FR43" s="63"/>
      <c r="FS43" s="63"/>
      <c r="FT43" s="63"/>
      <c r="FU43" s="63"/>
      <c r="FV43" s="63"/>
      <c r="FW43" s="63"/>
      <c r="FX43" s="63"/>
      <c r="FY43" s="63"/>
      <c r="FZ43" s="63"/>
      <c r="GA43" s="63"/>
      <c r="GB43" s="63"/>
      <c r="GC43" s="63"/>
      <c r="GD43" s="63"/>
      <c r="GE43" s="63"/>
      <c r="GF43" s="63"/>
      <c r="GG43" s="63"/>
      <c r="GH43" s="63"/>
      <c r="GI43" s="63"/>
      <c r="GJ43" s="63"/>
      <c r="GK43" s="63"/>
      <c r="GL43" s="63"/>
      <c r="GM43" s="63"/>
      <c r="GN43" s="63"/>
      <c r="GO43" s="63"/>
      <c r="GP43" s="63"/>
      <c r="GQ43" s="63"/>
      <c r="GR43" s="63"/>
      <c r="GS43" s="64"/>
    </row>
    <row r="44" spans="1:201" ht="15" thickBot="1">
      <c r="A44" s="63" t="s">
        <v>402</v>
      </c>
      <c r="B44" s="63">
        <v>2.4595406838248631E-3</v>
      </c>
      <c r="C44" s="63">
        <v>1.5916809292843596E-3</v>
      </c>
      <c r="D44" s="63">
        <v>2.3784450132827207E-3</v>
      </c>
      <c r="E44" s="63">
        <v>3.087984224689188E-3</v>
      </c>
      <c r="F44" s="63">
        <v>2.9442975298962131E-3</v>
      </c>
      <c r="G44" s="63">
        <v>3.5869530055020115E-3</v>
      </c>
      <c r="H44" s="63">
        <v>2.2231592975332933E-3</v>
      </c>
      <c r="I44" s="63">
        <v>1.4317644647180681E-3</v>
      </c>
      <c r="J44" s="63">
        <v>2.754149110906148E-3</v>
      </c>
      <c r="K44" s="63">
        <v>4.4139267466942397E-3</v>
      </c>
      <c r="L44" s="63">
        <v>2.0269808794971789E-3</v>
      </c>
      <c r="M44" s="63">
        <v>1.9916261617908019E-3</v>
      </c>
      <c r="N44" s="63">
        <v>2.1152855788293991E-3</v>
      </c>
      <c r="O44" s="63">
        <v>9.9774109971578046E-4</v>
      </c>
      <c r="P44" s="63">
        <v>6.4666051635121008E-3</v>
      </c>
      <c r="Q44" s="63">
        <v>3.2070662837651257E-3</v>
      </c>
      <c r="R44" s="63">
        <v>2.7517227353990344E-5</v>
      </c>
      <c r="S44" s="63">
        <v>1.7843700188553289E-3</v>
      </c>
      <c r="T44" s="63">
        <v>3.3080081886894142E-3</v>
      </c>
      <c r="U44" s="63">
        <v>3.8438717495307439E-3</v>
      </c>
      <c r="V44" s="63">
        <v>2.3691919520681753E-3</v>
      </c>
      <c r="W44" s="63">
        <v>4.6684254479637749E-3</v>
      </c>
      <c r="X44" s="63">
        <v>1.5847898297636494E-2</v>
      </c>
      <c r="Y44" s="63">
        <v>2.5779287951737551E-3</v>
      </c>
      <c r="Z44" s="63">
        <v>3.1203289056217507E-3</v>
      </c>
      <c r="AA44" s="63">
        <v>3.3935989351027234E-3</v>
      </c>
      <c r="AB44" s="63">
        <v>3.573590536560459E-3</v>
      </c>
      <c r="AC44" s="63">
        <v>3.7892398620717332E-3</v>
      </c>
      <c r="AD44" s="63">
        <v>2.5314356950981039E-3</v>
      </c>
      <c r="AE44" s="63">
        <v>1.2168277976412059E-4</v>
      </c>
      <c r="AF44" s="63">
        <v>1.1387105167043168E-4</v>
      </c>
      <c r="AG44" s="63">
        <v>4.4663241714087629E-3</v>
      </c>
      <c r="AH44" s="63">
        <v>1.7988816567704327E-3</v>
      </c>
      <c r="AI44" s="63">
        <v>2.1990715000701714E-3</v>
      </c>
      <c r="AJ44" s="63">
        <v>1.9542710338750768E-3</v>
      </c>
      <c r="AK44" s="63">
        <v>8.0459009721000837E-4</v>
      </c>
      <c r="AL44" s="63">
        <v>1.8052177197919411E-3</v>
      </c>
      <c r="AM44" s="63">
        <v>1.3517774276999451E-3</v>
      </c>
      <c r="AN44" s="63">
        <v>1.7890649419908147E-3</v>
      </c>
      <c r="AO44" s="63">
        <v>3.4591519250120658E-3</v>
      </c>
      <c r="AP44" s="63">
        <v>8.290393725410791E-4</v>
      </c>
      <c r="AQ44" s="63">
        <v>1.8134330643918986E-3</v>
      </c>
      <c r="AR44" s="63">
        <f>VARP(RETURN!$B$44:$BU$44)</f>
        <v>9.7337253914799287E-3</v>
      </c>
      <c r="AS44" s="63">
        <v>2.8440117933152004E-3</v>
      </c>
      <c r="AT44" s="63">
        <v>2.7221096196539877E-3</v>
      </c>
      <c r="AU44" s="63">
        <v>-7.1165798308521467E-4</v>
      </c>
      <c r="AV44" s="63">
        <v>2.6175213797241074E-3</v>
      </c>
      <c r="AW44" s="63">
        <v>4.5203318320293819E-3</v>
      </c>
      <c r="AX44" s="63">
        <v>4.780227453192027E-3</v>
      </c>
      <c r="AY44" s="63">
        <v>1.5284097069763458E-3</v>
      </c>
      <c r="AZ44" s="63">
        <v>1.8472357657810315E-3</v>
      </c>
      <c r="BA44" s="63">
        <v>2.5298647774767716E-4</v>
      </c>
      <c r="BB44" s="63">
        <v>2.0092514881941701E-3</v>
      </c>
      <c r="BC44" s="63">
        <v>1.9401146283368865E-4</v>
      </c>
      <c r="BD44" s="63">
        <v>4.9836190387994722E-3</v>
      </c>
      <c r="BE44" s="63">
        <v>1.440121631758216E-3</v>
      </c>
      <c r="BF44" s="63">
        <v>6.9269656003234526E-3</v>
      </c>
      <c r="BG44" s="63">
        <v>1.1958360334655459E-3</v>
      </c>
      <c r="BH44" s="63">
        <v>3.9936079056228741E-3</v>
      </c>
      <c r="BI44" s="63">
        <v>1.5633629694373891E-3</v>
      </c>
      <c r="BJ44" s="63">
        <v>3.7684644332660658E-3</v>
      </c>
      <c r="BK44" s="63">
        <v>1.5273645182773889E-3</v>
      </c>
      <c r="BL44" s="63">
        <v>3.3018592481167718E-3</v>
      </c>
      <c r="BM44" s="63">
        <v>3.351602840166635E-3</v>
      </c>
      <c r="BN44" s="63">
        <v>7.0361543346256163E-4</v>
      </c>
      <c r="BO44" s="63">
        <v>1.6684472735477751E-3</v>
      </c>
      <c r="BP44" s="63">
        <v>1.8768695205820757E-3</v>
      </c>
      <c r="BQ44" s="63">
        <v>2.6661734885667972E-3</v>
      </c>
      <c r="BR44" s="63">
        <v>2.7075439863515531E-3</v>
      </c>
      <c r="BS44" s="63">
        <v>-3.797214169379757E-4</v>
      </c>
      <c r="BT44" s="63">
        <v>1.1948810334602273E-3</v>
      </c>
      <c r="BU44" s="63">
        <v>2.7124979546726382E-3</v>
      </c>
      <c r="BV44" s="63">
        <v>1.1725504215801333E-3</v>
      </c>
      <c r="BW44" s="63">
        <v>9.6017672648128992E-4</v>
      </c>
      <c r="BX44" s="63">
        <v>4.4772999056609114E-3</v>
      </c>
      <c r="BY44" s="63">
        <v>2.3049156506804664E-3</v>
      </c>
      <c r="BZ44" s="63">
        <v>3.1096604108798038E-4</v>
      </c>
      <c r="CA44" s="63">
        <v>7.6287995688843801E-4</v>
      </c>
      <c r="CB44" s="63">
        <v>2.9955612775030642E-3</v>
      </c>
      <c r="CC44" s="63">
        <v>8.6139559321692083E-4</v>
      </c>
      <c r="CD44" s="63">
        <v>5.7419439286403202E-3</v>
      </c>
      <c r="CE44" s="63">
        <v>5.5692786973592263E-3</v>
      </c>
      <c r="CF44" s="63">
        <v>1.9555825292076846E-3</v>
      </c>
      <c r="CG44" s="63">
        <v>2.4427896185294212E-3</v>
      </c>
      <c r="CH44" s="63">
        <v>-9.7119525117132384E-5</v>
      </c>
      <c r="CI44" s="63">
        <v>-4.6651015915860378E-4</v>
      </c>
      <c r="CJ44" s="63">
        <v>1.5869547479746E-3</v>
      </c>
      <c r="CK44" s="63">
        <v>2.9106397081503843E-3</v>
      </c>
      <c r="CL44" s="63">
        <v>3.5713033591038609E-3</v>
      </c>
      <c r="CM44" s="63">
        <v>4.3104648072357235E-3</v>
      </c>
      <c r="CN44" s="63">
        <v>4.646181091451919E-3</v>
      </c>
      <c r="CO44" s="63">
        <v>2.4839859884393471E-3</v>
      </c>
      <c r="CP44" s="63">
        <v>2.8744945080177182E-3</v>
      </c>
      <c r="CQ44" s="63">
        <v>4.0767147981916694E-3</v>
      </c>
      <c r="CR44" s="63">
        <v>3.018678290620675E-3</v>
      </c>
      <c r="CS44" s="63">
        <v>2.5381919128514086E-3</v>
      </c>
      <c r="CT44" s="63">
        <v>3.9804662732015857E-3</v>
      </c>
      <c r="CU44" s="63">
        <v>1.2304532766419483E-3</v>
      </c>
      <c r="CV44" s="63">
        <v>2.1554207306575647E-3</v>
      </c>
      <c r="CW44" s="64">
        <v>1.2746962338132078E-3</v>
      </c>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c r="EY44" s="63"/>
      <c r="EZ44" s="63"/>
      <c r="FA44" s="63"/>
      <c r="FB44" s="63"/>
      <c r="FC44" s="63"/>
      <c r="FD44" s="63"/>
      <c r="FE44" s="63"/>
      <c r="FF44" s="63"/>
      <c r="FG44" s="63"/>
      <c r="FH44" s="63"/>
      <c r="FI44" s="63"/>
      <c r="FJ44" s="63"/>
      <c r="FK44" s="63"/>
      <c r="FL44" s="63"/>
      <c r="FM44" s="63"/>
      <c r="FN44" s="63"/>
      <c r="FO44" s="63"/>
      <c r="FP44" s="63"/>
      <c r="FQ44" s="63"/>
      <c r="FR44" s="63"/>
      <c r="FS44" s="63"/>
      <c r="FT44" s="63"/>
      <c r="FU44" s="63"/>
      <c r="FV44" s="63"/>
      <c r="FW44" s="63"/>
      <c r="FX44" s="63"/>
      <c r="FY44" s="63"/>
      <c r="FZ44" s="63"/>
      <c r="GA44" s="63"/>
      <c r="GB44" s="63"/>
      <c r="GC44" s="63"/>
      <c r="GD44" s="63"/>
      <c r="GE44" s="63"/>
      <c r="GF44" s="63"/>
      <c r="GG44" s="63"/>
      <c r="GH44" s="63"/>
      <c r="GI44" s="63"/>
      <c r="GJ44" s="63"/>
      <c r="GK44" s="63"/>
      <c r="GL44" s="63"/>
      <c r="GM44" s="63"/>
      <c r="GN44" s="63"/>
      <c r="GO44" s="63"/>
      <c r="GP44" s="63"/>
      <c r="GQ44" s="63"/>
      <c r="GR44" s="63"/>
      <c r="GS44" s="64"/>
    </row>
    <row r="45" spans="1:201" ht="15" thickBot="1">
      <c r="A45" s="63" t="s">
        <v>403</v>
      </c>
      <c r="B45" s="63">
        <v>2.4957335674037186E-3</v>
      </c>
      <c r="C45" s="63">
        <v>1.9058761839353599E-3</v>
      </c>
      <c r="D45" s="63">
        <v>8.3488530219947297E-4</v>
      </c>
      <c r="E45" s="63">
        <v>1.8865047683010669E-3</v>
      </c>
      <c r="F45" s="63">
        <v>1.668860622808771E-3</v>
      </c>
      <c r="G45" s="63">
        <v>4.4780847506776834E-3</v>
      </c>
      <c r="H45" s="63">
        <v>1.4254083763552197E-3</v>
      </c>
      <c r="I45" s="63">
        <v>1.0259640583210154E-3</v>
      </c>
      <c r="J45" s="63">
        <v>1.7421083038606699E-3</v>
      </c>
      <c r="K45" s="63">
        <v>6.8717912216716473E-4</v>
      </c>
      <c r="L45" s="63">
        <v>-1.6364039828669322E-5</v>
      </c>
      <c r="M45" s="63">
        <v>9.5777991723397819E-4</v>
      </c>
      <c r="N45" s="63">
        <v>1.4267014348241498E-3</v>
      </c>
      <c r="O45" s="63">
        <v>1.8282135652894929E-3</v>
      </c>
      <c r="P45" s="63">
        <v>3.4595535928331391E-3</v>
      </c>
      <c r="Q45" s="63">
        <v>1.0523717029189722E-3</v>
      </c>
      <c r="R45" s="63">
        <v>4.5453616572590513E-4</v>
      </c>
      <c r="S45" s="63">
        <v>7.6955178868990781E-4</v>
      </c>
      <c r="T45" s="63">
        <v>1.7401615848334237E-3</v>
      </c>
      <c r="U45" s="63">
        <v>1.727067483098846E-3</v>
      </c>
      <c r="V45" s="63">
        <v>2.5613613674967789E-3</v>
      </c>
      <c r="W45" s="63">
        <v>2.5501901255060378E-3</v>
      </c>
      <c r="X45" s="63">
        <v>8.1136833580736038E-3</v>
      </c>
      <c r="Y45" s="63">
        <v>1.4630883828175298E-3</v>
      </c>
      <c r="Z45" s="63">
        <v>2.2565884329703669E-3</v>
      </c>
      <c r="AA45" s="63">
        <v>1.9931808988829843E-3</v>
      </c>
      <c r="AB45" s="63">
        <v>1.812378220932885E-3</v>
      </c>
      <c r="AC45" s="63">
        <v>1.6403735177212334E-3</v>
      </c>
      <c r="AD45" s="63">
        <v>1.2299046446644002E-3</v>
      </c>
      <c r="AE45" s="63">
        <v>5.3142532503874752E-4</v>
      </c>
      <c r="AF45" s="63">
        <v>4.6310716574048528E-4</v>
      </c>
      <c r="AG45" s="63">
        <v>2.144136112633368E-3</v>
      </c>
      <c r="AH45" s="63">
        <v>1.3417243235712424E-3</v>
      </c>
      <c r="AI45" s="63">
        <v>2.1223077298523482E-3</v>
      </c>
      <c r="AJ45" s="63">
        <v>1.9709561752265662E-3</v>
      </c>
      <c r="AK45" s="63">
        <v>1.0317451462258994E-3</v>
      </c>
      <c r="AL45" s="63">
        <v>7.6675727088672816E-4</v>
      </c>
      <c r="AM45" s="63">
        <v>1.8504509601114483E-3</v>
      </c>
      <c r="AN45" s="63">
        <v>2.423336238294807E-3</v>
      </c>
      <c r="AO45" s="63">
        <v>2.3811565097343283E-3</v>
      </c>
      <c r="AP45" s="63">
        <v>5.4516398135708044E-4</v>
      </c>
      <c r="AQ45" s="63">
        <v>9.0753071035065214E-4</v>
      </c>
      <c r="AR45" s="63">
        <v>2.8440117933152004E-3</v>
      </c>
      <c r="AS45" s="63">
        <f>VARP(RETURN!$B$45:$BU$45)</f>
        <v>5.6348197300227403E-3</v>
      </c>
      <c r="AT45" s="63">
        <v>1.8298892331815497E-3</v>
      </c>
      <c r="AU45" s="63">
        <v>1.3527365399518187E-4</v>
      </c>
      <c r="AV45" s="63">
        <v>9.4638790206009226E-5</v>
      </c>
      <c r="AW45" s="63">
        <v>2.2524518545784231E-3</v>
      </c>
      <c r="AX45" s="63">
        <v>2.5929461878974026E-3</v>
      </c>
      <c r="AY45" s="63">
        <v>1.6585056385486833E-3</v>
      </c>
      <c r="AZ45" s="63">
        <v>1.5030526943582156E-3</v>
      </c>
      <c r="BA45" s="63">
        <v>1.1303594294850674E-3</v>
      </c>
      <c r="BB45" s="63">
        <v>1.5192002795263828E-3</v>
      </c>
      <c r="BC45" s="63">
        <v>1.0883239833398362E-3</v>
      </c>
      <c r="BD45" s="63">
        <v>3.0344272203285737E-3</v>
      </c>
      <c r="BE45" s="63">
        <v>3.6677873697895123E-4</v>
      </c>
      <c r="BF45" s="63">
        <v>3.4415146174362208E-3</v>
      </c>
      <c r="BG45" s="63">
        <v>1.3046653609439128E-3</v>
      </c>
      <c r="BH45" s="63">
        <v>1.9939658024143892E-3</v>
      </c>
      <c r="BI45" s="63">
        <v>1.9696978731118431E-3</v>
      </c>
      <c r="BJ45" s="63">
        <v>2.3623322771325287E-3</v>
      </c>
      <c r="BK45" s="63">
        <v>1.0046939681108502E-3</v>
      </c>
      <c r="BL45" s="63">
        <v>1.9571148401004504E-3</v>
      </c>
      <c r="BM45" s="63">
        <v>2.5739647092159015E-3</v>
      </c>
      <c r="BN45" s="63">
        <v>1.4504323347165064E-3</v>
      </c>
      <c r="BO45" s="63">
        <v>6.8514033829368158E-4</v>
      </c>
      <c r="BP45" s="63">
        <v>1.4471818104192197E-4</v>
      </c>
      <c r="BQ45" s="63">
        <v>1.3155078590681712E-3</v>
      </c>
      <c r="BR45" s="63">
        <v>1.6014426867812283E-3</v>
      </c>
      <c r="BS45" s="63">
        <v>5.7041006264207201E-4</v>
      </c>
      <c r="BT45" s="63">
        <v>1.5501227966155018E-3</v>
      </c>
      <c r="BU45" s="63">
        <v>1.6213181042997813E-3</v>
      </c>
      <c r="BV45" s="63">
        <v>9.713528913869189E-4</v>
      </c>
      <c r="BW45" s="63">
        <v>3.6848596164852518E-4</v>
      </c>
      <c r="BX45" s="63">
        <v>2.1477434381705941E-3</v>
      </c>
      <c r="BY45" s="63">
        <v>1.5650402727449076E-3</v>
      </c>
      <c r="BZ45" s="63">
        <v>6.3271267867779746E-4</v>
      </c>
      <c r="CA45" s="63">
        <v>2.9538754041413768E-4</v>
      </c>
      <c r="CB45" s="63">
        <v>2.7899378178277926E-3</v>
      </c>
      <c r="CC45" s="63">
        <v>7.0143479576665767E-4</v>
      </c>
      <c r="CD45" s="63">
        <v>1.5912197520856161E-3</v>
      </c>
      <c r="CE45" s="63">
        <v>3.2289313103717717E-3</v>
      </c>
      <c r="CF45" s="63">
        <v>2.569756555937597E-3</v>
      </c>
      <c r="CG45" s="63">
        <v>2.2925319890162409E-3</v>
      </c>
      <c r="CH45" s="63">
        <v>-7.4354968726579774E-5</v>
      </c>
      <c r="CI45" s="63">
        <v>3.0972110972210575E-7</v>
      </c>
      <c r="CJ45" s="63">
        <v>1.506240815209719E-3</v>
      </c>
      <c r="CK45" s="63">
        <v>1.3782323455877534E-3</v>
      </c>
      <c r="CL45" s="63">
        <v>2.1338518603031629E-3</v>
      </c>
      <c r="CM45" s="63">
        <v>1.766535318057167E-3</v>
      </c>
      <c r="CN45" s="63">
        <v>2.7770925706126692E-3</v>
      </c>
      <c r="CO45" s="63">
        <v>1.9577339874621473E-3</v>
      </c>
      <c r="CP45" s="63">
        <v>2.3135558046515547E-3</v>
      </c>
      <c r="CQ45" s="63">
        <v>1.7573632082809052E-3</v>
      </c>
      <c r="CR45" s="63">
        <v>1.9540517802333467E-3</v>
      </c>
      <c r="CS45" s="63">
        <v>1.8812555352001241E-3</v>
      </c>
      <c r="CT45" s="63">
        <v>2.0457985095751387E-3</v>
      </c>
      <c r="CU45" s="63">
        <v>5.6995343148255823E-4</v>
      </c>
      <c r="CV45" s="63">
        <v>1.9095564015814985E-3</v>
      </c>
      <c r="CW45" s="64">
        <v>6.0084142419126161E-4</v>
      </c>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c r="EY45" s="63"/>
      <c r="EZ45" s="63"/>
      <c r="FA45" s="63"/>
      <c r="FB45" s="63"/>
      <c r="FC45" s="63"/>
      <c r="FD45" s="63"/>
      <c r="FE45" s="63"/>
      <c r="FF45" s="63"/>
      <c r="FG45" s="63"/>
      <c r="FH45" s="63"/>
      <c r="FI45" s="63"/>
      <c r="FJ45" s="63"/>
      <c r="FK45" s="63"/>
      <c r="FL45" s="63"/>
      <c r="FM45" s="63"/>
      <c r="FN45" s="63"/>
      <c r="FO45" s="63"/>
      <c r="FP45" s="63"/>
      <c r="FQ45" s="63"/>
      <c r="FR45" s="63"/>
      <c r="FS45" s="63"/>
      <c r="FT45" s="63"/>
      <c r="FU45" s="63"/>
      <c r="FV45" s="63"/>
      <c r="FW45" s="63"/>
      <c r="FX45" s="63"/>
      <c r="FY45" s="63"/>
      <c r="FZ45" s="63"/>
      <c r="GA45" s="63"/>
      <c r="GB45" s="63"/>
      <c r="GC45" s="63"/>
      <c r="GD45" s="63"/>
      <c r="GE45" s="63"/>
      <c r="GF45" s="63"/>
      <c r="GG45" s="63"/>
      <c r="GH45" s="63"/>
      <c r="GI45" s="63"/>
      <c r="GJ45" s="63"/>
      <c r="GK45" s="63"/>
      <c r="GL45" s="63"/>
      <c r="GM45" s="63"/>
      <c r="GN45" s="63"/>
      <c r="GO45" s="63"/>
      <c r="GP45" s="63"/>
      <c r="GQ45" s="63"/>
      <c r="GR45" s="63"/>
      <c r="GS45" s="64"/>
    </row>
    <row r="46" spans="1:201" ht="15" thickBot="1">
      <c r="A46" s="63" t="s">
        <v>404</v>
      </c>
      <c r="B46" s="63">
        <v>1.7841991401766494E-3</v>
      </c>
      <c r="C46" s="63">
        <v>1.7389361508026427E-3</v>
      </c>
      <c r="D46" s="63">
        <v>1.5352498239299187E-3</v>
      </c>
      <c r="E46" s="63">
        <v>2.0479361437184171E-3</v>
      </c>
      <c r="F46" s="63">
        <v>2.521886111354071E-3</v>
      </c>
      <c r="G46" s="63">
        <v>2.3842586858127523E-3</v>
      </c>
      <c r="H46" s="63">
        <v>1.6835989467145463E-3</v>
      </c>
      <c r="I46" s="63">
        <v>1.5026937790046679E-3</v>
      </c>
      <c r="J46" s="63">
        <v>1.6357965233514322E-3</v>
      </c>
      <c r="K46" s="63">
        <v>3.5010338464436836E-3</v>
      </c>
      <c r="L46" s="63">
        <v>2.1871161012059748E-3</v>
      </c>
      <c r="M46" s="63">
        <v>1.9554696376427923E-3</v>
      </c>
      <c r="N46" s="63">
        <v>1.9347277133035692E-3</v>
      </c>
      <c r="O46" s="63">
        <v>9.5000340299246768E-4</v>
      </c>
      <c r="P46" s="63">
        <v>3.9980161669463578E-3</v>
      </c>
      <c r="Q46" s="63">
        <v>2.4986315614270653E-3</v>
      </c>
      <c r="R46" s="63">
        <v>1.1136753382918702E-3</v>
      </c>
      <c r="S46" s="63">
        <v>2.1992598657712362E-3</v>
      </c>
      <c r="T46" s="63">
        <v>2.951914854955977E-3</v>
      </c>
      <c r="U46" s="63">
        <v>2.4504220003069201E-3</v>
      </c>
      <c r="V46" s="63">
        <v>9.2417957596157077E-4</v>
      </c>
      <c r="W46" s="63">
        <v>3.9483482697158043E-3</v>
      </c>
      <c r="X46" s="63">
        <v>1.2301400354869678E-2</v>
      </c>
      <c r="Y46" s="63">
        <v>2.1787967888644995E-3</v>
      </c>
      <c r="Z46" s="63">
        <v>2.0144407114147645E-3</v>
      </c>
      <c r="AA46" s="63">
        <v>2.1844741163820772E-3</v>
      </c>
      <c r="AB46" s="63">
        <v>2.0826644055751131E-3</v>
      </c>
      <c r="AC46" s="63">
        <v>3.1820540637967163E-3</v>
      </c>
      <c r="AD46" s="63">
        <v>1.0607942652919912E-3</v>
      </c>
      <c r="AE46" s="63">
        <v>1.0913085701768372E-3</v>
      </c>
      <c r="AF46" s="63">
        <v>5.8106770708771E-4</v>
      </c>
      <c r="AG46" s="63">
        <v>2.6397360957679077E-3</v>
      </c>
      <c r="AH46" s="63">
        <v>1.2685022269180867E-3</v>
      </c>
      <c r="AI46" s="63">
        <v>1.5292267944650585E-3</v>
      </c>
      <c r="AJ46" s="63">
        <v>1.3727211843048484E-3</v>
      </c>
      <c r="AK46" s="63">
        <v>1.5815101729180527E-3</v>
      </c>
      <c r="AL46" s="63">
        <v>1.4392350261453399E-3</v>
      </c>
      <c r="AM46" s="63">
        <v>1.1329371518593865E-3</v>
      </c>
      <c r="AN46" s="63">
        <v>1.5392946716500792E-3</v>
      </c>
      <c r="AO46" s="63">
        <v>2.5999915281475108E-3</v>
      </c>
      <c r="AP46" s="63">
        <v>1.0990956003196636E-3</v>
      </c>
      <c r="AQ46" s="63">
        <v>1.7683047053948808E-3</v>
      </c>
      <c r="AR46" s="63">
        <v>2.7221096196539877E-3</v>
      </c>
      <c r="AS46" s="63">
        <v>1.8298892331815497E-3</v>
      </c>
      <c r="AT46" s="63">
        <f>VARP(RETURN!$B$46:$BU$46)</f>
        <v>4.5091599237920641E-3</v>
      </c>
      <c r="AU46" s="63">
        <v>7.9768775744149336E-4</v>
      </c>
      <c r="AV46" s="63">
        <v>2.5258266235733489E-3</v>
      </c>
      <c r="AW46" s="63">
        <v>3.0084626236093902E-3</v>
      </c>
      <c r="AX46" s="63">
        <v>2.7966830400095398E-3</v>
      </c>
      <c r="AY46" s="63">
        <v>1.6029102920621561E-3</v>
      </c>
      <c r="AZ46" s="63">
        <v>1.0190561625083912E-3</v>
      </c>
      <c r="BA46" s="63">
        <v>1.0167582114206735E-3</v>
      </c>
      <c r="BB46" s="63">
        <v>1.3324127825539947E-3</v>
      </c>
      <c r="BC46" s="63">
        <v>4.0190952891039155E-4</v>
      </c>
      <c r="BD46" s="63">
        <v>4.5302692030554301E-3</v>
      </c>
      <c r="BE46" s="63">
        <v>2.1560778854600327E-3</v>
      </c>
      <c r="BF46" s="63">
        <v>3.0209689516159802E-3</v>
      </c>
      <c r="BG46" s="63">
        <v>1.7364878081494752E-3</v>
      </c>
      <c r="BH46" s="63">
        <v>1.8218256545770931E-3</v>
      </c>
      <c r="BI46" s="63">
        <v>1.4240193164697058E-3</v>
      </c>
      <c r="BJ46" s="63">
        <v>2.280071695704009E-3</v>
      </c>
      <c r="BK46" s="63">
        <v>1.6010744999946495E-3</v>
      </c>
      <c r="BL46" s="63">
        <v>2.1820333436780599E-3</v>
      </c>
      <c r="BM46" s="63">
        <v>2.7052605468726194E-3</v>
      </c>
      <c r="BN46" s="63">
        <v>8.0926494922631731E-4</v>
      </c>
      <c r="BO46" s="63">
        <v>9.3022108282440604E-4</v>
      </c>
      <c r="BP46" s="63">
        <v>2.1791295952742155E-3</v>
      </c>
      <c r="BQ46" s="63">
        <v>1.2412855659264628E-3</v>
      </c>
      <c r="BR46" s="63">
        <v>1.0890143489362769E-3</v>
      </c>
      <c r="BS46" s="63">
        <v>-3.9541679819537687E-4</v>
      </c>
      <c r="BT46" s="63">
        <v>1.4357667507998995E-3</v>
      </c>
      <c r="BU46" s="63">
        <v>2.0652373261185858E-3</v>
      </c>
      <c r="BV46" s="63">
        <v>1.0569169713795848E-3</v>
      </c>
      <c r="BW46" s="63">
        <v>9.0610941769860833E-4</v>
      </c>
      <c r="BX46" s="63">
        <v>3.0046490736808035E-3</v>
      </c>
      <c r="BY46" s="63">
        <v>1.8031912868621883E-3</v>
      </c>
      <c r="BZ46" s="63">
        <v>1.2034826804181604E-4</v>
      </c>
      <c r="CA46" s="63">
        <v>1.5558720322667308E-3</v>
      </c>
      <c r="CB46" s="63">
        <v>2.1825345813417571E-3</v>
      </c>
      <c r="CC46" s="63">
        <v>1.3228208061282125E-3</v>
      </c>
      <c r="CD46" s="63">
        <v>3.7281642174132761E-3</v>
      </c>
      <c r="CE46" s="63">
        <v>3.1130005414852046E-3</v>
      </c>
      <c r="CF46" s="63">
        <v>2.9823692592274246E-3</v>
      </c>
      <c r="CG46" s="63">
        <v>1.2902973206264348E-3</v>
      </c>
      <c r="CH46" s="63">
        <v>6.2732141427350474E-4</v>
      </c>
      <c r="CI46" s="63">
        <v>5.3694943537384147E-4</v>
      </c>
      <c r="CJ46" s="63">
        <v>1.7513447213983045E-3</v>
      </c>
      <c r="CK46" s="63">
        <v>1.8773216282832804E-3</v>
      </c>
      <c r="CL46" s="63">
        <v>2.5744052376897772E-3</v>
      </c>
      <c r="CM46" s="63">
        <v>2.0585378670031967E-3</v>
      </c>
      <c r="CN46" s="63">
        <v>3.9948516453323247E-3</v>
      </c>
      <c r="CO46" s="63">
        <v>1.5284866832213629E-3</v>
      </c>
      <c r="CP46" s="63">
        <v>2.1757433915260485E-3</v>
      </c>
      <c r="CQ46" s="63">
        <v>2.2210178495917741E-3</v>
      </c>
      <c r="CR46" s="63">
        <v>1.9008810286408764E-3</v>
      </c>
      <c r="CS46" s="63">
        <v>1.4563983148549217E-3</v>
      </c>
      <c r="CT46" s="63">
        <v>2.7732009956391709E-3</v>
      </c>
      <c r="CU46" s="63">
        <v>1.1392426839286489E-3</v>
      </c>
      <c r="CV46" s="63">
        <v>2.4799900795739013E-3</v>
      </c>
      <c r="CW46" s="64">
        <v>1.9631524380508735E-3</v>
      </c>
      <c r="CX46" s="63"/>
      <c r="CY46" s="63"/>
      <c r="CZ46" s="63"/>
      <c r="DA46" s="63"/>
      <c r="DB46" s="63"/>
      <c r="DC46" s="63"/>
      <c r="DD46" s="63"/>
      <c r="DE46" s="63"/>
      <c r="DF46" s="63"/>
      <c r="DG46" s="63"/>
      <c r="DH46" s="63"/>
      <c r="DI46" s="63"/>
      <c r="DJ46" s="63"/>
      <c r="DK46" s="63"/>
      <c r="DL46" s="63"/>
      <c r="DM46" s="63"/>
      <c r="DN46" s="63"/>
      <c r="DO46" s="63"/>
      <c r="DP46" s="63"/>
      <c r="DQ46" s="63"/>
      <c r="DR46" s="63"/>
      <c r="DS46" s="63"/>
      <c r="DT46" s="63"/>
      <c r="DU46" s="63"/>
      <c r="DV46" s="63"/>
      <c r="DW46" s="63"/>
      <c r="DX46" s="63"/>
      <c r="DY46" s="63"/>
      <c r="DZ46" s="63"/>
      <c r="EA46" s="63"/>
      <c r="EB46" s="63"/>
      <c r="EC46" s="63"/>
      <c r="ED46" s="63"/>
      <c r="EE46" s="63"/>
      <c r="EF46" s="63"/>
      <c r="EG46" s="63"/>
      <c r="EH46" s="63"/>
      <c r="EI46" s="63"/>
      <c r="EJ46" s="63"/>
      <c r="EK46" s="63"/>
      <c r="EL46" s="63"/>
      <c r="EM46" s="63"/>
      <c r="EN46" s="63"/>
      <c r="EO46" s="63"/>
      <c r="EP46" s="63"/>
      <c r="EQ46" s="63"/>
      <c r="ER46" s="63"/>
      <c r="ES46" s="63"/>
      <c r="ET46" s="63"/>
      <c r="EU46" s="63"/>
      <c r="EV46" s="63"/>
      <c r="EW46" s="63"/>
      <c r="EX46" s="63"/>
      <c r="EY46" s="63"/>
      <c r="EZ46" s="63"/>
      <c r="FA46" s="63"/>
      <c r="FB46" s="63"/>
      <c r="FC46" s="63"/>
      <c r="FD46" s="63"/>
      <c r="FE46" s="63"/>
      <c r="FF46" s="63"/>
      <c r="FG46" s="63"/>
      <c r="FH46" s="63"/>
      <c r="FI46" s="63"/>
      <c r="FJ46" s="63"/>
      <c r="FK46" s="63"/>
      <c r="FL46" s="63"/>
      <c r="FM46" s="63"/>
      <c r="FN46" s="63"/>
      <c r="FO46" s="63"/>
      <c r="FP46" s="63"/>
      <c r="FQ46" s="63"/>
      <c r="FR46" s="63"/>
      <c r="FS46" s="63"/>
      <c r="FT46" s="63"/>
      <c r="FU46" s="63"/>
      <c r="FV46" s="63"/>
      <c r="FW46" s="63"/>
      <c r="FX46" s="63"/>
      <c r="FY46" s="63"/>
      <c r="FZ46" s="63"/>
      <c r="GA46" s="63"/>
      <c r="GB46" s="63"/>
      <c r="GC46" s="63"/>
      <c r="GD46" s="63"/>
      <c r="GE46" s="63"/>
      <c r="GF46" s="63"/>
      <c r="GG46" s="63"/>
      <c r="GH46" s="63"/>
      <c r="GI46" s="63"/>
      <c r="GJ46" s="63"/>
      <c r="GK46" s="63"/>
      <c r="GL46" s="63"/>
      <c r="GM46" s="63"/>
      <c r="GN46" s="63"/>
      <c r="GO46" s="63"/>
      <c r="GP46" s="63"/>
      <c r="GQ46" s="63"/>
      <c r="GR46" s="63"/>
      <c r="GS46" s="64"/>
    </row>
    <row r="47" spans="1:201" ht="15" thickBot="1">
      <c r="A47" s="63" t="s">
        <v>405</v>
      </c>
      <c r="B47" s="63">
        <v>1.915458604947192E-4</v>
      </c>
      <c r="C47" s="63">
        <v>2.9924653791895111E-4</v>
      </c>
      <c r="D47" s="63">
        <v>1.0251822437966213E-3</v>
      </c>
      <c r="E47" s="63">
        <v>5.6149228149636655E-5</v>
      </c>
      <c r="F47" s="63">
        <v>7.4566515085705976E-4</v>
      </c>
      <c r="G47" s="63">
        <v>-1.3081042260865456E-3</v>
      </c>
      <c r="H47" s="63">
        <v>4.0948844385098478E-4</v>
      </c>
      <c r="I47" s="63">
        <v>6.0413204224936282E-4</v>
      </c>
      <c r="J47" s="63">
        <v>-3.6568055008385684E-4</v>
      </c>
      <c r="K47" s="63">
        <v>7.5576099280173445E-4</v>
      </c>
      <c r="L47" s="63">
        <v>3.0697787762430531E-4</v>
      </c>
      <c r="M47" s="63">
        <v>9.9613213500928267E-4</v>
      </c>
      <c r="N47" s="63">
        <v>2.2799130742318858E-4</v>
      </c>
      <c r="O47" s="63">
        <v>9.614825074501415E-5</v>
      </c>
      <c r="P47" s="63">
        <v>4.1682380219450698E-4</v>
      </c>
      <c r="Q47" s="63">
        <v>1.3601771308442622E-4</v>
      </c>
      <c r="R47" s="63">
        <v>1.4432287778179855E-3</v>
      </c>
      <c r="S47" s="63">
        <v>7.0808792354443427E-5</v>
      </c>
      <c r="T47" s="63">
        <v>2.0966605937870351E-4</v>
      </c>
      <c r="U47" s="63">
        <v>5.1687255617296091E-4</v>
      </c>
      <c r="V47" s="63">
        <v>9.9164676308418427E-4</v>
      </c>
      <c r="W47" s="63">
        <v>6.9988641640427894E-4</v>
      </c>
      <c r="X47" s="63">
        <v>9.7086451016194458E-4</v>
      </c>
      <c r="Y47" s="63">
        <v>-3.11380618319855E-4</v>
      </c>
      <c r="Z47" s="63">
        <v>7.7934003055858886E-4</v>
      </c>
      <c r="AA47" s="63">
        <v>5.5321309117408487E-4</v>
      </c>
      <c r="AB47" s="63">
        <v>-5.092892922280238E-4</v>
      </c>
      <c r="AC47" s="63">
        <v>-5.4596372820789361E-5</v>
      </c>
      <c r="AD47" s="63">
        <v>3.59723366651684E-4</v>
      </c>
      <c r="AE47" s="63">
        <v>1.037075790772596E-3</v>
      </c>
      <c r="AF47" s="63">
        <v>9.0316188480356655E-4</v>
      </c>
      <c r="AG47" s="63">
        <v>5.0550321200660425E-4</v>
      </c>
      <c r="AH47" s="63">
        <v>1.0171332771242874E-3</v>
      </c>
      <c r="AI47" s="63">
        <v>4.4973536792177187E-4</v>
      </c>
      <c r="AJ47" s="63">
        <v>7.7364326599902876E-4</v>
      </c>
      <c r="AK47" s="63">
        <v>-1.4844270928813955E-4</v>
      </c>
      <c r="AL47" s="63">
        <v>-1.2694746897815893E-6</v>
      </c>
      <c r="AM47" s="63">
        <v>9.1798705647537482E-4</v>
      </c>
      <c r="AN47" s="63">
        <v>3.9573002629774844E-4</v>
      </c>
      <c r="AO47" s="63">
        <v>-6.2750115049686135E-5</v>
      </c>
      <c r="AP47" s="63">
        <v>4.4835879485167162E-4</v>
      </c>
      <c r="AQ47" s="63">
        <v>3.7967162556444648E-4</v>
      </c>
      <c r="AR47" s="63">
        <v>-7.1165798308521467E-4</v>
      </c>
      <c r="AS47" s="63">
        <v>1.3527365399518187E-4</v>
      </c>
      <c r="AT47" s="63">
        <v>7.9768775744149336E-4</v>
      </c>
      <c r="AU47" s="63">
        <f>VARP(RETURN!$B$47:$BU$47)</f>
        <v>3.6923979222856758E-3</v>
      </c>
      <c r="AV47" s="63">
        <v>8.5219356071693795E-4</v>
      </c>
      <c r="AW47" s="63">
        <v>4.3588804328971654E-4</v>
      </c>
      <c r="AX47" s="63">
        <v>2.2164474856566061E-4</v>
      </c>
      <c r="AY47" s="63">
        <v>2.8256410327095208E-4</v>
      </c>
      <c r="AZ47" s="63">
        <v>-4.932599134109851E-4</v>
      </c>
      <c r="BA47" s="63">
        <v>2.7346717244228647E-4</v>
      </c>
      <c r="BB47" s="63">
        <v>-3.5586172794519849E-4</v>
      </c>
      <c r="BC47" s="63">
        <v>2.8363018814700361E-4</v>
      </c>
      <c r="BD47" s="63">
        <v>2.1457357473992408E-3</v>
      </c>
      <c r="BE47" s="63">
        <v>8.9214090857755014E-4</v>
      </c>
      <c r="BF47" s="63">
        <v>-9.0350729773069341E-4</v>
      </c>
      <c r="BG47" s="63">
        <v>1.480850665957964E-3</v>
      </c>
      <c r="BH47" s="63">
        <v>-1.0655018210192274E-3</v>
      </c>
      <c r="BI47" s="63">
        <v>8.367070186747601E-4</v>
      </c>
      <c r="BJ47" s="63">
        <v>2.130446944998722E-4</v>
      </c>
      <c r="BK47" s="63">
        <v>-1.6561642205116379E-4</v>
      </c>
      <c r="BL47" s="63">
        <v>2.5799932780203798E-4</v>
      </c>
      <c r="BM47" s="63">
        <v>-3.9390439455547368E-7</v>
      </c>
      <c r="BN47" s="63">
        <v>-5.8524385141868202E-4</v>
      </c>
      <c r="BO47" s="63">
        <v>4.6427378795733595E-4</v>
      </c>
      <c r="BP47" s="63">
        <v>5.6376644415625848E-4</v>
      </c>
      <c r="BQ47" s="63">
        <v>-9.2405030166774888E-5</v>
      </c>
      <c r="BR47" s="63">
        <v>-3.4243714574694643E-4</v>
      </c>
      <c r="BS47" s="63">
        <v>-2.0220173224414989E-5</v>
      </c>
      <c r="BT47" s="63">
        <v>1.8907415183947514E-4</v>
      </c>
      <c r="BU47" s="63">
        <v>-8.8635080357841243E-8</v>
      </c>
      <c r="BV47" s="63">
        <v>-3.5644799518189536E-4</v>
      </c>
      <c r="BW47" s="63">
        <v>-1.4987227293990926E-4</v>
      </c>
      <c r="BX47" s="63">
        <v>2.2690826987161865E-4</v>
      </c>
      <c r="BY47" s="63">
        <v>4.8822144790783398E-4</v>
      </c>
      <c r="BZ47" s="63">
        <v>4.3565223038419921E-5</v>
      </c>
      <c r="CA47" s="63">
        <v>6.1986391067192471E-4</v>
      </c>
      <c r="CB47" s="63">
        <v>9.7825178796763219E-4</v>
      </c>
      <c r="CC47" s="63">
        <v>2.8041913263439675E-4</v>
      </c>
      <c r="CD47" s="63">
        <v>1.8316414394127129E-4</v>
      </c>
      <c r="CE47" s="63">
        <v>2.7548409011992351E-4</v>
      </c>
      <c r="CF47" s="63">
        <v>1.6345116610093947E-3</v>
      </c>
      <c r="CG47" s="63">
        <v>2.8511072554673346E-4</v>
      </c>
      <c r="CH47" s="63">
        <v>1.1750400151256135E-3</v>
      </c>
      <c r="CI47" s="63">
        <v>1.0933236819243761E-3</v>
      </c>
      <c r="CJ47" s="63">
        <v>1.2543091320478758E-3</v>
      </c>
      <c r="CK47" s="63">
        <v>-5.9278012968541237E-4</v>
      </c>
      <c r="CL47" s="63">
        <v>-1.4503253142415893E-4</v>
      </c>
      <c r="CM47" s="63">
        <v>-1.9263832897377562E-4</v>
      </c>
      <c r="CN47" s="63">
        <v>1.9272143011346551E-4</v>
      </c>
      <c r="CO47" s="63">
        <v>1.632142131503686E-4</v>
      </c>
      <c r="CP47" s="63">
        <v>6.7083247237991145E-4</v>
      </c>
      <c r="CQ47" s="63">
        <v>-1.9290965365212327E-4</v>
      </c>
      <c r="CR47" s="63">
        <v>-2.9464506387437021E-6</v>
      </c>
      <c r="CS47" s="63">
        <v>-7.0844805295194305E-4</v>
      </c>
      <c r="CT47" s="63">
        <v>-9.1684032563048258E-5</v>
      </c>
      <c r="CU47" s="63">
        <v>2.9047965622997911E-4</v>
      </c>
      <c r="CV47" s="63">
        <v>2.4369367452624984E-4</v>
      </c>
      <c r="CW47" s="64">
        <v>3.8462184221076076E-5</v>
      </c>
      <c r="CX47" s="63"/>
      <c r="CY47" s="63"/>
      <c r="CZ47" s="63"/>
      <c r="DA47" s="63"/>
      <c r="DB47" s="63"/>
      <c r="DC47" s="63"/>
      <c r="DD47" s="63"/>
      <c r="DE47" s="63"/>
      <c r="DF47" s="63"/>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c r="EK47" s="63"/>
      <c r="EL47" s="63"/>
      <c r="EM47" s="63"/>
      <c r="EN47" s="63"/>
      <c r="EO47" s="63"/>
      <c r="EP47" s="63"/>
      <c r="EQ47" s="63"/>
      <c r="ER47" s="63"/>
      <c r="ES47" s="63"/>
      <c r="ET47" s="63"/>
      <c r="EU47" s="63"/>
      <c r="EV47" s="63"/>
      <c r="EW47" s="63"/>
      <c r="EX47" s="63"/>
      <c r="EY47" s="63"/>
      <c r="EZ47" s="63"/>
      <c r="FA47" s="63"/>
      <c r="FB47" s="63"/>
      <c r="FC47" s="63"/>
      <c r="FD47" s="63"/>
      <c r="FE47" s="63"/>
      <c r="FF47" s="63"/>
      <c r="FG47" s="63"/>
      <c r="FH47" s="63"/>
      <c r="FI47" s="63"/>
      <c r="FJ47" s="63"/>
      <c r="FK47" s="63"/>
      <c r="FL47" s="63"/>
      <c r="FM47" s="63"/>
      <c r="FN47" s="63"/>
      <c r="FO47" s="63"/>
      <c r="FP47" s="63"/>
      <c r="FQ47" s="63"/>
      <c r="FR47" s="63"/>
      <c r="FS47" s="63"/>
      <c r="FT47" s="63"/>
      <c r="FU47" s="63"/>
      <c r="FV47" s="63"/>
      <c r="FW47" s="63"/>
      <c r="FX47" s="63"/>
      <c r="FY47" s="63"/>
      <c r="FZ47" s="63"/>
      <c r="GA47" s="63"/>
      <c r="GB47" s="63"/>
      <c r="GC47" s="63"/>
      <c r="GD47" s="63"/>
      <c r="GE47" s="63"/>
      <c r="GF47" s="63"/>
      <c r="GG47" s="63"/>
      <c r="GH47" s="63"/>
      <c r="GI47" s="63"/>
      <c r="GJ47" s="63"/>
      <c r="GK47" s="63"/>
      <c r="GL47" s="63"/>
      <c r="GM47" s="63"/>
      <c r="GN47" s="63"/>
      <c r="GO47" s="63"/>
      <c r="GP47" s="63"/>
      <c r="GQ47" s="63"/>
      <c r="GR47" s="63"/>
      <c r="GS47" s="64"/>
    </row>
    <row r="48" spans="1:201" ht="15" thickBot="1">
      <c r="A48" s="63" t="s">
        <v>406</v>
      </c>
      <c r="B48" s="63">
        <v>2.3286126236344482E-3</v>
      </c>
      <c r="C48" s="63">
        <v>1.5434995290948611E-3</v>
      </c>
      <c r="D48" s="63">
        <v>3.1409288321231472E-3</v>
      </c>
      <c r="E48" s="63">
        <v>2.1960935516408646E-3</v>
      </c>
      <c r="F48" s="63">
        <v>3.0537677428201723E-3</v>
      </c>
      <c r="G48" s="63">
        <v>4.7692482755169394E-3</v>
      </c>
      <c r="H48" s="63">
        <v>2.9115507968906621E-3</v>
      </c>
      <c r="I48" s="63">
        <v>2.5145041375452689E-3</v>
      </c>
      <c r="J48" s="63">
        <v>1.5510986243730451E-3</v>
      </c>
      <c r="K48" s="63">
        <v>6.8061016982058015E-3</v>
      </c>
      <c r="L48" s="63">
        <v>5.6242987520891954E-3</v>
      </c>
      <c r="M48" s="63">
        <v>3.0436686701631483E-3</v>
      </c>
      <c r="N48" s="63">
        <v>4.1811563148868016E-3</v>
      </c>
      <c r="O48" s="63">
        <v>1.8683819889345036E-3</v>
      </c>
      <c r="P48" s="63">
        <v>6.6137495369011298E-3</v>
      </c>
      <c r="Q48" s="63">
        <v>5.1282063469039862E-3</v>
      </c>
      <c r="R48" s="63">
        <v>-3.1924974525711087E-4</v>
      </c>
      <c r="S48" s="63">
        <v>4.54835438872011E-3</v>
      </c>
      <c r="T48" s="63">
        <v>5.4286035360436805E-3</v>
      </c>
      <c r="U48" s="63">
        <v>3.889326933095523E-3</v>
      </c>
      <c r="V48" s="63">
        <v>4.1354902931634401E-3</v>
      </c>
      <c r="W48" s="63">
        <v>6.7516850450950391E-3</v>
      </c>
      <c r="X48" s="63">
        <v>1.040748034601181E-2</v>
      </c>
      <c r="Y48" s="63">
        <v>3.166339822138509E-3</v>
      </c>
      <c r="Z48" s="63">
        <v>3.3570333521564248E-3</v>
      </c>
      <c r="AA48" s="63">
        <v>2.575957978384454E-3</v>
      </c>
      <c r="AB48" s="63">
        <v>5.2837356441444161E-3</v>
      </c>
      <c r="AC48" s="63">
        <v>6.4506444175979651E-3</v>
      </c>
      <c r="AD48" s="63">
        <v>2.0497928367805593E-3</v>
      </c>
      <c r="AE48" s="63">
        <v>4.6992065400221369E-4</v>
      </c>
      <c r="AF48" s="63">
        <v>-2.0665350731689504E-4</v>
      </c>
      <c r="AG48" s="63">
        <v>5.2873871757590715E-3</v>
      </c>
      <c r="AH48" s="63">
        <v>3.1642960126530787E-3</v>
      </c>
      <c r="AI48" s="63">
        <v>1.2768984039369814E-3</v>
      </c>
      <c r="AJ48" s="63">
        <v>3.0912763492840973E-3</v>
      </c>
      <c r="AK48" s="63">
        <v>1.44423303895565E-3</v>
      </c>
      <c r="AL48" s="63">
        <v>2.7106865115122218E-3</v>
      </c>
      <c r="AM48" s="63">
        <v>1.6611872586284803E-3</v>
      </c>
      <c r="AN48" s="63">
        <v>1.2511131235588143E-3</v>
      </c>
      <c r="AO48" s="63">
        <v>3.8397205507593644E-3</v>
      </c>
      <c r="AP48" s="63">
        <v>7.6120933935761416E-4</v>
      </c>
      <c r="AQ48" s="63">
        <v>2.7483296051557882E-3</v>
      </c>
      <c r="AR48" s="63">
        <v>2.6175213797241074E-3</v>
      </c>
      <c r="AS48" s="63">
        <v>9.4638790206009226E-5</v>
      </c>
      <c r="AT48" s="63">
        <v>2.5258266235733489E-3</v>
      </c>
      <c r="AU48" s="63">
        <v>8.5219356071693795E-4</v>
      </c>
      <c r="AV48" s="63">
        <f>VARP(RETURN!$B$48:$BU$48)</f>
        <v>1.2931171568341384E-2</v>
      </c>
      <c r="AW48" s="63">
        <v>4.9732424994103595E-3</v>
      </c>
      <c r="AX48" s="63">
        <v>5.7674568696797716E-3</v>
      </c>
      <c r="AY48" s="63">
        <v>1.9941613898211297E-3</v>
      </c>
      <c r="AZ48" s="63">
        <v>1.4948918946873547E-3</v>
      </c>
      <c r="BA48" s="63">
        <v>1.2491929595610009E-3</v>
      </c>
      <c r="BB48" s="63">
        <v>2.3155540579346602E-3</v>
      </c>
      <c r="BC48" s="63">
        <v>2.1230572172973943E-3</v>
      </c>
      <c r="BD48" s="63">
        <v>7.2016268055076476E-3</v>
      </c>
      <c r="BE48" s="63">
        <v>3.6616959345335226E-3</v>
      </c>
      <c r="BF48" s="63">
        <v>7.0577347940242651E-3</v>
      </c>
      <c r="BG48" s="63">
        <v>1.4755105060824869E-3</v>
      </c>
      <c r="BH48" s="63">
        <v>3.6274987240555298E-3</v>
      </c>
      <c r="BI48" s="63">
        <v>2.1914081968758934E-3</v>
      </c>
      <c r="BJ48" s="63">
        <v>3.5111862124482412E-3</v>
      </c>
      <c r="BK48" s="63">
        <v>2.598862724992314E-3</v>
      </c>
      <c r="BL48" s="63">
        <v>2.7627185401925521E-3</v>
      </c>
      <c r="BM48" s="63">
        <v>3.4226955555666863E-3</v>
      </c>
      <c r="BN48" s="63">
        <v>-3.2924327345925848E-3</v>
      </c>
      <c r="BO48" s="63">
        <v>4.1010694531741482E-4</v>
      </c>
      <c r="BP48" s="63">
        <v>3.7698202660996485E-3</v>
      </c>
      <c r="BQ48" s="63">
        <v>3.8992826432411427E-3</v>
      </c>
      <c r="BR48" s="63">
        <v>3.1270826009660371E-3</v>
      </c>
      <c r="BS48" s="63">
        <v>5.4544679903801206E-5</v>
      </c>
      <c r="BT48" s="63">
        <v>2.0032657018084952E-3</v>
      </c>
      <c r="BU48" s="63">
        <v>4.1335658086707073E-3</v>
      </c>
      <c r="BV48" s="63">
        <v>2.7186275826035017E-4</v>
      </c>
      <c r="BW48" s="63">
        <v>3.1392053484977016E-3</v>
      </c>
      <c r="BX48" s="63">
        <v>4.3616387533607888E-3</v>
      </c>
      <c r="BY48" s="63">
        <v>2.955454044673728E-3</v>
      </c>
      <c r="BZ48" s="63">
        <v>-6.4739617190775925E-4</v>
      </c>
      <c r="CA48" s="63">
        <v>1.7805276885183069E-3</v>
      </c>
      <c r="CB48" s="63">
        <v>1.8317714347105124E-3</v>
      </c>
      <c r="CC48" s="63">
        <v>1.3357857447728926E-3</v>
      </c>
      <c r="CD48" s="63">
        <v>7.0198449303573336E-3</v>
      </c>
      <c r="CE48" s="63">
        <v>6.0590345940426229E-3</v>
      </c>
      <c r="CF48" s="63">
        <v>3.0326904301979157E-3</v>
      </c>
      <c r="CG48" s="63">
        <v>1.4114646991548281E-4</v>
      </c>
      <c r="CH48" s="63">
        <v>-3.1635272756054653E-4</v>
      </c>
      <c r="CI48" s="63">
        <v>-1.0752076684677254E-4</v>
      </c>
      <c r="CJ48" s="63">
        <v>2.3180555880355173E-3</v>
      </c>
      <c r="CK48" s="63">
        <v>3.6497044788829491E-3</v>
      </c>
      <c r="CL48" s="63">
        <v>3.1602966443955985E-3</v>
      </c>
      <c r="CM48" s="63">
        <v>2.1482515199319038E-3</v>
      </c>
      <c r="CN48" s="63">
        <v>3.9589171306104428E-3</v>
      </c>
      <c r="CO48" s="63">
        <v>1.2147376936755903E-3</v>
      </c>
      <c r="CP48" s="63">
        <v>2.8438599579659971E-3</v>
      </c>
      <c r="CQ48" s="63">
        <v>3.0409539053573081E-3</v>
      </c>
      <c r="CR48" s="63">
        <v>3.4268982596715649E-3</v>
      </c>
      <c r="CS48" s="63">
        <v>3.4038364746370423E-3</v>
      </c>
      <c r="CT48" s="63">
        <v>5.7414211578682367E-3</v>
      </c>
      <c r="CU48" s="63">
        <v>2.3108898697228974E-3</v>
      </c>
      <c r="CV48" s="63">
        <v>4.1755230246001531E-3</v>
      </c>
      <c r="CW48" s="64">
        <v>2.4935637157547448E-3</v>
      </c>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c r="EG48" s="63"/>
      <c r="EH48" s="63"/>
      <c r="EI48" s="63"/>
      <c r="EJ48" s="63"/>
      <c r="EK48" s="63"/>
      <c r="EL48" s="63"/>
      <c r="EM48" s="63"/>
      <c r="EN48" s="63"/>
      <c r="EO48" s="63"/>
      <c r="EP48" s="63"/>
      <c r="EQ48" s="63"/>
      <c r="ER48" s="63"/>
      <c r="ES48" s="63"/>
      <c r="ET48" s="63"/>
      <c r="EU48" s="63"/>
      <c r="EV48" s="63"/>
      <c r="EW48" s="63"/>
      <c r="EX48" s="63"/>
      <c r="EY48" s="63"/>
      <c r="EZ48" s="63"/>
      <c r="FA48" s="63"/>
      <c r="FB48" s="63"/>
      <c r="FC48" s="63"/>
      <c r="FD48" s="63"/>
      <c r="FE48" s="63"/>
      <c r="FF48" s="63"/>
      <c r="FG48" s="63"/>
      <c r="FH48" s="63"/>
      <c r="FI48" s="63"/>
      <c r="FJ48" s="63"/>
      <c r="FK48" s="63"/>
      <c r="FL48" s="63"/>
      <c r="FM48" s="63"/>
      <c r="FN48" s="63"/>
      <c r="FO48" s="63"/>
      <c r="FP48" s="63"/>
      <c r="FQ48" s="63"/>
      <c r="FR48" s="63"/>
      <c r="FS48" s="63"/>
      <c r="FT48" s="63"/>
      <c r="FU48" s="63"/>
      <c r="FV48" s="63"/>
      <c r="FW48" s="63"/>
      <c r="FX48" s="63"/>
      <c r="FY48" s="63"/>
      <c r="FZ48" s="63"/>
      <c r="GA48" s="63"/>
      <c r="GB48" s="63"/>
      <c r="GC48" s="63"/>
      <c r="GD48" s="63"/>
      <c r="GE48" s="63"/>
      <c r="GF48" s="63"/>
      <c r="GG48" s="63"/>
      <c r="GH48" s="63"/>
      <c r="GI48" s="63"/>
      <c r="GJ48" s="63"/>
      <c r="GK48" s="63"/>
      <c r="GL48" s="63"/>
      <c r="GM48" s="63"/>
      <c r="GN48" s="63"/>
      <c r="GO48" s="63"/>
      <c r="GP48" s="63"/>
      <c r="GQ48" s="63"/>
      <c r="GR48" s="63"/>
      <c r="GS48" s="64"/>
    </row>
    <row r="49" spans="1:201" ht="15" thickBot="1">
      <c r="A49" s="63" t="s">
        <v>407</v>
      </c>
      <c r="B49" s="63">
        <v>2.3018378805256963E-3</v>
      </c>
      <c r="C49" s="63">
        <v>2.0716717329556573E-3</v>
      </c>
      <c r="D49" s="63">
        <v>2.4323095630559657E-3</v>
      </c>
      <c r="E49" s="63">
        <v>3.5152852723255735E-3</v>
      </c>
      <c r="F49" s="63">
        <v>3.8191054864858262E-3</v>
      </c>
      <c r="G49" s="63">
        <v>5.5632193741308412E-3</v>
      </c>
      <c r="H49" s="63">
        <v>2.5372286848246452E-3</v>
      </c>
      <c r="I49" s="63">
        <v>2.1300516774290733E-3</v>
      </c>
      <c r="J49" s="63">
        <v>2.1566965604886187E-3</v>
      </c>
      <c r="K49" s="63">
        <v>5.9106628862933943E-3</v>
      </c>
      <c r="L49" s="63">
        <v>3.9761908460622455E-3</v>
      </c>
      <c r="M49" s="63">
        <v>2.9099852776183193E-3</v>
      </c>
      <c r="N49" s="63">
        <v>3.3653702686736748E-3</v>
      </c>
      <c r="O49" s="63">
        <v>1.9306000818714655E-3</v>
      </c>
      <c r="P49" s="63">
        <v>7.5381958527618725E-3</v>
      </c>
      <c r="Q49" s="63">
        <v>3.9854405611272799E-3</v>
      </c>
      <c r="R49" s="63">
        <v>2.7283602836195502E-4</v>
      </c>
      <c r="S49" s="63">
        <v>3.2426074377974574E-3</v>
      </c>
      <c r="T49" s="63">
        <v>4.4550266238108345E-3</v>
      </c>
      <c r="U49" s="63">
        <v>4.7601859436358276E-3</v>
      </c>
      <c r="V49" s="63">
        <v>3.0534604775866183E-3</v>
      </c>
      <c r="W49" s="63">
        <v>7.8866207155206588E-3</v>
      </c>
      <c r="X49" s="63">
        <v>1.548004508507788E-2</v>
      </c>
      <c r="Y49" s="63">
        <v>2.8061402039195127E-3</v>
      </c>
      <c r="Z49" s="63">
        <v>2.9887801005068302E-3</v>
      </c>
      <c r="AA49" s="63">
        <v>3.5306833165705742E-3</v>
      </c>
      <c r="AB49" s="63">
        <v>5.3812652900488466E-3</v>
      </c>
      <c r="AC49" s="63">
        <v>5.1868122700108148E-3</v>
      </c>
      <c r="AD49" s="63">
        <v>2.4083080470336162E-3</v>
      </c>
      <c r="AE49" s="63">
        <v>5.1557164177282004E-4</v>
      </c>
      <c r="AF49" s="63">
        <v>3.9731538307775791E-4</v>
      </c>
      <c r="AG49" s="63">
        <v>3.9048921440251521E-3</v>
      </c>
      <c r="AH49" s="63">
        <v>2.3395055917487663E-3</v>
      </c>
      <c r="AI49" s="63">
        <v>2.8693351613927895E-3</v>
      </c>
      <c r="AJ49" s="63">
        <v>2.8248897459879994E-3</v>
      </c>
      <c r="AK49" s="63">
        <v>1.1144759303021437E-3</v>
      </c>
      <c r="AL49" s="63">
        <v>2.192958183661978E-3</v>
      </c>
      <c r="AM49" s="63">
        <v>6.8266505434853408E-4</v>
      </c>
      <c r="AN49" s="63">
        <v>1.6987290949894993E-3</v>
      </c>
      <c r="AO49" s="63">
        <v>4.2489021606199181E-3</v>
      </c>
      <c r="AP49" s="63">
        <v>1.3210446134602569E-3</v>
      </c>
      <c r="AQ49" s="63">
        <v>2.4650622455671557E-3</v>
      </c>
      <c r="AR49" s="63">
        <v>4.5203318320293819E-3</v>
      </c>
      <c r="AS49" s="63">
        <v>2.2524518545784231E-3</v>
      </c>
      <c r="AT49" s="63">
        <v>3.0084626236093902E-3</v>
      </c>
      <c r="AU49" s="63">
        <v>4.3588804328971654E-4</v>
      </c>
      <c r="AV49" s="63">
        <v>4.9732424994103595E-3</v>
      </c>
      <c r="AW49" s="63">
        <f>VARP(RETURN!$B$49:$BU$49)</f>
        <v>8.0798529951808841E-3</v>
      </c>
      <c r="AX49" s="63">
        <v>5.3856421292411806E-3</v>
      </c>
      <c r="AY49" s="63">
        <v>1.6426001322326314E-3</v>
      </c>
      <c r="AZ49" s="63">
        <v>2.7018839115705655E-3</v>
      </c>
      <c r="BA49" s="63">
        <v>1.2674732870866286E-3</v>
      </c>
      <c r="BB49" s="63">
        <v>2.4742264002044767E-3</v>
      </c>
      <c r="BC49" s="63">
        <v>1.8143264069805946E-3</v>
      </c>
      <c r="BD49" s="63">
        <v>6.7242929287106299E-3</v>
      </c>
      <c r="BE49" s="63">
        <v>3.0401400616434041E-3</v>
      </c>
      <c r="BF49" s="63">
        <v>7.0711728074495427E-3</v>
      </c>
      <c r="BG49" s="63">
        <v>1.5292419266391718E-3</v>
      </c>
      <c r="BH49" s="63">
        <v>3.8680736347370395E-3</v>
      </c>
      <c r="BI49" s="63">
        <v>1.9580040135457229E-3</v>
      </c>
      <c r="BJ49" s="63">
        <v>4.1369935563985039E-3</v>
      </c>
      <c r="BK49" s="63">
        <v>2.2777389164876554E-3</v>
      </c>
      <c r="BL49" s="63">
        <v>3.6773113076117355E-3</v>
      </c>
      <c r="BM49" s="63">
        <v>3.5871692749626155E-3</v>
      </c>
      <c r="BN49" s="63">
        <v>1.19067549683243E-3</v>
      </c>
      <c r="BO49" s="63">
        <v>1.2736508540282965E-3</v>
      </c>
      <c r="BP49" s="63">
        <v>2.4428431576209242E-3</v>
      </c>
      <c r="BQ49" s="63">
        <v>2.6366521413241717E-3</v>
      </c>
      <c r="BR49" s="63">
        <v>2.5630421583900526E-3</v>
      </c>
      <c r="BS49" s="63">
        <v>8.7168899183055087E-4</v>
      </c>
      <c r="BT49" s="63">
        <v>1.4389093030203349E-3</v>
      </c>
      <c r="BU49" s="63">
        <v>4.0794270797546214E-3</v>
      </c>
      <c r="BV49" s="63">
        <v>2.5149244140410519E-4</v>
      </c>
      <c r="BW49" s="63">
        <v>1.2693682591846942E-3</v>
      </c>
      <c r="BX49" s="63">
        <v>4.8014108073149223E-3</v>
      </c>
      <c r="BY49" s="63">
        <v>3.0871600723602582E-3</v>
      </c>
      <c r="BZ49" s="63">
        <v>2.7344203435455088E-4</v>
      </c>
      <c r="CA49" s="63">
        <v>1.3905266736049927E-3</v>
      </c>
      <c r="CB49" s="63">
        <v>3.2016645651672896E-3</v>
      </c>
      <c r="CC49" s="63">
        <v>1.3045281319439836E-3</v>
      </c>
      <c r="CD49" s="63">
        <v>5.6204716560617797E-3</v>
      </c>
      <c r="CE49" s="63">
        <v>5.8899944259689961E-3</v>
      </c>
      <c r="CF49" s="63">
        <v>2.7754744868954471E-3</v>
      </c>
      <c r="CG49" s="63">
        <v>2.0015090132424799E-3</v>
      </c>
      <c r="CH49" s="63">
        <v>2.1314271724776709E-5</v>
      </c>
      <c r="CI49" s="63">
        <v>2.0024467450466894E-5</v>
      </c>
      <c r="CJ49" s="63">
        <v>2.0344891639564192E-3</v>
      </c>
      <c r="CK49" s="63">
        <v>4.3013654763176491E-3</v>
      </c>
      <c r="CL49" s="63">
        <v>3.6756942009410578E-3</v>
      </c>
      <c r="CM49" s="63">
        <v>2.8815053072466516E-3</v>
      </c>
      <c r="CN49" s="63">
        <v>4.8512668188982772E-3</v>
      </c>
      <c r="CO49" s="63">
        <v>1.8090524776848292E-3</v>
      </c>
      <c r="CP49" s="63">
        <v>2.9363236365864413E-3</v>
      </c>
      <c r="CQ49" s="63">
        <v>4.1108009390072413E-3</v>
      </c>
      <c r="CR49" s="63">
        <v>2.5423068676717463E-3</v>
      </c>
      <c r="CS49" s="63">
        <v>2.9751902777803308E-3</v>
      </c>
      <c r="CT49" s="63">
        <v>4.9055187056068926E-3</v>
      </c>
      <c r="CU49" s="63">
        <v>1.8430812781732972E-3</v>
      </c>
      <c r="CV49" s="63">
        <v>3.1063813892799924E-3</v>
      </c>
      <c r="CW49" s="64">
        <v>2.789767159300779E-3</v>
      </c>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c r="EK49" s="63"/>
      <c r="EL49" s="63"/>
      <c r="EM49" s="63"/>
      <c r="EN49" s="63"/>
      <c r="EO49" s="63"/>
      <c r="EP49" s="63"/>
      <c r="EQ49" s="63"/>
      <c r="ER49" s="63"/>
      <c r="ES49" s="63"/>
      <c r="ET49" s="63"/>
      <c r="EU49" s="63"/>
      <c r="EV49" s="63"/>
      <c r="EW49" s="63"/>
      <c r="EX49" s="63"/>
      <c r="EY49" s="63"/>
      <c r="EZ49" s="63"/>
      <c r="FA49" s="63"/>
      <c r="FB49" s="63"/>
      <c r="FC49" s="63"/>
      <c r="FD49" s="63"/>
      <c r="FE49" s="63"/>
      <c r="FF49" s="63"/>
      <c r="FG49" s="63"/>
      <c r="FH49" s="63"/>
      <c r="FI49" s="63"/>
      <c r="FJ49" s="63"/>
      <c r="FK49" s="63"/>
      <c r="FL49" s="63"/>
      <c r="FM49" s="63"/>
      <c r="FN49" s="63"/>
      <c r="FO49" s="63"/>
      <c r="FP49" s="63"/>
      <c r="FQ49" s="63"/>
      <c r="FR49" s="63"/>
      <c r="FS49" s="63"/>
      <c r="FT49" s="63"/>
      <c r="FU49" s="63"/>
      <c r="FV49" s="63"/>
      <c r="FW49" s="63"/>
      <c r="FX49" s="63"/>
      <c r="FY49" s="63"/>
      <c r="FZ49" s="63"/>
      <c r="GA49" s="63"/>
      <c r="GB49" s="63"/>
      <c r="GC49" s="63"/>
      <c r="GD49" s="63"/>
      <c r="GE49" s="63"/>
      <c r="GF49" s="63"/>
      <c r="GG49" s="63"/>
      <c r="GH49" s="63"/>
      <c r="GI49" s="63"/>
      <c r="GJ49" s="63"/>
      <c r="GK49" s="63"/>
      <c r="GL49" s="63"/>
      <c r="GM49" s="63"/>
      <c r="GN49" s="63"/>
      <c r="GO49" s="63"/>
      <c r="GP49" s="63"/>
      <c r="GQ49" s="63"/>
      <c r="GR49" s="63"/>
      <c r="GS49" s="64"/>
    </row>
    <row r="50" spans="1:201" ht="15" thickBot="1">
      <c r="A50" s="63" t="s">
        <v>408</v>
      </c>
      <c r="B50" s="63">
        <v>2.9050788534890717E-3</v>
      </c>
      <c r="C50" s="63">
        <v>3.106768810976213E-3</v>
      </c>
      <c r="D50" s="63">
        <v>2.9924490691662976E-3</v>
      </c>
      <c r="E50" s="63">
        <v>2.9250857585011777E-3</v>
      </c>
      <c r="F50" s="63">
        <v>3.7085035308524988E-3</v>
      </c>
      <c r="G50" s="63">
        <v>7.11082225203921E-3</v>
      </c>
      <c r="H50" s="63">
        <v>3.282685034039755E-3</v>
      </c>
      <c r="I50" s="63">
        <v>2.3352909037393835E-3</v>
      </c>
      <c r="J50" s="63">
        <v>2.455476669058522E-3</v>
      </c>
      <c r="K50" s="63">
        <v>5.4415122279526393E-3</v>
      </c>
      <c r="L50" s="63">
        <v>3.2943467429632201E-3</v>
      </c>
      <c r="M50" s="63">
        <v>2.3088873196144381E-3</v>
      </c>
      <c r="N50" s="63">
        <v>3.3386143122970001E-3</v>
      </c>
      <c r="O50" s="63">
        <v>2.259869532459732E-3</v>
      </c>
      <c r="P50" s="63">
        <v>7.3440275535401715E-3</v>
      </c>
      <c r="Q50" s="63">
        <v>4.3281487530151446E-3</v>
      </c>
      <c r="R50" s="63">
        <v>-5.7233386245288702E-5</v>
      </c>
      <c r="S50" s="63">
        <v>2.8385791042185699E-3</v>
      </c>
      <c r="T50" s="63">
        <v>4.328402399987788E-3</v>
      </c>
      <c r="U50" s="63">
        <v>4.6095850156117821E-3</v>
      </c>
      <c r="V50" s="63">
        <v>5.1368308285321606E-3</v>
      </c>
      <c r="W50" s="63">
        <v>7.2339595540398044E-3</v>
      </c>
      <c r="X50" s="63">
        <v>1.2889590741219065E-2</v>
      </c>
      <c r="Y50" s="63">
        <v>2.852144343191941E-3</v>
      </c>
      <c r="Z50" s="63">
        <v>3.0839171742106887E-3</v>
      </c>
      <c r="AA50" s="63">
        <v>4.1925354254515297E-3</v>
      </c>
      <c r="AB50" s="63">
        <v>5.9251757351561074E-3</v>
      </c>
      <c r="AC50" s="63">
        <v>5.3429269627564167E-3</v>
      </c>
      <c r="AD50" s="63">
        <v>3.031953051487762E-3</v>
      </c>
      <c r="AE50" s="63">
        <v>-2.5610528830926438E-5</v>
      </c>
      <c r="AF50" s="63">
        <v>8.1548838782969147E-5</v>
      </c>
      <c r="AG50" s="63">
        <v>5.8868518767460241E-3</v>
      </c>
      <c r="AH50" s="63">
        <v>1.8892330044981524E-3</v>
      </c>
      <c r="AI50" s="63">
        <v>2.3070483265075952E-3</v>
      </c>
      <c r="AJ50" s="63">
        <v>3.2505568571882847E-3</v>
      </c>
      <c r="AK50" s="63">
        <v>1.5635040994147966E-3</v>
      </c>
      <c r="AL50" s="63">
        <v>2.5390169701352025E-3</v>
      </c>
      <c r="AM50" s="63">
        <v>1.3047353567794328E-3</v>
      </c>
      <c r="AN50" s="63">
        <v>2.0257573791830144E-3</v>
      </c>
      <c r="AO50" s="63">
        <v>4.4732561035673154E-3</v>
      </c>
      <c r="AP50" s="63">
        <v>9.9177307545368024E-4</v>
      </c>
      <c r="AQ50" s="63">
        <v>2.0992869426915599E-3</v>
      </c>
      <c r="AR50" s="63">
        <v>4.780227453192027E-3</v>
      </c>
      <c r="AS50" s="63">
        <v>2.5929461878974026E-3</v>
      </c>
      <c r="AT50" s="63">
        <v>2.7966830400095398E-3</v>
      </c>
      <c r="AU50" s="63">
        <v>2.2164474856566061E-4</v>
      </c>
      <c r="AV50" s="63">
        <v>5.7674568696797716E-3</v>
      </c>
      <c r="AW50" s="63">
        <v>5.3856421292411806E-3</v>
      </c>
      <c r="AX50" s="63">
        <f>VARP(RETURN!$B$50:$BU$50)</f>
        <v>9.974758780711291E-3</v>
      </c>
      <c r="AY50" s="63">
        <v>2.7502586497330176E-3</v>
      </c>
      <c r="AZ50" s="63">
        <v>1.6311875468072983E-3</v>
      </c>
      <c r="BA50" s="63">
        <v>8.1207407392196174E-4</v>
      </c>
      <c r="BB50" s="63">
        <v>3.9427584213406995E-3</v>
      </c>
      <c r="BC50" s="63">
        <v>1.737477948313242E-3</v>
      </c>
      <c r="BD50" s="63">
        <v>4.9214457249905658E-3</v>
      </c>
      <c r="BE50" s="63">
        <v>2.5044106343281251E-3</v>
      </c>
      <c r="BF50" s="63">
        <v>9.7295027672192041E-3</v>
      </c>
      <c r="BG50" s="63">
        <v>1.1832253653469558E-3</v>
      </c>
      <c r="BH50" s="63">
        <v>4.8348881875346734E-3</v>
      </c>
      <c r="BI50" s="63">
        <v>2.6187002525837836E-3</v>
      </c>
      <c r="BJ50" s="63">
        <v>4.6765006738377938E-3</v>
      </c>
      <c r="BK50" s="63">
        <v>2.0823882748454755E-3</v>
      </c>
      <c r="BL50" s="63">
        <v>5.1881161820838372E-3</v>
      </c>
      <c r="BM50" s="63">
        <v>4.0535024156037941E-3</v>
      </c>
      <c r="BN50" s="63">
        <v>1.028512615342645E-3</v>
      </c>
      <c r="BO50" s="63">
        <v>8.9530816552517781E-4</v>
      </c>
      <c r="BP50" s="63">
        <v>2.4535816304692482E-3</v>
      </c>
      <c r="BQ50" s="63">
        <v>3.5286953110193553E-3</v>
      </c>
      <c r="BR50" s="63">
        <v>4.3465570635215587E-3</v>
      </c>
      <c r="BS50" s="63">
        <v>1.2951714200247011E-3</v>
      </c>
      <c r="BT50" s="63">
        <v>2.1740262243865271E-3</v>
      </c>
      <c r="BU50" s="63">
        <v>4.1688803407690204E-3</v>
      </c>
      <c r="BV50" s="63">
        <v>1.5214143527878443E-4</v>
      </c>
      <c r="BW50" s="63">
        <v>1.526730724964648E-3</v>
      </c>
      <c r="BX50" s="63">
        <v>4.2548293898969861E-3</v>
      </c>
      <c r="BY50" s="63">
        <v>3.5579736287343067E-3</v>
      </c>
      <c r="BZ50" s="63">
        <v>-3.3797531988409384E-4</v>
      </c>
      <c r="CA50" s="63">
        <v>1.5007517652782757E-3</v>
      </c>
      <c r="CB50" s="63">
        <v>2.8670359904029189E-3</v>
      </c>
      <c r="CC50" s="63">
        <v>1.1760254022652318E-3</v>
      </c>
      <c r="CD50" s="63">
        <v>5.9614291215579294E-3</v>
      </c>
      <c r="CE50" s="63">
        <v>6.5222226451763753E-3</v>
      </c>
      <c r="CF50" s="63">
        <v>4.0971782279246183E-3</v>
      </c>
      <c r="CG50" s="63">
        <v>1.8166692982720925E-3</v>
      </c>
      <c r="CH50" s="63">
        <v>-3.8562995590325419E-4</v>
      </c>
      <c r="CI50" s="63">
        <v>-5.3452612422245135E-4</v>
      </c>
      <c r="CJ50" s="63">
        <v>2.6672112847742828E-3</v>
      </c>
      <c r="CK50" s="63">
        <v>4.31827823264915E-3</v>
      </c>
      <c r="CL50" s="63">
        <v>4.5673511683488079E-3</v>
      </c>
      <c r="CM50" s="63">
        <v>4.2880205654419667E-3</v>
      </c>
      <c r="CN50" s="63">
        <v>4.838160361756761E-3</v>
      </c>
      <c r="CO50" s="63">
        <v>2.1190198618883048E-3</v>
      </c>
      <c r="CP50" s="63">
        <v>3.6224523544868895E-3</v>
      </c>
      <c r="CQ50" s="63">
        <v>2.9358034085111258E-3</v>
      </c>
      <c r="CR50" s="63">
        <v>2.6452780958919047E-3</v>
      </c>
      <c r="CS50" s="63">
        <v>3.9910165342999333E-3</v>
      </c>
      <c r="CT50" s="63">
        <v>5.5425852995268903E-3</v>
      </c>
      <c r="CU50" s="63">
        <v>1.452287532509008E-3</v>
      </c>
      <c r="CV50" s="63">
        <v>3.5685268624558214E-3</v>
      </c>
      <c r="CW50" s="64">
        <v>2.5375369468513204E-3</v>
      </c>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c r="FZ50" s="63"/>
      <c r="GA50" s="63"/>
      <c r="GB50" s="63"/>
      <c r="GC50" s="63"/>
      <c r="GD50" s="63"/>
      <c r="GE50" s="63"/>
      <c r="GF50" s="63"/>
      <c r="GG50" s="63"/>
      <c r="GH50" s="63"/>
      <c r="GI50" s="63"/>
      <c r="GJ50" s="63"/>
      <c r="GK50" s="63"/>
      <c r="GL50" s="63"/>
      <c r="GM50" s="63"/>
      <c r="GN50" s="63"/>
      <c r="GO50" s="63"/>
      <c r="GP50" s="63"/>
      <c r="GQ50" s="63"/>
      <c r="GR50" s="63"/>
      <c r="GS50" s="64"/>
    </row>
    <row r="51" spans="1:201" ht="15" thickBot="1">
      <c r="A51" s="63" t="s">
        <v>409</v>
      </c>
      <c r="B51" s="63">
        <v>2.723173277112956E-3</v>
      </c>
      <c r="C51" s="63">
        <v>2.0291415917015991E-3</v>
      </c>
      <c r="D51" s="63">
        <v>1.6368382891958761E-3</v>
      </c>
      <c r="E51" s="63">
        <v>3.3883952562202202E-3</v>
      </c>
      <c r="F51" s="63">
        <v>1.7420113384816445E-3</v>
      </c>
      <c r="G51" s="63">
        <v>5.331870240325041E-3</v>
      </c>
      <c r="H51" s="63">
        <v>1.7068565377947216E-3</v>
      </c>
      <c r="I51" s="63">
        <v>1.5133772135625847E-3</v>
      </c>
      <c r="J51" s="63">
        <v>1.5492798567452799E-3</v>
      </c>
      <c r="K51" s="63">
        <v>1.3438489490902555E-3</v>
      </c>
      <c r="L51" s="63">
        <v>1.5745162069547309E-3</v>
      </c>
      <c r="M51" s="63">
        <v>8.1074017436491509E-4</v>
      </c>
      <c r="N51" s="63">
        <v>1.5178045567305564E-3</v>
      </c>
      <c r="O51" s="63">
        <v>2.4707964086563786E-3</v>
      </c>
      <c r="P51" s="63">
        <v>3.9427042231435947E-3</v>
      </c>
      <c r="Q51" s="63">
        <v>1.4469579132209765E-3</v>
      </c>
      <c r="R51" s="63">
        <v>3.1435574160026486E-4</v>
      </c>
      <c r="S51" s="63">
        <v>1.5480962502211876E-3</v>
      </c>
      <c r="T51" s="63">
        <v>1.7290005714039429E-3</v>
      </c>
      <c r="U51" s="63">
        <v>1.5341955270791038E-3</v>
      </c>
      <c r="V51" s="63">
        <v>2.6301061038508885E-3</v>
      </c>
      <c r="W51" s="63">
        <v>2.8517608876498742E-3</v>
      </c>
      <c r="X51" s="63">
        <v>8.0148595373070765E-3</v>
      </c>
      <c r="Y51" s="63">
        <v>1.3461260451087032E-3</v>
      </c>
      <c r="Z51" s="63">
        <v>1.795674995788132E-3</v>
      </c>
      <c r="AA51" s="63">
        <v>1.7194584788679287E-3</v>
      </c>
      <c r="AB51" s="63">
        <v>1.3430810472659853E-3</v>
      </c>
      <c r="AC51" s="63">
        <v>1.9022934482222993E-3</v>
      </c>
      <c r="AD51" s="63">
        <v>1.5652979867746689E-3</v>
      </c>
      <c r="AE51" s="63">
        <v>2.2570208668857148E-4</v>
      </c>
      <c r="AF51" s="63">
        <v>3.4610337296442204E-4</v>
      </c>
      <c r="AG51" s="63">
        <v>2.4112976624660757E-3</v>
      </c>
      <c r="AH51" s="63">
        <v>8.0924224480035994E-4</v>
      </c>
      <c r="AI51" s="63">
        <v>1.4830041467393704E-3</v>
      </c>
      <c r="AJ51" s="63">
        <v>1.4540271299325793E-3</v>
      </c>
      <c r="AK51" s="63">
        <v>1.1247137756900517E-3</v>
      </c>
      <c r="AL51" s="63">
        <v>1.1043374263576395E-3</v>
      </c>
      <c r="AM51" s="63">
        <v>1.9792284374751893E-3</v>
      </c>
      <c r="AN51" s="63">
        <v>2.1156699316797309E-3</v>
      </c>
      <c r="AO51" s="63">
        <v>1.7447131737827208E-3</v>
      </c>
      <c r="AP51" s="63">
        <v>6.6680072756586731E-4</v>
      </c>
      <c r="AQ51" s="63">
        <v>9.7928697065188374E-4</v>
      </c>
      <c r="AR51" s="63">
        <v>1.5284097069763458E-3</v>
      </c>
      <c r="AS51" s="63">
        <v>1.6585056385486833E-3</v>
      </c>
      <c r="AT51" s="63">
        <v>1.6029102920621561E-3</v>
      </c>
      <c r="AU51" s="63">
        <v>2.8256410327095208E-4</v>
      </c>
      <c r="AV51" s="63">
        <v>1.9941613898211297E-3</v>
      </c>
      <c r="AW51" s="63">
        <v>1.6426001322326314E-3</v>
      </c>
      <c r="AX51" s="63">
        <v>2.7502586497330176E-3</v>
      </c>
      <c r="AY51" s="63">
        <f>VARP(RETURN!$B$51:$BU$51)</f>
        <v>4.2961896531579944E-3</v>
      </c>
      <c r="AZ51" s="63">
        <v>9.7649612232568038E-4</v>
      </c>
      <c r="BA51" s="63">
        <v>1.0225939658867374E-3</v>
      </c>
      <c r="BB51" s="63">
        <v>2.0218446809603741E-3</v>
      </c>
      <c r="BC51" s="63">
        <v>1.4993833788289638E-3</v>
      </c>
      <c r="BD51" s="63">
        <v>3.2932289817946569E-3</v>
      </c>
      <c r="BE51" s="63">
        <v>1.3017899430571667E-3</v>
      </c>
      <c r="BF51" s="63">
        <v>2.8428715252605567E-3</v>
      </c>
      <c r="BG51" s="63">
        <v>1.4432201694311809E-3</v>
      </c>
      <c r="BH51" s="63">
        <v>1.5067410048170437E-3</v>
      </c>
      <c r="BI51" s="63">
        <v>1.8179548313001018E-3</v>
      </c>
      <c r="BJ51" s="63">
        <v>1.6588377499262598E-3</v>
      </c>
      <c r="BK51" s="63">
        <v>8.2053876717045606E-4</v>
      </c>
      <c r="BL51" s="63">
        <v>7.7796932992715612E-4</v>
      </c>
      <c r="BM51" s="63">
        <v>1.8788061363516355E-3</v>
      </c>
      <c r="BN51" s="63">
        <v>8.9448874555549194E-4</v>
      </c>
      <c r="BO51" s="63">
        <v>5.2260566506856141E-4</v>
      </c>
      <c r="BP51" s="63">
        <v>1.5322496306088658E-3</v>
      </c>
      <c r="BQ51" s="63">
        <v>1.5753201167114667E-3</v>
      </c>
      <c r="BR51" s="63">
        <v>1.0255527056892029E-3</v>
      </c>
      <c r="BS51" s="63">
        <v>6.4953554136861153E-4</v>
      </c>
      <c r="BT51" s="63">
        <v>2.3690219665554939E-3</v>
      </c>
      <c r="BU51" s="63">
        <v>1.33871821381149E-3</v>
      </c>
      <c r="BV51" s="63">
        <v>9.4828202523342218E-4</v>
      </c>
      <c r="BW51" s="63">
        <v>8.9095776937319986E-4</v>
      </c>
      <c r="BX51" s="63">
        <v>2.1875516336246383E-3</v>
      </c>
      <c r="BY51" s="63">
        <v>1.4353001180712802E-3</v>
      </c>
      <c r="BZ51" s="63">
        <v>3.2498589071182566E-4</v>
      </c>
      <c r="CA51" s="63">
        <v>1.0540771382438856E-3</v>
      </c>
      <c r="CB51" s="63">
        <v>1.5106103748857001E-3</v>
      </c>
      <c r="CC51" s="63">
        <v>8.0535330993260776E-4</v>
      </c>
      <c r="CD51" s="63">
        <v>2.2660963127007256E-3</v>
      </c>
      <c r="CE51" s="63">
        <v>2.4436745283751261E-3</v>
      </c>
      <c r="CF51" s="63">
        <v>2.0367501345092782E-3</v>
      </c>
      <c r="CG51" s="63">
        <v>4.9429100847651452E-4</v>
      </c>
      <c r="CH51" s="63">
        <v>1.260611937402499E-4</v>
      </c>
      <c r="CI51" s="63">
        <v>3.0889580040676702E-4</v>
      </c>
      <c r="CJ51" s="63">
        <v>2.1756851103789305E-3</v>
      </c>
      <c r="CK51" s="63">
        <v>1.7625833747339881E-3</v>
      </c>
      <c r="CL51" s="63">
        <v>1.7243562713182517E-3</v>
      </c>
      <c r="CM51" s="63">
        <v>1.5278217646414883E-3</v>
      </c>
      <c r="CN51" s="63">
        <v>2.2540073567505624E-3</v>
      </c>
      <c r="CO51" s="63">
        <v>1.6041524078806166E-3</v>
      </c>
      <c r="CP51" s="63">
        <v>1.773907401305039E-3</v>
      </c>
      <c r="CQ51" s="63">
        <v>1.730663442334053E-3</v>
      </c>
      <c r="CR51" s="63">
        <v>1.0981936300999773E-3</v>
      </c>
      <c r="CS51" s="63">
        <v>9.9201146336920856E-4</v>
      </c>
      <c r="CT51" s="63">
        <v>1.1527922879452481E-3</v>
      </c>
      <c r="CU51" s="63">
        <v>8.9614664009674818E-4</v>
      </c>
      <c r="CV51" s="63">
        <v>1.9816725937659508E-3</v>
      </c>
      <c r="CW51" s="64">
        <v>3.8144595658570041E-4</v>
      </c>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c r="EG51" s="63"/>
      <c r="EH51" s="63"/>
      <c r="EI51" s="63"/>
      <c r="EJ51" s="63"/>
      <c r="EK51" s="63"/>
      <c r="EL51" s="63"/>
      <c r="EM51" s="63"/>
      <c r="EN51" s="63"/>
      <c r="EO51" s="63"/>
      <c r="EP51" s="63"/>
      <c r="EQ51" s="63"/>
      <c r="ER51" s="63"/>
      <c r="ES51" s="63"/>
      <c r="ET51" s="63"/>
      <c r="EU51" s="63"/>
      <c r="EV51" s="63"/>
      <c r="EW51" s="63"/>
      <c r="EX51" s="63"/>
      <c r="EY51" s="63"/>
      <c r="EZ51" s="63"/>
      <c r="FA51" s="63"/>
      <c r="FB51" s="63"/>
      <c r="FC51" s="63"/>
      <c r="FD51" s="63"/>
      <c r="FE51" s="63"/>
      <c r="FF51" s="63"/>
      <c r="FG51" s="63"/>
      <c r="FH51" s="63"/>
      <c r="FI51" s="63"/>
      <c r="FJ51" s="63"/>
      <c r="FK51" s="63"/>
      <c r="FL51" s="63"/>
      <c r="FM51" s="63"/>
      <c r="FN51" s="63"/>
      <c r="FO51" s="63"/>
      <c r="FP51" s="63"/>
      <c r="FQ51" s="63"/>
      <c r="FR51" s="63"/>
      <c r="FS51" s="63"/>
      <c r="FT51" s="63"/>
      <c r="FU51" s="63"/>
      <c r="FV51" s="63"/>
      <c r="FW51" s="63"/>
      <c r="FX51" s="63"/>
      <c r="FY51" s="63"/>
      <c r="FZ51" s="63"/>
      <c r="GA51" s="63"/>
      <c r="GB51" s="63"/>
      <c r="GC51" s="63"/>
      <c r="GD51" s="63"/>
      <c r="GE51" s="63"/>
      <c r="GF51" s="63"/>
      <c r="GG51" s="63"/>
      <c r="GH51" s="63"/>
      <c r="GI51" s="63"/>
      <c r="GJ51" s="63"/>
      <c r="GK51" s="63"/>
      <c r="GL51" s="63"/>
      <c r="GM51" s="63"/>
      <c r="GN51" s="63"/>
      <c r="GO51" s="63"/>
      <c r="GP51" s="63"/>
      <c r="GQ51" s="63"/>
      <c r="GR51" s="63"/>
      <c r="GS51" s="64"/>
    </row>
    <row r="52" spans="1:201" ht="15" thickBot="1">
      <c r="A52" s="63" t="s">
        <v>410</v>
      </c>
      <c r="B52" s="63">
        <v>1.0437019118273915E-3</v>
      </c>
      <c r="C52" s="63">
        <v>1.3794123313724052E-3</v>
      </c>
      <c r="D52" s="63">
        <v>5.3989894699256772E-4</v>
      </c>
      <c r="E52" s="63">
        <v>1.5442261956201367E-3</v>
      </c>
      <c r="F52" s="63">
        <v>1.8215699383795146E-3</v>
      </c>
      <c r="G52" s="63">
        <v>2.9412496399305139E-3</v>
      </c>
      <c r="H52" s="63">
        <v>9.5409599923521125E-4</v>
      </c>
      <c r="I52" s="63">
        <v>8.4618719410050334E-4</v>
      </c>
      <c r="J52" s="63">
        <v>1.832325113107469E-3</v>
      </c>
      <c r="K52" s="63">
        <v>1.6658746938396267E-3</v>
      </c>
      <c r="L52" s="63">
        <v>9.3911746244101306E-4</v>
      </c>
      <c r="M52" s="63">
        <v>1.1856344603021274E-3</v>
      </c>
      <c r="N52" s="63">
        <v>1.4381708174123291E-3</v>
      </c>
      <c r="O52" s="63">
        <v>1.5740576451993165E-3</v>
      </c>
      <c r="P52" s="63">
        <v>1.8905820504944596E-3</v>
      </c>
      <c r="Q52" s="63">
        <v>1.4544318221967488E-3</v>
      </c>
      <c r="R52" s="63">
        <v>1.7296307097803079E-4</v>
      </c>
      <c r="S52" s="63">
        <v>1.452860274796002E-3</v>
      </c>
      <c r="T52" s="63">
        <v>1.1090655510766088E-3</v>
      </c>
      <c r="U52" s="63">
        <v>1.1311611076114947E-3</v>
      </c>
      <c r="V52" s="63">
        <v>1.4092412817946923E-3</v>
      </c>
      <c r="W52" s="63">
        <v>2.0366572492113585E-3</v>
      </c>
      <c r="X52" s="63">
        <v>3.7751672956796603E-3</v>
      </c>
      <c r="Y52" s="63">
        <v>1.672643402098384E-3</v>
      </c>
      <c r="Z52" s="63">
        <v>1.4739787576674292E-3</v>
      </c>
      <c r="AA52" s="63">
        <v>1.3048026456353632E-3</v>
      </c>
      <c r="AB52" s="63">
        <v>1.8134090036716359E-3</v>
      </c>
      <c r="AC52" s="63">
        <v>2.3258269131687746E-3</v>
      </c>
      <c r="AD52" s="63">
        <v>1.0670668826939088E-3</v>
      </c>
      <c r="AE52" s="63">
        <v>5.4038579798084936E-4</v>
      </c>
      <c r="AF52" s="63">
        <v>8.5003244948396255E-4</v>
      </c>
      <c r="AG52" s="63">
        <v>9.5956942121984065E-4</v>
      </c>
      <c r="AH52" s="63">
        <v>1.3246113263438097E-4</v>
      </c>
      <c r="AI52" s="63">
        <v>1.9512809951062425E-3</v>
      </c>
      <c r="AJ52" s="63">
        <v>1.0551507095833211E-3</v>
      </c>
      <c r="AK52" s="63">
        <v>6.1768239101017968E-4</v>
      </c>
      <c r="AL52" s="63">
        <v>1.4817344703257304E-3</v>
      </c>
      <c r="AM52" s="63">
        <v>8.5885501067081791E-4</v>
      </c>
      <c r="AN52" s="63">
        <v>1.3958408865890255E-3</v>
      </c>
      <c r="AO52" s="63">
        <v>1.7909398927438991E-3</v>
      </c>
      <c r="AP52" s="63">
        <v>8.7039384077744876E-4</v>
      </c>
      <c r="AQ52" s="63">
        <v>1.378494175743025E-3</v>
      </c>
      <c r="AR52" s="63">
        <v>1.8472357657810315E-3</v>
      </c>
      <c r="AS52" s="63">
        <v>1.5030526943582156E-3</v>
      </c>
      <c r="AT52" s="63">
        <v>1.0190561625083912E-3</v>
      </c>
      <c r="AU52" s="63">
        <v>-4.932599134109851E-4</v>
      </c>
      <c r="AV52" s="63">
        <v>1.4948918946873547E-3</v>
      </c>
      <c r="AW52" s="63">
        <v>2.7018839115705655E-3</v>
      </c>
      <c r="AX52" s="63">
        <v>1.6311875468072983E-3</v>
      </c>
      <c r="AY52" s="63">
        <v>9.7649612232568038E-4</v>
      </c>
      <c r="AZ52" s="63">
        <f>VARP(RETURN!$B$52:$BU$52)</f>
        <v>3.8451032008626276E-3</v>
      </c>
      <c r="BA52" s="63">
        <v>1.4460132607957356E-3</v>
      </c>
      <c r="BB52" s="63">
        <v>1.3730733769888005E-3</v>
      </c>
      <c r="BC52" s="63">
        <v>8.861246777153571E-4</v>
      </c>
      <c r="BD52" s="63">
        <v>1.8073148996147021E-3</v>
      </c>
      <c r="BE52" s="63">
        <v>7.3631673655189704E-4</v>
      </c>
      <c r="BF52" s="63">
        <v>2.545156820481077E-3</v>
      </c>
      <c r="BG52" s="63">
        <v>7.7188370095818267E-4</v>
      </c>
      <c r="BH52" s="63">
        <v>2.2984037596531543E-3</v>
      </c>
      <c r="BI52" s="63">
        <v>1.3271788008049714E-3</v>
      </c>
      <c r="BJ52" s="63">
        <v>1.7445328105491933E-3</v>
      </c>
      <c r="BK52" s="63">
        <v>1.6649894857834562E-3</v>
      </c>
      <c r="BL52" s="63">
        <v>1.1222172778922713E-3</v>
      </c>
      <c r="BM52" s="63">
        <v>1.5299356190029984E-3</v>
      </c>
      <c r="BN52" s="63">
        <v>5.4734527446178541E-4</v>
      </c>
      <c r="BO52" s="63">
        <v>8.0779504276155031E-4</v>
      </c>
      <c r="BP52" s="63">
        <v>1.0112116056500728E-3</v>
      </c>
      <c r="BQ52" s="63">
        <v>1.4526218014864305E-3</v>
      </c>
      <c r="BR52" s="63">
        <v>1.2883057941560905E-3</v>
      </c>
      <c r="BS52" s="63">
        <v>7.1263485358830808E-4</v>
      </c>
      <c r="BT52" s="63">
        <v>7.3722720352140938E-4</v>
      </c>
      <c r="BU52" s="63">
        <v>1.3162740232341077E-3</v>
      </c>
      <c r="BV52" s="63">
        <v>1.2248720594968342E-3</v>
      </c>
      <c r="BW52" s="63">
        <v>1.6355453000005094E-3</v>
      </c>
      <c r="BX52" s="63">
        <v>1.8981754161442748E-3</v>
      </c>
      <c r="BY52" s="63">
        <v>1.8488860638818186E-3</v>
      </c>
      <c r="BZ52" s="63">
        <v>8.8545341110197128E-4</v>
      </c>
      <c r="CA52" s="63">
        <v>5.9923515997421578E-4</v>
      </c>
      <c r="CB52" s="63">
        <v>1.7437733815912964E-3</v>
      </c>
      <c r="CC52" s="63">
        <v>8.9680610768266952E-4</v>
      </c>
      <c r="CD52" s="63">
        <v>1.6325415838127351E-3</v>
      </c>
      <c r="CE52" s="63">
        <v>1.5077635525218901E-3</v>
      </c>
      <c r="CF52" s="63">
        <v>1.3593553339378232E-3</v>
      </c>
      <c r="CG52" s="63">
        <v>1.1955254357639252E-3</v>
      </c>
      <c r="CH52" s="63">
        <v>3.0862853983276099E-4</v>
      </c>
      <c r="CI52" s="63">
        <v>4.6969370970028734E-4</v>
      </c>
      <c r="CJ52" s="63">
        <v>1.3394783184952888E-3</v>
      </c>
      <c r="CK52" s="63">
        <v>2.277628697968413E-3</v>
      </c>
      <c r="CL52" s="63">
        <v>1.9932130824896776E-3</v>
      </c>
      <c r="CM52" s="63">
        <v>1.7019509226241436E-3</v>
      </c>
      <c r="CN52" s="63">
        <v>2.8076028303177982E-3</v>
      </c>
      <c r="CO52" s="63">
        <v>1.48401955928787E-3</v>
      </c>
      <c r="CP52" s="63">
        <v>1.1428236370576437E-3</v>
      </c>
      <c r="CQ52" s="63">
        <v>1.4718626305966563E-3</v>
      </c>
      <c r="CR52" s="63">
        <v>1.7166853657405146E-3</v>
      </c>
      <c r="CS52" s="63">
        <v>1.5661996748833821E-3</v>
      </c>
      <c r="CT52" s="63">
        <v>1.3667116837218531E-3</v>
      </c>
      <c r="CU52" s="63">
        <v>1.2443099919017472E-3</v>
      </c>
      <c r="CV52" s="63">
        <v>1.3391150331274341E-3</v>
      </c>
      <c r="CW52" s="64">
        <v>1.8369535179905455E-3</v>
      </c>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c r="EK52" s="63"/>
      <c r="EL52" s="63"/>
      <c r="EM52" s="63"/>
      <c r="EN52" s="63"/>
      <c r="EO52" s="63"/>
      <c r="EP52" s="63"/>
      <c r="EQ52" s="63"/>
      <c r="ER52" s="63"/>
      <c r="ES52" s="63"/>
      <c r="ET52" s="63"/>
      <c r="EU52" s="63"/>
      <c r="EV52" s="63"/>
      <c r="EW52" s="63"/>
      <c r="EX52" s="63"/>
      <c r="EY52" s="63"/>
      <c r="EZ52" s="63"/>
      <c r="FA52" s="63"/>
      <c r="FB52" s="63"/>
      <c r="FC52" s="63"/>
      <c r="FD52" s="63"/>
      <c r="FE52" s="63"/>
      <c r="FF52" s="63"/>
      <c r="FG52" s="63"/>
      <c r="FH52" s="63"/>
      <c r="FI52" s="63"/>
      <c r="FJ52" s="63"/>
      <c r="FK52" s="63"/>
      <c r="FL52" s="63"/>
      <c r="FM52" s="63"/>
      <c r="FN52" s="63"/>
      <c r="FO52" s="63"/>
      <c r="FP52" s="63"/>
      <c r="FQ52" s="63"/>
      <c r="FR52" s="63"/>
      <c r="FS52" s="63"/>
      <c r="FT52" s="63"/>
      <c r="FU52" s="63"/>
      <c r="FV52" s="63"/>
      <c r="FW52" s="63"/>
      <c r="FX52" s="63"/>
      <c r="FY52" s="63"/>
      <c r="FZ52" s="63"/>
      <c r="GA52" s="63"/>
      <c r="GB52" s="63"/>
      <c r="GC52" s="63"/>
      <c r="GD52" s="63"/>
      <c r="GE52" s="63"/>
      <c r="GF52" s="63"/>
      <c r="GG52" s="63"/>
      <c r="GH52" s="63"/>
      <c r="GI52" s="63"/>
      <c r="GJ52" s="63"/>
      <c r="GK52" s="63"/>
      <c r="GL52" s="63"/>
      <c r="GM52" s="63"/>
      <c r="GN52" s="63"/>
      <c r="GO52" s="63"/>
      <c r="GP52" s="63"/>
      <c r="GQ52" s="63"/>
      <c r="GR52" s="63"/>
      <c r="GS52" s="64"/>
    </row>
    <row r="53" spans="1:201" ht="15" thickBot="1">
      <c r="A53" s="63" t="s">
        <v>411</v>
      </c>
      <c r="B53" s="63">
        <v>2.7485404555568755E-3</v>
      </c>
      <c r="C53" s="63">
        <v>1.667801074400249E-3</v>
      </c>
      <c r="D53" s="63">
        <v>4.1153823639757673E-4</v>
      </c>
      <c r="E53" s="63">
        <v>2.4738829286569102E-3</v>
      </c>
      <c r="F53" s="63">
        <v>7.3648836814818022E-4</v>
      </c>
      <c r="G53" s="63">
        <v>3.8437404847468312E-3</v>
      </c>
      <c r="H53" s="63">
        <v>1.5077734709415206E-3</v>
      </c>
      <c r="I53" s="63">
        <v>1.3713981753174964E-3</v>
      </c>
      <c r="J53" s="63">
        <v>1.153056877885447E-3</v>
      </c>
      <c r="K53" s="63">
        <v>7.4228741785570772E-4</v>
      </c>
      <c r="L53" s="63">
        <v>6.4249215990365991E-4</v>
      </c>
      <c r="M53" s="63">
        <v>1.1583398621169655E-3</v>
      </c>
      <c r="N53" s="63">
        <v>1.1431342328129751E-3</v>
      </c>
      <c r="O53" s="63">
        <v>1.3890753154705722E-3</v>
      </c>
      <c r="P53" s="63">
        <v>6.4725827457993442E-5</v>
      </c>
      <c r="Q53" s="63">
        <v>1.0781856880747287E-3</v>
      </c>
      <c r="R53" s="63">
        <v>2.8643886720113346E-4</v>
      </c>
      <c r="S53" s="63">
        <v>7.4581737203015881E-4</v>
      </c>
      <c r="T53" s="63">
        <v>1.3718160520052999E-3</v>
      </c>
      <c r="U53" s="63">
        <v>1.0000502744716858E-3</v>
      </c>
      <c r="V53" s="63">
        <v>3.0750885875223909E-4</v>
      </c>
      <c r="W53" s="63">
        <v>1.7345113399348021E-3</v>
      </c>
      <c r="X53" s="63">
        <v>3.0810838407785933E-4</v>
      </c>
      <c r="Y53" s="63">
        <v>1.7676536535548783E-3</v>
      </c>
      <c r="Z53" s="63">
        <v>2.0413841568844601E-3</v>
      </c>
      <c r="AA53" s="63">
        <v>3.2969433615582635E-3</v>
      </c>
      <c r="AB53" s="63">
        <v>2.3415421545137944E-3</v>
      </c>
      <c r="AC53" s="63">
        <v>1.6687639007713611E-3</v>
      </c>
      <c r="AD53" s="63">
        <v>6.8096982326567397E-4</v>
      </c>
      <c r="AE53" s="63">
        <v>1.909084937898517E-4</v>
      </c>
      <c r="AF53" s="63">
        <v>7.6679056788228205E-4</v>
      </c>
      <c r="AG53" s="63">
        <v>2.1556188598903705E-3</v>
      </c>
      <c r="AH53" s="63">
        <v>4.2124132646976039E-4</v>
      </c>
      <c r="AI53" s="63">
        <v>2.2547589949367277E-5</v>
      </c>
      <c r="AJ53" s="63">
        <v>1.0294910387054622E-3</v>
      </c>
      <c r="AK53" s="63">
        <v>1.4445596288942324E-4</v>
      </c>
      <c r="AL53" s="63">
        <v>1.2068496874325244E-3</v>
      </c>
      <c r="AM53" s="63">
        <v>1.5220285944242777E-3</v>
      </c>
      <c r="AN53" s="63">
        <v>1.7228216814115266E-3</v>
      </c>
      <c r="AO53" s="63">
        <v>9.8660029629431462E-4</v>
      </c>
      <c r="AP53" s="63">
        <v>3.7483357033534268E-4</v>
      </c>
      <c r="AQ53" s="63">
        <v>6.2743536601092336E-4</v>
      </c>
      <c r="AR53" s="63">
        <v>2.5298647774767716E-4</v>
      </c>
      <c r="AS53" s="63">
        <v>1.1303594294850674E-3</v>
      </c>
      <c r="AT53" s="63">
        <v>1.0167582114206735E-3</v>
      </c>
      <c r="AU53" s="63">
        <v>2.7346717244228647E-4</v>
      </c>
      <c r="AV53" s="63">
        <v>1.2491929595610009E-3</v>
      </c>
      <c r="AW53" s="63">
        <v>1.2674732870866286E-3</v>
      </c>
      <c r="AX53" s="63">
        <v>8.1207407392196174E-4</v>
      </c>
      <c r="AY53" s="63">
        <v>1.0225939658867374E-3</v>
      </c>
      <c r="AZ53" s="63">
        <v>1.4460132607957356E-3</v>
      </c>
      <c r="BA53" s="63">
        <f>VARP(RETURN!$B$53:$BU$53)</f>
        <v>7.8347862026651258E-3</v>
      </c>
      <c r="BB53" s="63">
        <v>1.9236321318829937E-3</v>
      </c>
      <c r="BC53" s="63">
        <v>1.1243212877546448E-4</v>
      </c>
      <c r="BD53" s="63">
        <v>1.9456036690751062E-4</v>
      </c>
      <c r="BE53" s="63">
        <v>6.9850835634444009E-4</v>
      </c>
      <c r="BF53" s="63">
        <v>8.721018715920196E-4</v>
      </c>
      <c r="BG53" s="63">
        <v>7.7556845858635663E-4</v>
      </c>
      <c r="BH53" s="63">
        <v>1.1823658643960728E-3</v>
      </c>
      <c r="BI53" s="63">
        <v>1.0506855751043424E-3</v>
      </c>
      <c r="BJ53" s="63">
        <v>1.2904431455054361E-3</v>
      </c>
      <c r="BK53" s="63">
        <v>1.4312313034690182E-3</v>
      </c>
      <c r="BL53" s="63">
        <v>-4.3216544978628101E-4</v>
      </c>
      <c r="BM53" s="63">
        <v>6.4387861569370583E-4</v>
      </c>
      <c r="BN53" s="63">
        <v>-7.2454478432610919E-4</v>
      </c>
      <c r="BO53" s="63">
        <v>2.1972494353287648E-4</v>
      </c>
      <c r="BP53" s="63">
        <v>1.0681884416730322E-3</v>
      </c>
      <c r="BQ53" s="63">
        <v>4.787735148676742E-4</v>
      </c>
      <c r="BR53" s="63">
        <v>5.2965800005949366E-4</v>
      </c>
      <c r="BS53" s="63">
        <v>1.4237895715942931E-3</v>
      </c>
      <c r="BT53" s="63">
        <v>1.2962227778502361E-3</v>
      </c>
      <c r="BU53" s="63">
        <v>4.7440639229977586E-4</v>
      </c>
      <c r="BV53" s="63">
        <v>6.0400006157923731E-4</v>
      </c>
      <c r="BW53" s="63">
        <v>1.1217776192188362E-3</v>
      </c>
      <c r="BX53" s="63">
        <v>1.2489813482222266E-3</v>
      </c>
      <c r="BY53" s="63">
        <v>1.3456025735135197E-3</v>
      </c>
      <c r="BZ53" s="63">
        <v>5.5840043270877898E-4</v>
      </c>
      <c r="CA53" s="63">
        <v>1.0230046596056473E-3</v>
      </c>
      <c r="CB53" s="63">
        <v>1.0962490173784167E-3</v>
      </c>
      <c r="CC53" s="63">
        <v>7.1008752911520389E-4</v>
      </c>
      <c r="CD53" s="63">
        <v>1.3291782772818664E-3</v>
      </c>
      <c r="CE53" s="63">
        <v>-3.0734755807016232E-4</v>
      </c>
      <c r="CF53" s="63">
        <v>2.4801068815407702E-4</v>
      </c>
      <c r="CG53" s="63">
        <v>1.1819099627210412E-3</v>
      </c>
      <c r="CH53" s="63">
        <v>1.850987735569617E-4</v>
      </c>
      <c r="CI53" s="63">
        <v>7.0729827771568506E-4</v>
      </c>
      <c r="CJ53" s="63">
        <v>1.1106573836913627E-3</v>
      </c>
      <c r="CK53" s="63">
        <v>1.577156237039779E-3</v>
      </c>
      <c r="CL53" s="63">
        <v>3.2251046761279183E-4</v>
      </c>
      <c r="CM53" s="63">
        <v>1.7370272624719489E-4</v>
      </c>
      <c r="CN53" s="63">
        <v>1.1110789242728114E-3</v>
      </c>
      <c r="CO53" s="63">
        <v>7.1832691171526354E-4</v>
      </c>
      <c r="CP53" s="63">
        <v>1.0999733209022958E-3</v>
      </c>
      <c r="CQ53" s="63">
        <v>1.0077860538956105E-3</v>
      </c>
      <c r="CR53" s="63">
        <v>1.6917266663325761E-3</v>
      </c>
      <c r="CS53" s="63">
        <v>5.9107699286183805E-4</v>
      </c>
      <c r="CT53" s="63">
        <v>1.3086112830966168E-3</v>
      </c>
      <c r="CU53" s="63">
        <v>8.3791033370445803E-4</v>
      </c>
      <c r="CV53" s="63">
        <v>1.1577876892826238E-3</v>
      </c>
      <c r="CW53" s="64">
        <v>1.0000848106432808E-3</v>
      </c>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c r="EC53" s="63"/>
      <c r="ED53" s="63"/>
      <c r="EE53" s="63"/>
      <c r="EF53" s="63"/>
      <c r="EG53" s="63"/>
      <c r="EH53" s="63"/>
      <c r="EI53" s="63"/>
      <c r="EJ53" s="63"/>
      <c r="EK53" s="63"/>
      <c r="EL53" s="63"/>
      <c r="EM53" s="63"/>
      <c r="EN53" s="63"/>
      <c r="EO53" s="63"/>
      <c r="EP53" s="63"/>
      <c r="EQ53" s="63"/>
      <c r="ER53" s="63"/>
      <c r="ES53" s="63"/>
      <c r="ET53" s="63"/>
      <c r="EU53" s="63"/>
      <c r="EV53" s="63"/>
      <c r="EW53" s="63"/>
      <c r="EX53" s="63"/>
      <c r="EY53" s="63"/>
      <c r="EZ53" s="63"/>
      <c r="FA53" s="63"/>
      <c r="FB53" s="63"/>
      <c r="FC53" s="63"/>
      <c r="FD53" s="63"/>
      <c r="FE53" s="63"/>
      <c r="FF53" s="63"/>
      <c r="FG53" s="63"/>
      <c r="FH53" s="63"/>
      <c r="FI53" s="63"/>
      <c r="FJ53" s="63"/>
      <c r="FK53" s="63"/>
      <c r="FL53" s="63"/>
      <c r="FM53" s="63"/>
      <c r="FN53" s="63"/>
      <c r="FO53" s="63"/>
      <c r="FP53" s="63"/>
      <c r="FQ53" s="63"/>
      <c r="FR53" s="63"/>
      <c r="FS53" s="63"/>
      <c r="FT53" s="63"/>
      <c r="FU53" s="63"/>
      <c r="FV53" s="63"/>
      <c r="FW53" s="63"/>
      <c r="FX53" s="63"/>
      <c r="FY53" s="63"/>
      <c r="FZ53" s="63"/>
      <c r="GA53" s="63"/>
      <c r="GB53" s="63"/>
      <c r="GC53" s="63"/>
      <c r="GD53" s="63"/>
      <c r="GE53" s="63"/>
      <c r="GF53" s="63"/>
      <c r="GG53" s="63"/>
      <c r="GH53" s="63"/>
      <c r="GI53" s="63"/>
      <c r="GJ53" s="63"/>
      <c r="GK53" s="63"/>
      <c r="GL53" s="63"/>
      <c r="GM53" s="63"/>
      <c r="GN53" s="63"/>
      <c r="GO53" s="63"/>
      <c r="GP53" s="63"/>
      <c r="GQ53" s="63"/>
      <c r="GR53" s="63"/>
      <c r="GS53" s="64"/>
    </row>
    <row r="54" spans="1:201" ht="15" thickBot="1">
      <c r="A54" s="63" t="s">
        <v>412</v>
      </c>
      <c r="B54" s="63">
        <v>2.6087939383179701E-3</v>
      </c>
      <c r="C54" s="63">
        <v>2.3530956163060677E-3</v>
      </c>
      <c r="D54" s="63">
        <v>1.876052034298404E-3</v>
      </c>
      <c r="E54" s="63">
        <v>1.9232974664671154E-3</v>
      </c>
      <c r="F54" s="63">
        <v>2.4938655841111172E-3</v>
      </c>
      <c r="G54" s="63">
        <v>5.7765030084094126E-3</v>
      </c>
      <c r="H54" s="63">
        <v>1.8238596877212679E-3</v>
      </c>
      <c r="I54" s="63">
        <v>1.6023505858837278E-3</v>
      </c>
      <c r="J54" s="63">
        <v>1.829711265976672E-3</v>
      </c>
      <c r="K54" s="63">
        <v>2.5884042860093472E-3</v>
      </c>
      <c r="L54" s="63">
        <v>1.9582597980890484E-3</v>
      </c>
      <c r="M54" s="63">
        <v>1.2067640486670228E-3</v>
      </c>
      <c r="N54" s="63">
        <v>2.2246766898930625E-3</v>
      </c>
      <c r="O54" s="63">
        <v>1.7188206776225427E-3</v>
      </c>
      <c r="P54" s="63">
        <v>2.8367171266619794E-3</v>
      </c>
      <c r="Q54" s="63">
        <v>2.3703377056066973E-3</v>
      </c>
      <c r="R54" s="63">
        <v>5.4912902859862085E-4</v>
      </c>
      <c r="S54" s="63">
        <v>2.0060182022198047E-3</v>
      </c>
      <c r="T54" s="63">
        <v>3.136505660990226E-3</v>
      </c>
      <c r="U54" s="63">
        <v>2.9133911131877153E-3</v>
      </c>
      <c r="V54" s="63">
        <v>3.0897556929793913E-3</v>
      </c>
      <c r="W54" s="63">
        <v>2.909411112808269E-3</v>
      </c>
      <c r="X54" s="63">
        <v>5.299297439069664E-3</v>
      </c>
      <c r="Y54" s="63">
        <v>1.9830021875107177E-3</v>
      </c>
      <c r="Z54" s="63">
        <v>2.7468628246644531E-3</v>
      </c>
      <c r="AA54" s="63">
        <v>2.076001656774509E-3</v>
      </c>
      <c r="AB54" s="63">
        <v>4.0501831617324284E-3</v>
      </c>
      <c r="AC54" s="63">
        <v>3.9195854701306009E-3</v>
      </c>
      <c r="AD54" s="63">
        <v>1.6861832404819182E-3</v>
      </c>
      <c r="AE54" s="63">
        <v>7.2578198929254176E-4</v>
      </c>
      <c r="AF54" s="63">
        <v>6.8607040595454949E-4</v>
      </c>
      <c r="AG54" s="63">
        <v>3.8081343842390151E-3</v>
      </c>
      <c r="AH54" s="63">
        <v>7.9204191382397987E-4</v>
      </c>
      <c r="AI54" s="63">
        <v>1.0927458357777786E-3</v>
      </c>
      <c r="AJ54" s="63">
        <v>2.3395905676799767E-3</v>
      </c>
      <c r="AK54" s="63">
        <v>1.3299195125355942E-3</v>
      </c>
      <c r="AL54" s="63">
        <v>1.6367571665902101E-3</v>
      </c>
      <c r="AM54" s="63">
        <v>1.990524666886762E-3</v>
      </c>
      <c r="AN54" s="63">
        <v>2.2982009207350666E-3</v>
      </c>
      <c r="AO54" s="63">
        <v>2.8456624920020933E-3</v>
      </c>
      <c r="AP54" s="63">
        <v>6.5311082798390945E-4</v>
      </c>
      <c r="AQ54" s="63">
        <v>1.2352466802793504E-3</v>
      </c>
      <c r="AR54" s="63">
        <v>2.0092514881941701E-3</v>
      </c>
      <c r="AS54" s="63">
        <v>1.5192002795263828E-3</v>
      </c>
      <c r="AT54" s="63">
        <v>1.3324127825539947E-3</v>
      </c>
      <c r="AU54" s="63">
        <v>-3.5586172794519849E-4</v>
      </c>
      <c r="AV54" s="63">
        <v>2.3155540579346602E-3</v>
      </c>
      <c r="AW54" s="63">
        <v>2.4742264002044767E-3</v>
      </c>
      <c r="AX54" s="63">
        <v>3.9427584213406995E-3</v>
      </c>
      <c r="AY54" s="63">
        <v>2.0218446809603741E-3</v>
      </c>
      <c r="AZ54" s="63">
        <v>1.3730733769888005E-3</v>
      </c>
      <c r="BA54" s="63">
        <v>1.9236321318829937E-3</v>
      </c>
      <c r="BB54" s="63">
        <f>VARP(RETURN!$B$54:$BU$54)</f>
        <v>4.9042954640867243E-3</v>
      </c>
      <c r="BC54" s="63">
        <v>1.6677573587601487E-3</v>
      </c>
      <c r="BD54" s="63">
        <v>2.0972366436032151E-3</v>
      </c>
      <c r="BE54" s="63">
        <v>1.5111734108742834E-3</v>
      </c>
      <c r="BF54" s="63">
        <v>4.3819950986690066E-3</v>
      </c>
      <c r="BG54" s="63">
        <v>1.3542281346285215E-3</v>
      </c>
      <c r="BH54" s="63">
        <v>2.9566243026340291E-3</v>
      </c>
      <c r="BI54" s="63">
        <v>1.580651297700352E-3</v>
      </c>
      <c r="BJ54" s="63">
        <v>2.7114639281763803E-3</v>
      </c>
      <c r="BK54" s="63">
        <v>1.5847857733038615E-3</v>
      </c>
      <c r="BL54" s="63">
        <v>2.5018727469203975E-3</v>
      </c>
      <c r="BM54" s="63">
        <v>2.4201923870499405E-3</v>
      </c>
      <c r="BN54" s="63">
        <v>1.155129381874004E-3</v>
      </c>
      <c r="BO54" s="63">
        <v>8.6418667716005771E-4</v>
      </c>
      <c r="BP54" s="63">
        <v>1.7645566331676418E-3</v>
      </c>
      <c r="BQ54" s="63">
        <v>2.8224992065524913E-3</v>
      </c>
      <c r="BR54" s="63">
        <v>2.9232194419003634E-3</v>
      </c>
      <c r="BS54" s="63">
        <v>1.3551615860361692E-3</v>
      </c>
      <c r="BT54" s="63">
        <v>1.829089487655017E-3</v>
      </c>
      <c r="BU54" s="63">
        <v>2.1589645327806995E-3</v>
      </c>
      <c r="BV54" s="63">
        <v>7.031699155073904E-4</v>
      </c>
      <c r="BW54" s="63">
        <v>9.565298850119188E-4</v>
      </c>
      <c r="BX54" s="63">
        <v>1.8394222549604708E-3</v>
      </c>
      <c r="BY54" s="63">
        <v>2.3010494156740146E-3</v>
      </c>
      <c r="BZ54" s="63">
        <v>6.8140646152932633E-4</v>
      </c>
      <c r="CA54" s="63">
        <v>9.3425926538292397E-4</v>
      </c>
      <c r="CB54" s="63">
        <v>1.6281634086951539E-3</v>
      </c>
      <c r="CC54" s="63">
        <v>1.6296127490497087E-3</v>
      </c>
      <c r="CD54" s="63">
        <v>2.8971243988295727E-3</v>
      </c>
      <c r="CE54" s="63">
        <v>2.9666360502283635E-3</v>
      </c>
      <c r="CF54" s="63">
        <v>5.5719598823018835E-4</v>
      </c>
      <c r="CG54" s="63">
        <v>1.5458796934538748E-3</v>
      </c>
      <c r="CH54" s="63">
        <v>4.0358445483857535E-4</v>
      </c>
      <c r="CI54" s="63">
        <v>3.7985857734544712E-4</v>
      </c>
      <c r="CJ54" s="63">
        <v>2.3653632734146638E-3</v>
      </c>
      <c r="CK54" s="63">
        <v>3.1141978622245266E-3</v>
      </c>
      <c r="CL54" s="63">
        <v>2.6904466435326308E-3</v>
      </c>
      <c r="CM54" s="63">
        <v>2.8830699910193784E-3</v>
      </c>
      <c r="CN54" s="63">
        <v>2.2287346985511037E-3</v>
      </c>
      <c r="CO54" s="63">
        <v>2.1311507989390786E-3</v>
      </c>
      <c r="CP54" s="63">
        <v>2.1653479803554142E-3</v>
      </c>
      <c r="CQ54" s="63">
        <v>2.0774473614685613E-3</v>
      </c>
      <c r="CR54" s="63">
        <v>8.4350132526726383E-4</v>
      </c>
      <c r="CS54" s="63">
        <v>2.5726073814855647E-3</v>
      </c>
      <c r="CT54" s="63">
        <v>2.6766453369331923E-3</v>
      </c>
      <c r="CU54" s="63">
        <v>1.0883107062649416E-3</v>
      </c>
      <c r="CV54" s="63">
        <v>1.6602826181742656E-3</v>
      </c>
      <c r="CW54" s="64">
        <v>2.2093958155448598E-3</v>
      </c>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c r="EK54" s="63"/>
      <c r="EL54" s="63"/>
      <c r="EM54" s="63"/>
      <c r="EN54" s="63"/>
      <c r="EO54" s="63"/>
      <c r="EP54" s="63"/>
      <c r="EQ54" s="63"/>
      <c r="ER54" s="63"/>
      <c r="ES54" s="63"/>
      <c r="ET54" s="63"/>
      <c r="EU54" s="63"/>
      <c r="EV54" s="63"/>
      <c r="EW54" s="63"/>
      <c r="EX54" s="63"/>
      <c r="EY54" s="63"/>
      <c r="EZ54" s="63"/>
      <c r="FA54" s="63"/>
      <c r="FB54" s="63"/>
      <c r="FC54" s="63"/>
      <c r="FD54" s="63"/>
      <c r="FE54" s="63"/>
      <c r="FF54" s="63"/>
      <c r="FG54" s="63"/>
      <c r="FH54" s="63"/>
      <c r="FI54" s="63"/>
      <c r="FJ54" s="63"/>
      <c r="FK54" s="63"/>
      <c r="FL54" s="63"/>
      <c r="FM54" s="63"/>
      <c r="FN54" s="63"/>
      <c r="FO54" s="63"/>
      <c r="FP54" s="63"/>
      <c r="FQ54" s="63"/>
      <c r="FR54" s="63"/>
      <c r="FS54" s="63"/>
      <c r="FT54" s="63"/>
      <c r="FU54" s="63"/>
      <c r="FV54" s="63"/>
      <c r="FW54" s="63"/>
      <c r="FX54" s="63"/>
      <c r="FY54" s="63"/>
      <c r="FZ54" s="63"/>
      <c r="GA54" s="63"/>
      <c r="GB54" s="63"/>
      <c r="GC54" s="63"/>
      <c r="GD54" s="63"/>
      <c r="GE54" s="63"/>
      <c r="GF54" s="63"/>
      <c r="GG54" s="63"/>
      <c r="GH54" s="63"/>
      <c r="GI54" s="63"/>
      <c r="GJ54" s="63"/>
      <c r="GK54" s="63"/>
      <c r="GL54" s="63"/>
      <c r="GM54" s="63"/>
      <c r="GN54" s="63"/>
      <c r="GO54" s="63"/>
      <c r="GP54" s="63"/>
      <c r="GQ54" s="63"/>
      <c r="GR54" s="63"/>
      <c r="GS54" s="64"/>
    </row>
    <row r="55" spans="1:201" ht="15" thickBot="1">
      <c r="A55" s="63" t="s">
        <v>413</v>
      </c>
      <c r="B55" s="63">
        <v>1.2147565613370428E-3</v>
      </c>
      <c r="C55" s="63">
        <v>1.4952148560430567E-3</v>
      </c>
      <c r="D55" s="63">
        <v>4.7831886338683304E-4</v>
      </c>
      <c r="E55" s="63">
        <v>1.5761152887034241E-3</v>
      </c>
      <c r="F55" s="63">
        <v>1.2660830504371773E-3</v>
      </c>
      <c r="G55" s="63">
        <v>5.3008407955172842E-3</v>
      </c>
      <c r="H55" s="63">
        <v>3.9178122624562343E-4</v>
      </c>
      <c r="I55" s="63">
        <v>1.1587462247526856E-3</v>
      </c>
      <c r="J55" s="63">
        <v>7.2018197274904426E-4</v>
      </c>
      <c r="K55" s="63">
        <v>1.7041591994401417E-3</v>
      </c>
      <c r="L55" s="63">
        <v>1.6262016903149151E-3</v>
      </c>
      <c r="M55" s="63">
        <v>8.269528418314838E-4</v>
      </c>
      <c r="N55" s="63">
        <v>1.3997765618117112E-3</v>
      </c>
      <c r="O55" s="63">
        <v>2.2867087732786938E-3</v>
      </c>
      <c r="P55" s="63">
        <v>2.5905992759939715E-3</v>
      </c>
      <c r="Q55" s="63">
        <v>1.3565228568789848E-3</v>
      </c>
      <c r="R55" s="63">
        <v>3.1708055203385884E-5</v>
      </c>
      <c r="S55" s="63">
        <v>1.4930850251936841E-3</v>
      </c>
      <c r="T55" s="63">
        <v>8.93298355553567E-4</v>
      </c>
      <c r="U55" s="63">
        <v>1.374932242980757E-3</v>
      </c>
      <c r="V55" s="63">
        <v>1.7815225133564641E-3</v>
      </c>
      <c r="W55" s="63">
        <v>1.8081273365513674E-3</v>
      </c>
      <c r="X55" s="63">
        <v>4.8225936435616536E-3</v>
      </c>
      <c r="Y55" s="63">
        <v>8.9932248635949839E-4</v>
      </c>
      <c r="Z55" s="63">
        <v>1.4187865204964578E-3</v>
      </c>
      <c r="AA55" s="63">
        <v>1.0788371277329228E-3</v>
      </c>
      <c r="AB55" s="63">
        <v>1.3746797976936951E-3</v>
      </c>
      <c r="AC55" s="63">
        <v>1.6601204793343703E-3</v>
      </c>
      <c r="AD55" s="63">
        <v>1.2987336782975404E-3</v>
      </c>
      <c r="AE55" s="63">
        <v>2.2199072115164744E-4</v>
      </c>
      <c r="AF55" s="63">
        <v>9.6906450141803684E-5</v>
      </c>
      <c r="AG55" s="63">
        <v>1.1268676398968501E-3</v>
      </c>
      <c r="AH55" s="63">
        <v>7.4837698733589331E-4</v>
      </c>
      <c r="AI55" s="63">
        <v>1.5573720455798132E-3</v>
      </c>
      <c r="AJ55" s="63">
        <v>1.7332823588036823E-3</v>
      </c>
      <c r="AK55" s="63">
        <v>-1.4224193704931979E-4</v>
      </c>
      <c r="AL55" s="63">
        <v>1.2390105491506488E-3</v>
      </c>
      <c r="AM55" s="63">
        <v>8.4030813113625648E-4</v>
      </c>
      <c r="AN55" s="63">
        <v>9.5110692231359839E-4</v>
      </c>
      <c r="AO55" s="63">
        <v>1.7121395579141993E-3</v>
      </c>
      <c r="AP55" s="63">
        <v>7.4315791569690159E-4</v>
      </c>
      <c r="AQ55" s="63">
        <v>7.4933489226395287E-4</v>
      </c>
      <c r="AR55" s="63">
        <v>1.9401146283368865E-4</v>
      </c>
      <c r="AS55" s="63">
        <v>1.0883239833398362E-3</v>
      </c>
      <c r="AT55" s="63">
        <v>4.0190952891039155E-4</v>
      </c>
      <c r="AU55" s="63">
        <v>2.8363018814700361E-4</v>
      </c>
      <c r="AV55" s="63">
        <v>2.1230572172973943E-3</v>
      </c>
      <c r="AW55" s="63">
        <v>1.8143264069805946E-3</v>
      </c>
      <c r="AX55" s="63">
        <v>1.737477948313242E-3</v>
      </c>
      <c r="AY55" s="63">
        <v>1.4993833788289638E-3</v>
      </c>
      <c r="AZ55" s="63">
        <v>8.861246777153571E-4</v>
      </c>
      <c r="BA55" s="63">
        <v>1.1243212877546448E-4</v>
      </c>
      <c r="BB55" s="63">
        <v>1.6677573587601487E-3</v>
      </c>
      <c r="BC55" s="63">
        <f>VARP(RETURN!$B$55:$BU$55)</f>
        <v>4.983331778254883E-3</v>
      </c>
      <c r="BD55" s="63">
        <v>1.6583745482771721E-3</v>
      </c>
      <c r="BE55" s="63">
        <v>1.1471910976571956E-3</v>
      </c>
      <c r="BF55" s="63">
        <v>3.3379794485084279E-3</v>
      </c>
      <c r="BG55" s="63">
        <v>9.546714696219811E-4</v>
      </c>
      <c r="BH55" s="63">
        <v>1.0593855653255513E-3</v>
      </c>
      <c r="BI55" s="63">
        <v>1.4055059681688544E-3</v>
      </c>
      <c r="BJ55" s="63">
        <v>1.3482048502558241E-3</v>
      </c>
      <c r="BK55" s="63">
        <v>1.1986980110196919E-3</v>
      </c>
      <c r="BL55" s="63">
        <v>1.3106442312507333E-3</v>
      </c>
      <c r="BM55" s="63">
        <v>9.0119199551800969E-4</v>
      </c>
      <c r="BN55" s="63">
        <v>6.5640142967833288E-4</v>
      </c>
      <c r="BO55" s="63">
        <v>5.8466600943258467E-4</v>
      </c>
      <c r="BP55" s="63">
        <v>6.5836603832642772E-4</v>
      </c>
      <c r="BQ55" s="63">
        <v>1.1521834953278085E-3</v>
      </c>
      <c r="BR55" s="63">
        <v>1.6721592147543691E-3</v>
      </c>
      <c r="BS55" s="63">
        <v>1.1509940756884672E-3</v>
      </c>
      <c r="BT55" s="63">
        <v>7.6146649205017678E-4</v>
      </c>
      <c r="BU55" s="63">
        <v>1.8093722247035703E-3</v>
      </c>
      <c r="BV55" s="63">
        <v>4.2657049789289692E-4</v>
      </c>
      <c r="BW55" s="63">
        <v>1.0868892634927636E-3</v>
      </c>
      <c r="BX55" s="63">
        <v>1.4311229815646221E-3</v>
      </c>
      <c r="BY55" s="63">
        <v>1.0245636345223891E-3</v>
      </c>
      <c r="BZ55" s="63">
        <v>8.1106161978764814E-4</v>
      </c>
      <c r="CA55" s="63">
        <v>2.9855113526694839E-4</v>
      </c>
      <c r="CB55" s="63">
        <v>1.3455900373332689E-3</v>
      </c>
      <c r="CC55" s="63">
        <v>9.5165950852762636E-4</v>
      </c>
      <c r="CD55" s="63">
        <v>2.0344094030661131E-3</v>
      </c>
      <c r="CE55" s="63">
        <v>2.2486719676543306E-3</v>
      </c>
      <c r="CF55" s="63">
        <v>1.1327635401174525E-3</v>
      </c>
      <c r="CG55" s="63">
        <v>4.6557978903874014E-4</v>
      </c>
      <c r="CH55" s="63">
        <v>4.0447089607107136E-5</v>
      </c>
      <c r="CI55" s="63">
        <v>7.5267967274801782E-5</v>
      </c>
      <c r="CJ55" s="63">
        <v>7.6403119250846108E-4</v>
      </c>
      <c r="CK55" s="63">
        <v>1.0394999263533483E-3</v>
      </c>
      <c r="CL55" s="63">
        <v>1.1759092410628415E-3</v>
      </c>
      <c r="CM55" s="63">
        <v>6.4622629003567274E-4</v>
      </c>
      <c r="CN55" s="63">
        <v>1.5343355848142664E-3</v>
      </c>
      <c r="CO55" s="63">
        <v>7.7911619077064087E-4</v>
      </c>
      <c r="CP55" s="63">
        <v>1.2869839672965976E-3</v>
      </c>
      <c r="CQ55" s="63">
        <v>1.2953522205676911E-3</v>
      </c>
      <c r="CR55" s="63">
        <v>1.4962178330880996E-3</v>
      </c>
      <c r="CS55" s="63">
        <v>1.3963286529410479E-3</v>
      </c>
      <c r="CT55" s="63">
        <v>1.8353799455502701E-3</v>
      </c>
      <c r="CU55" s="63">
        <v>8.6274032054276082E-4</v>
      </c>
      <c r="CV55" s="63">
        <v>1.1968392716005935E-3</v>
      </c>
      <c r="CW55" s="64">
        <v>1.1774408911111927E-3</v>
      </c>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c r="FN55" s="63"/>
      <c r="FO55" s="63"/>
      <c r="FP55" s="63"/>
      <c r="FQ55" s="63"/>
      <c r="FR55" s="63"/>
      <c r="FS55" s="63"/>
      <c r="FT55" s="63"/>
      <c r="FU55" s="63"/>
      <c r="FV55" s="63"/>
      <c r="FW55" s="63"/>
      <c r="FX55" s="63"/>
      <c r="FY55" s="63"/>
      <c r="FZ55" s="63"/>
      <c r="GA55" s="63"/>
      <c r="GB55" s="63"/>
      <c r="GC55" s="63"/>
      <c r="GD55" s="63"/>
      <c r="GE55" s="63"/>
      <c r="GF55" s="63"/>
      <c r="GG55" s="63"/>
      <c r="GH55" s="63"/>
      <c r="GI55" s="63"/>
      <c r="GJ55" s="63"/>
      <c r="GK55" s="63"/>
      <c r="GL55" s="63"/>
      <c r="GM55" s="63"/>
      <c r="GN55" s="63"/>
      <c r="GO55" s="63"/>
      <c r="GP55" s="63"/>
      <c r="GQ55" s="63"/>
      <c r="GR55" s="63"/>
      <c r="GS55" s="64"/>
    </row>
    <row r="56" spans="1:201" ht="15" thickBot="1">
      <c r="A56" s="63" t="s">
        <v>414</v>
      </c>
      <c r="B56" s="63">
        <v>1.9167777255154038E-3</v>
      </c>
      <c r="C56" s="63">
        <v>1.2137402967518562E-3</v>
      </c>
      <c r="D56" s="63">
        <v>4.1745235170863957E-3</v>
      </c>
      <c r="E56" s="63">
        <v>2.9880260050585E-3</v>
      </c>
      <c r="F56" s="63">
        <v>4.223121806200358E-3</v>
      </c>
      <c r="G56" s="63">
        <v>5.2664339914666007E-3</v>
      </c>
      <c r="H56" s="63">
        <v>2.4047225403453828E-3</v>
      </c>
      <c r="I56" s="63">
        <v>2.7960130946646051E-3</v>
      </c>
      <c r="J56" s="63">
        <v>2.1658570059993635E-3</v>
      </c>
      <c r="K56" s="63">
        <v>5.7535625968815817E-3</v>
      </c>
      <c r="L56" s="63">
        <v>4.7088197716521341E-3</v>
      </c>
      <c r="M56" s="63">
        <v>3.1717452590522312E-3</v>
      </c>
      <c r="N56" s="63">
        <v>4.0982611759382091E-3</v>
      </c>
      <c r="O56" s="63">
        <v>1.5289367428039553E-3</v>
      </c>
      <c r="P56" s="63">
        <v>1.1985370861450483E-2</v>
      </c>
      <c r="Q56" s="63">
        <v>4.9438828134616411E-3</v>
      </c>
      <c r="R56" s="63">
        <v>1.1460201836257231E-3</v>
      </c>
      <c r="S56" s="63">
        <v>4.539122492455798E-3</v>
      </c>
      <c r="T56" s="63">
        <v>7.3615838440182569E-3</v>
      </c>
      <c r="U56" s="63">
        <v>5.2926069510835496E-3</v>
      </c>
      <c r="V56" s="63">
        <v>4.0732923909711791E-3</v>
      </c>
      <c r="W56" s="63">
        <v>8.2523277058392328E-3</v>
      </c>
      <c r="X56" s="63">
        <v>2.5093927029758288E-2</v>
      </c>
      <c r="Y56" s="63">
        <v>3.7343292317224917E-3</v>
      </c>
      <c r="Z56" s="63">
        <v>2.749928162876625E-3</v>
      </c>
      <c r="AA56" s="63">
        <v>2.6030325709516687E-3</v>
      </c>
      <c r="AB56" s="63">
        <v>5.8906700691484706E-3</v>
      </c>
      <c r="AC56" s="63">
        <v>7.8874182631072758E-3</v>
      </c>
      <c r="AD56" s="63">
        <v>3.5156266113548279E-3</v>
      </c>
      <c r="AE56" s="63">
        <v>1.6996223416773809E-3</v>
      </c>
      <c r="AF56" s="63">
        <v>9.3477413994352734E-4</v>
      </c>
      <c r="AG56" s="63">
        <v>4.6691110946774248E-3</v>
      </c>
      <c r="AH56" s="63">
        <v>3.8183929789692705E-3</v>
      </c>
      <c r="AI56" s="63">
        <v>3.6571881156208397E-3</v>
      </c>
      <c r="AJ56" s="63">
        <v>3.2680059381823908E-3</v>
      </c>
      <c r="AK56" s="63">
        <v>2.2355571671255326E-3</v>
      </c>
      <c r="AL56" s="63">
        <v>2.2950141925286234E-3</v>
      </c>
      <c r="AM56" s="63">
        <v>2.1727483848441517E-3</v>
      </c>
      <c r="AN56" s="63">
        <v>1.8126215106618535E-3</v>
      </c>
      <c r="AO56" s="63">
        <v>4.3818711868764109E-3</v>
      </c>
      <c r="AP56" s="63">
        <v>1.5173455897891824E-3</v>
      </c>
      <c r="AQ56" s="63">
        <v>3.750502367747485E-3</v>
      </c>
      <c r="AR56" s="63">
        <v>4.9836190387994722E-3</v>
      </c>
      <c r="AS56" s="63">
        <v>3.0344272203285737E-3</v>
      </c>
      <c r="AT56" s="63">
        <v>4.5302692030554301E-3</v>
      </c>
      <c r="AU56" s="63">
        <v>2.1457357473992408E-3</v>
      </c>
      <c r="AV56" s="63">
        <v>7.2016268055076476E-3</v>
      </c>
      <c r="AW56" s="63">
        <v>6.7242929287106299E-3</v>
      </c>
      <c r="AX56" s="63">
        <v>4.9214457249905658E-3</v>
      </c>
      <c r="AY56" s="63">
        <v>3.2932289817946569E-3</v>
      </c>
      <c r="AZ56" s="63">
        <v>1.8073148996147021E-3</v>
      </c>
      <c r="BA56" s="63">
        <v>1.9456036690751062E-4</v>
      </c>
      <c r="BB56" s="63">
        <v>2.0972366436032151E-3</v>
      </c>
      <c r="BC56" s="63">
        <v>1.6583745482771721E-3</v>
      </c>
      <c r="BD56" s="63">
        <f>VARP(RETURN!$B$56:$BU$56)</f>
        <v>1.6720603617571727E-2</v>
      </c>
      <c r="BE56" s="63">
        <v>3.8370654669109927E-3</v>
      </c>
      <c r="BF56" s="63">
        <v>7.9930786724885308E-3</v>
      </c>
      <c r="BG56" s="63">
        <v>3.3935815804785334E-3</v>
      </c>
      <c r="BH56" s="63">
        <v>3.2455511424956643E-3</v>
      </c>
      <c r="BI56" s="63">
        <v>2.0677192485551296E-3</v>
      </c>
      <c r="BJ56" s="63">
        <v>5.0197687825758062E-3</v>
      </c>
      <c r="BK56" s="63">
        <v>2.0840204916915562E-3</v>
      </c>
      <c r="BL56" s="63">
        <v>4.7804121641818837E-3</v>
      </c>
      <c r="BM56" s="63">
        <v>4.6148287208069858E-3</v>
      </c>
      <c r="BN56" s="63">
        <v>1.3242465234270195E-3</v>
      </c>
      <c r="BO56" s="63">
        <v>7.7730849914950341E-4</v>
      </c>
      <c r="BP56" s="63">
        <v>3.8316414808392818E-3</v>
      </c>
      <c r="BQ56" s="63">
        <v>2.4009820698807469E-3</v>
      </c>
      <c r="BR56" s="63">
        <v>2.9181637424139906E-3</v>
      </c>
      <c r="BS56" s="63">
        <v>-2.0308656683458433E-3</v>
      </c>
      <c r="BT56" s="63">
        <v>2.492247083496814E-3</v>
      </c>
      <c r="BU56" s="63">
        <v>4.9206793961043115E-3</v>
      </c>
      <c r="BV56" s="63">
        <v>7.6150306896776039E-4</v>
      </c>
      <c r="BW56" s="63">
        <v>1.5001294326180627E-3</v>
      </c>
      <c r="BX56" s="63">
        <v>6.2184211275631909E-3</v>
      </c>
      <c r="BY56" s="63">
        <v>2.6660339789195981E-3</v>
      </c>
      <c r="BZ56" s="63">
        <v>-6.0180081017466823E-4</v>
      </c>
      <c r="CA56" s="63">
        <v>2.4827772032134455E-3</v>
      </c>
      <c r="CB56" s="63">
        <v>4.2838240878252396E-3</v>
      </c>
      <c r="CC56" s="63">
        <v>1.4098826282033022E-3</v>
      </c>
      <c r="CD56" s="63">
        <v>7.3577000712742036E-3</v>
      </c>
      <c r="CE56" s="63">
        <v>8.4711083576532575E-3</v>
      </c>
      <c r="CF56" s="63">
        <v>6.5170836802475743E-3</v>
      </c>
      <c r="CG56" s="63">
        <v>1.5506141908629245E-3</v>
      </c>
      <c r="CH56" s="63">
        <v>-1.1959863217977064E-4</v>
      </c>
      <c r="CI56" s="63">
        <v>4.8083052776643197E-5</v>
      </c>
      <c r="CJ56" s="63">
        <v>3.8131410620374446E-3</v>
      </c>
      <c r="CK56" s="63">
        <v>2.9243156257589917E-3</v>
      </c>
      <c r="CL56" s="63">
        <v>4.0806755363570514E-3</v>
      </c>
      <c r="CM56" s="63">
        <v>3.9797356446026853E-3</v>
      </c>
      <c r="CN56" s="63">
        <v>6.1733797131741626E-3</v>
      </c>
      <c r="CO56" s="63">
        <v>1.7659941687996274E-3</v>
      </c>
      <c r="CP56" s="63">
        <v>3.3419994580242713E-3</v>
      </c>
      <c r="CQ56" s="63">
        <v>3.8283691855862199E-3</v>
      </c>
      <c r="CR56" s="63">
        <v>3.7815190824718506E-3</v>
      </c>
      <c r="CS56" s="63">
        <v>2.9340898221284911E-3</v>
      </c>
      <c r="CT56" s="63">
        <v>6.3398801347617295E-3</v>
      </c>
      <c r="CU56" s="63">
        <v>2.8836064105134981E-3</v>
      </c>
      <c r="CV56" s="63">
        <v>4.4123409666589142E-3</v>
      </c>
      <c r="CW56" s="64">
        <v>3.6707453770556445E-3</v>
      </c>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c r="EC56" s="63"/>
      <c r="ED56" s="63"/>
      <c r="EE56" s="63"/>
      <c r="EF56" s="63"/>
      <c r="EG56" s="63"/>
      <c r="EH56" s="63"/>
      <c r="EI56" s="63"/>
      <c r="EJ56" s="63"/>
      <c r="EK56" s="63"/>
      <c r="EL56" s="63"/>
      <c r="EM56" s="63"/>
      <c r="EN56" s="63"/>
      <c r="EO56" s="63"/>
      <c r="EP56" s="63"/>
      <c r="EQ56" s="63"/>
      <c r="ER56" s="63"/>
      <c r="ES56" s="63"/>
      <c r="ET56" s="63"/>
      <c r="EU56" s="63"/>
      <c r="EV56" s="63"/>
      <c r="EW56" s="63"/>
      <c r="EX56" s="63"/>
      <c r="EY56" s="63"/>
      <c r="EZ56" s="63"/>
      <c r="FA56" s="63"/>
      <c r="FB56" s="63"/>
      <c r="FC56" s="63"/>
      <c r="FD56" s="63"/>
      <c r="FE56" s="63"/>
      <c r="FF56" s="63"/>
      <c r="FG56" s="63"/>
      <c r="FH56" s="63"/>
      <c r="FI56" s="63"/>
      <c r="FJ56" s="63"/>
      <c r="FK56" s="63"/>
      <c r="FL56" s="63"/>
      <c r="FM56" s="63"/>
      <c r="FN56" s="63"/>
      <c r="FO56" s="63"/>
      <c r="FP56" s="63"/>
      <c r="FQ56" s="63"/>
      <c r="FR56" s="63"/>
      <c r="FS56" s="63"/>
      <c r="FT56" s="63"/>
      <c r="FU56" s="63"/>
      <c r="FV56" s="63"/>
      <c r="FW56" s="63"/>
      <c r="FX56" s="63"/>
      <c r="FY56" s="63"/>
      <c r="FZ56" s="63"/>
      <c r="GA56" s="63"/>
      <c r="GB56" s="63"/>
      <c r="GC56" s="63"/>
      <c r="GD56" s="63"/>
      <c r="GE56" s="63"/>
      <c r="GF56" s="63"/>
      <c r="GG56" s="63"/>
      <c r="GH56" s="63"/>
      <c r="GI56" s="63"/>
      <c r="GJ56" s="63"/>
      <c r="GK56" s="63"/>
      <c r="GL56" s="63"/>
      <c r="GM56" s="63"/>
      <c r="GN56" s="63"/>
      <c r="GO56" s="63"/>
      <c r="GP56" s="63"/>
      <c r="GQ56" s="63"/>
      <c r="GR56" s="63"/>
      <c r="GS56" s="64"/>
    </row>
    <row r="57" spans="1:201" ht="15" thickBot="1">
      <c r="A57" s="63" t="s">
        <v>415</v>
      </c>
      <c r="B57" s="63">
        <v>1.5099969304611714E-3</v>
      </c>
      <c r="C57" s="63">
        <v>1.0410090159781295E-3</v>
      </c>
      <c r="D57" s="63">
        <v>1.3946705807096177E-3</v>
      </c>
      <c r="E57" s="63">
        <v>1.9177880965521507E-3</v>
      </c>
      <c r="F57" s="63">
        <v>2.1707920874423714E-3</v>
      </c>
      <c r="G57" s="63">
        <v>2.9760516197189801E-3</v>
      </c>
      <c r="H57" s="63">
        <v>1.2136683635992865E-3</v>
      </c>
      <c r="I57" s="63">
        <v>2.1536033509031872E-3</v>
      </c>
      <c r="J57" s="63">
        <v>9.3924466261736039E-4</v>
      </c>
      <c r="K57" s="63">
        <v>4.4506336203830521E-3</v>
      </c>
      <c r="L57" s="63">
        <v>3.7501129799147009E-3</v>
      </c>
      <c r="M57" s="63">
        <v>1.958141527024621E-3</v>
      </c>
      <c r="N57" s="63">
        <v>2.0275376543746151E-3</v>
      </c>
      <c r="O57" s="63">
        <v>9.6967706992555553E-4</v>
      </c>
      <c r="P57" s="63">
        <v>3.6400395162146867E-3</v>
      </c>
      <c r="Q57" s="63">
        <v>2.5460394088980226E-3</v>
      </c>
      <c r="R57" s="63">
        <v>1.243339446747453E-3</v>
      </c>
      <c r="S57" s="63">
        <v>2.1169934316668981E-3</v>
      </c>
      <c r="T57" s="63">
        <v>2.5667251302153751E-3</v>
      </c>
      <c r="U57" s="63">
        <v>1.9940641487547813E-3</v>
      </c>
      <c r="V57" s="63">
        <v>1.5017653642717186E-3</v>
      </c>
      <c r="W57" s="63">
        <v>3.8379484400501407E-3</v>
      </c>
      <c r="X57" s="63">
        <v>8.8624508172435966E-3</v>
      </c>
      <c r="Y57" s="63">
        <v>1.756769670592882E-3</v>
      </c>
      <c r="Z57" s="63">
        <v>1.6474836275935528E-3</v>
      </c>
      <c r="AA57" s="63">
        <v>1.6429866512530399E-3</v>
      </c>
      <c r="AB57" s="63">
        <v>2.3938209567689276E-3</v>
      </c>
      <c r="AC57" s="63">
        <v>2.6856199098428545E-3</v>
      </c>
      <c r="AD57" s="63">
        <v>8.300934792766731E-4</v>
      </c>
      <c r="AE57" s="63">
        <v>1.5377012903073769E-3</v>
      </c>
      <c r="AF57" s="63">
        <v>1.0593767751093325E-3</v>
      </c>
      <c r="AG57" s="63">
        <v>2.3547472411975874E-3</v>
      </c>
      <c r="AH57" s="63">
        <v>1.4118246268295899E-3</v>
      </c>
      <c r="AI57" s="63">
        <v>1.3280631788224653E-3</v>
      </c>
      <c r="AJ57" s="63">
        <v>1.3756912639933518E-3</v>
      </c>
      <c r="AK57" s="63">
        <v>8.8115208333394853E-4</v>
      </c>
      <c r="AL57" s="63">
        <v>1.2148109041516667E-3</v>
      </c>
      <c r="AM57" s="63">
        <v>8.091931467760666E-4</v>
      </c>
      <c r="AN57" s="63">
        <v>1.0998067665460895E-3</v>
      </c>
      <c r="AO57" s="63">
        <v>2.0077454264913752E-3</v>
      </c>
      <c r="AP57" s="63">
        <v>8.0414422804007686E-4</v>
      </c>
      <c r="AQ57" s="63">
        <v>1.8565088731401541E-3</v>
      </c>
      <c r="AR57" s="63">
        <v>1.440121631758216E-3</v>
      </c>
      <c r="AS57" s="63">
        <v>3.6677873697895123E-4</v>
      </c>
      <c r="AT57" s="63">
        <v>2.1560778854600327E-3</v>
      </c>
      <c r="AU57" s="63">
        <v>8.9214090857755014E-4</v>
      </c>
      <c r="AV57" s="63">
        <v>3.6616959345335226E-3</v>
      </c>
      <c r="AW57" s="63">
        <v>3.0401400616434041E-3</v>
      </c>
      <c r="AX57" s="63">
        <v>2.5044106343281251E-3</v>
      </c>
      <c r="AY57" s="63">
        <v>1.3017899430571667E-3</v>
      </c>
      <c r="AZ57" s="63">
        <v>7.3631673655189704E-4</v>
      </c>
      <c r="BA57" s="63">
        <v>6.9850835634444009E-4</v>
      </c>
      <c r="BB57" s="63">
        <v>1.5111734108742834E-3</v>
      </c>
      <c r="BC57" s="63">
        <v>1.1471910976571956E-3</v>
      </c>
      <c r="BD57" s="63">
        <v>3.8370654669109927E-3</v>
      </c>
      <c r="BE57" s="63">
        <f>VARP(RETURN!$B$57:$BU$57)</f>
        <v>3.5347028402080774E-3</v>
      </c>
      <c r="BF57" s="63">
        <v>1.8720199243238938E-3</v>
      </c>
      <c r="BG57" s="63">
        <v>1.8264259608047845E-3</v>
      </c>
      <c r="BH57" s="63">
        <v>1.6445852159290694E-3</v>
      </c>
      <c r="BI57" s="63">
        <v>1.7998191789371941E-3</v>
      </c>
      <c r="BJ57" s="63">
        <v>1.8346365447703833E-3</v>
      </c>
      <c r="BK57" s="63">
        <v>1.2568043255478528E-3</v>
      </c>
      <c r="BL57" s="63">
        <v>1.839244865334803E-3</v>
      </c>
      <c r="BM57" s="63">
        <v>1.7221046020404851E-3</v>
      </c>
      <c r="BN57" s="63">
        <v>-3.5964300714191069E-4</v>
      </c>
      <c r="BO57" s="63">
        <v>1.2143179847399189E-3</v>
      </c>
      <c r="BP57" s="63">
        <v>2.2938058535313739E-3</v>
      </c>
      <c r="BQ57" s="63">
        <v>1.5573780182255516E-3</v>
      </c>
      <c r="BR57" s="63">
        <v>5.2209423506222106E-4</v>
      </c>
      <c r="BS57" s="63">
        <v>-2.3985110911519536E-4</v>
      </c>
      <c r="BT57" s="63">
        <v>1.0577052694156371E-3</v>
      </c>
      <c r="BU57" s="63">
        <v>1.6489927919819481E-3</v>
      </c>
      <c r="BV57" s="63">
        <v>1.0251356866082773E-3</v>
      </c>
      <c r="BW57" s="63">
        <v>1.4029078692588419E-3</v>
      </c>
      <c r="BX57" s="63">
        <v>2.6557085409350725E-3</v>
      </c>
      <c r="BY57" s="63">
        <v>1.347378681608156E-3</v>
      </c>
      <c r="BZ57" s="63">
        <v>4.7822087391780435E-4</v>
      </c>
      <c r="CA57" s="63">
        <v>1.5410531560460319E-3</v>
      </c>
      <c r="CB57" s="63">
        <v>1.7961388480377542E-3</v>
      </c>
      <c r="CC57" s="63">
        <v>1.3189360939208387E-3</v>
      </c>
      <c r="CD57" s="63">
        <v>3.0280277730847442E-3</v>
      </c>
      <c r="CE57" s="63">
        <v>1.9786922471176577E-3</v>
      </c>
      <c r="CF57" s="63">
        <v>1.4748781550502858E-3</v>
      </c>
      <c r="CG57" s="63">
        <v>7.6188014570116212E-4</v>
      </c>
      <c r="CH57" s="63">
        <v>9.8051006044161848E-4</v>
      </c>
      <c r="CI57" s="63">
        <v>1.0285254352813606E-3</v>
      </c>
      <c r="CJ57" s="63">
        <v>1.5798720399880749E-3</v>
      </c>
      <c r="CK57" s="63">
        <v>1.9524045001089174E-3</v>
      </c>
      <c r="CL57" s="63">
        <v>1.9004686766031817E-3</v>
      </c>
      <c r="CM57" s="63">
        <v>1.0966704742157534E-3</v>
      </c>
      <c r="CN57" s="63">
        <v>3.5538714220195652E-3</v>
      </c>
      <c r="CO57" s="63">
        <v>8.8491983035119271E-4</v>
      </c>
      <c r="CP57" s="63">
        <v>1.7813389572749522E-3</v>
      </c>
      <c r="CQ57" s="63">
        <v>1.8960610099844209E-3</v>
      </c>
      <c r="CR57" s="63">
        <v>1.1436841228157416E-3</v>
      </c>
      <c r="CS57" s="63">
        <v>7.7777306531122664E-4</v>
      </c>
      <c r="CT57" s="63">
        <v>1.9198799627085442E-3</v>
      </c>
      <c r="CU57" s="63">
        <v>1.5917448726572639E-3</v>
      </c>
      <c r="CV57" s="63">
        <v>1.7996230138990603E-3</v>
      </c>
      <c r="CW57" s="64">
        <v>1.0220939772220153E-3</v>
      </c>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s="63"/>
      <c r="FB57" s="63"/>
      <c r="FC57" s="63"/>
      <c r="FD57" s="63"/>
      <c r="FE57" s="63"/>
      <c r="FF57" s="63"/>
      <c r="FG57" s="63"/>
      <c r="FH57" s="63"/>
      <c r="FI57" s="63"/>
      <c r="FJ57" s="63"/>
      <c r="FK57" s="63"/>
      <c r="FL57" s="63"/>
      <c r="FM57" s="63"/>
      <c r="FN57" s="63"/>
      <c r="FO57" s="63"/>
      <c r="FP57" s="63"/>
      <c r="FQ57" s="63"/>
      <c r="FR57" s="63"/>
      <c r="FS57" s="63"/>
      <c r="FT57" s="63"/>
      <c r="FU57" s="63"/>
      <c r="FV57" s="63"/>
      <c r="FW57" s="63"/>
      <c r="FX57" s="63"/>
      <c r="FY57" s="63"/>
      <c r="FZ57" s="63"/>
      <c r="GA57" s="63"/>
      <c r="GB57" s="63"/>
      <c r="GC57" s="63"/>
      <c r="GD57" s="63"/>
      <c r="GE57" s="63"/>
      <c r="GF57" s="63"/>
      <c r="GG57" s="63"/>
      <c r="GH57" s="63"/>
      <c r="GI57" s="63"/>
      <c r="GJ57" s="63"/>
      <c r="GK57" s="63"/>
      <c r="GL57" s="63"/>
      <c r="GM57" s="63"/>
      <c r="GN57" s="63"/>
      <c r="GO57" s="63"/>
      <c r="GP57" s="63"/>
      <c r="GQ57" s="63"/>
      <c r="GR57" s="63"/>
      <c r="GS57" s="64"/>
    </row>
    <row r="58" spans="1:201" ht="15" thickBot="1">
      <c r="A58" s="63" t="s">
        <v>416</v>
      </c>
      <c r="B58" s="63">
        <v>3.4633128709436831E-3</v>
      </c>
      <c r="C58" s="63">
        <v>3.7855453999479788E-3</v>
      </c>
      <c r="D58" s="63">
        <v>3.592522252343972E-3</v>
      </c>
      <c r="E58" s="63">
        <v>2.6466507588374464E-3</v>
      </c>
      <c r="F58" s="63">
        <v>5.3862942123390324E-3</v>
      </c>
      <c r="G58" s="63">
        <v>1.1207823654535229E-2</v>
      </c>
      <c r="H58" s="63">
        <v>3.7818326030634986E-3</v>
      </c>
      <c r="I58" s="63">
        <v>2.4466619646622877E-3</v>
      </c>
      <c r="J58" s="63">
        <v>3.3318797518930568E-3</v>
      </c>
      <c r="K58" s="63">
        <v>6.5468238312180868E-3</v>
      </c>
      <c r="L58" s="63">
        <v>4.5284482676294681E-3</v>
      </c>
      <c r="M58" s="63">
        <v>2.9257368730855561E-3</v>
      </c>
      <c r="N58" s="63">
        <v>4.5756972952507441E-3</v>
      </c>
      <c r="O58" s="63">
        <v>3.1879213879555529E-3</v>
      </c>
      <c r="P58" s="63">
        <v>1.1433546705552309E-2</v>
      </c>
      <c r="Q58" s="63">
        <v>6.1685030667647106E-3</v>
      </c>
      <c r="R58" s="63">
        <v>-1.3643223321193115E-3</v>
      </c>
      <c r="S58" s="63">
        <v>4.1093981267835197E-3</v>
      </c>
      <c r="T58" s="63">
        <v>5.8744852605354522E-3</v>
      </c>
      <c r="U58" s="63">
        <v>7.2563341485924766E-3</v>
      </c>
      <c r="V58" s="63">
        <v>6.2841415757306776E-3</v>
      </c>
      <c r="W58" s="63">
        <v>8.0690452336050732E-3</v>
      </c>
      <c r="X58" s="63">
        <v>1.8611293209634332E-2</v>
      </c>
      <c r="Y58" s="63">
        <v>4.2218514242718993E-3</v>
      </c>
      <c r="Z58" s="63">
        <v>4.2386951965189363E-3</v>
      </c>
      <c r="AA58" s="63">
        <v>4.557108963660305E-3</v>
      </c>
      <c r="AB58" s="63">
        <v>8.4507393285124539E-3</v>
      </c>
      <c r="AC58" s="63">
        <v>8.1403527562982983E-3</v>
      </c>
      <c r="AD58" s="63">
        <v>3.849136516240117E-3</v>
      </c>
      <c r="AE58" s="63">
        <v>-1.1010169402610891E-3</v>
      </c>
      <c r="AF58" s="63">
        <v>-7.5493072808675713E-4</v>
      </c>
      <c r="AG58" s="63">
        <v>8.2637284881829556E-3</v>
      </c>
      <c r="AH58" s="63">
        <v>3.035966225384555E-3</v>
      </c>
      <c r="AI58" s="63">
        <v>3.122641389398312E-3</v>
      </c>
      <c r="AJ58" s="63">
        <v>4.2935278861633962E-3</v>
      </c>
      <c r="AK58" s="63">
        <v>1.9594529914203525E-3</v>
      </c>
      <c r="AL58" s="63">
        <v>3.59787452366068E-3</v>
      </c>
      <c r="AM58" s="63">
        <v>2.0874008793775271E-3</v>
      </c>
      <c r="AN58" s="63">
        <v>2.3260275869052714E-3</v>
      </c>
      <c r="AO58" s="63">
        <v>6.5083876730841449E-3</v>
      </c>
      <c r="AP58" s="63">
        <v>1.0688245960799397E-3</v>
      </c>
      <c r="AQ58" s="63">
        <v>2.9428763388283439E-3</v>
      </c>
      <c r="AR58" s="63">
        <v>6.9269656003234526E-3</v>
      </c>
      <c r="AS58" s="63">
        <v>3.4415146174362208E-3</v>
      </c>
      <c r="AT58" s="63">
        <v>3.0209689516159802E-3</v>
      </c>
      <c r="AU58" s="63">
        <v>-9.0350729773069341E-4</v>
      </c>
      <c r="AV58" s="63">
        <v>7.0577347940242651E-3</v>
      </c>
      <c r="AW58" s="63">
        <v>7.0711728074495427E-3</v>
      </c>
      <c r="AX58" s="63">
        <v>9.7295027672192041E-3</v>
      </c>
      <c r="AY58" s="63">
        <v>2.8428715252605567E-3</v>
      </c>
      <c r="AZ58" s="63">
        <v>2.545156820481077E-3</v>
      </c>
      <c r="BA58" s="63">
        <v>8.721018715920196E-4</v>
      </c>
      <c r="BB58" s="63">
        <v>4.3819950986690066E-3</v>
      </c>
      <c r="BC58" s="63">
        <v>3.3379794485084279E-3</v>
      </c>
      <c r="BD58" s="63">
        <v>7.9930786724885308E-3</v>
      </c>
      <c r="BE58" s="63">
        <v>1.8720199243238938E-3</v>
      </c>
      <c r="BF58" s="63">
        <f>VARP(RETURN!$B$58:$BU$58)</f>
        <v>1.7716714844068306E-2</v>
      </c>
      <c r="BG58" s="63">
        <v>8.0742166051778858E-4</v>
      </c>
      <c r="BH58" s="63">
        <v>6.50194104423158E-3</v>
      </c>
      <c r="BI58" s="63">
        <v>3.08852876592628E-3</v>
      </c>
      <c r="BJ58" s="63">
        <v>5.5871924748223199E-3</v>
      </c>
      <c r="BK58" s="63">
        <v>2.3888890797705625E-3</v>
      </c>
      <c r="BL58" s="63">
        <v>6.6195720804140814E-3</v>
      </c>
      <c r="BM58" s="63">
        <v>6.3837423303870289E-3</v>
      </c>
      <c r="BN58" s="63">
        <v>1.5786403929349613E-3</v>
      </c>
      <c r="BO58" s="63">
        <v>7.2392873338988418E-4</v>
      </c>
      <c r="BP58" s="63">
        <v>3.0518533257733039E-3</v>
      </c>
      <c r="BQ58" s="63">
        <v>4.8737873312902046E-3</v>
      </c>
      <c r="BR58" s="63">
        <v>7.1569332980068083E-3</v>
      </c>
      <c r="BS58" s="63">
        <v>1.8226137509614083E-3</v>
      </c>
      <c r="BT58" s="63">
        <v>2.735382085968182E-3</v>
      </c>
      <c r="BU58" s="63">
        <v>6.3259941264816764E-3</v>
      </c>
      <c r="BV58" s="63">
        <v>-1.9856517258470984E-4</v>
      </c>
      <c r="BW58" s="63">
        <v>2.0220923464076388E-3</v>
      </c>
      <c r="BX58" s="63">
        <v>5.5446888010880204E-3</v>
      </c>
      <c r="BY58" s="63">
        <v>4.2699212762381594E-3</v>
      </c>
      <c r="BZ58" s="63">
        <v>-2.0258927729718522E-4</v>
      </c>
      <c r="CA58" s="63">
        <v>9.0888016983907492E-4</v>
      </c>
      <c r="CB58" s="63">
        <v>4.3810927089571478E-3</v>
      </c>
      <c r="CC58" s="63">
        <v>1.538224303051891E-3</v>
      </c>
      <c r="CD58" s="63">
        <v>8.925083938084423E-3</v>
      </c>
      <c r="CE58" s="63">
        <v>1.0054195454629381E-2</v>
      </c>
      <c r="CF58" s="63">
        <v>5.9566187820409436E-3</v>
      </c>
      <c r="CG58" s="63">
        <v>2.0096537045545342E-3</v>
      </c>
      <c r="CH58" s="63">
        <v>-1.8017921013776101E-3</v>
      </c>
      <c r="CI58" s="63">
        <v>-1.890454488843336E-3</v>
      </c>
      <c r="CJ58" s="63">
        <v>2.4180585402856112E-3</v>
      </c>
      <c r="CK58" s="63">
        <v>5.1055464563040656E-3</v>
      </c>
      <c r="CL58" s="63">
        <v>5.3667144647989683E-3</v>
      </c>
      <c r="CM58" s="63">
        <v>5.5853729882191384E-3</v>
      </c>
      <c r="CN58" s="63">
        <v>5.7111009662320364E-3</v>
      </c>
      <c r="CO58" s="63">
        <v>2.9314554784740056E-3</v>
      </c>
      <c r="CP58" s="63">
        <v>4.5416908848531657E-3</v>
      </c>
      <c r="CQ58" s="63">
        <v>3.6842742712520308E-3</v>
      </c>
      <c r="CR58" s="63">
        <v>3.526495030500133E-3</v>
      </c>
      <c r="CS58" s="63">
        <v>5.8553339171841801E-3</v>
      </c>
      <c r="CT58" s="63">
        <v>8.2458173621289248E-3</v>
      </c>
      <c r="CU58" s="63">
        <v>1.7995846150347121E-3</v>
      </c>
      <c r="CV58" s="63">
        <v>5.3234179690483784E-3</v>
      </c>
      <c r="CW58" s="64">
        <v>3.3068276250260934E-3</v>
      </c>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c r="EK58" s="63"/>
      <c r="EL58" s="63"/>
      <c r="EM58" s="63"/>
      <c r="EN58" s="63"/>
      <c r="EO58" s="63"/>
      <c r="EP58" s="63"/>
      <c r="EQ58" s="63"/>
      <c r="ER58" s="63"/>
      <c r="ES58" s="63"/>
      <c r="ET58" s="63"/>
      <c r="EU58" s="63"/>
      <c r="EV58" s="63"/>
      <c r="EW58" s="63"/>
      <c r="EX58" s="63"/>
      <c r="EY58" s="63"/>
      <c r="EZ58" s="63"/>
      <c r="FA58" s="63"/>
      <c r="FB58" s="63"/>
      <c r="FC58" s="63"/>
      <c r="FD58" s="63"/>
      <c r="FE58" s="63"/>
      <c r="FF58" s="63"/>
      <c r="FG58" s="63"/>
      <c r="FH58" s="63"/>
      <c r="FI58" s="63"/>
      <c r="FJ58" s="63"/>
      <c r="FK58" s="63"/>
      <c r="FL58" s="63"/>
      <c r="FM58" s="63"/>
      <c r="FN58" s="63"/>
      <c r="FO58" s="63"/>
      <c r="FP58" s="63"/>
      <c r="FQ58" s="63"/>
      <c r="FR58" s="63"/>
      <c r="FS58" s="63"/>
      <c r="FT58" s="63"/>
      <c r="FU58" s="63"/>
      <c r="FV58" s="63"/>
      <c r="FW58" s="63"/>
      <c r="FX58" s="63"/>
      <c r="FY58" s="63"/>
      <c r="FZ58" s="63"/>
      <c r="GA58" s="63"/>
      <c r="GB58" s="63"/>
      <c r="GC58" s="63"/>
      <c r="GD58" s="63"/>
      <c r="GE58" s="63"/>
      <c r="GF58" s="63"/>
      <c r="GG58" s="63"/>
      <c r="GH58" s="63"/>
      <c r="GI58" s="63"/>
      <c r="GJ58" s="63"/>
      <c r="GK58" s="63"/>
      <c r="GL58" s="63"/>
      <c r="GM58" s="63"/>
      <c r="GN58" s="63"/>
      <c r="GO58" s="63"/>
      <c r="GP58" s="63"/>
      <c r="GQ58" s="63"/>
      <c r="GR58" s="63"/>
      <c r="GS58" s="64"/>
    </row>
    <row r="59" spans="1:201" ht="15" thickBot="1">
      <c r="A59" s="63" t="s">
        <v>214</v>
      </c>
      <c r="B59" s="63">
        <v>1.3452842690846595E-3</v>
      </c>
      <c r="C59" s="63">
        <v>8.907522059367868E-4</v>
      </c>
      <c r="D59" s="63">
        <v>1.4975380831411928E-3</v>
      </c>
      <c r="E59" s="63">
        <v>5.1236405680482621E-4</v>
      </c>
      <c r="F59" s="63">
        <v>1.4535796340351189E-3</v>
      </c>
      <c r="G59" s="63">
        <v>1.5814355648938513E-3</v>
      </c>
      <c r="H59" s="63">
        <v>8.6576993128500025E-4</v>
      </c>
      <c r="I59" s="63">
        <v>1.4119668498628838E-3</v>
      </c>
      <c r="J59" s="63">
        <v>1.0436490962329331E-3</v>
      </c>
      <c r="K59" s="63">
        <v>1.8234332560565548E-3</v>
      </c>
      <c r="L59" s="63">
        <v>1.6987671252524485E-3</v>
      </c>
      <c r="M59" s="63">
        <v>1.347693152148559E-3</v>
      </c>
      <c r="N59" s="63">
        <v>1.2956453707078954E-3</v>
      </c>
      <c r="O59" s="63">
        <v>5.3188692021589098E-4</v>
      </c>
      <c r="P59" s="63">
        <v>2.0175409079456119E-3</v>
      </c>
      <c r="Q59" s="63">
        <v>1.2312624263854505E-3</v>
      </c>
      <c r="R59" s="63">
        <v>1.8775958228415502E-3</v>
      </c>
      <c r="S59" s="63">
        <v>1.3646191183391164E-3</v>
      </c>
      <c r="T59" s="63">
        <v>1.9501415273207648E-3</v>
      </c>
      <c r="U59" s="63">
        <v>1.2058331047618675E-3</v>
      </c>
      <c r="V59" s="63">
        <v>6.0697422043007462E-4</v>
      </c>
      <c r="W59" s="63">
        <v>1.7111788790618915E-3</v>
      </c>
      <c r="X59" s="63">
        <v>6.1215571308447436E-3</v>
      </c>
      <c r="Y59" s="63">
        <v>1.0927132736162767E-3</v>
      </c>
      <c r="Z59" s="63">
        <v>1.6565343562995713E-3</v>
      </c>
      <c r="AA59" s="63">
        <v>1.449056315860265E-3</v>
      </c>
      <c r="AB59" s="63">
        <v>1.438064811865915E-3</v>
      </c>
      <c r="AC59" s="63">
        <v>2.107975628808335E-3</v>
      </c>
      <c r="AD59" s="63">
        <v>1.1706566636071377E-3</v>
      </c>
      <c r="AE59" s="63">
        <v>1.9129719055940098E-3</v>
      </c>
      <c r="AF59" s="63">
        <v>1.5411686042821001E-3</v>
      </c>
      <c r="AG59" s="63">
        <v>1.761359274229035E-3</v>
      </c>
      <c r="AH59" s="63">
        <v>8.8913098829758496E-4</v>
      </c>
      <c r="AI59" s="63">
        <v>1.0173972406707522E-3</v>
      </c>
      <c r="AJ59" s="63">
        <v>1.3399135415155406E-3</v>
      </c>
      <c r="AK59" s="63">
        <v>9.0220863837944506E-4</v>
      </c>
      <c r="AL59" s="63">
        <v>8.262216655934505E-4</v>
      </c>
      <c r="AM59" s="63">
        <v>1.2995510438449833E-3</v>
      </c>
      <c r="AN59" s="63">
        <v>1.4650922051609649E-3</v>
      </c>
      <c r="AO59" s="63">
        <v>1.3481898143641842E-3</v>
      </c>
      <c r="AP59" s="63">
        <v>7.0896108500226643E-4</v>
      </c>
      <c r="AQ59" s="63">
        <v>1.1954062758416425E-3</v>
      </c>
      <c r="AR59" s="63">
        <v>1.1958360334655459E-3</v>
      </c>
      <c r="AS59" s="63">
        <v>1.3046653609439128E-3</v>
      </c>
      <c r="AT59" s="63">
        <v>1.7364878081494752E-3</v>
      </c>
      <c r="AU59" s="63">
        <v>1.480850665957964E-3</v>
      </c>
      <c r="AV59" s="63">
        <v>1.4755105060824869E-3</v>
      </c>
      <c r="AW59" s="63">
        <v>1.5292419266391718E-3</v>
      </c>
      <c r="AX59" s="63">
        <v>1.1832253653469558E-3</v>
      </c>
      <c r="AY59" s="63">
        <v>1.4432201694311809E-3</v>
      </c>
      <c r="AZ59" s="63">
        <v>7.7188370095818267E-4</v>
      </c>
      <c r="BA59" s="63">
        <v>7.7556845858635663E-4</v>
      </c>
      <c r="BB59" s="63">
        <v>1.3542281346285215E-3</v>
      </c>
      <c r="BC59" s="63">
        <v>9.546714696219811E-4</v>
      </c>
      <c r="BD59" s="63">
        <v>3.3935815804785334E-3</v>
      </c>
      <c r="BE59" s="63">
        <v>1.8264259608047845E-3</v>
      </c>
      <c r="BF59" s="63">
        <v>8.0742166051778858E-4</v>
      </c>
      <c r="BG59" s="63">
        <f>VARP(RETURN!$B$59:$BU$59)</f>
        <v>2.6074431423108134E-3</v>
      </c>
      <c r="BH59" s="63">
        <v>6.719857698175393E-4</v>
      </c>
      <c r="BI59" s="63">
        <v>1.433311515862985E-3</v>
      </c>
      <c r="BJ59" s="63">
        <v>1.5958057610907682E-3</v>
      </c>
      <c r="BK59" s="63">
        <v>8.9028519618982761E-4</v>
      </c>
      <c r="BL59" s="63">
        <v>7.7443185703680232E-4</v>
      </c>
      <c r="BM59" s="63">
        <v>1.3871387448962337E-3</v>
      </c>
      <c r="BN59" s="63">
        <v>3.1264061827224242E-4</v>
      </c>
      <c r="BO59" s="63">
        <v>1.1797093276625643E-3</v>
      </c>
      <c r="BP59" s="63">
        <v>1.372557238399694E-3</v>
      </c>
      <c r="BQ59" s="63">
        <v>7.6520279852597265E-4</v>
      </c>
      <c r="BR59" s="63">
        <v>2.3560043118531167E-4</v>
      </c>
      <c r="BS59" s="63">
        <v>-3.1194651917873235E-4</v>
      </c>
      <c r="BT59" s="63">
        <v>1.2167422987699311E-3</v>
      </c>
      <c r="BU59" s="63">
        <v>9.0413531445186649E-4</v>
      </c>
      <c r="BV59" s="63">
        <v>1.1553747572809489E-3</v>
      </c>
      <c r="BW59" s="63">
        <v>9.5591965625709137E-4</v>
      </c>
      <c r="BX59" s="63">
        <v>1.8394738960585228E-3</v>
      </c>
      <c r="BY59" s="63">
        <v>1.1410102835943201E-3</v>
      </c>
      <c r="BZ59" s="63">
        <v>4.389345661687217E-4</v>
      </c>
      <c r="CA59" s="63">
        <v>1.2368585356319689E-3</v>
      </c>
      <c r="CB59" s="63">
        <v>2.0737539132154679E-3</v>
      </c>
      <c r="CC59" s="63">
        <v>1.1896570193920546E-3</v>
      </c>
      <c r="CD59" s="63">
        <v>1.8114670586822298E-3</v>
      </c>
      <c r="CE59" s="63">
        <v>1.5170185903378131E-3</v>
      </c>
      <c r="CF59" s="63">
        <v>1.3904178907342491E-3</v>
      </c>
      <c r="CG59" s="63">
        <v>8.6853781832938468E-4</v>
      </c>
      <c r="CH59" s="63">
        <v>1.3983984150765785E-3</v>
      </c>
      <c r="CI59" s="63">
        <v>1.4894767366974173E-3</v>
      </c>
      <c r="CJ59" s="63">
        <v>1.694721967553815E-3</v>
      </c>
      <c r="CK59" s="63">
        <v>1.2262065298125936E-3</v>
      </c>
      <c r="CL59" s="63">
        <v>1.3707759672691921E-3</v>
      </c>
      <c r="CM59" s="63">
        <v>9.753361549298433E-4</v>
      </c>
      <c r="CN59" s="63">
        <v>2.4070626877140647E-3</v>
      </c>
      <c r="CO59" s="63">
        <v>1.3795249321405696E-3</v>
      </c>
      <c r="CP59" s="63">
        <v>1.2114598470987009E-3</v>
      </c>
      <c r="CQ59" s="63">
        <v>1.6911186030750278E-3</v>
      </c>
      <c r="CR59" s="63">
        <v>6.5760756835343869E-4</v>
      </c>
      <c r="CS59" s="63">
        <v>3.1341729945362907E-4</v>
      </c>
      <c r="CT59" s="63">
        <v>9.2153907634382165E-4</v>
      </c>
      <c r="CU59" s="63">
        <v>1.1270557530019063E-3</v>
      </c>
      <c r="CV59" s="63">
        <v>1.2353040365011827E-3</v>
      </c>
      <c r="CW59" s="64">
        <v>7.6554373334454897E-4</v>
      </c>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c r="EK59" s="63"/>
      <c r="EL59" s="63"/>
      <c r="EM59" s="63"/>
      <c r="EN59" s="63"/>
      <c r="EO59" s="63"/>
      <c r="EP59" s="63"/>
      <c r="EQ59" s="63"/>
      <c r="ER59" s="63"/>
      <c r="ES59" s="63"/>
      <c r="ET59" s="63"/>
      <c r="EU59" s="63"/>
      <c r="EV59" s="63"/>
      <c r="EW59" s="63"/>
      <c r="EX59" s="63"/>
      <c r="EY59" s="63"/>
      <c r="EZ59" s="63"/>
      <c r="FA59" s="63"/>
      <c r="FB59" s="63"/>
      <c r="FC59" s="63"/>
      <c r="FD59" s="63"/>
      <c r="FE59" s="63"/>
      <c r="FF59" s="63"/>
      <c r="FG59" s="63"/>
      <c r="FH59" s="63"/>
      <c r="FI59" s="63"/>
      <c r="FJ59" s="63"/>
      <c r="FK59" s="63"/>
      <c r="FL59" s="63"/>
      <c r="FM59" s="63"/>
      <c r="FN59" s="63"/>
      <c r="FO59" s="63"/>
      <c r="FP59" s="63"/>
      <c r="FQ59" s="63"/>
      <c r="FR59" s="63"/>
      <c r="FS59" s="63"/>
      <c r="FT59" s="63"/>
      <c r="FU59" s="63"/>
      <c r="FV59" s="63"/>
      <c r="FW59" s="63"/>
      <c r="FX59" s="63"/>
      <c r="FY59" s="63"/>
      <c r="FZ59" s="63"/>
      <c r="GA59" s="63"/>
      <c r="GB59" s="63"/>
      <c r="GC59" s="63"/>
      <c r="GD59" s="63"/>
      <c r="GE59" s="63"/>
      <c r="GF59" s="63"/>
      <c r="GG59" s="63"/>
      <c r="GH59" s="63"/>
      <c r="GI59" s="63"/>
      <c r="GJ59" s="63"/>
      <c r="GK59" s="63"/>
      <c r="GL59" s="63"/>
      <c r="GM59" s="63"/>
      <c r="GN59" s="63"/>
      <c r="GO59" s="63"/>
      <c r="GP59" s="63"/>
      <c r="GQ59" s="63"/>
      <c r="GR59" s="63"/>
      <c r="GS59" s="64"/>
    </row>
    <row r="60" spans="1:201" ht="15" thickBot="1">
      <c r="A60" s="63" t="s">
        <v>417</v>
      </c>
      <c r="B60" s="63">
        <v>2.8320610841152511E-3</v>
      </c>
      <c r="C60" s="63">
        <v>2.4757142355690148E-3</v>
      </c>
      <c r="D60" s="63">
        <v>2.8562716313977258E-3</v>
      </c>
      <c r="E60" s="63">
        <v>1.3716418554550916E-3</v>
      </c>
      <c r="F60" s="63">
        <v>2.8227756943955285E-3</v>
      </c>
      <c r="G60" s="63">
        <v>6.2325592079091911E-3</v>
      </c>
      <c r="H60" s="63">
        <v>2.5749742997238346E-3</v>
      </c>
      <c r="I60" s="63">
        <v>1.4958655877597938E-3</v>
      </c>
      <c r="J60" s="63">
        <v>2.2800925325195086E-3</v>
      </c>
      <c r="K60" s="63">
        <v>4.0713086355073291E-3</v>
      </c>
      <c r="L60" s="63">
        <v>2.5818097550211572E-3</v>
      </c>
      <c r="M60" s="63">
        <v>1.561575402377964E-3</v>
      </c>
      <c r="N60" s="63">
        <v>2.9348367033038719E-3</v>
      </c>
      <c r="O60" s="63">
        <v>2.2149260121353347E-3</v>
      </c>
      <c r="P60" s="63">
        <v>4.4301198606329735E-3</v>
      </c>
      <c r="Q60" s="63">
        <v>3.4591414477081013E-3</v>
      </c>
      <c r="R60" s="63">
        <v>-1.0729142398713754E-4</v>
      </c>
      <c r="S60" s="63">
        <v>1.9952110730833295E-3</v>
      </c>
      <c r="T60" s="63">
        <v>2.7470330986231221E-3</v>
      </c>
      <c r="U60" s="63">
        <v>2.9879067619536671E-3</v>
      </c>
      <c r="V60" s="63">
        <v>3.7576877969199532E-3</v>
      </c>
      <c r="W60" s="63">
        <v>3.3071930414319195E-3</v>
      </c>
      <c r="X60" s="63">
        <v>6.6289295015636764E-3</v>
      </c>
      <c r="Y60" s="63">
        <v>2.7477109623372051E-3</v>
      </c>
      <c r="Z60" s="63">
        <v>2.3200385458481115E-3</v>
      </c>
      <c r="AA60" s="63">
        <v>3.22025669530882E-3</v>
      </c>
      <c r="AB60" s="63">
        <v>3.8078146385331921E-3</v>
      </c>
      <c r="AC60" s="63">
        <v>4.371204632878622E-3</v>
      </c>
      <c r="AD60" s="63">
        <v>2.3634647654750098E-3</v>
      </c>
      <c r="AE60" s="63">
        <v>5.9719032688534661E-5</v>
      </c>
      <c r="AF60" s="63">
        <v>2.9185650574995581E-4</v>
      </c>
      <c r="AG60" s="63">
        <v>3.5234556808505652E-3</v>
      </c>
      <c r="AH60" s="63">
        <v>1.551754536746424E-3</v>
      </c>
      <c r="AI60" s="63">
        <v>1.1674413402020624E-3</v>
      </c>
      <c r="AJ60" s="63">
        <v>2.9260128673254632E-3</v>
      </c>
      <c r="AK60" s="63">
        <v>2.0194530229652842E-3</v>
      </c>
      <c r="AL60" s="63">
        <v>2.4709893136120741E-3</v>
      </c>
      <c r="AM60" s="63">
        <v>1.0059038604857313E-3</v>
      </c>
      <c r="AN60" s="63">
        <v>1.3616354867887715E-3</v>
      </c>
      <c r="AO60" s="63">
        <v>2.9771640649414589E-3</v>
      </c>
      <c r="AP60" s="63">
        <v>8.4562195222408459E-4</v>
      </c>
      <c r="AQ60" s="63">
        <v>1.7699212887103885E-3</v>
      </c>
      <c r="AR60" s="63">
        <v>3.9936079056228741E-3</v>
      </c>
      <c r="AS60" s="63">
        <v>1.9939658024143892E-3</v>
      </c>
      <c r="AT60" s="63">
        <v>1.8218256545770931E-3</v>
      </c>
      <c r="AU60" s="63">
        <v>-1.0655018210192274E-3</v>
      </c>
      <c r="AV60" s="63">
        <v>3.6274987240555298E-3</v>
      </c>
      <c r="AW60" s="63">
        <v>3.8680736347370395E-3</v>
      </c>
      <c r="AX60" s="63">
        <v>4.8348881875346734E-3</v>
      </c>
      <c r="AY60" s="63">
        <v>1.5067410048170437E-3</v>
      </c>
      <c r="AZ60" s="63">
        <v>2.2984037596531543E-3</v>
      </c>
      <c r="BA60" s="63">
        <v>1.1823658643960728E-3</v>
      </c>
      <c r="BB60" s="63">
        <v>2.9566243026340291E-3</v>
      </c>
      <c r="BC60" s="63">
        <v>1.0593855653255513E-3</v>
      </c>
      <c r="BD60" s="63">
        <v>3.2455511424956643E-3</v>
      </c>
      <c r="BE60" s="63">
        <v>1.6445852159290694E-3</v>
      </c>
      <c r="BF60" s="63">
        <v>6.50194104423158E-3</v>
      </c>
      <c r="BG60" s="63">
        <v>6.719857698175393E-4</v>
      </c>
      <c r="BH60" s="63">
        <f>VARP(RETURN!$B$60:$BU$60)</f>
        <v>7.3562460544787968E-3</v>
      </c>
      <c r="BI60" s="63">
        <v>1.479072408365212E-3</v>
      </c>
      <c r="BJ60" s="63">
        <v>2.9799230317876881E-3</v>
      </c>
      <c r="BK60" s="63">
        <v>1.932767088525721E-3</v>
      </c>
      <c r="BL60" s="63">
        <v>4.8187159068196032E-3</v>
      </c>
      <c r="BM60" s="63">
        <v>3.5715799271358855E-3</v>
      </c>
      <c r="BN60" s="63">
        <v>9.6181707671200286E-4</v>
      </c>
      <c r="BO60" s="63">
        <v>4.2758684950051104E-4</v>
      </c>
      <c r="BP60" s="63">
        <v>2.1882769312926327E-3</v>
      </c>
      <c r="BQ60" s="63">
        <v>2.6003379704614832E-3</v>
      </c>
      <c r="BR60" s="63">
        <v>3.7513186274087643E-3</v>
      </c>
      <c r="BS60" s="63">
        <v>8.5523107439078642E-4</v>
      </c>
      <c r="BT60" s="63">
        <v>1.5922348851460813E-3</v>
      </c>
      <c r="BU60" s="63">
        <v>3.1946058356171602E-3</v>
      </c>
      <c r="BV60" s="63">
        <v>6.4045106110711036E-4</v>
      </c>
      <c r="BW60" s="63">
        <v>1.7814192945374088E-3</v>
      </c>
      <c r="BX60" s="63">
        <v>3.2739634834216733E-3</v>
      </c>
      <c r="BY60" s="63">
        <v>1.6310029606858144E-3</v>
      </c>
      <c r="BZ60" s="63">
        <v>-2.6632782519643554E-5</v>
      </c>
      <c r="CA60" s="63">
        <v>1.2879169020258881E-3</v>
      </c>
      <c r="CB60" s="63">
        <v>2.3488022511380649E-3</v>
      </c>
      <c r="CC60" s="63">
        <v>1.3574612221220544E-3</v>
      </c>
      <c r="CD60" s="63">
        <v>4.1148954585716237E-3</v>
      </c>
      <c r="CE60" s="63">
        <v>4.6194304676284905E-3</v>
      </c>
      <c r="CF60" s="63">
        <v>1.5660928266286725E-3</v>
      </c>
      <c r="CG60" s="63">
        <v>1.8758133182453021E-3</v>
      </c>
      <c r="CH60" s="63">
        <v>-1.6995499640843888E-4</v>
      </c>
      <c r="CI60" s="63">
        <v>-1.1863486894524146E-4</v>
      </c>
      <c r="CJ60" s="63">
        <v>2.0424200752782017E-3</v>
      </c>
      <c r="CK60" s="63">
        <v>3.6238143054047817E-3</v>
      </c>
      <c r="CL60" s="63">
        <v>3.1949884883890295E-3</v>
      </c>
      <c r="CM60" s="63">
        <v>3.6904407419893551E-3</v>
      </c>
      <c r="CN60" s="63">
        <v>3.6871407077628308E-3</v>
      </c>
      <c r="CO60" s="63">
        <v>2.062247784395893E-3</v>
      </c>
      <c r="CP60" s="63">
        <v>2.7021528424564251E-3</v>
      </c>
      <c r="CQ60" s="63">
        <v>2.9753029701020295E-3</v>
      </c>
      <c r="CR60" s="63">
        <v>2.3380519525340723E-3</v>
      </c>
      <c r="CS60" s="63">
        <v>3.5485637516622284E-3</v>
      </c>
      <c r="CT60" s="63">
        <v>3.9468385136372415E-3</v>
      </c>
      <c r="CU60" s="63">
        <v>1.7060931060011797E-3</v>
      </c>
      <c r="CV60" s="63">
        <v>2.6351859929427987E-3</v>
      </c>
      <c r="CW60" s="64">
        <v>1.0364725640935979E-3</v>
      </c>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c r="ET60" s="63"/>
      <c r="EU60" s="63"/>
      <c r="EV60" s="63"/>
      <c r="EW60" s="63"/>
      <c r="EX60" s="63"/>
      <c r="EY60" s="63"/>
      <c r="EZ60" s="63"/>
      <c r="FA60" s="63"/>
      <c r="FB60" s="63"/>
      <c r="FC60" s="63"/>
      <c r="FD60" s="63"/>
      <c r="FE60" s="63"/>
      <c r="FF60" s="63"/>
      <c r="FG60" s="63"/>
      <c r="FH60" s="63"/>
      <c r="FI60" s="63"/>
      <c r="FJ60" s="63"/>
      <c r="FK60" s="63"/>
      <c r="FL60" s="63"/>
      <c r="FM60" s="63"/>
      <c r="FN60" s="63"/>
      <c r="FO60" s="63"/>
      <c r="FP60" s="63"/>
      <c r="FQ60" s="63"/>
      <c r="FR60" s="63"/>
      <c r="FS60" s="63"/>
      <c r="FT60" s="63"/>
      <c r="FU60" s="63"/>
      <c r="FV60" s="63"/>
      <c r="FW60" s="63"/>
      <c r="FX60" s="63"/>
      <c r="FY60" s="63"/>
      <c r="FZ60" s="63"/>
      <c r="GA60" s="63"/>
      <c r="GB60" s="63"/>
      <c r="GC60" s="63"/>
      <c r="GD60" s="63"/>
      <c r="GE60" s="63"/>
      <c r="GF60" s="63"/>
      <c r="GG60" s="63"/>
      <c r="GH60" s="63"/>
      <c r="GI60" s="63"/>
      <c r="GJ60" s="63"/>
      <c r="GK60" s="63"/>
      <c r="GL60" s="63"/>
      <c r="GM60" s="63"/>
      <c r="GN60" s="63"/>
      <c r="GO60" s="63"/>
      <c r="GP60" s="63"/>
      <c r="GQ60" s="63"/>
      <c r="GR60" s="63"/>
      <c r="GS60" s="64"/>
    </row>
    <row r="61" spans="1:201" ht="15" thickBot="1">
      <c r="A61" s="63" t="s">
        <v>418</v>
      </c>
      <c r="B61" s="63">
        <v>2.7844033045514287E-3</v>
      </c>
      <c r="C61" s="63">
        <v>2.0947058841143725E-3</v>
      </c>
      <c r="D61" s="63">
        <v>9.5677874465778469E-4</v>
      </c>
      <c r="E61" s="63">
        <v>2.5983499368528243E-3</v>
      </c>
      <c r="F61" s="63">
        <v>2.1048921823390615E-3</v>
      </c>
      <c r="G61" s="63">
        <v>3.4825806519654065E-3</v>
      </c>
      <c r="H61" s="63">
        <v>1.9235386180474455E-3</v>
      </c>
      <c r="I61" s="63">
        <v>1.4936195710448985E-3</v>
      </c>
      <c r="J61" s="63">
        <v>1.3749463124070483E-3</v>
      </c>
      <c r="K61" s="63">
        <v>2.2645187716518285E-3</v>
      </c>
      <c r="L61" s="63">
        <v>1.7587663385214489E-3</v>
      </c>
      <c r="M61" s="63">
        <v>1.5676922446771092E-3</v>
      </c>
      <c r="N61" s="63">
        <v>1.6056782023882753E-3</v>
      </c>
      <c r="O61" s="63">
        <v>1.5330948008998443E-3</v>
      </c>
      <c r="P61" s="63">
        <v>3.2478847668175586E-3</v>
      </c>
      <c r="Q61" s="63">
        <v>2.0789936121560866E-3</v>
      </c>
      <c r="R61" s="63">
        <v>6.3750702587041371E-4</v>
      </c>
      <c r="S61" s="63">
        <v>1.7886797142736971E-3</v>
      </c>
      <c r="T61" s="63">
        <v>1.7822733155441869E-3</v>
      </c>
      <c r="U61" s="63">
        <v>2.0513941722477853E-3</v>
      </c>
      <c r="V61" s="63">
        <v>3.2130119785091001E-3</v>
      </c>
      <c r="W61" s="63">
        <v>3.4977557854952651E-3</v>
      </c>
      <c r="X61" s="63">
        <v>6.8757393480012308E-3</v>
      </c>
      <c r="Y61" s="63">
        <v>1.628159398499039E-3</v>
      </c>
      <c r="Z61" s="63">
        <v>2.0804810447987727E-3</v>
      </c>
      <c r="AA61" s="63">
        <v>1.9085416546939511E-3</v>
      </c>
      <c r="AB61" s="63">
        <v>1.9738759855484843E-3</v>
      </c>
      <c r="AC61" s="63">
        <v>2.3697443803288535E-3</v>
      </c>
      <c r="AD61" s="63">
        <v>8.9132169258292627E-4</v>
      </c>
      <c r="AE61" s="63">
        <v>6.4236631656698303E-4</v>
      </c>
      <c r="AF61" s="63">
        <v>7.8605312472361034E-4</v>
      </c>
      <c r="AG61" s="63">
        <v>3.6128176792077937E-3</v>
      </c>
      <c r="AH61" s="63">
        <v>1.3051198818942414E-3</v>
      </c>
      <c r="AI61" s="63">
        <v>1.7782422714006131E-3</v>
      </c>
      <c r="AJ61" s="63">
        <v>1.551950137511883E-3</v>
      </c>
      <c r="AK61" s="63">
        <v>1.0440627630915324E-3</v>
      </c>
      <c r="AL61" s="63">
        <v>1.0771441104595061E-3</v>
      </c>
      <c r="AM61" s="63">
        <v>1.9392407076798375E-3</v>
      </c>
      <c r="AN61" s="63">
        <v>1.910048211798321E-3</v>
      </c>
      <c r="AO61" s="63">
        <v>2.1553881164463598E-3</v>
      </c>
      <c r="AP61" s="63">
        <v>5.3771522945303266E-4</v>
      </c>
      <c r="AQ61" s="63">
        <v>1.3295162120350525E-3</v>
      </c>
      <c r="AR61" s="63">
        <v>1.5633629694373891E-3</v>
      </c>
      <c r="AS61" s="63">
        <v>1.9696978731118431E-3</v>
      </c>
      <c r="AT61" s="63">
        <v>1.4240193164697058E-3</v>
      </c>
      <c r="AU61" s="63">
        <v>8.367070186747601E-4</v>
      </c>
      <c r="AV61" s="63">
        <v>2.1914081968758934E-3</v>
      </c>
      <c r="AW61" s="63">
        <v>1.9580040135457229E-3</v>
      </c>
      <c r="AX61" s="63">
        <v>2.6187002525837836E-3</v>
      </c>
      <c r="AY61" s="63">
        <v>1.8179548313001018E-3</v>
      </c>
      <c r="AZ61" s="63">
        <v>1.3271788008049714E-3</v>
      </c>
      <c r="BA61" s="63">
        <v>1.0506855751043424E-3</v>
      </c>
      <c r="BB61" s="63">
        <v>1.580651297700352E-3</v>
      </c>
      <c r="BC61" s="63">
        <v>1.4055059681688544E-3</v>
      </c>
      <c r="BD61" s="63">
        <v>2.0677192485551296E-3</v>
      </c>
      <c r="BE61" s="63">
        <v>1.7998191789371941E-3</v>
      </c>
      <c r="BF61" s="63">
        <v>3.08852876592628E-3</v>
      </c>
      <c r="BG61" s="63">
        <v>1.433311515862985E-3</v>
      </c>
      <c r="BH61" s="63">
        <v>1.479072408365212E-3</v>
      </c>
      <c r="BI61" s="63">
        <f>VARP(RETURN!$B$61:$BU$61)</f>
        <v>4.3522090806707939E-3</v>
      </c>
      <c r="BJ61" s="63">
        <v>1.7809936589866238E-3</v>
      </c>
      <c r="BK61" s="63">
        <v>1.1501600743473262E-3</v>
      </c>
      <c r="BL61" s="63">
        <v>1.448937321165552E-3</v>
      </c>
      <c r="BM61" s="63">
        <v>1.9630628394532168E-3</v>
      </c>
      <c r="BN61" s="63">
        <v>-2.6272708217271983E-4</v>
      </c>
      <c r="BO61" s="63">
        <v>6.336808817562847E-4</v>
      </c>
      <c r="BP61" s="63">
        <v>1.5300561656244982E-3</v>
      </c>
      <c r="BQ61" s="63">
        <v>1.3686586010606364E-3</v>
      </c>
      <c r="BR61" s="63">
        <v>1.2542977566291664E-3</v>
      </c>
      <c r="BS61" s="63">
        <v>1.4219397178048118E-3</v>
      </c>
      <c r="BT61" s="63">
        <v>1.6961179485370664E-3</v>
      </c>
      <c r="BU61" s="63">
        <v>1.4304241610205545E-3</v>
      </c>
      <c r="BV61" s="63">
        <v>1.3464970980571699E-3</v>
      </c>
      <c r="BW61" s="63">
        <v>1.2200526348762552E-3</v>
      </c>
      <c r="BX61" s="63">
        <v>1.9675376229074024E-3</v>
      </c>
      <c r="BY61" s="63">
        <v>2.2540088550258141E-3</v>
      </c>
      <c r="BZ61" s="63">
        <v>8.9438454271684468E-4</v>
      </c>
      <c r="CA61" s="63">
        <v>1.1310737853586774E-3</v>
      </c>
      <c r="CB61" s="63">
        <v>2.5062279739744057E-3</v>
      </c>
      <c r="CC61" s="63">
        <v>1.3130191997372997E-3</v>
      </c>
      <c r="CD61" s="63">
        <v>2.475057445527781E-3</v>
      </c>
      <c r="CE61" s="63">
        <v>1.8675398208425234E-3</v>
      </c>
      <c r="CF61" s="63">
        <v>2.2002807159005305E-3</v>
      </c>
      <c r="CG61" s="63">
        <v>7.7887274610328842E-4</v>
      </c>
      <c r="CH61" s="63">
        <v>2.3898638246300805E-4</v>
      </c>
      <c r="CI61" s="63">
        <v>4.243054828472472E-4</v>
      </c>
      <c r="CJ61" s="63">
        <v>1.7485769300275408E-3</v>
      </c>
      <c r="CK61" s="63">
        <v>1.1786331951764944E-3</v>
      </c>
      <c r="CL61" s="63">
        <v>2.2987525072323996E-3</v>
      </c>
      <c r="CM61" s="63">
        <v>9.5742483370331039E-4</v>
      </c>
      <c r="CN61" s="63">
        <v>3.2041951942575111E-3</v>
      </c>
      <c r="CO61" s="63">
        <v>1.644671581358329E-3</v>
      </c>
      <c r="CP61" s="63">
        <v>2.4331048581821384E-3</v>
      </c>
      <c r="CQ61" s="63">
        <v>1.4011814603183184E-3</v>
      </c>
      <c r="CR61" s="63">
        <v>9.0568135894437095E-4</v>
      </c>
      <c r="CS61" s="63">
        <v>1.0213668093262942E-3</v>
      </c>
      <c r="CT61" s="63">
        <v>1.6565536462377101E-3</v>
      </c>
      <c r="CU61" s="63">
        <v>1.4273594542047279E-3</v>
      </c>
      <c r="CV61" s="63">
        <v>2.463648959795851E-3</v>
      </c>
      <c r="CW61" s="64">
        <v>9.1934827452673929E-4</v>
      </c>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c r="EQ61" s="63"/>
      <c r="ER61" s="63"/>
      <c r="ES61" s="63"/>
      <c r="ET61" s="63"/>
      <c r="EU61" s="63"/>
      <c r="EV61" s="63"/>
      <c r="EW61" s="63"/>
      <c r="EX61" s="63"/>
      <c r="EY61" s="63"/>
      <c r="EZ61" s="63"/>
      <c r="FA61" s="63"/>
      <c r="FB61" s="63"/>
      <c r="FC61" s="63"/>
      <c r="FD61" s="63"/>
      <c r="FE61" s="63"/>
      <c r="FF61" s="63"/>
      <c r="FG61" s="63"/>
      <c r="FH61" s="63"/>
      <c r="FI61" s="63"/>
      <c r="FJ61" s="63"/>
      <c r="FK61" s="63"/>
      <c r="FL61" s="63"/>
      <c r="FM61" s="63"/>
      <c r="FN61" s="63"/>
      <c r="FO61" s="63"/>
      <c r="FP61" s="63"/>
      <c r="FQ61" s="63"/>
      <c r="FR61" s="63"/>
      <c r="FS61" s="63"/>
      <c r="FT61" s="63"/>
      <c r="FU61" s="63"/>
      <c r="FV61" s="63"/>
      <c r="FW61" s="63"/>
      <c r="FX61" s="63"/>
      <c r="FY61" s="63"/>
      <c r="FZ61" s="63"/>
      <c r="GA61" s="63"/>
      <c r="GB61" s="63"/>
      <c r="GC61" s="63"/>
      <c r="GD61" s="63"/>
      <c r="GE61" s="63"/>
      <c r="GF61" s="63"/>
      <c r="GG61" s="63"/>
      <c r="GH61" s="63"/>
      <c r="GI61" s="63"/>
      <c r="GJ61" s="63"/>
      <c r="GK61" s="63"/>
      <c r="GL61" s="63"/>
      <c r="GM61" s="63"/>
      <c r="GN61" s="63"/>
      <c r="GO61" s="63"/>
      <c r="GP61" s="63"/>
      <c r="GQ61" s="63"/>
      <c r="GR61" s="63"/>
      <c r="GS61" s="64"/>
    </row>
    <row r="62" spans="1:201" ht="15" thickBot="1">
      <c r="A62" s="63" t="s">
        <v>419</v>
      </c>
      <c r="B62" s="63">
        <v>1.9094125066642391E-3</v>
      </c>
      <c r="C62" s="63">
        <v>1.8533207354946889E-3</v>
      </c>
      <c r="D62" s="63">
        <v>1.9289424446957018E-3</v>
      </c>
      <c r="E62" s="63">
        <v>2.1783153271558147E-3</v>
      </c>
      <c r="F62" s="63">
        <v>2.4467581408887966E-3</v>
      </c>
      <c r="G62" s="63">
        <v>4.0131747723828768E-3</v>
      </c>
      <c r="H62" s="63">
        <v>1.8652917506702107E-3</v>
      </c>
      <c r="I62" s="63">
        <v>1.5539803513127024E-3</v>
      </c>
      <c r="J62" s="63">
        <v>1.9304333407266321E-3</v>
      </c>
      <c r="K62" s="63">
        <v>3.6483128517670535E-3</v>
      </c>
      <c r="L62" s="63">
        <v>2.325818446163854E-3</v>
      </c>
      <c r="M62" s="63">
        <v>1.8854357698805876E-3</v>
      </c>
      <c r="N62" s="63">
        <v>2.6165661532845754E-3</v>
      </c>
      <c r="O62" s="63">
        <v>1.3066208876632655E-3</v>
      </c>
      <c r="P62" s="63">
        <v>4.8148758445204238E-3</v>
      </c>
      <c r="Q62" s="63">
        <v>2.5914657594122942E-3</v>
      </c>
      <c r="R62" s="63">
        <v>4.6788298563594101E-4</v>
      </c>
      <c r="S62" s="63">
        <v>2.4042170484454353E-3</v>
      </c>
      <c r="T62" s="63">
        <v>3.3679090822706648E-3</v>
      </c>
      <c r="U62" s="63">
        <v>3.4328723489983589E-3</v>
      </c>
      <c r="V62" s="63">
        <v>2.753330080089668E-3</v>
      </c>
      <c r="W62" s="63">
        <v>5.2045755946137215E-3</v>
      </c>
      <c r="X62" s="63">
        <v>1.1593349058641143E-2</v>
      </c>
      <c r="Y62" s="63">
        <v>2.4282333776162904E-3</v>
      </c>
      <c r="Z62" s="63">
        <v>2.3310595011646991E-3</v>
      </c>
      <c r="AA62" s="63">
        <v>3.0690077138635142E-3</v>
      </c>
      <c r="AB62" s="63">
        <v>4.2396636250206501E-3</v>
      </c>
      <c r="AC62" s="63">
        <v>4.334189589408427E-3</v>
      </c>
      <c r="AD62" s="63">
        <v>1.9219026147480427E-3</v>
      </c>
      <c r="AE62" s="63">
        <v>7.3431282998621158E-4</v>
      </c>
      <c r="AF62" s="63">
        <v>5.0591860875457946E-4</v>
      </c>
      <c r="AG62" s="63">
        <v>3.5863189312890687E-3</v>
      </c>
      <c r="AH62" s="63">
        <v>1.4031715919745101E-3</v>
      </c>
      <c r="AI62" s="63">
        <v>2.0492851639146311E-3</v>
      </c>
      <c r="AJ62" s="63">
        <v>2.2772889903335393E-3</v>
      </c>
      <c r="AK62" s="63">
        <v>9.5971835296907511E-4</v>
      </c>
      <c r="AL62" s="63">
        <v>1.8217627595685172E-3</v>
      </c>
      <c r="AM62" s="63">
        <v>1.0468269579899823E-3</v>
      </c>
      <c r="AN62" s="63">
        <v>1.5941850369314355E-3</v>
      </c>
      <c r="AO62" s="63">
        <v>3.202053696354173E-3</v>
      </c>
      <c r="AP62" s="63">
        <v>8.3941568430538388E-4</v>
      </c>
      <c r="AQ62" s="63">
        <v>1.6131939673430344E-3</v>
      </c>
      <c r="AR62" s="63">
        <v>3.7684644332660658E-3</v>
      </c>
      <c r="AS62" s="63">
        <v>2.3623322771325287E-3</v>
      </c>
      <c r="AT62" s="63">
        <v>2.280071695704009E-3</v>
      </c>
      <c r="AU62" s="63">
        <v>2.130446944998722E-4</v>
      </c>
      <c r="AV62" s="63">
        <v>3.5111862124482412E-3</v>
      </c>
      <c r="AW62" s="63">
        <v>4.1369935563985039E-3</v>
      </c>
      <c r="AX62" s="63">
        <v>4.6765006738377938E-3</v>
      </c>
      <c r="AY62" s="63">
        <v>1.6588377499262598E-3</v>
      </c>
      <c r="AZ62" s="63">
        <v>1.7445328105491933E-3</v>
      </c>
      <c r="BA62" s="63">
        <v>1.2904431455054361E-3</v>
      </c>
      <c r="BB62" s="63">
        <v>2.7114639281763803E-3</v>
      </c>
      <c r="BC62" s="63">
        <v>1.3482048502558241E-3</v>
      </c>
      <c r="BD62" s="63">
        <v>5.0197687825758062E-3</v>
      </c>
      <c r="BE62" s="63">
        <v>1.8346365447703833E-3</v>
      </c>
      <c r="BF62" s="63">
        <v>5.5871924748223199E-3</v>
      </c>
      <c r="BG62" s="63">
        <v>1.5958057610907682E-3</v>
      </c>
      <c r="BH62" s="63">
        <v>2.9799230317876881E-3</v>
      </c>
      <c r="BI62" s="63">
        <v>1.7809936589866238E-3</v>
      </c>
      <c r="BJ62" s="63">
        <f>VARP(RETURN!$B$62:$BU$62)</f>
        <v>3.8932148002869269E-3</v>
      </c>
      <c r="BK62" s="63">
        <v>1.9520120129418142E-3</v>
      </c>
      <c r="BL62" s="63">
        <v>3.0845252723134859E-3</v>
      </c>
      <c r="BM62" s="63">
        <v>2.7297341892689973E-3</v>
      </c>
      <c r="BN62" s="63">
        <v>8.7176205432235357E-4</v>
      </c>
      <c r="BO62" s="63">
        <v>8.6259400005533221E-4</v>
      </c>
      <c r="BP62" s="63">
        <v>2.1077404233325182E-3</v>
      </c>
      <c r="BQ62" s="63">
        <v>2.292377207218988E-3</v>
      </c>
      <c r="BR62" s="63">
        <v>2.4570167966905701E-3</v>
      </c>
      <c r="BS62" s="63">
        <v>8.7346584725289171E-5</v>
      </c>
      <c r="BT62" s="63">
        <v>1.668276865250799E-3</v>
      </c>
      <c r="BU62" s="63">
        <v>2.8333187941281795E-3</v>
      </c>
      <c r="BV62" s="63">
        <v>7.1940620136753616E-4</v>
      </c>
      <c r="BW62" s="63">
        <v>1.2962237046226853E-3</v>
      </c>
      <c r="BX62" s="63">
        <v>3.4029996357411844E-3</v>
      </c>
      <c r="BY62" s="63">
        <v>2.313570665879402E-3</v>
      </c>
      <c r="BZ62" s="63">
        <v>1.622549859550691E-4</v>
      </c>
      <c r="CA62" s="63">
        <v>1.10692462282216E-3</v>
      </c>
      <c r="CB62" s="63">
        <v>2.6462021279300401E-3</v>
      </c>
      <c r="CC62" s="63">
        <v>1.0433700827336854E-3</v>
      </c>
      <c r="CD62" s="63">
        <v>4.3494877613559392E-3</v>
      </c>
      <c r="CE62" s="63">
        <v>4.4669790502527762E-3</v>
      </c>
      <c r="CF62" s="63">
        <v>2.4441544884698878E-3</v>
      </c>
      <c r="CG62" s="63">
        <v>1.7232868243474461E-3</v>
      </c>
      <c r="CH62" s="63">
        <v>4.9428355109430043E-5</v>
      </c>
      <c r="CI62" s="63">
        <v>3.390456144508072E-5</v>
      </c>
      <c r="CJ62" s="63">
        <v>1.914040900615672E-3</v>
      </c>
      <c r="CK62" s="63">
        <v>3.1306461988762284E-3</v>
      </c>
      <c r="CL62" s="63">
        <v>3.0565605704604725E-3</v>
      </c>
      <c r="CM62" s="63">
        <v>2.9112101512985635E-3</v>
      </c>
      <c r="CN62" s="63">
        <v>3.6888628482170307E-3</v>
      </c>
      <c r="CO62" s="63">
        <v>1.7456253190380976E-3</v>
      </c>
      <c r="CP62" s="63">
        <v>2.2899592163848955E-3</v>
      </c>
      <c r="CQ62" s="63">
        <v>2.8604158738118474E-3</v>
      </c>
      <c r="CR62" s="63">
        <v>2.1726922611790948E-3</v>
      </c>
      <c r="CS62" s="63">
        <v>2.63093454583661E-3</v>
      </c>
      <c r="CT62" s="63">
        <v>3.6683001043924099E-3</v>
      </c>
      <c r="CU62" s="63">
        <v>1.3278790750326755E-3</v>
      </c>
      <c r="CV62" s="63">
        <v>2.5746198990497034E-3</v>
      </c>
      <c r="CW62" s="64">
        <v>2.4268799156718316E-3</v>
      </c>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c r="EK62" s="63"/>
      <c r="EL62" s="63"/>
      <c r="EM62" s="63"/>
      <c r="EN62" s="63"/>
      <c r="EO62" s="63"/>
      <c r="EP62" s="63"/>
      <c r="EQ62" s="63"/>
      <c r="ER62" s="63"/>
      <c r="ES62" s="63"/>
      <c r="ET62" s="63"/>
      <c r="EU62" s="63"/>
      <c r="EV62" s="63"/>
      <c r="EW62" s="63"/>
      <c r="EX62" s="63"/>
      <c r="EY62" s="63"/>
      <c r="EZ62" s="63"/>
      <c r="FA62" s="63"/>
      <c r="FB62" s="63"/>
      <c r="FC62" s="63"/>
      <c r="FD62" s="63"/>
      <c r="FE62" s="63"/>
      <c r="FF62" s="63"/>
      <c r="FG62" s="63"/>
      <c r="FH62" s="63"/>
      <c r="FI62" s="63"/>
      <c r="FJ62" s="63"/>
      <c r="FK62" s="63"/>
      <c r="FL62" s="63"/>
      <c r="FM62" s="63"/>
      <c r="FN62" s="63"/>
      <c r="FO62" s="63"/>
      <c r="FP62" s="63"/>
      <c r="FQ62" s="63"/>
      <c r="FR62" s="63"/>
      <c r="FS62" s="63"/>
      <c r="FT62" s="63"/>
      <c r="FU62" s="63"/>
      <c r="FV62" s="63"/>
      <c r="FW62" s="63"/>
      <c r="FX62" s="63"/>
      <c r="FY62" s="63"/>
      <c r="FZ62" s="63"/>
      <c r="GA62" s="63"/>
      <c r="GB62" s="63"/>
      <c r="GC62" s="63"/>
      <c r="GD62" s="63"/>
      <c r="GE62" s="63"/>
      <c r="GF62" s="63"/>
      <c r="GG62" s="63"/>
      <c r="GH62" s="63"/>
      <c r="GI62" s="63"/>
      <c r="GJ62" s="63"/>
      <c r="GK62" s="63"/>
      <c r="GL62" s="63"/>
      <c r="GM62" s="63"/>
      <c r="GN62" s="63"/>
      <c r="GO62" s="63"/>
      <c r="GP62" s="63"/>
      <c r="GQ62" s="63"/>
      <c r="GR62" s="63"/>
      <c r="GS62" s="64"/>
    </row>
    <row r="63" spans="1:201" ht="15" thickBot="1">
      <c r="A63" s="63" t="s">
        <v>420</v>
      </c>
      <c r="B63" s="63">
        <v>1.6759429716684351E-3</v>
      </c>
      <c r="C63" s="63">
        <v>1.6408273726347164E-3</v>
      </c>
      <c r="D63" s="63">
        <v>9.8234657981614935E-4</v>
      </c>
      <c r="E63" s="63">
        <v>3.48327049604443E-4</v>
      </c>
      <c r="F63" s="63">
        <v>1.4461903415099973E-3</v>
      </c>
      <c r="G63" s="63">
        <v>1.5671284963607393E-3</v>
      </c>
      <c r="H63" s="63">
        <v>1.1587708877067466E-3</v>
      </c>
      <c r="I63" s="63">
        <v>1.101593836263269E-3</v>
      </c>
      <c r="J63" s="63">
        <v>1.6670412700029614E-3</v>
      </c>
      <c r="K63" s="63">
        <v>2.247873986734001E-3</v>
      </c>
      <c r="L63" s="63">
        <v>1.6237814850476257E-3</v>
      </c>
      <c r="M63" s="63">
        <v>1.5969696876600157E-3</v>
      </c>
      <c r="N63" s="63">
        <v>1.8327198844892865E-3</v>
      </c>
      <c r="O63" s="63">
        <v>1.6107826891726472E-3</v>
      </c>
      <c r="P63" s="63">
        <v>2.0106474182318063E-3</v>
      </c>
      <c r="Q63" s="63">
        <v>1.5867584586138192E-3</v>
      </c>
      <c r="R63" s="63">
        <v>5.1636625325686284E-4</v>
      </c>
      <c r="S63" s="63">
        <v>2.1414871975270183E-3</v>
      </c>
      <c r="T63" s="63">
        <v>1.913378574061494E-3</v>
      </c>
      <c r="U63" s="63">
        <v>1.7806742340840929E-3</v>
      </c>
      <c r="V63" s="63">
        <v>1.3225355663989663E-3</v>
      </c>
      <c r="W63" s="63">
        <v>3.7089429988946421E-3</v>
      </c>
      <c r="X63" s="63">
        <v>5.3209868921187536E-3</v>
      </c>
      <c r="Y63" s="63">
        <v>1.8753292373923929E-3</v>
      </c>
      <c r="Z63" s="63">
        <v>2.0342724927662542E-3</v>
      </c>
      <c r="AA63" s="63">
        <v>1.9690683368284627E-3</v>
      </c>
      <c r="AB63" s="63">
        <v>2.549388458685783E-3</v>
      </c>
      <c r="AC63" s="63">
        <v>2.4149164879432817E-3</v>
      </c>
      <c r="AD63" s="63">
        <v>1.101405645393545E-3</v>
      </c>
      <c r="AE63" s="63">
        <v>4.9184854749014819E-4</v>
      </c>
      <c r="AF63" s="63">
        <v>3.9882334566331543E-4</v>
      </c>
      <c r="AG63" s="63">
        <v>1.794792949450704E-3</v>
      </c>
      <c r="AH63" s="63">
        <v>5.6972660612898218E-4</v>
      </c>
      <c r="AI63" s="63">
        <v>1.2977077965563284E-3</v>
      </c>
      <c r="AJ63" s="63">
        <v>1.7879555987223156E-3</v>
      </c>
      <c r="AK63" s="63">
        <v>7.5956546281965567E-4</v>
      </c>
      <c r="AL63" s="63">
        <v>1.5107436321537683E-3</v>
      </c>
      <c r="AM63" s="63">
        <v>1.118149154323172E-3</v>
      </c>
      <c r="AN63" s="63">
        <v>9.5290124586822707E-4</v>
      </c>
      <c r="AO63" s="63">
        <v>2.2124265296821518E-3</v>
      </c>
      <c r="AP63" s="63">
        <v>9.3391523810863871E-4</v>
      </c>
      <c r="AQ63" s="63">
        <v>1.4081052364736143E-3</v>
      </c>
      <c r="AR63" s="63">
        <v>1.5273645182773889E-3</v>
      </c>
      <c r="AS63" s="63">
        <v>1.0046939681108502E-3</v>
      </c>
      <c r="AT63" s="63">
        <v>1.6010744999946495E-3</v>
      </c>
      <c r="AU63" s="63">
        <v>-1.6561642205116379E-4</v>
      </c>
      <c r="AV63" s="63">
        <v>2.598862724992314E-3</v>
      </c>
      <c r="AW63" s="63">
        <v>2.2777389164876554E-3</v>
      </c>
      <c r="AX63" s="63">
        <v>2.0823882748454755E-3</v>
      </c>
      <c r="AY63" s="63">
        <v>8.2053876717045606E-4</v>
      </c>
      <c r="AZ63" s="63">
        <v>1.6649894857834562E-3</v>
      </c>
      <c r="BA63" s="63">
        <v>1.4312313034690182E-3</v>
      </c>
      <c r="BB63" s="63">
        <v>1.5847857733038615E-3</v>
      </c>
      <c r="BC63" s="63">
        <v>1.1986980110196919E-3</v>
      </c>
      <c r="BD63" s="63">
        <v>2.0840204916915562E-3</v>
      </c>
      <c r="BE63" s="63">
        <v>1.2568043255478528E-3</v>
      </c>
      <c r="BF63" s="63">
        <v>2.3888890797705625E-3</v>
      </c>
      <c r="BG63" s="63">
        <v>8.9028519618982761E-4</v>
      </c>
      <c r="BH63" s="63">
        <v>1.932767088525721E-3</v>
      </c>
      <c r="BI63" s="63">
        <v>1.1501600743473262E-3</v>
      </c>
      <c r="BJ63" s="63">
        <v>1.9520120129418142E-3</v>
      </c>
      <c r="BK63" s="63">
        <f>VARP(RETURN!$B$63:$BU$63)</f>
        <v>3.2286045079297099E-3</v>
      </c>
      <c r="BL63" s="63">
        <v>9.487005058486514E-4</v>
      </c>
      <c r="BM63" s="63">
        <v>1.6149911883750468E-3</v>
      </c>
      <c r="BN63" s="63">
        <v>-2.7762354958584863E-4</v>
      </c>
      <c r="BO63" s="63">
        <v>4.9721812850365738E-4</v>
      </c>
      <c r="BP63" s="63">
        <v>1.8928302613215691E-3</v>
      </c>
      <c r="BQ63" s="63">
        <v>1.4250755824988946E-3</v>
      </c>
      <c r="BR63" s="63">
        <v>1.8230111107662482E-3</v>
      </c>
      <c r="BS63" s="63">
        <v>1.0626714837371548E-3</v>
      </c>
      <c r="BT63" s="63">
        <v>1.3080339664253713E-3</v>
      </c>
      <c r="BU63" s="63">
        <v>1.5442082908202781E-3</v>
      </c>
      <c r="BV63" s="63">
        <v>8.0865173208270172E-4</v>
      </c>
      <c r="BW63" s="63">
        <v>1.1518990703828372E-3</v>
      </c>
      <c r="BX63" s="63">
        <v>1.9862201503371988E-3</v>
      </c>
      <c r="BY63" s="63">
        <v>1.4486453162079495E-3</v>
      </c>
      <c r="BZ63" s="63">
        <v>3.0828915646277395E-4</v>
      </c>
      <c r="CA63" s="63">
        <v>1.0559758415265984E-3</v>
      </c>
      <c r="CB63" s="63">
        <v>1.5209073444024184E-3</v>
      </c>
      <c r="CC63" s="63">
        <v>1.1649048202653628E-3</v>
      </c>
      <c r="CD63" s="63">
        <v>3.0028666198925811E-3</v>
      </c>
      <c r="CE63" s="63">
        <v>1.4366457281801508E-3</v>
      </c>
      <c r="CF63" s="63">
        <v>1.3090938761252883E-3</v>
      </c>
      <c r="CG63" s="63">
        <v>1.2077774897863447E-3</v>
      </c>
      <c r="CH63" s="63">
        <v>5.1829812871620245E-4</v>
      </c>
      <c r="CI63" s="63">
        <v>4.2085483340587016E-4</v>
      </c>
      <c r="CJ63" s="63">
        <v>1.024299823994891E-3</v>
      </c>
      <c r="CK63" s="63">
        <v>1.7696144258407087E-3</v>
      </c>
      <c r="CL63" s="63">
        <v>2.3203983001063599E-3</v>
      </c>
      <c r="CM63" s="63">
        <v>1.5705056792383E-3</v>
      </c>
      <c r="CN63" s="63">
        <v>2.8770597921854296E-3</v>
      </c>
      <c r="CO63" s="63">
        <v>1.2805736703825411E-3</v>
      </c>
      <c r="CP63" s="63">
        <v>1.4184759706826191E-3</v>
      </c>
      <c r="CQ63" s="63">
        <v>1.7756677583163345E-3</v>
      </c>
      <c r="CR63" s="63">
        <v>1.8591553478145249E-3</v>
      </c>
      <c r="CS63" s="63">
        <v>1.9302506475207463E-3</v>
      </c>
      <c r="CT63" s="63">
        <v>2.0861746840780244E-3</v>
      </c>
      <c r="CU63" s="63">
        <v>1.1917388983029014E-3</v>
      </c>
      <c r="CV63" s="63">
        <v>1.7532139427133596E-3</v>
      </c>
      <c r="CW63" s="64">
        <v>1.6704950367637447E-3</v>
      </c>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c r="ET63" s="63"/>
      <c r="EU63" s="63"/>
      <c r="EV63" s="63"/>
      <c r="EW63" s="63"/>
      <c r="EX63" s="63"/>
      <c r="EY63" s="63"/>
      <c r="EZ63" s="63"/>
      <c r="FA63" s="63"/>
      <c r="FB63" s="63"/>
      <c r="FC63" s="63"/>
      <c r="FD63" s="63"/>
      <c r="FE63" s="63"/>
      <c r="FF63" s="63"/>
      <c r="FG63" s="63"/>
      <c r="FH63" s="63"/>
      <c r="FI63" s="63"/>
      <c r="FJ63" s="63"/>
      <c r="FK63" s="63"/>
      <c r="FL63" s="63"/>
      <c r="FM63" s="63"/>
      <c r="FN63" s="63"/>
      <c r="FO63" s="63"/>
      <c r="FP63" s="63"/>
      <c r="FQ63" s="63"/>
      <c r="FR63" s="63"/>
      <c r="FS63" s="63"/>
      <c r="FT63" s="63"/>
      <c r="FU63" s="63"/>
      <c r="FV63" s="63"/>
      <c r="FW63" s="63"/>
      <c r="FX63" s="63"/>
      <c r="FY63" s="63"/>
      <c r="FZ63" s="63"/>
      <c r="GA63" s="63"/>
      <c r="GB63" s="63"/>
      <c r="GC63" s="63"/>
      <c r="GD63" s="63"/>
      <c r="GE63" s="63"/>
      <c r="GF63" s="63"/>
      <c r="GG63" s="63"/>
      <c r="GH63" s="63"/>
      <c r="GI63" s="63"/>
      <c r="GJ63" s="63"/>
      <c r="GK63" s="63"/>
      <c r="GL63" s="63"/>
      <c r="GM63" s="63"/>
      <c r="GN63" s="63"/>
      <c r="GO63" s="63"/>
      <c r="GP63" s="63"/>
      <c r="GQ63" s="63"/>
      <c r="GR63" s="63"/>
      <c r="GS63" s="64"/>
    </row>
    <row r="64" spans="1:201" ht="15" thickBot="1">
      <c r="A64" s="63" t="s">
        <v>229</v>
      </c>
      <c r="B64" s="63">
        <v>1.151003253183553E-3</v>
      </c>
      <c r="C64" s="63">
        <v>1.5171951481370472E-3</v>
      </c>
      <c r="D64" s="63">
        <v>2.5323831743758931E-3</v>
      </c>
      <c r="E64" s="63">
        <v>1.6678608623845045E-3</v>
      </c>
      <c r="F64" s="63">
        <v>3.1323431003522813E-3</v>
      </c>
      <c r="G64" s="63">
        <v>4.952851220188596E-3</v>
      </c>
      <c r="H64" s="63">
        <v>1.7705249217837848E-3</v>
      </c>
      <c r="I64" s="63">
        <v>1.2888759618532412E-3</v>
      </c>
      <c r="J64" s="63">
        <v>1.1461114199173578E-3</v>
      </c>
      <c r="K64" s="63">
        <v>4.6410741348001331E-3</v>
      </c>
      <c r="L64" s="63">
        <v>2.4923210922501372E-3</v>
      </c>
      <c r="M64" s="63">
        <v>1.3769065905673355E-3</v>
      </c>
      <c r="N64" s="63">
        <v>2.4511972905860661E-3</v>
      </c>
      <c r="O64" s="63">
        <v>1.0340772264236821E-3</v>
      </c>
      <c r="P64" s="63">
        <v>4.9587729978641448E-3</v>
      </c>
      <c r="Q64" s="63">
        <v>3.2732232991308442E-3</v>
      </c>
      <c r="R64" s="63">
        <v>-5.4602277072760009E-5</v>
      </c>
      <c r="S64" s="63">
        <v>1.9361442922221643E-3</v>
      </c>
      <c r="T64" s="63">
        <v>2.6613538727614668E-3</v>
      </c>
      <c r="U64" s="63">
        <v>3.7726555781567635E-3</v>
      </c>
      <c r="V64" s="63">
        <v>4.114002025014849E-3</v>
      </c>
      <c r="W64" s="63">
        <v>4.1201789318249769E-3</v>
      </c>
      <c r="X64" s="63">
        <v>9.1279795705367043E-3</v>
      </c>
      <c r="Y64" s="63">
        <v>2.096031762021592E-3</v>
      </c>
      <c r="Z64" s="63">
        <v>1.6004884386740142E-3</v>
      </c>
      <c r="AA64" s="63">
        <v>2.6961901228614946E-3</v>
      </c>
      <c r="AB64" s="63">
        <v>3.5574504233969375E-3</v>
      </c>
      <c r="AC64" s="63">
        <v>3.6650508731556567E-3</v>
      </c>
      <c r="AD64" s="63">
        <v>1.8366825496580479E-3</v>
      </c>
      <c r="AE64" s="63">
        <v>1.5662424615573383E-4</v>
      </c>
      <c r="AF64" s="63">
        <v>1.7740593809608803E-4</v>
      </c>
      <c r="AG64" s="63">
        <v>2.9184568643890411E-3</v>
      </c>
      <c r="AH64" s="63">
        <v>1.9274292449412531E-3</v>
      </c>
      <c r="AI64" s="63">
        <v>1.6655698859818278E-3</v>
      </c>
      <c r="AJ64" s="63">
        <v>2.3886916281163828E-3</v>
      </c>
      <c r="AK64" s="63">
        <v>8.7609313640658458E-4</v>
      </c>
      <c r="AL64" s="63">
        <v>2.0335205021675159E-3</v>
      </c>
      <c r="AM64" s="63">
        <v>3.725443443063381E-4</v>
      </c>
      <c r="AN64" s="63">
        <v>7.34897081620793E-4</v>
      </c>
      <c r="AO64" s="63">
        <v>2.9850722456225246E-3</v>
      </c>
      <c r="AP64" s="63">
        <v>4.692637305530931E-4</v>
      </c>
      <c r="AQ64" s="63">
        <v>1.5275154215405385E-3</v>
      </c>
      <c r="AR64" s="63">
        <v>3.3018592481167718E-3</v>
      </c>
      <c r="AS64" s="63">
        <v>1.9571148401004504E-3</v>
      </c>
      <c r="AT64" s="63">
        <v>2.1820333436780599E-3</v>
      </c>
      <c r="AU64" s="63">
        <v>2.5799932780203798E-4</v>
      </c>
      <c r="AV64" s="63">
        <v>2.7627185401925521E-3</v>
      </c>
      <c r="AW64" s="63">
        <v>3.6773113076117355E-3</v>
      </c>
      <c r="AX64" s="63">
        <v>5.1881161820838372E-3</v>
      </c>
      <c r="AY64" s="63">
        <v>7.7796932992715612E-4</v>
      </c>
      <c r="AZ64" s="63">
        <v>1.1222172778922713E-3</v>
      </c>
      <c r="BA64" s="63">
        <v>-4.3216544978628101E-4</v>
      </c>
      <c r="BB64" s="63">
        <v>2.5018727469203975E-3</v>
      </c>
      <c r="BC64" s="63">
        <v>1.3106442312507333E-3</v>
      </c>
      <c r="BD64" s="63">
        <v>4.7804121641818837E-3</v>
      </c>
      <c r="BE64" s="63">
        <v>1.839244865334803E-3</v>
      </c>
      <c r="BF64" s="63">
        <v>6.6195720804140814E-3</v>
      </c>
      <c r="BG64" s="63">
        <v>7.7443185703680232E-4</v>
      </c>
      <c r="BH64" s="63">
        <v>4.8187159068196032E-3</v>
      </c>
      <c r="BI64" s="63">
        <v>1.448937321165552E-3</v>
      </c>
      <c r="BJ64" s="63">
        <v>3.0845252723134859E-3</v>
      </c>
      <c r="BK64" s="63">
        <v>9.487005058486514E-4</v>
      </c>
      <c r="BL64" s="63">
        <f>VARP(RETURN!$B$64:$BU$64)</f>
        <v>7.3766624086568072E-3</v>
      </c>
      <c r="BM64" s="63">
        <v>3.7404357299722409E-3</v>
      </c>
      <c r="BN64" s="63">
        <v>1.6548552615772956E-3</v>
      </c>
      <c r="BO64" s="63">
        <v>5.259007171435244E-4</v>
      </c>
      <c r="BP64" s="63">
        <v>1.1971721268865621E-3</v>
      </c>
      <c r="BQ64" s="63">
        <v>1.6628532206605434E-3</v>
      </c>
      <c r="BR64" s="63">
        <v>3.4757094273988234E-3</v>
      </c>
      <c r="BS64" s="63">
        <v>-2.9193391225882173E-4</v>
      </c>
      <c r="BT64" s="63">
        <v>8.4829002327319178E-4</v>
      </c>
      <c r="BU64" s="63">
        <v>3.3914573079371593E-3</v>
      </c>
      <c r="BV64" s="63">
        <v>-2.918698272703921E-4</v>
      </c>
      <c r="BW64" s="63">
        <v>1.0170775451794059E-3</v>
      </c>
      <c r="BX64" s="63">
        <v>2.687188606302883E-3</v>
      </c>
      <c r="BY64" s="63">
        <v>1.3430612418476153E-3</v>
      </c>
      <c r="BZ64" s="63">
        <v>-3.3837918146211382E-4</v>
      </c>
      <c r="CA64" s="63">
        <v>7.8081468873653374E-4</v>
      </c>
      <c r="CB64" s="63">
        <v>2.4930375958422432E-3</v>
      </c>
      <c r="CC64" s="63">
        <v>9.4237858180594111E-4</v>
      </c>
      <c r="CD64" s="63">
        <v>3.8837388551243349E-3</v>
      </c>
      <c r="CE64" s="63">
        <v>5.4692794901402388E-3</v>
      </c>
      <c r="CF64" s="63">
        <v>3.578799222812954E-3</v>
      </c>
      <c r="CG64" s="63">
        <v>1.2638178661411974E-3</v>
      </c>
      <c r="CH64" s="63">
        <v>-4.6435561109939023E-4</v>
      </c>
      <c r="CI64" s="63">
        <v>-5.0964836568733352E-4</v>
      </c>
      <c r="CJ64" s="63">
        <v>1.58264245152497E-3</v>
      </c>
      <c r="CK64" s="63">
        <v>2.6136137559865666E-3</v>
      </c>
      <c r="CL64" s="63">
        <v>3.317784604292441E-3</v>
      </c>
      <c r="CM64" s="63">
        <v>3.8207375412878919E-3</v>
      </c>
      <c r="CN64" s="63">
        <v>3.1521124183647863E-3</v>
      </c>
      <c r="CO64" s="63">
        <v>1.417536409826803E-3</v>
      </c>
      <c r="CP64" s="63">
        <v>2.5832656883577857E-3</v>
      </c>
      <c r="CQ64" s="63">
        <v>1.7512075311330233E-3</v>
      </c>
      <c r="CR64" s="63">
        <v>1.7719317865640474E-3</v>
      </c>
      <c r="CS64" s="63">
        <v>3.5986663871904953E-3</v>
      </c>
      <c r="CT64" s="63">
        <v>4.3965296472652897E-3</v>
      </c>
      <c r="CU64" s="63">
        <v>1.2442779207591421E-3</v>
      </c>
      <c r="CV64" s="63">
        <v>2.5369947983946706E-3</v>
      </c>
      <c r="CW64" s="64">
        <v>2.0351789110115894E-3</v>
      </c>
      <c r="CX64" s="63"/>
      <c r="CY64" s="63"/>
      <c r="CZ64" s="63"/>
      <c r="DA64" s="63"/>
      <c r="DB64" s="63"/>
      <c r="DC64" s="63"/>
      <c r="DD64" s="63"/>
      <c r="DE64" s="63"/>
      <c r="DF64" s="63"/>
      <c r="DG64" s="63"/>
      <c r="DH64" s="63"/>
      <c r="DI64" s="63"/>
      <c r="DJ64" s="63"/>
      <c r="DK64" s="63"/>
      <c r="DL64" s="63"/>
      <c r="DM64" s="63"/>
      <c r="DN64" s="63"/>
      <c r="DO64" s="63"/>
      <c r="DP64" s="63"/>
      <c r="DQ64" s="63"/>
      <c r="DR64" s="63"/>
      <c r="DS64" s="63"/>
      <c r="DT64" s="63"/>
      <c r="DU64" s="63"/>
      <c r="DV64" s="63"/>
      <c r="DW64" s="63"/>
      <c r="DX64" s="63"/>
      <c r="DY64" s="63"/>
      <c r="DZ64" s="63"/>
      <c r="EA64" s="63"/>
      <c r="EB64" s="63"/>
      <c r="EC64" s="63"/>
      <c r="ED64" s="63"/>
      <c r="EE64" s="63"/>
      <c r="EF64" s="63"/>
      <c r="EG64" s="63"/>
      <c r="EH64" s="63"/>
      <c r="EI64" s="63"/>
      <c r="EJ64" s="63"/>
      <c r="EK64" s="63"/>
      <c r="EL64" s="63"/>
      <c r="EM64" s="63"/>
      <c r="EN64" s="63"/>
      <c r="EO64" s="63"/>
      <c r="EP64" s="63"/>
      <c r="EQ64" s="63"/>
      <c r="ER64" s="63"/>
      <c r="ES64" s="63"/>
      <c r="ET64" s="63"/>
      <c r="EU64" s="63"/>
      <c r="EV64" s="63"/>
      <c r="EW64" s="63"/>
      <c r="EX64" s="63"/>
      <c r="EY64" s="63"/>
      <c r="EZ64" s="63"/>
      <c r="FA64" s="63"/>
      <c r="FB64" s="63"/>
      <c r="FC64" s="63"/>
      <c r="FD64" s="63"/>
      <c r="FE64" s="63"/>
      <c r="FF64" s="63"/>
      <c r="FG64" s="63"/>
      <c r="FH64" s="63"/>
      <c r="FI64" s="63"/>
      <c r="FJ64" s="63"/>
      <c r="FK64" s="63"/>
      <c r="FL64" s="63"/>
      <c r="FM64" s="63"/>
      <c r="FN64" s="63"/>
      <c r="FO64" s="63"/>
      <c r="FP64" s="63"/>
      <c r="FQ64" s="63"/>
      <c r="FR64" s="63"/>
      <c r="FS64" s="63"/>
      <c r="FT64" s="63"/>
      <c r="FU64" s="63"/>
      <c r="FV64" s="63"/>
      <c r="FW64" s="63"/>
      <c r="FX64" s="63"/>
      <c r="FY64" s="63"/>
      <c r="FZ64" s="63"/>
      <c r="GA64" s="63"/>
      <c r="GB64" s="63"/>
      <c r="GC64" s="63"/>
      <c r="GD64" s="63"/>
      <c r="GE64" s="63"/>
      <c r="GF64" s="63"/>
      <c r="GG64" s="63"/>
      <c r="GH64" s="63"/>
      <c r="GI64" s="63"/>
      <c r="GJ64" s="63"/>
      <c r="GK64" s="63"/>
      <c r="GL64" s="63"/>
      <c r="GM64" s="63"/>
      <c r="GN64" s="63"/>
      <c r="GO64" s="63"/>
      <c r="GP64" s="63"/>
      <c r="GQ64" s="63"/>
      <c r="GR64" s="63"/>
      <c r="GS64" s="64"/>
    </row>
    <row r="65" spans="1:201" ht="15" thickBot="1">
      <c r="A65" s="63" t="s">
        <v>421</v>
      </c>
      <c r="B65" s="63">
        <v>2.0340328180695308E-3</v>
      </c>
      <c r="C65" s="63">
        <v>2.0842131395146925E-3</v>
      </c>
      <c r="D65" s="63">
        <v>1.8775158495901564E-3</v>
      </c>
      <c r="E65" s="63">
        <v>7.6426185342383759E-4</v>
      </c>
      <c r="F65" s="63">
        <v>2.8223862776275131E-3</v>
      </c>
      <c r="G65" s="63">
        <v>3.7600910989064448E-3</v>
      </c>
      <c r="H65" s="63">
        <v>1.9239725955809144E-3</v>
      </c>
      <c r="I65" s="63">
        <v>1.4401457557997881E-3</v>
      </c>
      <c r="J65" s="63">
        <v>1.7075289675871461E-3</v>
      </c>
      <c r="K65" s="63">
        <v>4.1677280580812116E-3</v>
      </c>
      <c r="L65" s="63">
        <v>2.6990054541490985E-3</v>
      </c>
      <c r="M65" s="63">
        <v>2.0421208112057945E-3</v>
      </c>
      <c r="N65" s="63">
        <v>2.5975111481151992E-3</v>
      </c>
      <c r="O65" s="63">
        <v>1.7157964134345153E-3</v>
      </c>
      <c r="P65" s="63">
        <v>5.1265005602162371E-3</v>
      </c>
      <c r="Q65" s="63">
        <v>3.4537476580955152E-3</v>
      </c>
      <c r="R65" s="63">
        <v>4.4773700868853055E-4</v>
      </c>
      <c r="S65" s="63">
        <v>2.4957715934697255E-3</v>
      </c>
      <c r="T65" s="63">
        <v>2.8635771518236643E-3</v>
      </c>
      <c r="U65" s="63">
        <v>3.0487347582565851E-3</v>
      </c>
      <c r="V65" s="63">
        <v>2.861864535742888E-3</v>
      </c>
      <c r="W65" s="63">
        <v>3.8523007502035975E-3</v>
      </c>
      <c r="X65" s="63">
        <v>1.0359916811805253E-2</v>
      </c>
      <c r="Y65" s="63">
        <v>2.9010962816762242E-3</v>
      </c>
      <c r="Z65" s="63">
        <v>2.0466318160433806E-3</v>
      </c>
      <c r="AA65" s="63">
        <v>2.1214696655831263E-3</v>
      </c>
      <c r="AB65" s="63">
        <v>3.1712240931041362E-3</v>
      </c>
      <c r="AC65" s="63">
        <v>4.541542486470678E-3</v>
      </c>
      <c r="AD65" s="63">
        <v>1.5387722345090245E-3</v>
      </c>
      <c r="AE65" s="63">
        <v>6.2837261098532817E-4</v>
      </c>
      <c r="AF65" s="63">
        <v>4.0049525765626677E-4</v>
      </c>
      <c r="AG65" s="63">
        <v>4.0594505453377247E-3</v>
      </c>
      <c r="AH65" s="63">
        <v>1.4971025839339029E-3</v>
      </c>
      <c r="AI65" s="63">
        <v>1.556609667461246E-3</v>
      </c>
      <c r="AJ65" s="63">
        <v>2.1119438518155545E-3</v>
      </c>
      <c r="AK65" s="63">
        <v>1.317369384652445E-3</v>
      </c>
      <c r="AL65" s="63">
        <v>1.83191185667806E-3</v>
      </c>
      <c r="AM65" s="63">
        <v>1.6000865162482053E-3</v>
      </c>
      <c r="AN65" s="63">
        <v>1.7009719014141182E-3</v>
      </c>
      <c r="AO65" s="63">
        <v>3.3791615754273537E-3</v>
      </c>
      <c r="AP65" s="63">
        <v>4.9980275223094879E-4</v>
      </c>
      <c r="AQ65" s="63">
        <v>1.8992848327873983E-3</v>
      </c>
      <c r="AR65" s="63">
        <v>3.351602840166635E-3</v>
      </c>
      <c r="AS65" s="63">
        <v>2.5739647092159015E-3</v>
      </c>
      <c r="AT65" s="63">
        <v>2.7052605468726194E-3</v>
      </c>
      <c r="AU65" s="63">
        <v>-3.9390439455547368E-7</v>
      </c>
      <c r="AV65" s="63">
        <v>3.4226955555666863E-3</v>
      </c>
      <c r="AW65" s="63">
        <v>3.5871692749626155E-3</v>
      </c>
      <c r="AX65" s="63">
        <v>4.0535024156037941E-3</v>
      </c>
      <c r="AY65" s="63">
        <v>1.8788061363516355E-3</v>
      </c>
      <c r="AZ65" s="63">
        <v>1.5299356190029984E-3</v>
      </c>
      <c r="BA65" s="63">
        <v>6.4387861569370583E-4</v>
      </c>
      <c r="BB65" s="63">
        <v>2.4201923870499405E-3</v>
      </c>
      <c r="BC65" s="63">
        <v>9.0119199551800969E-4</v>
      </c>
      <c r="BD65" s="63">
        <v>4.6148287208069858E-3</v>
      </c>
      <c r="BE65" s="63">
        <v>1.7221046020404851E-3</v>
      </c>
      <c r="BF65" s="63">
        <v>6.3837423303870289E-3</v>
      </c>
      <c r="BG65" s="63">
        <v>1.3871387448962337E-3</v>
      </c>
      <c r="BH65" s="63">
        <v>3.5715799271358855E-3</v>
      </c>
      <c r="BI65" s="63">
        <v>1.9630628394532168E-3</v>
      </c>
      <c r="BJ65" s="63">
        <v>2.7297341892689973E-3</v>
      </c>
      <c r="BK65" s="63">
        <v>1.6149911883750468E-3</v>
      </c>
      <c r="BL65" s="63">
        <v>3.7404357299722409E-3</v>
      </c>
      <c r="BM65" s="63">
        <f>VARP(RETURN!$B$65:$BU$65)</f>
        <v>6.0126421621818082E-3</v>
      </c>
      <c r="BN65" s="63">
        <v>5.9353345204677581E-4</v>
      </c>
      <c r="BO65" s="63">
        <v>4.392570128308974E-4</v>
      </c>
      <c r="BP65" s="63">
        <v>1.3516900316469936E-3</v>
      </c>
      <c r="BQ65" s="63">
        <v>1.9785905054555825E-3</v>
      </c>
      <c r="BR65" s="63">
        <v>3.0042186547598868E-3</v>
      </c>
      <c r="BS65" s="63">
        <v>7.2831192370216872E-4</v>
      </c>
      <c r="BT65" s="63">
        <v>2.1471205337132088E-3</v>
      </c>
      <c r="BU65" s="63">
        <v>2.846674547732526E-3</v>
      </c>
      <c r="BV65" s="63">
        <v>3.4903958550048798E-4</v>
      </c>
      <c r="BW65" s="63">
        <v>9.2304705034503942E-4</v>
      </c>
      <c r="BX65" s="63">
        <v>2.817996168279358E-3</v>
      </c>
      <c r="BY65" s="63">
        <v>2.219433510700689E-3</v>
      </c>
      <c r="BZ65" s="63">
        <v>-5.2639305226558867E-5</v>
      </c>
      <c r="CA65" s="63">
        <v>1.0228646933163421E-3</v>
      </c>
      <c r="CB65" s="63">
        <v>2.9177455314389729E-3</v>
      </c>
      <c r="CC65" s="63">
        <v>1.0851277252651491E-3</v>
      </c>
      <c r="CD65" s="63">
        <v>4.1587649235860251E-3</v>
      </c>
      <c r="CE65" s="63">
        <v>4.7024302770791934E-3</v>
      </c>
      <c r="CF65" s="63">
        <v>3.3462509216068827E-3</v>
      </c>
      <c r="CG65" s="63">
        <v>1.3813222626124319E-3</v>
      </c>
      <c r="CH65" s="63">
        <v>4.6545874980914622E-5</v>
      </c>
      <c r="CI65" s="63">
        <v>6.173535359745491E-5</v>
      </c>
      <c r="CJ65" s="63">
        <v>1.9611052812632036E-3</v>
      </c>
      <c r="CK65" s="63">
        <v>2.8129444866975316E-3</v>
      </c>
      <c r="CL65" s="63">
        <v>3.0373418349630287E-3</v>
      </c>
      <c r="CM65" s="63">
        <v>2.9538771270948977E-3</v>
      </c>
      <c r="CN65" s="63">
        <v>3.5134610275557657E-3</v>
      </c>
      <c r="CO65" s="63">
        <v>1.8882179140151301E-3</v>
      </c>
      <c r="CP65" s="63">
        <v>2.8585407777998628E-3</v>
      </c>
      <c r="CQ65" s="63">
        <v>1.3106948264978659E-3</v>
      </c>
      <c r="CR65" s="63">
        <v>1.3534656294346143E-3</v>
      </c>
      <c r="CS65" s="63">
        <v>2.6916763202845069E-3</v>
      </c>
      <c r="CT65" s="63">
        <v>4.0239896498524509E-3</v>
      </c>
      <c r="CU65" s="63">
        <v>1.5526320948649119E-3</v>
      </c>
      <c r="CV65" s="63">
        <v>2.895720065460192E-3</v>
      </c>
      <c r="CW65" s="64">
        <v>1.722969907589437E-3</v>
      </c>
      <c r="CX65" s="63"/>
      <c r="CY65" s="63"/>
      <c r="CZ65" s="63"/>
      <c r="DA65" s="63"/>
      <c r="DB65" s="63"/>
      <c r="DC65" s="63"/>
      <c r="DD65" s="63"/>
      <c r="DE65" s="63"/>
      <c r="DF65" s="63"/>
      <c r="DG65" s="63"/>
      <c r="DH65" s="63"/>
      <c r="DI65" s="63"/>
      <c r="DJ65" s="63"/>
      <c r="DK65" s="63"/>
      <c r="DL65" s="63"/>
      <c r="DM65" s="63"/>
      <c r="DN65" s="63"/>
      <c r="DO65" s="63"/>
      <c r="DP65" s="63"/>
      <c r="DQ65" s="63"/>
      <c r="DR65" s="63"/>
      <c r="DS65" s="63"/>
      <c r="DT65" s="63"/>
      <c r="DU65" s="63"/>
      <c r="DV65" s="63"/>
      <c r="DW65" s="63"/>
      <c r="DX65" s="63"/>
      <c r="DY65" s="63"/>
      <c r="DZ65" s="63"/>
      <c r="EA65" s="63"/>
      <c r="EB65" s="63"/>
      <c r="EC65" s="63"/>
      <c r="ED65" s="63"/>
      <c r="EE65" s="63"/>
      <c r="EF65" s="63"/>
      <c r="EG65" s="63"/>
      <c r="EH65" s="63"/>
      <c r="EI65" s="63"/>
      <c r="EJ65" s="63"/>
      <c r="EK65" s="63"/>
      <c r="EL65" s="63"/>
      <c r="EM65" s="63"/>
      <c r="EN65" s="63"/>
      <c r="EO65" s="63"/>
      <c r="EP65" s="63"/>
      <c r="EQ65" s="63"/>
      <c r="ER65" s="63"/>
      <c r="ES65" s="63"/>
      <c r="ET65" s="63"/>
      <c r="EU65" s="63"/>
      <c r="EV65" s="63"/>
      <c r="EW65" s="63"/>
      <c r="EX65" s="63"/>
      <c r="EY65" s="63"/>
      <c r="EZ65" s="63"/>
      <c r="FA65" s="63"/>
      <c r="FB65" s="63"/>
      <c r="FC65" s="63"/>
      <c r="FD65" s="63"/>
      <c r="FE65" s="63"/>
      <c r="FF65" s="63"/>
      <c r="FG65" s="63"/>
      <c r="FH65" s="63"/>
      <c r="FI65" s="63"/>
      <c r="FJ65" s="63"/>
      <c r="FK65" s="63"/>
      <c r="FL65" s="63"/>
      <c r="FM65" s="63"/>
      <c r="FN65" s="63"/>
      <c r="FO65" s="63"/>
      <c r="FP65" s="63"/>
      <c r="FQ65" s="63"/>
      <c r="FR65" s="63"/>
      <c r="FS65" s="63"/>
      <c r="FT65" s="63"/>
      <c r="FU65" s="63"/>
      <c r="FV65" s="63"/>
      <c r="FW65" s="63"/>
      <c r="FX65" s="63"/>
      <c r="FY65" s="63"/>
      <c r="FZ65" s="63"/>
      <c r="GA65" s="63"/>
      <c r="GB65" s="63"/>
      <c r="GC65" s="63"/>
      <c r="GD65" s="63"/>
      <c r="GE65" s="63"/>
      <c r="GF65" s="63"/>
      <c r="GG65" s="63"/>
      <c r="GH65" s="63"/>
      <c r="GI65" s="63"/>
      <c r="GJ65" s="63"/>
      <c r="GK65" s="63"/>
      <c r="GL65" s="63"/>
      <c r="GM65" s="63"/>
      <c r="GN65" s="63"/>
      <c r="GO65" s="63"/>
      <c r="GP65" s="63"/>
      <c r="GQ65" s="63"/>
      <c r="GR65" s="63"/>
      <c r="GS65" s="64"/>
    </row>
    <row r="66" spans="1:201" ht="15" thickBot="1">
      <c r="A66" s="63" t="s">
        <v>422</v>
      </c>
      <c r="B66" s="63">
        <v>6.0176992446619722E-4</v>
      </c>
      <c r="C66" s="63">
        <v>7.0743435489694045E-4</v>
      </c>
      <c r="D66" s="63">
        <v>8.8859806926890647E-4</v>
      </c>
      <c r="E66" s="63">
        <v>9.4423345333351826E-5</v>
      </c>
      <c r="F66" s="63">
        <v>5.3764464252055747E-4</v>
      </c>
      <c r="G66" s="63">
        <v>2.2351332046652863E-3</v>
      </c>
      <c r="H66" s="63">
        <v>-2.1515931971133383E-4</v>
      </c>
      <c r="I66" s="63">
        <v>2.8829324810638289E-4</v>
      </c>
      <c r="J66" s="63">
        <v>2.5250495923670257E-4</v>
      </c>
      <c r="K66" s="63">
        <v>-1.9577494866745131E-3</v>
      </c>
      <c r="L66" s="63">
        <v>9.4604623694048722E-5</v>
      </c>
      <c r="M66" s="63">
        <v>1.9195605505522125E-4</v>
      </c>
      <c r="N66" s="63">
        <v>4.223889069518488E-4</v>
      </c>
      <c r="O66" s="63">
        <v>8.8033843853630627E-4</v>
      </c>
      <c r="P66" s="63">
        <v>3.0993641111551496E-3</v>
      </c>
      <c r="Q66" s="63">
        <v>-2.822691870355455E-4</v>
      </c>
      <c r="R66" s="63">
        <v>1.8807483136332312E-4</v>
      </c>
      <c r="S66" s="63">
        <v>2.2783980723051453E-4</v>
      </c>
      <c r="T66" s="63">
        <v>-1.1784615318803985E-3</v>
      </c>
      <c r="U66" s="63">
        <v>7.3601355701530984E-4</v>
      </c>
      <c r="V66" s="63">
        <v>8.2805072877026873E-5</v>
      </c>
      <c r="W66" s="63">
        <v>8.9028225786151626E-4</v>
      </c>
      <c r="X66" s="63">
        <v>8.241176212233841E-3</v>
      </c>
      <c r="Y66" s="63">
        <v>9.6490969554980537E-4</v>
      </c>
      <c r="Z66" s="63">
        <v>7.3540479288179515E-5</v>
      </c>
      <c r="AA66" s="63">
        <v>4.198580362346301E-4</v>
      </c>
      <c r="AB66" s="63">
        <v>-1.7794360425909086E-4</v>
      </c>
      <c r="AC66" s="63">
        <v>5.8552418590427681E-4</v>
      </c>
      <c r="AD66" s="63">
        <v>1.3880577911769478E-3</v>
      </c>
      <c r="AE66" s="63">
        <v>3.7610953513917428E-5</v>
      </c>
      <c r="AF66" s="63">
        <v>2.2626130601319122E-4</v>
      </c>
      <c r="AG66" s="63">
        <v>-1.1265100441293753E-3</v>
      </c>
      <c r="AH66" s="63">
        <v>2.7843062322549527E-4</v>
      </c>
      <c r="AI66" s="63">
        <v>9.7808609747892725E-4</v>
      </c>
      <c r="AJ66" s="63">
        <v>7.0951480519259235E-4</v>
      </c>
      <c r="AK66" s="63">
        <v>1.0227826242111125E-4</v>
      </c>
      <c r="AL66" s="63">
        <v>3.7504685177080924E-4</v>
      </c>
      <c r="AM66" s="63">
        <v>-2.1684296001149296E-4</v>
      </c>
      <c r="AN66" s="63">
        <v>8.6968349576157025E-4</v>
      </c>
      <c r="AO66" s="63">
        <v>4.1775172372195406E-4</v>
      </c>
      <c r="AP66" s="63">
        <v>1.9336404515202248E-3</v>
      </c>
      <c r="AQ66" s="63">
        <v>-7.7408709296586647E-4</v>
      </c>
      <c r="AR66" s="63">
        <v>7.0361543346256163E-4</v>
      </c>
      <c r="AS66" s="63">
        <v>1.4504323347165064E-3</v>
      </c>
      <c r="AT66" s="63">
        <v>8.0926494922631731E-4</v>
      </c>
      <c r="AU66" s="63">
        <v>-5.8524385141868202E-4</v>
      </c>
      <c r="AV66" s="63">
        <v>-3.2924327345925848E-3</v>
      </c>
      <c r="AW66" s="63">
        <v>1.19067549683243E-3</v>
      </c>
      <c r="AX66" s="63">
        <v>1.028512615342645E-3</v>
      </c>
      <c r="AY66" s="63">
        <v>8.9448874555549194E-4</v>
      </c>
      <c r="AZ66" s="63">
        <v>5.4734527446178541E-4</v>
      </c>
      <c r="BA66" s="63">
        <v>-7.2454478432610919E-4</v>
      </c>
      <c r="BB66" s="63">
        <v>1.155129381874004E-3</v>
      </c>
      <c r="BC66" s="63">
        <v>6.5640142967833288E-4</v>
      </c>
      <c r="BD66" s="63">
        <v>1.3242465234270195E-3</v>
      </c>
      <c r="BE66" s="63">
        <v>-3.5964300714191069E-4</v>
      </c>
      <c r="BF66" s="63">
        <v>1.5786403929349613E-3</v>
      </c>
      <c r="BG66" s="63">
        <v>3.1264061827224242E-4</v>
      </c>
      <c r="BH66" s="63">
        <v>9.6181707671200286E-4</v>
      </c>
      <c r="BI66" s="63">
        <v>-2.6272708217271983E-4</v>
      </c>
      <c r="BJ66" s="63">
        <v>8.7176205432235357E-4</v>
      </c>
      <c r="BK66" s="63">
        <v>-2.7762354958584863E-4</v>
      </c>
      <c r="BL66" s="63">
        <v>1.6548552615772956E-3</v>
      </c>
      <c r="BM66" s="63">
        <v>5.9353345204677581E-4</v>
      </c>
      <c r="BN66" s="63">
        <f>VARP(RETURN!$B$66:$BU$66)</f>
        <v>8.2595127229594025E-3</v>
      </c>
      <c r="BO66" s="63">
        <v>1.0442783012294477E-3</v>
      </c>
      <c r="BP66" s="63">
        <v>2.6050656116006961E-4</v>
      </c>
      <c r="BQ66" s="63">
        <v>-1.1047293916671171E-4</v>
      </c>
      <c r="BR66" s="63">
        <v>1.0617989475350093E-3</v>
      </c>
      <c r="BS66" s="63">
        <v>1.372357426622956E-3</v>
      </c>
      <c r="BT66" s="63">
        <v>5.7226884252900621E-4</v>
      </c>
      <c r="BU66" s="63">
        <v>5.588167063680017E-4</v>
      </c>
      <c r="BV66" s="63">
        <v>-1.7981763003202612E-4</v>
      </c>
      <c r="BW66" s="63">
        <v>-7.4335232125729872E-4</v>
      </c>
      <c r="BX66" s="63">
        <v>1.142565024890318E-4</v>
      </c>
      <c r="BY66" s="63">
        <v>1.1845126861615267E-3</v>
      </c>
      <c r="BZ66" s="63">
        <v>5.491407030278994E-4</v>
      </c>
      <c r="CA66" s="63">
        <v>-2.5196565733654928E-4</v>
      </c>
      <c r="CB66" s="63">
        <v>-5.3917701068383094E-5</v>
      </c>
      <c r="CC66" s="63">
        <v>5.1420661868564418E-4</v>
      </c>
      <c r="CD66" s="63">
        <v>7.5131364214094955E-5</v>
      </c>
      <c r="CE66" s="63">
        <v>2.0555588016136605E-4</v>
      </c>
      <c r="CF66" s="63">
        <v>1.8265428550727049E-3</v>
      </c>
      <c r="CG66" s="63">
        <v>1.774572948603161E-3</v>
      </c>
      <c r="CH66" s="63">
        <v>6.3362237033676703E-4</v>
      </c>
      <c r="CI66" s="63">
        <v>-3.6528057835311057E-5</v>
      </c>
      <c r="CJ66" s="63">
        <v>-4.8605433329457806E-5</v>
      </c>
      <c r="CK66" s="63">
        <v>9.5254265697166621E-4</v>
      </c>
      <c r="CL66" s="63">
        <v>1.0290665273734736E-3</v>
      </c>
      <c r="CM66" s="63">
        <v>1.95101462575447E-3</v>
      </c>
      <c r="CN66" s="63">
        <v>-1.7422357465796446E-4</v>
      </c>
      <c r="CO66" s="63">
        <v>2.8719343700875214E-4</v>
      </c>
      <c r="CP66" s="63">
        <v>-1.8607881583390425E-5</v>
      </c>
      <c r="CQ66" s="63">
        <v>6.0791144548073264E-4</v>
      </c>
      <c r="CR66" s="63">
        <v>1.3343393781170402E-4</v>
      </c>
      <c r="CS66" s="63">
        <v>7.1059523342969176E-4</v>
      </c>
      <c r="CT66" s="63">
        <v>-1.0177755884214874E-4</v>
      </c>
      <c r="CU66" s="63">
        <v>-3.362637747275871E-4</v>
      </c>
      <c r="CV66" s="63">
        <v>-1.4301284218987378E-4</v>
      </c>
      <c r="CW66" s="64">
        <v>1.1240989289070268E-3</v>
      </c>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c r="FD66" s="63"/>
      <c r="FE66" s="63"/>
      <c r="FF66" s="63"/>
      <c r="FG66" s="63"/>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4"/>
    </row>
    <row r="67" spans="1:201" ht="15" thickBot="1">
      <c r="A67" s="63" t="s">
        <v>423</v>
      </c>
      <c r="B67" s="63">
        <v>5.4298107568247949E-4</v>
      </c>
      <c r="C67" s="63">
        <v>1.8313914970859307E-4</v>
      </c>
      <c r="D67" s="63">
        <v>6.2752301900377691E-4</v>
      </c>
      <c r="E67" s="63">
        <v>-8.8768867566931344E-4</v>
      </c>
      <c r="F67" s="63">
        <v>9.8952648360900713E-4</v>
      </c>
      <c r="G67" s="63">
        <v>3.6093489651719765E-4</v>
      </c>
      <c r="H67" s="63">
        <v>-1.5737735393857018E-5</v>
      </c>
      <c r="I67" s="63">
        <v>7.5521628498022796E-4</v>
      </c>
      <c r="J67" s="63">
        <v>5.9836468198849128E-4</v>
      </c>
      <c r="K67" s="63">
        <v>1.7874361552771929E-3</v>
      </c>
      <c r="L67" s="63">
        <v>1.3737835261475673E-3</v>
      </c>
      <c r="M67" s="63">
        <v>9.7947810035223866E-4</v>
      </c>
      <c r="N67" s="63">
        <v>8.3213496494717934E-4</v>
      </c>
      <c r="O67" s="63">
        <v>3.723844915635226E-4</v>
      </c>
      <c r="P67" s="63">
        <v>2.1463246479057909E-3</v>
      </c>
      <c r="Q67" s="63">
        <v>6.7402177039575665E-4</v>
      </c>
      <c r="R67" s="63">
        <v>7.9155122559878351E-4</v>
      </c>
      <c r="S67" s="63">
        <v>4.7850677550631559E-4</v>
      </c>
      <c r="T67" s="63">
        <v>4.9520045192223802E-4</v>
      </c>
      <c r="U67" s="63">
        <v>8.1000725872709483E-4</v>
      </c>
      <c r="V67" s="63">
        <v>1.865803483658311E-4</v>
      </c>
      <c r="W67" s="63">
        <v>1.3590071237762279E-3</v>
      </c>
      <c r="X67" s="63">
        <v>4.385047502403038E-3</v>
      </c>
      <c r="Y67" s="63">
        <v>1.6137978046347826E-3</v>
      </c>
      <c r="Z67" s="63">
        <v>1.3696810589556513E-3</v>
      </c>
      <c r="AA67" s="63">
        <v>4.5223299770590222E-4</v>
      </c>
      <c r="AB67" s="63">
        <v>1.2368973207721255E-3</v>
      </c>
      <c r="AC67" s="63">
        <v>1.3134111548616634E-3</v>
      </c>
      <c r="AD67" s="63">
        <v>8.6833642349637419E-4</v>
      </c>
      <c r="AE67" s="63">
        <v>7.8772055317271391E-4</v>
      </c>
      <c r="AF67" s="63">
        <v>7.4424329027112648E-4</v>
      </c>
      <c r="AG67" s="63">
        <v>3.1257837267280704E-4</v>
      </c>
      <c r="AH67" s="63">
        <v>9.527982926278597E-4</v>
      </c>
      <c r="AI67" s="63">
        <v>8.4368680901841559E-4</v>
      </c>
      <c r="AJ67" s="63">
        <v>6.437126327679594E-4</v>
      </c>
      <c r="AK67" s="63">
        <v>5.0427136735271469E-4</v>
      </c>
      <c r="AL67" s="63">
        <v>8.2566581655756305E-4</v>
      </c>
      <c r="AM67" s="63">
        <v>5.373228064795559E-4</v>
      </c>
      <c r="AN67" s="63">
        <v>1.0048638333683213E-3</v>
      </c>
      <c r="AO67" s="63">
        <v>8.9706886198037726E-4</v>
      </c>
      <c r="AP67" s="63">
        <v>1.4569080327680075E-3</v>
      </c>
      <c r="AQ67" s="63">
        <v>5.9608598270918562E-4</v>
      </c>
      <c r="AR67" s="63">
        <v>1.6684472735477751E-3</v>
      </c>
      <c r="AS67" s="63">
        <v>6.8514033829368158E-4</v>
      </c>
      <c r="AT67" s="63">
        <v>9.3022108282440604E-4</v>
      </c>
      <c r="AU67" s="63">
        <v>4.6427378795733595E-4</v>
      </c>
      <c r="AV67" s="63">
        <v>4.1010694531741482E-4</v>
      </c>
      <c r="AW67" s="63">
        <v>1.2736508540282965E-3</v>
      </c>
      <c r="AX67" s="63">
        <v>8.9530816552517781E-4</v>
      </c>
      <c r="AY67" s="63">
        <v>5.2260566506856141E-4</v>
      </c>
      <c r="AZ67" s="63">
        <v>8.0779504276155031E-4</v>
      </c>
      <c r="BA67" s="63">
        <v>2.1972494353287648E-4</v>
      </c>
      <c r="BB67" s="63">
        <v>8.6418667716005771E-4</v>
      </c>
      <c r="BC67" s="63">
        <v>5.8466600943258467E-4</v>
      </c>
      <c r="BD67" s="63">
        <v>7.7730849914950341E-4</v>
      </c>
      <c r="BE67" s="63">
        <v>1.2143179847399189E-3</v>
      </c>
      <c r="BF67" s="63">
        <v>7.2392873338988418E-4</v>
      </c>
      <c r="BG67" s="63">
        <v>1.1797093276625643E-3</v>
      </c>
      <c r="BH67" s="63">
        <v>4.2758684950051104E-4</v>
      </c>
      <c r="BI67" s="63">
        <v>6.336808817562847E-4</v>
      </c>
      <c r="BJ67" s="63">
        <v>8.6259400005533221E-4</v>
      </c>
      <c r="BK67" s="63">
        <v>4.9721812850365738E-4</v>
      </c>
      <c r="BL67" s="63">
        <v>5.259007171435244E-4</v>
      </c>
      <c r="BM67" s="63">
        <v>4.392570128308974E-4</v>
      </c>
      <c r="BN67" s="63">
        <v>1.0442783012294477E-3</v>
      </c>
      <c r="BO67" s="63">
        <f>VARP(RETURN!$B$67:$BU$67)</f>
        <v>3.9096104133346174E-3</v>
      </c>
      <c r="BP67" s="63">
        <v>1.3190868293696245E-3</v>
      </c>
      <c r="BQ67" s="63">
        <v>1.2647006530847075E-3</v>
      </c>
      <c r="BR67" s="63">
        <v>-1.9266840244641368E-4</v>
      </c>
      <c r="BS67" s="63">
        <v>3.0817784426183744E-4</v>
      </c>
      <c r="BT67" s="63">
        <v>1.7954411811956707E-4</v>
      </c>
      <c r="BU67" s="63">
        <v>5.6379356953478483E-4</v>
      </c>
      <c r="BV67" s="63">
        <v>1.0125993617800212E-3</v>
      </c>
      <c r="BW67" s="63">
        <v>6.0026154945082321E-4</v>
      </c>
      <c r="BX67" s="63">
        <v>9.7865305379358169E-4</v>
      </c>
      <c r="BY67" s="63">
        <v>6.9145207278725057E-4</v>
      </c>
      <c r="BZ67" s="63">
        <v>1.0496128842438415E-3</v>
      </c>
      <c r="CA67" s="63">
        <v>9.1157952612521244E-4</v>
      </c>
      <c r="CB67" s="63">
        <v>5.5171101052287714E-4</v>
      </c>
      <c r="CC67" s="63">
        <v>1.0116876509373273E-3</v>
      </c>
      <c r="CD67" s="63">
        <v>1.3204887054197169E-3</v>
      </c>
      <c r="CE67" s="63">
        <v>1.2572796831444893E-4</v>
      </c>
      <c r="CF67" s="63">
        <v>1.3515271405161637E-4</v>
      </c>
      <c r="CG67" s="63">
        <v>2.1908084716623592E-3</v>
      </c>
      <c r="CH67" s="63">
        <v>1.0018509831388109E-3</v>
      </c>
      <c r="CI67" s="63">
        <v>9.2279120351074911E-4</v>
      </c>
      <c r="CJ67" s="63">
        <v>6.2953164729040141E-4</v>
      </c>
      <c r="CK67" s="63">
        <v>8.4226697296100553E-4</v>
      </c>
      <c r="CL67" s="63">
        <v>1.2680289331168425E-3</v>
      </c>
      <c r="CM67" s="63">
        <v>1.105805516164741E-3</v>
      </c>
      <c r="CN67" s="63">
        <v>1.3800829644504383E-3</v>
      </c>
      <c r="CO67" s="63">
        <v>7.049884724140388E-4</v>
      </c>
      <c r="CP67" s="63">
        <v>5.2407687503268916E-4</v>
      </c>
      <c r="CQ67" s="63">
        <v>1.0641722547986721E-3</v>
      </c>
      <c r="CR67" s="63">
        <v>1.5970101259531681E-3</v>
      </c>
      <c r="CS67" s="63">
        <v>8.0894054655041491E-4</v>
      </c>
      <c r="CT67" s="63">
        <v>6.6875887721338698E-4</v>
      </c>
      <c r="CU67" s="63">
        <v>6.710742448007345E-4</v>
      </c>
      <c r="CV67" s="63">
        <v>1.2403324066995395E-3</v>
      </c>
      <c r="CW67" s="64">
        <v>1.5572918982770928E-3</v>
      </c>
      <c r="CX67" s="63"/>
      <c r="CY67" s="63"/>
      <c r="CZ67" s="63"/>
      <c r="DA67" s="63"/>
      <c r="DB67" s="63"/>
      <c r="DC67" s="63"/>
      <c r="DD67" s="63"/>
      <c r="DE67" s="63"/>
      <c r="DF67" s="63"/>
      <c r="DG67" s="63"/>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c r="EK67" s="63"/>
      <c r="EL67" s="63"/>
      <c r="EM67" s="63"/>
      <c r="EN67" s="63"/>
      <c r="EO67" s="63"/>
      <c r="EP67" s="63"/>
      <c r="EQ67" s="63"/>
      <c r="ER67" s="63"/>
      <c r="ES67" s="63"/>
      <c r="ET67" s="63"/>
      <c r="EU67" s="63"/>
      <c r="EV67" s="63"/>
      <c r="EW67" s="63"/>
      <c r="EX67" s="63"/>
      <c r="EY67" s="63"/>
      <c r="EZ67" s="63"/>
      <c r="FA67" s="63"/>
      <c r="FB67" s="63"/>
      <c r="FC67" s="63"/>
      <c r="FD67" s="63"/>
      <c r="FE67" s="63"/>
      <c r="FF67" s="63"/>
      <c r="FG67" s="63"/>
      <c r="FH67" s="63"/>
      <c r="FI67" s="63"/>
      <c r="FJ67" s="63"/>
      <c r="FK67" s="63"/>
      <c r="FL67" s="63"/>
      <c r="FM67" s="63"/>
      <c r="FN67" s="63"/>
      <c r="FO67" s="63"/>
      <c r="FP67" s="63"/>
      <c r="FQ67" s="63"/>
      <c r="FR67" s="63"/>
      <c r="FS67" s="63"/>
      <c r="FT67" s="63"/>
      <c r="FU67" s="63"/>
      <c r="FV67" s="63"/>
      <c r="FW67" s="63"/>
      <c r="FX67" s="63"/>
      <c r="FY67" s="63"/>
      <c r="FZ67" s="63"/>
      <c r="GA67" s="63"/>
      <c r="GB67" s="63"/>
      <c r="GC67" s="63"/>
      <c r="GD67" s="63"/>
      <c r="GE67" s="63"/>
      <c r="GF67" s="63"/>
      <c r="GG67" s="63"/>
      <c r="GH67" s="63"/>
      <c r="GI67" s="63"/>
      <c r="GJ67" s="63"/>
      <c r="GK67" s="63"/>
      <c r="GL67" s="63"/>
      <c r="GM67" s="63"/>
      <c r="GN67" s="63"/>
      <c r="GO67" s="63"/>
      <c r="GP67" s="63"/>
      <c r="GQ67" s="63"/>
      <c r="GR67" s="63"/>
      <c r="GS67" s="64"/>
    </row>
    <row r="68" spans="1:201" ht="15" thickBot="1">
      <c r="A68" s="63" t="s">
        <v>424</v>
      </c>
      <c r="B68" s="63">
        <v>2.2614562210929068E-3</v>
      </c>
      <c r="C68" s="63">
        <v>8.7893250863291348E-4</v>
      </c>
      <c r="D68" s="63">
        <v>1.1623333833644398E-3</v>
      </c>
      <c r="E68" s="63">
        <v>2.5738885928796394E-3</v>
      </c>
      <c r="F68" s="63">
        <v>1.9540882927119572E-3</v>
      </c>
      <c r="G68" s="63">
        <v>1.6786230967664084E-3</v>
      </c>
      <c r="H68" s="63">
        <v>1.9002464542195036E-3</v>
      </c>
      <c r="I68" s="63">
        <v>1.6165873680113413E-3</v>
      </c>
      <c r="J68" s="63">
        <v>1.4010944090899213E-3</v>
      </c>
      <c r="K68" s="63">
        <v>3.3914992232055461E-3</v>
      </c>
      <c r="L68" s="63">
        <v>2.9581733817660989E-3</v>
      </c>
      <c r="M68" s="63">
        <v>1.9823071332598315E-3</v>
      </c>
      <c r="N68" s="63">
        <v>2.4163645769581833E-3</v>
      </c>
      <c r="O68" s="63">
        <v>9.381744857112019E-4</v>
      </c>
      <c r="P68" s="63">
        <v>4.5599985138679647E-3</v>
      </c>
      <c r="Q68" s="63">
        <v>2.4109347279224901E-3</v>
      </c>
      <c r="R68" s="63">
        <v>7.6392552827971038E-4</v>
      </c>
      <c r="S68" s="63">
        <v>2.1644179121794982E-3</v>
      </c>
      <c r="T68" s="63">
        <v>2.5453481580805684E-3</v>
      </c>
      <c r="U68" s="63">
        <v>2.5106306843857393E-3</v>
      </c>
      <c r="V68" s="63">
        <v>2.047916514302835E-3</v>
      </c>
      <c r="W68" s="63">
        <v>5.0869248335472751E-3</v>
      </c>
      <c r="X68" s="63">
        <v>1.0238118253717928E-2</v>
      </c>
      <c r="Y68" s="63">
        <v>1.7650224510976861E-3</v>
      </c>
      <c r="Z68" s="63">
        <v>2.5133611877321406E-3</v>
      </c>
      <c r="AA68" s="63">
        <v>2.2270280990454219E-3</v>
      </c>
      <c r="AB68" s="63">
        <v>3.0905873643714598E-3</v>
      </c>
      <c r="AC68" s="63">
        <v>3.1948467787805009E-3</v>
      </c>
      <c r="AD68" s="63">
        <v>1.5808563570602549E-3</v>
      </c>
      <c r="AE68" s="63">
        <v>8.289888362384342E-4</v>
      </c>
      <c r="AF68" s="63">
        <v>4.8856435515737804E-4</v>
      </c>
      <c r="AG68" s="63">
        <v>2.5819463701571158E-3</v>
      </c>
      <c r="AH68" s="63">
        <v>1.036842760379453E-3</v>
      </c>
      <c r="AI68" s="63">
        <v>8.1651962421811256E-4</v>
      </c>
      <c r="AJ68" s="63">
        <v>1.4217098245117522E-3</v>
      </c>
      <c r="AK68" s="63">
        <v>1.0718461387555665E-3</v>
      </c>
      <c r="AL68" s="63">
        <v>1.571097110945969E-3</v>
      </c>
      <c r="AM68" s="63">
        <v>1.1932775642420877E-3</v>
      </c>
      <c r="AN68" s="63">
        <v>1.0673053719349815E-3</v>
      </c>
      <c r="AO68" s="63">
        <v>2.2516935388239697E-3</v>
      </c>
      <c r="AP68" s="63">
        <v>8.7447979813735346E-4</v>
      </c>
      <c r="AQ68" s="63">
        <v>1.5289007492054513E-3</v>
      </c>
      <c r="AR68" s="63">
        <v>1.8768695205820757E-3</v>
      </c>
      <c r="AS68" s="63">
        <v>1.4471818104192197E-4</v>
      </c>
      <c r="AT68" s="63">
        <v>2.1791295952742155E-3</v>
      </c>
      <c r="AU68" s="63">
        <v>5.6376644415625848E-4</v>
      </c>
      <c r="AV68" s="63">
        <v>3.7698202660996485E-3</v>
      </c>
      <c r="AW68" s="63">
        <v>2.4428431576209242E-3</v>
      </c>
      <c r="AX68" s="63">
        <v>2.4535816304692482E-3</v>
      </c>
      <c r="AY68" s="63">
        <v>1.5322496306088658E-3</v>
      </c>
      <c r="AZ68" s="63">
        <v>1.0112116056500728E-3</v>
      </c>
      <c r="BA68" s="63">
        <v>1.0681884416730322E-3</v>
      </c>
      <c r="BB68" s="63">
        <v>1.7645566331676418E-3</v>
      </c>
      <c r="BC68" s="63">
        <v>6.5836603832642772E-4</v>
      </c>
      <c r="BD68" s="63">
        <v>3.8316414808392818E-3</v>
      </c>
      <c r="BE68" s="63">
        <v>2.2938058535313739E-3</v>
      </c>
      <c r="BF68" s="63">
        <v>3.0518533257733039E-3</v>
      </c>
      <c r="BG68" s="63">
        <v>1.372557238399694E-3</v>
      </c>
      <c r="BH68" s="63">
        <v>2.1882769312926327E-3</v>
      </c>
      <c r="BI68" s="63">
        <v>1.5300561656244982E-3</v>
      </c>
      <c r="BJ68" s="63">
        <v>2.1077404233325182E-3</v>
      </c>
      <c r="BK68" s="63">
        <v>1.8928302613215691E-3</v>
      </c>
      <c r="BL68" s="63">
        <v>1.1971721268865621E-3</v>
      </c>
      <c r="BM68" s="63">
        <v>1.3516900316469936E-3</v>
      </c>
      <c r="BN68" s="63">
        <v>2.6050656116006961E-4</v>
      </c>
      <c r="BO68" s="63">
        <v>1.3190868293696245E-3</v>
      </c>
      <c r="BP68" s="63">
        <f>VARP(RETURN!$B$68:$BU$68)</f>
        <v>5.1919545161559057E-3</v>
      </c>
      <c r="BQ68" s="63">
        <v>1.8413173470603582E-3</v>
      </c>
      <c r="BR68" s="63">
        <v>1.3436165016429138E-3</v>
      </c>
      <c r="BS68" s="63">
        <v>1.1776187431044497E-4</v>
      </c>
      <c r="BT68" s="63">
        <v>1.9029324483534245E-3</v>
      </c>
      <c r="BU68" s="63">
        <v>2.0811621213609015E-3</v>
      </c>
      <c r="BV68" s="63">
        <v>9.0286428479885591E-4</v>
      </c>
      <c r="BW68" s="63">
        <v>1.1632008754528869E-3</v>
      </c>
      <c r="BX68" s="63">
        <v>2.4867789806373069E-3</v>
      </c>
      <c r="BY68" s="63">
        <v>1.6694560863269037E-3</v>
      </c>
      <c r="BZ68" s="63">
        <v>5.2219171852707614E-4</v>
      </c>
      <c r="CA68" s="63">
        <v>1.5305736182648552E-3</v>
      </c>
      <c r="CB68" s="63">
        <v>1.2298838825206971E-3</v>
      </c>
      <c r="CC68" s="63">
        <v>1.6621576847677265E-3</v>
      </c>
      <c r="CD68" s="63">
        <v>3.4543289170759915E-3</v>
      </c>
      <c r="CE68" s="63">
        <v>2.0005196939402127E-3</v>
      </c>
      <c r="CF68" s="63">
        <v>1.0887007570065778E-3</v>
      </c>
      <c r="CG68" s="63">
        <v>2.0215987378375223E-3</v>
      </c>
      <c r="CH68" s="63">
        <v>9.109913698423694E-4</v>
      </c>
      <c r="CI68" s="63">
        <v>7.1471476116113312E-4</v>
      </c>
      <c r="CJ68" s="63">
        <v>1.3432033122446967E-3</v>
      </c>
      <c r="CK68" s="63">
        <v>1.8749785278002681E-3</v>
      </c>
      <c r="CL68" s="63">
        <v>2.1617132301249165E-3</v>
      </c>
      <c r="CM68" s="63">
        <v>1.6195601185723585E-3</v>
      </c>
      <c r="CN68" s="63">
        <v>3.5426309097749773E-3</v>
      </c>
      <c r="CO68" s="63">
        <v>8.1542192311541558E-4</v>
      </c>
      <c r="CP68" s="63">
        <v>1.7100849057211133E-3</v>
      </c>
      <c r="CQ68" s="63">
        <v>2.5523093835477808E-3</v>
      </c>
      <c r="CR68" s="63">
        <v>1.231902118298978E-3</v>
      </c>
      <c r="CS68" s="63">
        <v>1.5737770743094262E-3</v>
      </c>
      <c r="CT68" s="63">
        <v>2.5589805247324235E-3</v>
      </c>
      <c r="CU68" s="63">
        <v>1.2317336225050924E-3</v>
      </c>
      <c r="CV68" s="63">
        <v>2.4166005518719462E-3</v>
      </c>
      <c r="CW68" s="64">
        <v>1.8435793672701155E-3</v>
      </c>
      <c r="CX68" s="63"/>
      <c r="CY68" s="63"/>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c r="EE68" s="63"/>
      <c r="EF68" s="63"/>
      <c r="EG68" s="63"/>
      <c r="EH68" s="63"/>
      <c r="EI68" s="63"/>
      <c r="EJ68" s="63"/>
      <c r="EK68" s="63"/>
      <c r="EL68" s="63"/>
      <c r="EM68" s="63"/>
      <c r="EN68" s="63"/>
      <c r="EO68" s="63"/>
      <c r="EP68" s="63"/>
      <c r="EQ68" s="63"/>
      <c r="ER68" s="63"/>
      <c r="ES68" s="63"/>
      <c r="ET68" s="63"/>
      <c r="EU68" s="63"/>
      <c r="EV68" s="63"/>
      <c r="EW68" s="63"/>
      <c r="EX68" s="63"/>
      <c r="EY68" s="63"/>
      <c r="EZ68" s="63"/>
      <c r="FA68" s="63"/>
      <c r="FB68" s="63"/>
      <c r="FC68" s="63"/>
      <c r="FD68" s="63"/>
      <c r="FE68" s="63"/>
      <c r="FF68" s="63"/>
      <c r="FG68" s="63"/>
      <c r="FH68" s="63"/>
      <c r="FI68" s="63"/>
      <c r="FJ68" s="63"/>
      <c r="FK68" s="63"/>
      <c r="FL68" s="63"/>
      <c r="FM68" s="63"/>
      <c r="FN68" s="63"/>
      <c r="FO68" s="63"/>
      <c r="FP68" s="63"/>
      <c r="FQ68" s="63"/>
      <c r="FR68" s="63"/>
      <c r="FS68" s="63"/>
      <c r="FT68" s="63"/>
      <c r="FU68" s="63"/>
      <c r="FV68" s="63"/>
      <c r="FW68" s="63"/>
      <c r="FX68" s="63"/>
      <c r="FY68" s="63"/>
      <c r="FZ68" s="63"/>
      <c r="GA68" s="63"/>
      <c r="GB68" s="63"/>
      <c r="GC68" s="63"/>
      <c r="GD68" s="63"/>
      <c r="GE68" s="63"/>
      <c r="GF68" s="63"/>
      <c r="GG68" s="63"/>
      <c r="GH68" s="63"/>
      <c r="GI68" s="63"/>
      <c r="GJ68" s="63"/>
      <c r="GK68" s="63"/>
      <c r="GL68" s="63"/>
      <c r="GM68" s="63"/>
      <c r="GN68" s="63"/>
      <c r="GO68" s="63"/>
      <c r="GP68" s="63"/>
      <c r="GQ68" s="63"/>
      <c r="GR68" s="63"/>
      <c r="GS68" s="64"/>
    </row>
    <row r="69" spans="1:201" ht="15" thickBot="1">
      <c r="A69" s="63" t="s">
        <v>425</v>
      </c>
      <c r="B69" s="63">
        <v>2.1388035986739402E-3</v>
      </c>
      <c r="C69" s="63">
        <v>1.8280823625525422E-3</v>
      </c>
      <c r="D69" s="63">
        <v>1.2797011960937387E-3</v>
      </c>
      <c r="E69" s="63">
        <v>2.1310548175339943E-3</v>
      </c>
      <c r="F69" s="63">
        <v>2.5164107603474627E-3</v>
      </c>
      <c r="G69" s="63">
        <v>5.4028009020265482E-3</v>
      </c>
      <c r="H69" s="63">
        <v>1.30800908252604E-3</v>
      </c>
      <c r="I69" s="63">
        <v>1.4222042811442167E-3</v>
      </c>
      <c r="J69" s="63">
        <v>1.4754616068116929E-3</v>
      </c>
      <c r="K69" s="63">
        <v>3.8435217066680135E-3</v>
      </c>
      <c r="L69" s="63">
        <v>2.7015246458188631E-3</v>
      </c>
      <c r="M69" s="63">
        <v>1.6045653885818148E-3</v>
      </c>
      <c r="N69" s="63">
        <v>2.1986368836339702E-3</v>
      </c>
      <c r="O69" s="63">
        <v>1.9508758105528598E-3</v>
      </c>
      <c r="P69" s="63">
        <v>3.2735183573973639E-3</v>
      </c>
      <c r="Q69" s="63">
        <v>2.3881932718992733E-3</v>
      </c>
      <c r="R69" s="63">
        <v>-4.1468430938425796E-5</v>
      </c>
      <c r="S69" s="63">
        <v>1.8057119132226453E-3</v>
      </c>
      <c r="T69" s="63">
        <v>2.9178035308585464E-3</v>
      </c>
      <c r="U69" s="63">
        <v>2.5177282197745799E-3</v>
      </c>
      <c r="V69" s="63">
        <v>3.3976614188610862E-3</v>
      </c>
      <c r="W69" s="63">
        <v>3.8746787211613922E-3</v>
      </c>
      <c r="X69" s="63">
        <v>5.9080891298043149E-3</v>
      </c>
      <c r="Y69" s="63">
        <v>1.9858669407008239E-3</v>
      </c>
      <c r="Z69" s="63">
        <v>2.5686477481766719E-3</v>
      </c>
      <c r="AA69" s="63">
        <v>1.3250752314163555E-3</v>
      </c>
      <c r="AB69" s="63">
        <v>3.7347413999341602E-3</v>
      </c>
      <c r="AC69" s="63">
        <v>3.9817987446932167E-3</v>
      </c>
      <c r="AD69" s="63">
        <v>1.6571264809948428E-3</v>
      </c>
      <c r="AE69" s="63">
        <v>2.0284360546827406E-4</v>
      </c>
      <c r="AF69" s="63">
        <v>-1.6095655825571297E-5</v>
      </c>
      <c r="AG69" s="63">
        <v>3.6543821586869103E-3</v>
      </c>
      <c r="AH69" s="63">
        <v>1.1756942854431586E-3</v>
      </c>
      <c r="AI69" s="63">
        <v>1.2338686653648042E-3</v>
      </c>
      <c r="AJ69" s="63">
        <v>2.0134217988877043E-3</v>
      </c>
      <c r="AK69" s="63">
        <v>1.3814662543763523E-3</v>
      </c>
      <c r="AL69" s="63">
        <v>1.7040924601080729E-3</v>
      </c>
      <c r="AM69" s="63">
        <v>1.3478874984094958E-3</v>
      </c>
      <c r="AN69" s="63">
        <v>2.0759960166248977E-3</v>
      </c>
      <c r="AO69" s="63">
        <v>2.4909408539405343E-3</v>
      </c>
      <c r="AP69" s="63">
        <v>1.0221171804822018E-3</v>
      </c>
      <c r="AQ69" s="63">
        <v>1.441324413697361E-3</v>
      </c>
      <c r="AR69" s="63">
        <v>2.6661734885667972E-3</v>
      </c>
      <c r="AS69" s="63">
        <v>1.3155078590681712E-3</v>
      </c>
      <c r="AT69" s="63">
        <v>1.2412855659264628E-3</v>
      </c>
      <c r="AU69" s="63">
        <v>-9.2405030166774888E-5</v>
      </c>
      <c r="AV69" s="63">
        <v>3.8992826432411427E-3</v>
      </c>
      <c r="AW69" s="63">
        <v>2.6366521413241717E-3</v>
      </c>
      <c r="AX69" s="63">
        <v>3.5286953110193553E-3</v>
      </c>
      <c r="AY69" s="63">
        <v>1.5753201167114667E-3</v>
      </c>
      <c r="AZ69" s="63">
        <v>1.4526218014864305E-3</v>
      </c>
      <c r="BA69" s="63">
        <v>4.787735148676742E-4</v>
      </c>
      <c r="BB69" s="63">
        <v>2.8224992065524913E-3</v>
      </c>
      <c r="BC69" s="63">
        <v>1.1521834953278085E-3</v>
      </c>
      <c r="BD69" s="63">
        <v>2.4009820698807469E-3</v>
      </c>
      <c r="BE69" s="63">
        <v>1.5573780182255516E-3</v>
      </c>
      <c r="BF69" s="63">
        <v>4.8737873312902046E-3</v>
      </c>
      <c r="BG69" s="63">
        <v>7.6520279852597265E-4</v>
      </c>
      <c r="BH69" s="63">
        <v>2.6003379704614832E-3</v>
      </c>
      <c r="BI69" s="63">
        <v>1.3686586010606364E-3</v>
      </c>
      <c r="BJ69" s="63">
        <v>2.292377207218988E-3</v>
      </c>
      <c r="BK69" s="63">
        <v>1.4250755824988946E-3</v>
      </c>
      <c r="BL69" s="63">
        <v>1.6628532206605434E-3</v>
      </c>
      <c r="BM69" s="63">
        <v>1.9785905054555825E-3</v>
      </c>
      <c r="BN69" s="63">
        <v>-1.1047293916671171E-4</v>
      </c>
      <c r="BO69" s="63">
        <v>1.2647006530847075E-3</v>
      </c>
      <c r="BP69" s="63">
        <v>1.8413173470603582E-3</v>
      </c>
      <c r="BQ69" s="63">
        <f>VARP(RETURN!$B$69:$BU$69)</f>
        <v>5.737451812093757E-3</v>
      </c>
      <c r="BR69" s="63">
        <v>1.9983773261433749E-3</v>
      </c>
      <c r="BS69" s="63">
        <v>1.3120488667229722E-3</v>
      </c>
      <c r="BT69" s="63">
        <v>1.2208007716753412E-3</v>
      </c>
      <c r="BU69" s="63">
        <v>2.5477143114196379E-3</v>
      </c>
      <c r="BV69" s="63">
        <v>4.9433523663153093E-4</v>
      </c>
      <c r="BW69" s="63">
        <v>1.2045080214184633E-3</v>
      </c>
      <c r="BX69" s="63">
        <v>2.1508066034378326E-3</v>
      </c>
      <c r="BY69" s="63">
        <v>2.5844946573725359E-3</v>
      </c>
      <c r="BZ69" s="63">
        <v>5.959702602116333E-4</v>
      </c>
      <c r="CA69" s="63">
        <v>6.7743281817803872E-4</v>
      </c>
      <c r="CB69" s="63">
        <v>1.2576926326873697E-3</v>
      </c>
      <c r="CC69" s="63">
        <v>1.1637936375038266E-3</v>
      </c>
      <c r="CD69" s="63">
        <v>3.0636131561279302E-3</v>
      </c>
      <c r="CE69" s="63">
        <v>3.005801040833304E-3</v>
      </c>
      <c r="CF69" s="63">
        <v>1.2596283410715211E-3</v>
      </c>
      <c r="CG69" s="63">
        <v>9.8633658844558434E-4</v>
      </c>
      <c r="CH69" s="63">
        <v>-2.8924837731670932E-4</v>
      </c>
      <c r="CI69" s="63">
        <v>-3.5132894452162546E-5</v>
      </c>
      <c r="CJ69" s="63">
        <v>1.969501425629992E-3</v>
      </c>
      <c r="CK69" s="63">
        <v>2.3008077025699048E-3</v>
      </c>
      <c r="CL69" s="63">
        <v>1.7290390333392412E-3</v>
      </c>
      <c r="CM69" s="63">
        <v>2.6749806926679204E-3</v>
      </c>
      <c r="CN69" s="63">
        <v>2.5178389009553261E-3</v>
      </c>
      <c r="CO69" s="63">
        <v>1.5505371346214727E-3</v>
      </c>
      <c r="CP69" s="63">
        <v>2.1410496799863076E-3</v>
      </c>
      <c r="CQ69" s="63">
        <v>2.3239915786433707E-3</v>
      </c>
      <c r="CR69" s="63">
        <v>1.3683569550981623E-3</v>
      </c>
      <c r="CS69" s="63">
        <v>1.8320860594028593E-3</v>
      </c>
      <c r="CT69" s="63">
        <v>3.0381674177085267E-3</v>
      </c>
      <c r="CU69" s="63">
        <v>1.1350305176043905E-3</v>
      </c>
      <c r="CV69" s="63">
        <v>2.1146224053569113E-3</v>
      </c>
      <c r="CW69" s="64">
        <v>1.8243821490235078E-3</v>
      </c>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c r="EK69" s="63"/>
      <c r="EL69" s="63"/>
      <c r="EM69" s="63"/>
      <c r="EN69" s="63"/>
      <c r="EO69" s="63"/>
      <c r="EP69" s="63"/>
      <c r="EQ69" s="63"/>
      <c r="ER69" s="63"/>
      <c r="ES69" s="63"/>
      <c r="ET69" s="63"/>
      <c r="EU69" s="63"/>
      <c r="EV69" s="63"/>
      <c r="EW69" s="63"/>
      <c r="EX69" s="63"/>
      <c r="EY69" s="63"/>
      <c r="EZ69" s="63"/>
      <c r="FA69" s="63"/>
      <c r="FB69" s="63"/>
      <c r="FC69" s="63"/>
      <c r="FD69" s="63"/>
      <c r="FE69" s="63"/>
      <c r="FF69" s="63"/>
      <c r="FG69" s="63"/>
      <c r="FH69" s="63"/>
      <c r="FI69" s="63"/>
      <c r="FJ69" s="63"/>
      <c r="FK69" s="63"/>
      <c r="FL69" s="63"/>
      <c r="FM69" s="63"/>
      <c r="FN69" s="63"/>
      <c r="FO69" s="63"/>
      <c r="FP69" s="63"/>
      <c r="FQ69" s="63"/>
      <c r="FR69" s="63"/>
      <c r="FS69" s="63"/>
      <c r="FT69" s="63"/>
      <c r="FU69" s="63"/>
      <c r="FV69" s="63"/>
      <c r="FW69" s="63"/>
      <c r="FX69" s="63"/>
      <c r="FY69" s="63"/>
      <c r="FZ69" s="63"/>
      <c r="GA69" s="63"/>
      <c r="GB69" s="63"/>
      <c r="GC69" s="63"/>
      <c r="GD69" s="63"/>
      <c r="GE69" s="63"/>
      <c r="GF69" s="63"/>
      <c r="GG69" s="63"/>
      <c r="GH69" s="63"/>
      <c r="GI69" s="63"/>
      <c r="GJ69" s="63"/>
      <c r="GK69" s="63"/>
      <c r="GL69" s="63"/>
      <c r="GM69" s="63"/>
      <c r="GN69" s="63"/>
      <c r="GO69" s="63"/>
      <c r="GP69" s="63"/>
      <c r="GQ69" s="63"/>
      <c r="GR69" s="63"/>
      <c r="GS69" s="64"/>
    </row>
    <row r="70" spans="1:201" ht="15" thickBot="1">
      <c r="A70" s="63" t="s">
        <v>426</v>
      </c>
      <c r="B70" s="63">
        <v>1.6347536361155748E-3</v>
      </c>
      <c r="C70" s="63">
        <v>2.173649239070661E-3</v>
      </c>
      <c r="D70" s="63">
        <v>2.9416972057629987E-3</v>
      </c>
      <c r="E70" s="63">
        <v>1.0497651546561573E-3</v>
      </c>
      <c r="F70" s="63">
        <v>2.5159152708786065E-3</v>
      </c>
      <c r="G70" s="63">
        <v>4.3923366686851022E-3</v>
      </c>
      <c r="H70" s="63">
        <v>1.600803409587822E-3</v>
      </c>
      <c r="I70" s="63">
        <v>9.2015458594850615E-4</v>
      </c>
      <c r="J70" s="63">
        <v>1.8857027819207989E-3</v>
      </c>
      <c r="K70" s="63">
        <v>2.4478981548072347E-3</v>
      </c>
      <c r="L70" s="63">
        <v>1.4972197504681645E-3</v>
      </c>
      <c r="M70" s="63">
        <v>1.1218450077125743E-3</v>
      </c>
      <c r="N70" s="63">
        <v>2.4725553091322779E-3</v>
      </c>
      <c r="O70" s="63">
        <v>1.7866503022750861E-3</v>
      </c>
      <c r="P70" s="63">
        <v>4.4837230743186001E-3</v>
      </c>
      <c r="Q70" s="63">
        <v>2.5646455286506289E-3</v>
      </c>
      <c r="R70" s="63">
        <v>-3.9507532128916579E-4</v>
      </c>
      <c r="S70" s="63">
        <v>2.2713885627748589E-3</v>
      </c>
      <c r="T70" s="63">
        <v>2.6899457646729873E-3</v>
      </c>
      <c r="U70" s="63">
        <v>3.0619269667182883E-3</v>
      </c>
      <c r="V70" s="63">
        <v>3.1068144447997143E-3</v>
      </c>
      <c r="W70" s="63">
        <v>2.9308685814619412E-3</v>
      </c>
      <c r="X70" s="63">
        <v>4.9530069787966152E-3</v>
      </c>
      <c r="Y70" s="63">
        <v>1.9171665711495689E-3</v>
      </c>
      <c r="Z70" s="63">
        <v>2.1396667387523771E-3</v>
      </c>
      <c r="AA70" s="63">
        <v>1.8178067279336085E-3</v>
      </c>
      <c r="AB70" s="63">
        <v>3.9406470966233398E-3</v>
      </c>
      <c r="AC70" s="63">
        <v>3.7602335557368489E-3</v>
      </c>
      <c r="AD70" s="63">
        <v>1.8752905825784828E-3</v>
      </c>
      <c r="AE70" s="63">
        <v>-2.5077879397876333E-4</v>
      </c>
      <c r="AF70" s="63">
        <v>-1.2252269774320904E-4</v>
      </c>
      <c r="AG70" s="63">
        <v>3.5879651622543729E-3</v>
      </c>
      <c r="AH70" s="63">
        <v>1.492984154750192E-3</v>
      </c>
      <c r="AI70" s="63">
        <v>1.4805363308642717E-3</v>
      </c>
      <c r="AJ70" s="63">
        <v>3.1031350996331016E-3</v>
      </c>
      <c r="AK70" s="63">
        <v>1.0250585120020978E-3</v>
      </c>
      <c r="AL70" s="63">
        <v>1.9905071611364942E-3</v>
      </c>
      <c r="AM70" s="63">
        <v>1.7083297472717544E-3</v>
      </c>
      <c r="AN70" s="63">
        <v>1.4280674959286392E-3</v>
      </c>
      <c r="AO70" s="63">
        <v>3.1555146013732193E-3</v>
      </c>
      <c r="AP70" s="63">
        <v>8.0466509525968424E-4</v>
      </c>
      <c r="AQ70" s="63">
        <v>1.1980673003158359E-3</v>
      </c>
      <c r="AR70" s="63">
        <v>2.7075439863515531E-3</v>
      </c>
      <c r="AS70" s="63">
        <v>1.6014426867812283E-3</v>
      </c>
      <c r="AT70" s="63">
        <v>1.0890143489362769E-3</v>
      </c>
      <c r="AU70" s="63">
        <v>-3.4243714574694643E-4</v>
      </c>
      <c r="AV70" s="63">
        <v>3.1270826009660371E-3</v>
      </c>
      <c r="AW70" s="63">
        <v>2.5630421583900526E-3</v>
      </c>
      <c r="AX70" s="63">
        <v>4.3465570635215587E-3</v>
      </c>
      <c r="AY70" s="63">
        <v>1.0255527056892029E-3</v>
      </c>
      <c r="AZ70" s="63">
        <v>1.2883057941560905E-3</v>
      </c>
      <c r="BA70" s="63">
        <v>5.2965800005949366E-4</v>
      </c>
      <c r="BB70" s="63">
        <v>2.9232194419003634E-3</v>
      </c>
      <c r="BC70" s="63">
        <v>1.6721592147543691E-3</v>
      </c>
      <c r="BD70" s="63">
        <v>2.9181637424139906E-3</v>
      </c>
      <c r="BE70" s="63">
        <v>5.2209423506222106E-4</v>
      </c>
      <c r="BF70" s="63">
        <v>7.1569332980068083E-3</v>
      </c>
      <c r="BG70" s="63">
        <v>2.3560043118531167E-4</v>
      </c>
      <c r="BH70" s="63">
        <v>3.7513186274087643E-3</v>
      </c>
      <c r="BI70" s="63">
        <v>1.2542977566291664E-3</v>
      </c>
      <c r="BJ70" s="63">
        <v>2.4570167966905701E-3</v>
      </c>
      <c r="BK70" s="63">
        <v>1.8230111107662482E-3</v>
      </c>
      <c r="BL70" s="63">
        <v>3.4757094273988234E-3</v>
      </c>
      <c r="BM70" s="63">
        <v>3.0042186547598868E-3</v>
      </c>
      <c r="BN70" s="63">
        <v>1.0617989475350093E-3</v>
      </c>
      <c r="BO70" s="63">
        <v>-1.9266840244641368E-4</v>
      </c>
      <c r="BP70" s="63">
        <v>1.3436165016429138E-3</v>
      </c>
      <c r="BQ70" s="63">
        <v>1.9983773261433749E-3</v>
      </c>
      <c r="BR70" s="63">
        <f>VARP(RETURN!$B$70:$BU$70)</f>
        <v>5.52793179396119E-3</v>
      </c>
      <c r="BS70" s="63">
        <v>1.2305569645890318E-3</v>
      </c>
      <c r="BT70" s="63">
        <v>1.0833052647845128E-3</v>
      </c>
      <c r="BU70" s="63">
        <v>2.7210999856380588E-3</v>
      </c>
      <c r="BV70" s="63">
        <v>-2.8993909789355819E-4</v>
      </c>
      <c r="BW70" s="63">
        <v>1.2078732897405423E-3</v>
      </c>
      <c r="BX70" s="63">
        <v>1.6310281241012248E-3</v>
      </c>
      <c r="BY70" s="63">
        <v>1.9552964544827592E-3</v>
      </c>
      <c r="BZ70" s="63">
        <v>-1.6666662989601032E-4</v>
      </c>
      <c r="CA70" s="63">
        <v>6.0465084012632461E-4</v>
      </c>
      <c r="CB70" s="63">
        <v>1.2575630615459753E-3</v>
      </c>
      <c r="CC70" s="63">
        <v>8.2574416240969561E-4</v>
      </c>
      <c r="CD70" s="63">
        <v>3.9883302697383974E-3</v>
      </c>
      <c r="CE70" s="63">
        <v>4.0766822075968588E-3</v>
      </c>
      <c r="CF70" s="63">
        <v>2.3646364418392733E-3</v>
      </c>
      <c r="CG70" s="63">
        <v>4.6917306330899539E-4</v>
      </c>
      <c r="CH70" s="63">
        <v>-3.1661563650468605E-4</v>
      </c>
      <c r="CI70" s="63">
        <v>-5.8954149923320584E-4</v>
      </c>
      <c r="CJ70" s="63">
        <v>1.4737947658855438E-3</v>
      </c>
      <c r="CK70" s="63">
        <v>2.9019577751269788E-3</v>
      </c>
      <c r="CL70" s="63">
        <v>3.1905499872724933E-3</v>
      </c>
      <c r="CM70" s="63">
        <v>3.3884971798350538E-3</v>
      </c>
      <c r="CN70" s="63">
        <v>1.6813853094166176E-3</v>
      </c>
      <c r="CO70" s="63">
        <v>1.5103586694924563E-3</v>
      </c>
      <c r="CP70" s="63">
        <v>1.9848253758171664E-3</v>
      </c>
      <c r="CQ70" s="63">
        <v>1.3616988339480635E-3</v>
      </c>
      <c r="CR70" s="63">
        <v>1.5175991289437651E-3</v>
      </c>
      <c r="CS70" s="63">
        <v>3.5817569024770815E-3</v>
      </c>
      <c r="CT70" s="63">
        <v>3.4574149175704083E-3</v>
      </c>
      <c r="CU70" s="63">
        <v>8.1830189000380547E-4</v>
      </c>
      <c r="CV70" s="63">
        <v>2.1349609455805791E-3</v>
      </c>
      <c r="CW70" s="64">
        <v>1.6968677273590889E-3</v>
      </c>
      <c r="CX70" s="63"/>
      <c r="CY70" s="63"/>
      <c r="CZ70" s="63"/>
      <c r="DA70" s="63"/>
      <c r="DB70" s="63"/>
      <c r="DC70" s="63"/>
      <c r="DD70" s="63"/>
      <c r="DE70" s="63"/>
      <c r="DF70" s="63"/>
      <c r="DG70" s="63"/>
      <c r="DH70" s="63"/>
      <c r="DI70" s="63"/>
      <c r="DJ70" s="63"/>
      <c r="DK70" s="63"/>
      <c r="DL70" s="63"/>
      <c r="DM70" s="63"/>
      <c r="DN70" s="63"/>
      <c r="DO70" s="63"/>
      <c r="DP70" s="63"/>
      <c r="DQ70" s="63"/>
      <c r="DR70" s="63"/>
      <c r="DS70" s="63"/>
      <c r="DT70" s="63"/>
      <c r="DU70" s="63"/>
      <c r="DV70" s="63"/>
      <c r="DW70" s="63"/>
      <c r="DX70" s="63"/>
      <c r="DY70" s="63"/>
      <c r="DZ70" s="63"/>
      <c r="EA70" s="63"/>
      <c r="EB70" s="63"/>
      <c r="EC70" s="63"/>
      <c r="ED70" s="63"/>
      <c r="EE70" s="63"/>
      <c r="EF70" s="63"/>
      <c r="EG70" s="63"/>
      <c r="EH70" s="63"/>
      <c r="EI70" s="63"/>
      <c r="EJ70" s="63"/>
      <c r="EK70" s="63"/>
      <c r="EL70" s="63"/>
      <c r="EM70" s="63"/>
      <c r="EN70" s="63"/>
      <c r="EO70" s="63"/>
      <c r="EP70" s="63"/>
      <c r="EQ70" s="63"/>
      <c r="ER70" s="63"/>
      <c r="ES70" s="63"/>
      <c r="ET70" s="63"/>
      <c r="EU70" s="63"/>
      <c r="EV70" s="63"/>
      <c r="EW70" s="63"/>
      <c r="EX70" s="63"/>
      <c r="EY70" s="63"/>
      <c r="EZ70" s="63"/>
      <c r="FA70" s="63"/>
      <c r="FB70" s="63"/>
      <c r="FC70" s="63"/>
      <c r="FD70" s="63"/>
      <c r="FE70" s="63"/>
      <c r="FF70" s="63"/>
      <c r="FG70" s="63"/>
      <c r="FH70" s="63"/>
      <c r="FI70" s="63"/>
      <c r="FJ70" s="63"/>
      <c r="FK70" s="63"/>
      <c r="FL70" s="63"/>
      <c r="FM70" s="63"/>
      <c r="FN70" s="63"/>
      <c r="FO70" s="63"/>
      <c r="FP70" s="63"/>
      <c r="FQ70" s="63"/>
      <c r="FR70" s="63"/>
      <c r="FS70" s="63"/>
      <c r="FT70" s="63"/>
      <c r="FU70" s="63"/>
      <c r="FV70" s="63"/>
      <c r="FW70" s="63"/>
      <c r="FX70" s="63"/>
      <c r="FY70" s="63"/>
      <c r="FZ70" s="63"/>
      <c r="GA70" s="63"/>
      <c r="GB70" s="63"/>
      <c r="GC70" s="63"/>
      <c r="GD70" s="63"/>
      <c r="GE70" s="63"/>
      <c r="GF70" s="63"/>
      <c r="GG70" s="63"/>
      <c r="GH70" s="63"/>
      <c r="GI70" s="63"/>
      <c r="GJ70" s="63"/>
      <c r="GK70" s="63"/>
      <c r="GL70" s="63"/>
      <c r="GM70" s="63"/>
      <c r="GN70" s="63"/>
      <c r="GO70" s="63"/>
      <c r="GP70" s="63"/>
      <c r="GQ70" s="63"/>
      <c r="GR70" s="63"/>
      <c r="GS70" s="64"/>
    </row>
    <row r="71" spans="1:201" ht="15" thickBot="1">
      <c r="A71" s="63" t="s">
        <v>427</v>
      </c>
      <c r="B71" s="63">
        <v>2.5648400076127092E-3</v>
      </c>
      <c r="C71" s="63">
        <v>1.7415681813127528E-3</v>
      </c>
      <c r="D71" s="63">
        <v>3.3373422621396913E-4</v>
      </c>
      <c r="E71" s="63">
        <v>1.0386090947696121E-3</v>
      </c>
      <c r="F71" s="63">
        <v>1.0583580682308933E-3</v>
      </c>
      <c r="G71" s="63">
        <v>3.636285787089103E-3</v>
      </c>
      <c r="H71" s="63">
        <v>1.3976620360883481E-3</v>
      </c>
      <c r="I71" s="63">
        <v>5.6080358041957397E-4</v>
      </c>
      <c r="J71" s="63">
        <v>5.1529365972403604E-4</v>
      </c>
      <c r="K71" s="63">
        <v>-1.3737573410605889E-4</v>
      </c>
      <c r="L71" s="63">
        <v>4.3155472961222774E-4</v>
      </c>
      <c r="M71" s="63">
        <v>8.553095033760307E-4</v>
      </c>
      <c r="N71" s="63">
        <v>5.203322615034918E-4</v>
      </c>
      <c r="O71" s="63">
        <v>2.1974548884448348E-3</v>
      </c>
      <c r="P71" s="63">
        <v>1.8627046479358095E-4</v>
      </c>
      <c r="Q71" s="63">
        <v>1.0090685258185112E-3</v>
      </c>
      <c r="R71" s="63">
        <v>-4.0648827601818247E-4</v>
      </c>
      <c r="S71" s="63">
        <v>9.3784891623762681E-4</v>
      </c>
      <c r="T71" s="63">
        <v>-4.4808868484607554E-4</v>
      </c>
      <c r="U71" s="63">
        <v>5.3096242053651138E-4</v>
      </c>
      <c r="V71" s="63">
        <v>1.9563347494203076E-3</v>
      </c>
      <c r="W71" s="63">
        <v>1.5314643579906622E-3</v>
      </c>
      <c r="X71" s="63">
        <v>-1.1228561547763254E-3</v>
      </c>
      <c r="Y71" s="63">
        <v>6.983469603847848E-4</v>
      </c>
      <c r="Z71" s="63">
        <v>1.9836829889250448E-3</v>
      </c>
      <c r="AA71" s="63">
        <v>1.5041189144430519E-3</v>
      </c>
      <c r="AB71" s="63">
        <v>6.6480698538561218E-4</v>
      </c>
      <c r="AC71" s="63">
        <v>8.8101269158540106E-4</v>
      </c>
      <c r="AD71" s="63">
        <v>1.329511599441455E-3</v>
      </c>
      <c r="AE71" s="63">
        <v>-8.1756651024253598E-4</v>
      </c>
      <c r="AF71" s="63">
        <v>-2.2716551092583998E-4</v>
      </c>
      <c r="AG71" s="63">
        <v>1.7406719676810256E-3</v>
      </c>
      <c r="AH71" s="63">
        <v>1.1193373464746241E-4</v>
      </c>
      <c r="AI71" s="63">
        <v>-1.5958935813202099E-4</v>
      </c>
      <c r="AJ71" s="63">
        <v>9.1568274480537213E-4</v>
      </c>
      <c r="AK71" s="63">
        <v>1.5650266112840738E-5</v>
      </c>
      <c r="AL71" s="63">
        <v>6.5288343004720373E-4</v>
      </c>
      <c r="AM71" s="63">
        <v>1.239714556221609E-3</v>
      </c>
      <c r="AN71" s="63">
        <v>1.3555364133362982E-3</v>
      </c>
      <c r="AO71" s="63">
        <v>7.8518902455515375E-4</v>
      </c>
      <c r="AP71" s="63">
        <v>7.4206338032216856E-4</v>
      </c>
      <c r="AQ71" s="63">
        <v>-2.1492436318974633E-5</v>
      </c>
      <c r="AR71" s="63">
        <v>-3.797214169379757E-4</v>
      </c>
      <c r="AS71" s="63">
        <v>5.7041006264207201E-4</v>
      </c>
      <c r="AT71" s="63">
        <v>-3.9541679819537687E-4</v>
      </c>
      <c r="AU71" s="63">
        <v>-2.0220173224414989E-5</v>
      </c>
      <c r="AV71" s="63">
        <v>5.4544679903801206E-5</v>
      </c>
      <c r="AW71" s="63">
        <v>8.7168899183055087E-4</v>
      </c>
      <c r="AX71" s="63">
        <v>1.2951714200247011E-3</v>
      </c>
      <c r="AY71" s="63">
        <v>6.4953554136861153E-4</v>
      </c>
      <c r="AZ71" s="63">
        <v>7.1263485358830808E-4</v>
      </c>
      <c r="BA71" s="63">
        <v>1.4237895715942931E-3</v>
      </c>
      <c r="BB71" s="63">
        <v>1.3551615860361692E-3</v>
      </c>
      <c r="BC71" s="63">
        <v>1.1509940756884672E-3</v>
      </c>
      <c r="BD71" s="63">
        <v>-2.0308656683458433E-3</v>
      </c>
      <c r="BE71" s="63">
        <v>-2.3985110911519536E-4</v>
      </c>
      <c r="BF71" s="63">
        <v>1.8226137509614083E-3</v>
      </c>
      <c r="BG71" s="63">
        <v>-3.1194651917873235E-4</v>
      </c>
      <c r="BH71" s="63">
        <v>8.5523107439078642E-4</v>
      </c>
      <c r="BI71" s="63">
        <v>1.4219397178048118E-3</v>
      </c>
      <c r="BJ71" s="63">
        <v>8.7346584725289171E-5</v>
      </c>
      <c r="BK71" s="63">
        <v>1.0626714837371548E-3</v>
      </c>
      <c r="BL71" s="63">
        <v>-2.9193391225882173E-4</v>
      </c>
      <c r="BM71" s="63">
        <v>7.2831192370216872E-4</v>
      </c>
      <c r="BN71" s="63">
        <v>1.372357426622956E-3</v>
      </c>
      <c r="BO71" s="63">
        <v>3.0817784426183744E-4</v>
      </c>
      <c r="BP71" s="63">
        <v>1.1776187431044497E-4</v>
      </c>
      <c r="BQ71" s="63">
        <v>1.3120488667229722E-3</v>
      </c>
      <c r="BR71" s="63">
        <v>1.2305569645890318E-3</v>
      </c>
      <c r="BS71" s="63">
        <f>VARP(RETURN!$B$71:$BU$71)</f>
        <v>5.5564593653066206E-3</v>
      </c>
      <c r="BT71" s="63">
        <v>9.3052974081104156E-4</v>
      </c>
      <c r="BU71" s="63">
        <v>6.9536831360344012E-4</v>
      </c>
      <c r="BV71" s="63">
        <v>-4.1947425851516433E-4</v>
      </c>
      <c r="BW71" s="63">
        <v>-2.5144843801242439E-5</v>
      </c>
      <c r="BX71" s="63">
        <v>-5.0710603996850984E-4</v>
      </c>
      <c r="BY71" s="63">
        <v>2.1143330636430127E-3</v>
      </c>
      <c r="BZ71" s="63">
        <v>5.571901852032689E-4</v>
      </c>
      <c r="CA71" s="63">
        <v>-1.2253265592429967E-4</v>
      </c>
      <c r="CB71" s="63">
        <v>5.2090847971697247E-4</v>
      </c>
      <c r="CC71" s="63">
        <v>7.6606202056990751E-4</v>
      </c>
      <c r="CD71" s="63">
        <v>2.7163198953565485E-4</v>
      </c>
      <c r="CE71" s="63">
        <v>-4.8787277895421182E-4</v>
      </c>
      <c r="CF71" s="63">
        <v>2.2838022497033365E-4</v>
      </c>
      <c r="CG71" s="63">
        <v>1.3836748287172802E-3</v>
      </c>
      <c r="CH71" s="63">
        <v>2.3199763507956642E-4</v>
      </c>
      <c r="CI71" s="63">
        <v>7.382519785485627E-5</v>
      </c>
      <c r="CJ71" s="63">
        <v>4.5385725967502427E-4</v>
      </c>
      <c r="CK71" s="63">
        <v>6.1254853584105586E-4</v>
      </c>
      <c r="CL71" s="63">
        <v>5.8585858147880573E-4</v>
      </c>
      <c r="CM71" s="63">
        <v>4.0209417200514128E-4</v>
      </c>
      <c r="CN71" s="63">
        <v>-1.9105352384921607E-4</v>
      </c>
      <c r="CO71" s="63">
        <v>7.3542821414019775E-4</v>
      </c>
      <c r="CP71" s="63">
        <v>1.1845978190260483E-3</v>
      </c>
      <c r="CQ71" s="63">
        <v>-1.6958616539433701E-4</v>
      </c>
      <c r="CR71" s="63">
        <v>-5.4227396016648898E-5</v>
      </c>
      <c r="CS71" s="63">
        <v>2.8679462430703428E-4</v>
      </c>
      <c r="CT71" s="63">
        <v>1.0013026956730831E-3</v>
      </c>
      <c r="CU71" s="63">
        <v>2.3689557257693282E-6</v>
      </c>
      <c r="CV71" s="63">
        <v>1.1225131188987482E-3</v>
      </c>
      <c r="CW71" s="64">
        <v>-1.5702432206164053E-4</v>
      </c>
      <c r="CX71" s="63"/>
      <c r="CY71" s="63"/>
      <c r="CZ71" s="63"/>
      <c r="DA71" s="63"/>
      <c r="DB71" s="63"/>
      <c r="DC71" s="63"/>
      <c r="DD71" s="63"/>
      <c r="DE71" s="63"/>
      <c r="DF71" s="63"/>
      <c r="DG71" s="63"/>
      <c r="DH71" s="63"/>
      <c r="DI71" s="63"/>
      <c r="DJ71" s="63"/>
      <c r="DK71" s="63"/>
      <c r="DL71" s="63"/>
      <c r="DM71" s="63"/>
      <c r="DN71" s="63"/>
      <c r="DO71" s="63"/>
      <c r="DP71" s="63"/>
      <c r="DQ71" s="63"/>
      <c r="DR71" s="63"/>
      <c r="DS71" s="63"/>
      <c r="DT71" s="63"/>
      <c r="DU71" s="63"/>
      <c r="DV71" s="63"/>
      <c r="DW71" s="63"/>
      <c r="DX71" s="63"/>
      <c r="DY71" s="63"/>
      <c r="DZ71" s="63"/>
      <c r="EA71" s="63"/>
      <c r="EB71" s="63"/>
      <c r="EC71" s="63"/>
      <c r="ED71" s="63"/>
      <c r="EE71" s="63"/>
      <c r="EF71" s="63"/>
      <c r="EG71" s="63"/>
      <c r="EH71" s="63"/>
      <c r="EI71" s="63"/>
      <c r="EJ71" s="63"/>
      <c r="EK71" s="63"/>
      <c r="EL71" s="63"/>
      <c r="EM71" s="63"/>
      <c r="EN71" s="63"/>
      <c r="EO71" s="63"/>
      <c r="EP71" s="63"/>
      <c r="EQ71" s="63"/>
      <c r="ER71" s="63"/>
      <c r="ES71" s="63"/>
      <c r="ET71" s="63"/>
      <c r="EU71" s="63"/>
      <c r="EV71" s="63"/>
      <c r="EW71" s="63"/>
      <c r="EX71" s="63"/>
      <c r="EY71" s="63"/>
      <c r="EZ71" s="63"/>
      <c r="FA71" s="63"/>
      <c r="FB71" s="63"/>
      <c r="FC71" s="63"/>
      <c r="FD71" s="63"/>
      <c r="FE71" s="63"/>
      <c r="FF71" s="63"/>
      <c r="FG71" s="63"/>
      <c r="FH71" s="63"/>
      <c r="FI71" s="63"/>
      <c r="FJ71" s="63"/>
      <c r="FK71" s="63"/>
      <c r="FL71" s="63"/>
      <c r="FM71" s="63"/>
      <c r="FN71" s="63"/>
      <c r="FO71" s="63"/>
      <c r="FP71" s="63"/>
      <c r="FQ71" s="63"/>
      <c r="FR71" s="63"/>
      <c r="FS71" s="63"/>
      <c r="FT71" s="63"/>
      <c r="FU71" s="63"/>
      <c r="FV71" s="63"/>
      <c r="FW71" s="63"/>
      <c r="FX71" s="63"/>
      <c r="FY71" s="63"/>
      <c r="FZ71" s="63"/>
      <c r="GA71" s="63"/>
      <c r="GB71" s="63"/>
      <c r="GC71" s="63"/>
      <c r="GD71" s="63"/>
      <c r="GE71" s="63"/>
      <c r="GF71" s="63"/>
      <c r="GG71" s="63"/>
      <c r="GH71" s="63"/>
      <c r="GI71" s="63"/>
      <c r="GJ71" s="63"/>
      <c r="GK71" s="63"/>
      <c r="GL71" s="63"/>
      <c r="GM71" s="63"/>
      <c r="GN71" s="63"/>
      <c r="GO71" s="63"/>
      <c r="GP71" s="63"/>
      <c r="GQ71" s="63"/>
      <c r="GR71" s="63"/>
      <c r="GS71" s="64"/>
    </row>
    <row r="72" spans="1:201" ht="15" thickBot="1">
      <c r="A72" s="63" t="s">
        <v>428</v>
      </c>
      <c r="B72" s="63">
        <v>2.4478290414077513E-3</v>
      </c>
      <c r="C72" s="63">
        <v>1.6376815684530396E-3</v>
      </c>
      <c r="D72" s="63">
        <v>1.0640312288753772E-3</v>
      </c>
      <c r="E72" s="63">
        <v>1.1164803839341557E-3</v>
      </c>
      <c r="F72" s="63">
        <v>1.3459347488264967E-3</v>
      </c>
      <c r="G72" s="63">
        <v>3.5112922264552804E-3</v>
      </c>
      <c r="H72" s="63">
        <v>1.8173020999224378E-3</v>
      </c>
      <c r="I72" s="63">
        <v>1.0874239410580352E-3</v>
      </c>
      <c r="J72" s="63">
        <v>1.273366326557274E-3</v>
      </c>
      <c r="K72" s="63">
        <v>1.5464552550791082E-3</v>
      </c>
      <c r="L72" s="63">
        <v>1.6464825622014489E-3</v>
      </c>
      <c r="M72" s="63">
        <v>1.3094047347288083E-3</v>
      </c>
      <c r="N72" s="63">
        <v>2.0177938918546838E-3</v>
      </c>
      <c r="O72" s="63">
        <v>1.8443330476931971E-3</v>
      </c>
      <c r="P72" s="63">
        <v>2.2193272925420506E-3</v>
      </c>
      <c r="Q72" s="63">
        <v>1.5131579267359419E-3</v>
      </c>
      <c r="R72" s="63">
        <v>3.5313115778952994E-4</v>
      </c>
      <c r="S72" s="63">
        <v>1.7015026273413645E-3</v>
      </c>
      <c r="T72" s="63">
        <v>2.2597228465172522E-3</v>
      </c>
      <c r="U72" s="63">
        <v>1.2716018210731505E-3</v>
      </c>
      <c r="V72" s="63">
        <v>2.6226371123501744E-3</v>
      </c>
      <c r="W72" s="63">
        <v>2.731087421094958E-3</v>
      </c>
      <c r="X72" s="63">
        <v>5.321190616860069E-3</v>
      </c>
      <c r="Y72" s="63">
        <v>1.7138113645245711E-3</v>
      </c>
      <c r="Z72" s="63">
        <v>2.0746953880011665E-3</v>
      </c>
      <c r="AA72" s="63">
        <v>1.6980689121252766E-3</v>
      </c>
      <c r="AB72" s="63">
        <v>1.8660431639723181E-3</v>
      </c>
      <c r="AC72" s="63">
        <v>2.4380923993557297E-3</v>
      </c>
      <c r="AD72" s="63">
        <v>1.3190013450613809E-3</v>
      </c>
      <c r="AE72" s="63">
        <v>9.8432925682252553E-5</v>
      </c>
      <c r="AF72" s="63">
        <v>1.1877740535605787E-4</v>
      </c>
      <c r="AG72" s="63">
        <v>2.4320021313379214E-3</v>
      </c>
      <c r="AH72" s="63">
        <v>6.8530279314438236E-4</v>
      </c>
      <c r="AI72" s="63">
        <v>1.1278018757201048E-3</v>
      </c>
      <c r="AJ72" s="63">
        <v>1.3119015103810858E-3</v>
      </c>
      <c r="AK72" s="63">
        <v>1.1060366823774301E-3</v>
      </c>
      <c r="AL72" s="63">
        <v>1.1092811419759045E-3</v>
      </c>
      <c r="AM72" s="63">
        <v>1.7146120309564333E-3</v>
      </c>
      <c r="AN72" s="63">
        <v>1.4719436535063496E-3</v>
      </c>
      <c r="AO72" s="63">
        <v>1.9147404372218313E-3</v>
      </c>
      <c r="AP72" s="63">
        <v>2.7098234796119709E-4</v>
      </c>
      <c r="AQ72" s="63">
        <v>8.9168162692494302E-4</v>
      </c>
      <c r="AR72" s="63">
        <v>1.1948810334602273E-3</v>
      </c>
      <c r="AS72" s="63">
        <v>1.5501227966155018E-3</v>
      </c>
      <c r="AT72" s="63">
        <v>1.4357667507998995E-3</v>
      </c>
      <c r="AU72" s="63">
        <v>1.8907415183947514E-4</v>
      </c>
      <c r="AV72" s="63">
        <v>2.0032657018084952E-3</v>
      </c>
      <c r="AW72" s="63">
        <v>1.4389093030203349E-3</v>
      </c>
      <c r="AX72" s="63">
        <v>2.1740262243865271E-3</v>
      </c>
      <c r="AY72" s="63">
        <v>2.3690219665554939E-3</v>
      </c>
      <c r="AZ72" s="63">
        <v>7.3722720352140938E-4</v>
      </c>
      <c r="BA72" s="63">
        <v>1.2962227778502361E-3</v>
      </c>
      <c r="BB72" s="63">
        <v>1.829089487655017E-3</v>
      </c>
      <c r="BC72" s="63">
        <v>7.6146649205017678E-4</v>
      </c>
      <c r="BD72" s="63">
        <v>2.492247083496814E-3</v>
      </c>
      <c r="BE72" s="63">
        <v>1.0577052694156371E-3</v>
      </c>
      <c r="BF72" s="63">
        <v>2.735382085968182E-3</v>
      </c>
      <c r="BG72" s="63">
        <v>1.2167422987699311E-3</v>
      </c>
      <c r="BH72" s="63">
        <v>1.5922348851460813E-3</v>
      </c>
      <c r="BI72" s="63">
        <v>1.6961179485370664E-3</v>
      </c>
      <c r="BJ72" s="63">
        <v>1.668276865250799E-3</v>
      </c>
      <c r="BK72" s="63">
        <v>1.3080339664253713E-3</v>
      </c>
      <c r="BL72" s="63">
        <v>8.4829002327319178E-4</v>
      </c>
      <c r="BM72" s="63">
        <v>2.1471205337132088E-3</v>
      </c>
      <c r="BN72" s="63">
        <v>5.7226884252900621E-4</v>
      </c>
      <c r="BO72" s="63">
        <v>1.7954411811956707E-4</v>
      </c>
      <c r="BP72" s="63">
        <v>1.9029324483534245E-3</v>
      </c>
      <c r="BQ72" s="63">
        <v>1.2208007716753412E-3</v>
      </c>
      <c r="BR72" s="63">
        <v>1.0833052647845128E-3</v>
      </c>
      <c r="BS72" s="63">
        <v>9.3052974081104156E-4</v>
      </c>
      <c r="BT72" s="63">
        <f>VARP(RETURN!$B$72:$BU$72)</f>
        <v>3.9055149859354467E-3</v>
      </c>
      <c r="BU72" s="63">
        <v>1.4998631413387755E-3</v>
      </c>
      <c r="BV72" s="63">
        <v>6.2370782174961349E-4</v>
      </c>
      <c r="BW72" s="63">
        <v>7.7681068818573091E-4</v>
      </c>
      <c r="BX72" s="63">
        <v>2.061578523943783E-3</v>
      </c>
      <c r="BY72" s="63">
        <v>1.6141824992203905E-3</v>
      </c>
      <c r="BZ72" s="63">
        <v>4.2156172972611003E-4</v>
      </c>
      <c r="CA72" s="63">
        <v>9.8462406050093512E-4</v>
      </c>
      <c r="CB72" s="63">
        <v>1.6054313827778461E-3</v>
      </c>
      <c r="CC72" s="63">
        <v>1.3553546303855962E-3</v>
      </c>
      <c r="CD72" s="63">
        <v>2.3983459767318656E-3</v>
      </c>
      <c r="CE72" s="63">
        <v>1.6886184068911122E-3</v>
      </c>
      <c r="CF72" s="63">
        <v>1.1405981911021537E-3</v>
      </c>
      <c r="CG72" s="63">
        <v>1.0625858696813545E-3</v>
      </c>
      <c r="CH72" s="63">
        <v>2.0517814343180499E-4</v>
      </c>
      <c r="CI72" s="63">
        <v>1.7829904388227155E-4</v>
      </c>
      <c r="CJ72" s="63">
        <v>1.84795656489523E-3</v>
      </c>
      <c r="CK72" s="63">
        <v>1.4432141388783632E-3</v>
      </c>
      <c r="CL72" s="63">
        <v>1.7047279942770325E-3</v>
      </c>
      <c r="CM72" s="63">
        <v>1.2961506931165848E-3</v>
      </c>
      <c r="CN72" s="63">
        <v>2.622285239896013E-3</v>
      </c>
      <c r="CO72" s="63">
        <v>1.2599855867930008E-3</v>
      </c>
      <c r="CP72" s="63">
        <v>2.0219795156932981E-3</v>
      </c>
      <c r="CQ72" s="63">
        <v>1.1603962534048793E-3</v>
      </c>
      <c r="CR72" s="63">
        <v>9.5676082317799449E-4</v>
      </c>
      <c r="CS72" s="63">
        <v>1.1078072844907449E-3</v>
      </c>
      <c r="CT72" s="63">
        <v>1.6699301460480545E-3</v>
      </c>
      <c r="CU72" s="63">
        <v>9.485358701416635E-4</v>
      </c>
      <c r="CV72" s="63">
        <v>2.5644332401614442E-3</v>
      </c>
      <c r="CW72" s="64">
        <v>7.8911447493990082E-4</v>
      </c>
      <c r="CX72" s="63"/>
      <c r="CY72" s="63"/>
      <c r="CZ72" s="63"/>
      <c r="DA72" s="63"/>
      <c r="DB72" s="63"/>
      <c r="DC72" s="63"/>
      <c r="DD72" s="63"/>
      <c r="DE72" s="63"/>
      <c r="DF72" s="63"/>
      <c r="DG72" s="63"/>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c r="EK72" s="63"/>
      <c r="EL72" s="63"/>
      <c r="EM72" s="63"/>
      <c r="EN72" s="63"/>
      <c r="EO72" s="63"/>
      <c r="EP72" s="63"/>
      <c r="EQ72" s="63"/>
      <c r="ER72" s="63"/>
      <c r="ES72" s="63"/>
      <c r="ET72" s="63"/>
      <c r="EU72" s="63"/>
      <c r="EV72" s="63"/>
      <c r="EW72" s="63"/>
      <c r="EX72" s="63"/>
      <c r="EY72" s="63"/>
      <c r="EZ72" s="63"/>
      <c r="FA72" s="63"/>
      <c r="FB72" s="63"/>
      <c r="FC72" s="63"/>
      <c r="FD72" s="63"/>
      <c r="FE72" s="63"/>
      <c r="FF72" s="63"/>
      <c r="FG72" s="63"/>
      <c r="FH72" s="63"/>
      <c r="FI72" s="63"/>
      <c r="FJ72" s="63"/>
      <c r="FK72" s="63"/>
      <c r="FL72" s="63"/>
      <c r="FM72" s="63"/>
      <c r="FN72" s="63"/>
      <c r="FO72" s="63"/>
      <c r="FP72" s="63"/>
      <c r="FQ72" s="63"/>
      <c r="FR72" s="63"/>
      <c r="FS72" s="63"/>
      <c r="FT72" s="63"/>
      <c r="FU72" s="63"/>
      <c r="FV72" s="63"/>
      <c r="FW72" s="63"/>
      <c r="FX72" s="63"/>
      <c r="FY72" s="63"/>
      <c r="FZ72" s="63"/>
      <c r="GA72" s="63"/>
      <c r="GB72" s="63"/>
      <c r="GC72" s="63"/>
      <c r="GD72" s="63"/>
      <c r="GE72" s="63"/>
      <c r="GF72" s="63"/>
      <c r="GG72" s="63"/>
      <c r="GH72" s="63"/>
      <c r="GI72" s="63"/>
      <c r="GJ72" s="63"/>
      <c r="GK72" s="63"/>
      <c r="GL72" s="63"/>
      <c r="GM72" s="63"/>
      <c r="GN72" s="63"/>
      <c r="GO72" s="63"/>
      <c r="GP72" s="63"/>
      <c r="GQ72" s="63"/>
      <c r="GR72" s="63"/>
      <c r="GS72" s="64"/>
    </row>
    <row r="73" spans="1:201" ht="15" thickBot="1">
      <c r="A73" s="63" t="s">
        <v>429</v>
      </c>
      <c r="B73" s="63">
        <v>1.5821930427340732E-3</v>
      </c>
      <c r="C73" s="63">
        <v>1.4572032467136792E-3</v>
      </c>
      <c r="D73" s="63">
        <v>1.8860241876510872E-3</v>
      </c>
      <c r="E73" s="63">
        <v>1.0085828218036189E-3</v>
      </c>
      <c r="F73" s="63">
        <v>2.6327454864653668E-3</v>
      </c>
      <c r="G73" s="63">
        <v>5.3800654024261044E-3</v>
      </c>
      <c r="H73" s="63">
        <v>1.7597360267002633E-3</v>
      </c>
      <c r="I73" s="63">
        <v>1.3465188802593599E-3</v>
      </c>
      <c r="J73" s="63">
        <v>1.5259855500019805E-3</v>
      </c>
      <c r="K73" s="63">
        <v>4.1866283555307242E-3</v>
      </c>
      <c r="L73" s="63">
        <v>2.7863578961749391E-3</v>
      </c>
      <c r="M73" s="63">
        <v>2.0221556953793772E-3</v>
      </c>
      <c r="N73" s="63">
        <v>2.8049750687872857E-3</v>
      </c>
      <c r="O73" s="63">
        <v>1.7576267821092758E-3</v>
      </c>
      <c r="P73" s="63">
        <v>5.2577695516500926E-3</v>
      </c>
      <c r="Q73" s="63">
        <v>3.8115704071755028E-3</v>
      </c>
      <c r="R73" s="63">
        <v>-1.4319259549343876E-4</v>
      </c>
      <c r="S73" s="63">
        <v>2.8361602224471595E-3</v>
      </c>
      <c r="T73" s="63">
        <v>4.3595143483871925E-3</v>
      </c>
      <c r="U73" s="63">
        <v>2.9536923863657575E-3</v>
      </c>
      <c r="V73" s="63">
        <v>3.3423846127518661E-3</v>
      </c>
      <c r="W73" s="63">
        <v>5.4250948335889358E-3</v>
      </c>
      <c r="X73" s="63">
        <v>8.0637831993300556E-3</v>
      </c>
      <c r="Y73" s="63">
        <v>2.5122748693670247E-3</v>
      </c>
      <c r="Z73" s="63">
        <v>2.1601845475586281E-3</v>
      </c>
      <c r="AA73" s="63">
        <v>2.0400292635146377E-3</v>
      </c>
      <c r="AB73" s="63">
        <v>4.0644293838039596E-3</v>
      </c>
      <c r="AC73" s="63">
        <v>4.3292506044484095E-3</v>
      </c>
      <c r="AD73" s="63">
        <v>2.435235257805376E-3</v>
      </c>
      <c r="AE73" s="63">
        <v>1.2765564118238701E-5</v>
      </c>
      <c r="AF73" s="63">
        <v>-8.3422671183877616E-5</v>
      </c>
      <c r="AG73" s="63">
        <v>3.2568104343772197E-3</v>
      </c>
      <c r="AH73" s="63">
        <v>1.7578573769955602E-3</v>
      </c>
      <c r="AI73" s="63">
        <v>1.5501524065239549E-3</v>
      </c>
      <c r="AJ73" s="63">
        <v>2.1842147860543239E-3</v>
      </c>
      <c r="AK73" s="63">
        <v>1.2239457194097687E-3</v>
      </c>
      <c r="AL73" s="63">
        <v>2.3491428619126695E-3</v>
      </c>
      <c r="AM73" s="63">
        <v>6.6638081524947313E-4</v>
      </c>
      <c r="AN73" s="63">
        <v>1.6311779165579846E-3</v>
      </c>
      <c r="AO73" s="63">
        <v>3.2016121282583141E-3</v>
      </c>
      <c r="AP73" s="63">
        <v>6.9341711414092197E-4</v>
      </c>
      <c r="AQ73" s="63">
        <v>2.0923619209083279E-3</v>
      </c>
      <c r="AR73" s="63">
        <v>2.7124979546726382E-3</v>
      </c>
      <c r="AS73" s="63">
        <v>1.6213181042997813E-3</v>
      </c>
      <c r="AT73" s="63">
        <v>2.0652373261185858E-3</v>
      </c>
      <c r="AU73" s="63">
        <v>-8.8635080357841243E-8</v>
      </c>
      <c r="AV73" s="63">
        <v>4.1335658086707073E-3</v>
      </c>
      <c r="AW73" s="63">
        <v>4.0794270797546214E-3</v>
      </c>
      <c r="AX73" s="63">
        <v>4.1688803407690204E-3</v>
      </c>
      <c r="AY73" s="63">
        <v>1.33871821381149E-3</v>
      </c>
      <c r="AZ73" s="63">
        <v>1.3162740232341077E-3</v>
      </c>
      <c r="BA73" s="63">
        <v>4.7440639229977586E-4</v>
      </c>
      <c r="BB73" s="63">
        <v>2.1589645327806995E-3</v>
      </c>
      <c r="BC73" s="63">
        <v>1.8093722247035703E-3</v>
      </c>
      <c r="BD73" s="63">
        <v>4.9206793961043115E-3</v>
      </c>
      <c r="BE73" s="63">
        <v>1.6489927919819481E-3</v>
      </c>
      <c r="BF73" s="63">
        <v>6.3259941264816764E-3</v>
      </c>
      <c r="BG73" s="63">
        <v>9.0413531445186649E-4</v>
      </c>
      <c r="BH73" s="63">
        <v>3.1946058356171602E-3</v>
      </c>
      <c r="BI73" s="63">
        <v>1.4304241610205545E-3</v>
      </c>
      <c r="BJ73" s="63">
        <v>2.8333187941281795E-3</v>
      </c>
      <c r="BK73" s="63">
        <v>1.5442082908202781E-3</v>
      </c>
      <c r="BL73" s="63">
        <v>3.3914573079371593E-3</v>
      </c>
      <c r="BM73" s="63">
        <v>2.846674547732526E-3</v>
      </c>
      <c r="BN73" s="63">
        <v>5.588167063680017E-4</v>
      </c>
      <c r="BO73" s="63">
        <v>5.6379356953478483E-4</v>
      </c>
      <c r="BP73" s="63">
        <v>2.0811621213609015E-3</v>
      </c>
      <c r="BQ73" s="63">
        <v>2.5477143114196379E-3</v>
      </c>
      <c r="BR73" s="63">
        <v>2.7210999856380588E-3</v>
      </c>
      <c r="BS73" s="63">
        <v>6.9536831360344012E-4</v>
      </c>
      <c r="BT73" s="63">
        <v>1.4998631413387755E-3</v>
      </c>
      <c r="BU73" s="63">
        <f>VARP(RETURN!$B$73:$BU$73)</f>
        <v>4.7964069988339179E-3</v>
      </c>
      <c r="BV73" s="63">
        <v>1.2729091426023426E-4</v>
      </c>
      <c r="BW73" s="63">
        <v>2.0020846750740005E-3</v>
      </c>
      <c r="BX73" s="63">
        <v>3.0152737488502663E-3</v>
      </c>
      <c r="BY73" s="63">
        <v>2.4238878191539079E-3</v>
      </c>
      <c r="BZ73" s="63">
        <v>-3.121430621938851E-4</v>
      </c>
      <c r="CA73" s="63">
        <v>1.3577027598577584E-3</v>
      </c>
      <c r="CB73" s="63">
        <v>2.3246653755352033E-3</v>
      </c>
      <c r="CC73" s="63">
        <v>8.9644036614666537E-4</v>
      </c>
      <c r="CD73" s="63">
        <v>4.4619421243834436E-3</v>
      </c>
      <c r="CE73" s="63">
        <v>5.8502974180493729E-3</v>
      </c>
      <c r="CF73" s="63">
        <v>2.221129677795921E-3</v>
      </c>
      <c r="CG73" s="63">
        <v>1.7080754227124099E-3</v>
      </c>
      <c r="CH73" s="63">
        <v>-5.0410393777830325E-4</v>
      </c>
      <c r="CI73" s="63">
        <v>-6.3000600683199646E-4</v>
      </c>
      <c r="CJ73" s="63">
        <v>1.6005166355647844E-3</v>
      </c>
      <c r="CK73" s="63">
        <v>2.294526704988168E-3</v>
      </c>
      <c r="CL73" s="63">
        <v>2.646557743570423E-3</v>
      </c>
      <c r="CM73" s="63">
        <v>2.4428212971428129E-3</v>
      </c>
      <c r="CN73" s="63">
        <v>3.0307232912020641E-3</v>
      </c>
      <c r="CO73" s="63">
        <v>1.2103149462446257E-3</v>
      </c>
      <c r="CP73" s="63">
        <v>2.2751418244528914E-3</v>
      </c>
      <c r="CQ73" s="63">
        <v>2.6142146778008499E-3</v>
      </c>
      <c r="CR73" s="63">
        <v>1.6059345069854953E-3</v>
      </c>
      <c r="CS73" s="63">
        <v>2.8518366733790751E-3</v>
      </c>
      <c r="CT73" s="63">
        <v>5.2731928943028656E-3</v>
      </c>
      <c r="CU73" s="63">
        <v>1.4945951868773797E-3</v>
      </c>
      <c r="CV73" s="63">
        <v>3.6919325051958415E-3</v>
      </c>
      <c r="CW73" s="64">
        <v>2.0365088043449338E-3</v>
      </c>
      <c r="CX73" s="63"/>
      <c r="CY73" s="63"/>
      <c r="CZ73" s="63"/>
      <c r="DA73" s="63"/>
      <c r="DB73" s="63"/>
      <c r="DC73" s="63"/>
      <c r="DD73" s="63"/>
      <c r="DE73" s="63"/>
      <c r="DF73" s="63"/>
      <c r="DG73" s="63"/>
      <c r="DH73" s="63"/>
      <c r="DI73" s="63"/>
      <c r="DJ73" s="63"/>
      <c r="DK73" s="63"/>
      <c r="DL73" s="63"/>
      <c r="DM73" s="63"/>
      <c r="DN73" s="63"/>
      <c r="DO73" s="63"/>
      <c r="DP73" s="63"/>
      <c r="DQ73" s="63"/>
      <c r="DR73" s="63"/>
      <c r="DS73" s="63"/>
      <c r="DT73" s="63"/>
      <c r="DU73" s="63"/>
      <c r="DV73" s="63"/>
      <c r="DW73" s="63"/>
      <c r="DX73" s="63"/>
      <c r="DY73" s="63"/>
      <c r="DZ73" s="63"/>
      <c r="EA73" s="63"/>
      <c r="EB73" s="63"/>
      <c r="EC73" s="63"/>
      <c r="ED73" s="63"/>
      <c r="EE73" s="63"/>
      <c r="EF73" s="63"/>
      <c r="EG73" s="63"/>
      <c r="EH73" s="63"/>
      <c r="EI73" s="63"/>
      <c r="EJ73" s="63"/>
      <c r="EK73" s="63"/>
      <c r="EL73" s="63"/>
      <c r="EM73" s="63"/>
      <c r="EN73" s="63"/>
      <c r="EO73" s="63"/>
      <c r="EP73" s="63"/>
      <c r="EQ73" s="63"/>
      <c r="ER73" s="63"/>
      <c r="ES73" s="63"/>
      <c r="ET73" s="63"/>
      <c r="EU73" s="63"/>
      <c r="EV73" s="63"/>
      <c r="EW73" s="63"/>
      <c r="EX73" s="63"/>
      <c r="EY73" s="63"/>
      <c r="EZ73" s="63"/>
      <c r="FA73" s="63"/>
      <c r="FB73" s="63"/>
      <c r="FC73" s="63"/>
      <c r="FD73" s="63"/>
      <c r="FE73" s="63"/>
      <c r="FF73" s="63"/>
      <c r="FG73" s="63"/>
      <c r="FH73" s="63"/>
      <c r="FI73" s="63"/>
      <c r="FJ73" s="63"/>
      <c r="FK73" s="63"/>
      <c r="FL73" s="63"/>
      <c r="FM73" s="63"/>
      <c r="FN73" s="63"/>
      <c r="FO73" s="63"/>
      <c r="FP73" s="63"/>
      <c r="FQ73" s="63"/>
      <c r="FR73" s="63"/>
      <c r="FS73" s="63"/>
      <c r="FT73" s="63"/>
      <c r="FU73" s="63"/>
      <c r="FV73" s="63"/>
      <c r="FW73" s="63"/>
      <c r="FX73" s="63"/>
      <c r="FY73" s="63"/>
      <c r="FZ73" s="63"/>
      <c r="GA73" s="63"/>
      <c r="GB73" s="63"/>
      <c r="GC73" s="63"/>
      <c r="GD73" s="63"/>
      <c r="GE73" s="63"/>
      <c r="GF73" s="63"/>
      <c r="GG73" s="63"/>
      <c r="GH73" s="63"/>
      <c r="GI73" s="63"/>
      <c r="GJ73" s="63"/>
      <c r="GK73" s="63"/>
      <c r="GL73" s="63"/>
      <c r="GM73" s="63"/>
      <c r="GN73" s="63"/>
      <c r="GO73" s="63"/>
      <c r="GP73" s="63"/>
      <c r="GQ73" s="63"/>
      <c r="GR73" s="63"/>
      <c r="GS73" s="64"/>
    </row>
    <row r="74" spans="1:201" ht="15" thickBot="1">
      <c r="A74" s="63" t="s">
        <v>430</v>
      </c>
      <c r="B74" s="63">
        <v>1.0095017037900853E-3</v>
      </c>
      <c r="C74" s="63">
        <v>1.0872610589045175E-3</v>
      </c>
      <c r="D74" s="63">
        <v>5.6376796275442345E-4</v>
      </c>
      <c r="E74" s="63">
        <v>9.913691288309589E-4</v>
      </c>
      <c r="F74" s="63">
        <v>6.8703366858838396E-4</v>
      </c>
      <c r="G74" s="63">
        <v>2.4273398103226854E-3</v>
      </c>
      <c r="H74" s="63">
        <v>2.9198658667328194E-4</v>
      </c>
      <c r="I74" s="63">
        <v>1.0439255934682214E-3</v>
      </c>
      <c r="J74" s="63">
        <v>1.2452683451554007E-3</v>
      </c>
      <c r="K74" s="63">
        <v>9.1676084993461365E-4</v>
      </c>
      <c r="L74" s="63">
        <v>7.6101438152071385E-4</v>
      </c>
      <c r="M74" s="63">
        <v>4.9600333583159459E-4</v>
      </c>
      <c r="N74" s="63">
        <v>5.1786350105426635E-4</v>
      </c>
      <c r="O74" s="63">
        <v>7.5856308490109968E-4</v>
      </c>
      <c r="P74" s="63">
        <v>6.0025011562884155E-4</v>
      </c>
      <c r="Q74" s="63">
        <v>4.9864901300665217E-4</v>
      </c>
      <c r="R74" s="63">
        <v>9.4576630725592623E-4</v>
      </c>
      <c r="S74" s="63">
        <v>4.5764506092395481E-4</v>
      </c>
      <c r="T74" s="63">
        <v>8.2557832853582765E-4</v>
      </c>
      <c r="U74" s="63">
        <v>1.3075512786298721E-4</v>
      </c>
      <c r="V74" s="63">
        <v>2.1914111356123556E-4</v>
      </c>
      <c r="W74" s="63">
        <v>4.0127468118933161E-5</v>
      </c>
      <c r="X74" s="63">
        <v>3.5845172329230352E-3</v>
      </c>
      <c r="Y74" s="63">
        <v>1.1760810944562558E-3</v>
      </c>
      <c r="Z74" s="63">
        <v>9.8459669094400678E-4</v>
      </c>
      <c r="AA74" s="63">
        <v>8.6963945828244559E-4</v>
      </c>
      <c r="AB74" s="63">
        <v>6.2129235537497246E-4</v>
      </c>
      <c r="AC74" s="63">
        <v>6.1725968069784943E-4</v>
      </c>
      <c r="AD74" s="63">
        <v>6.5428224625398038E-4</v>
      </c>
      <c r="AE74" s="63">
        <v>1.1519641523997939E-3</v>
      </c>
      <c r="AF74" s="63">
        <v>8.856684323786774E-4</v>
      </c>
      <c r="AG74" s="63">
        <v>8.2989102031838903E-4</v>
      </c>
      <c r="AH74" s="63">
        <v>5.6653243424326169E-5</v>
      </c>
      <c r="AI74" s="63">
        <v>1.0394308820335923E-3</v>
      </c>
      <c r="AJ74" s="63">
        <v>2.7849343581175657E-4</v>
      </c>
      <c r="AK74" s="63">
        <v>6.5795905421948714E-4</v>
      </c>
      <c r="AL74" s="63">
        <v>6.9820692089350895E-4</v>
      </c>
      <c r="AM74" s="63">
        <v>8.0395414093334871E-4</v>
      </c>
      <c r="AN74" s="63">
        <v>1.1081179956186026E-3</v>
      </c>
      <c r="AO74" s="63">
        <v>8.6095525835470791E-4</v>
      </c>
      <c r="AP74" s="63">
        <v>6.7564437555630782E-4</v>
      </c>
      <c r="AQ74" s="63">
        <v>1.0104239870587877E-3</v>
      </c>
      <c r="AR74" s="63">
        <v>1.1725504215801333E-3</v>
      </c>
      <c r="AS74" s="63">
        <v>9.713528913869189E-4</v>
      </c>
      <c r="AT74" s="63">
        <v>1.0569169713795848E-3</v>
      </c>
      <c r="AU74" s="63">
        <v>-3.5644799518189536E-4</v>
      </c>
      <c r="AV74" s="63">
        <v>2.7186275826035017E-4</v>
      </c>
      <c r="AW74" s="63">
        <v>2.5149244140410519E-4</v>
      </c>
      <c r="AX74" s="63">
        <v>1.5214143527878443E-4</v>
      </c>
      <c r="AY74" s="63">
        <v>9.4828202523342218E-4</v>
      </c>
      <c r="AZ74" s="63">
        <v>1.2248720594968342E-3</v>
      </c>
      <c r="BA74" s="63">
        <v>6.0400006157923731E-4</v>
      </c>
      <c r="BB74" s="63">
        <v>7.031699155073904E-4</v>
      </c>
      <c r="BC74" s="63">
        <v>4.2657049789289692E-4</v>
      </c>
      <c r="BD74" s="63">
        <v>7.6150306896776039E-4</v>
      </c>
      <c r="BE74" s="63">
        <v>1.0251356866082773E-3</v>
      </c>
      <c r="BF74" s="63">
        <v>-1.9856517258470984E-4</v>
      </c>
      <c r="BG74" s="63">
        <v>1.1553747572809489E-3</v>
      </c>
      <c r="BH74" s="63">
        <v>6.4045106110711036E-4</v>
      </c>
      <c r="BI74" s="63">
        <v>1.3464970980571699E-3</v>
      </c>
      <c r="BJ74" s="63">
        <v>7.1940620136753616E-4</v>
      </c>
      <c r="BK74" s="63">
        <v>8.0865173208270172E-4</v>
      </c>
      <c r="BL74" s="63">
        <v>-2.918698272703921E-4</v>
      </c>
      <c r="BM74" s="63">
        <v>3.4903958550048798E-4</v>
      </c>
      <c r="BN74" s="63">
        <v>-1.7981763003202612E-4</v>
      </c>
      <c r="BO74" s="63">
        <v>1.0125993617800212E-3</v>
      </c>
      <c r="BP74" s="63">
        <v>9.0286428479885591E-4</v>
      </c>
      <c r="BQ74" s="63">
        <v>4.9433523663153093E-4</v>
      </c>
      <c r="BR74" s="63">
        <v>-2.8993909789355819E-4</v>
      </c>
      <c r="BS74" s="63">
        <v>-4.1947425851516433E-4</v>
      </c>
      <c r="BT74" s="63">
        <v>6.2370782174961349E-4</v>
      </c>
      <c r="BU74" s="63">
        <v>1.2729091426023426E-4</v>
      </c>
      <c r="BV74" s="63">
        <f>VARP(RETURN!$B$74:$BU$74)</f>
        <v>2.9987507211366635E-3</v>
      </c>
      <c r="BW74" s="63">
        <v>1.45464050600002E-3</v>
      </c>
      <c r="BX74" s="63">
        <v>1.3938974367786333E-3</v>
      </c>
      <c r="BY74" s="63">
        <v>7.5674232998870718E-4</v>
      </c>
      <c r="BZ74" s="63">
        <v>1.6789551094200088E-3</v>
      </c>
      <c r="CA74" s="63">
        <v>1.0411082559507402E-3</v>
      </c>
      <c r="CB74" s="63">
        <v>1.216173985805482E-3</v>
      </c>
      <c r="CC74" s="63">
        <v>1.329450546884859E-3</v>
      </c>
      <c r="CD74" s="63">
        <v>4.1936430943444723E-4</v>
      </c>
      <c r="CE74" s="63">
        <v>-1.108553404406888E-4</v>
      </c>
      <c r="CF74" s="63">
        <v>1.072754712189659E-3</v>
      </c>
      <c r="CG74" s="63">
        <v>8.38492251260239E-4</v>
      </c>
      <c r="CH74" s="63">
        <v>6.5673071738975893E-4</v>
      </c>
      <c r="CI74" s="63">
        <v>8.4871336554805598E-4</v>
      </c>
      <c r="CJ74" s="63">
        <v>9.778131613527774E-4</v>
      </c>
      <c r="CK74" s="63">
        <v>9.554810233439767E-4</v>
      </c>
      <c r="CL74" s="63">
        <v>1.2535928838098083E-3</v>
      </c>
      <c r="CM74" s="63">
        <v>5.0659544853840551E-4</v>
      </c>
      <c r="CN74" s="63">
        <v>2.2801522950412659E-3</v>
      </c>
      <c r="CO74" s="63">
        <v>1.1184334232120412E-3</v>
      </c>
      <c r="CP74" s="63">
        <v>7.7368010435076978E-4</v>
      </c>
      <c r="CQ74" s="63">
        <v>1.4548411849810716E-3</v>
      </c>
      <c r="CR74" s="63">
        <v>1.352662343947913E-4</v>
      </c>
      <c r="CS74" s="63">
        <v>5.6073043549171231E-4</v>
      </c>
      <c r="CT74" s="63">
        <v>2.1965595302354324E-4</v>
      </c>
      <c r="CU74" s="63">
        <v>1.0745288433343116E-3</v>
      </c>
      <c r="CV74" s="63">
        <v>1.062843394982497E-3</v>
      </c>
      <c r="CW74" s="64">
        <v>2.7298491736604921E-4</v>
      </c>
      <c r="CX74" s="63"/>
      <c r="CY74" s="63"/>
      <c r="CZ74" s="63"/>
      <c r="DA74" s="63"/>
      <c r="DB74" s="63"/>
      <c r="DC74" s="63"/>
      <c r="DD74" s="63"/>
      <c r="DE74" s="63"/>
      <c r="DF74" s="63"/>
      <c r="DG74" s="63"/>
      <c r="DH74" s="63"/>
      <c r="DI74" s="63"/>
      <c r="DJ74" s="63"/>
      <c r="DK74" s="63"/>
      <c r="DL74" s="63"/>
      <c r="DM74" s="63"/>
      <c r="DN74" s="63"/>
      <c r="DO74" s="63"/>
      <c r="DP74" s="63"/>
      <c r="DQ74" s="63"/>
      <c r="DR74" s="63"/>
      <c r="DS74" s="63"/>
      <c r="DT74" s="63"/>
      <c r="DU74" s="63"/>
      <c r="DV74" s="63"/>
      <c r="DW74" s="63"/>
      <c r="DX74" s="63"/>
      <c r="DY74" s="63"/>
      <c r="DZ74" s="63"/>
      <c r="EA74" s="63"/>
      <c r="EB74" s="63"/>
      <c r="EC74" s="63"/>
      <c r="ED74" s="63"/>
      <c r="EE74" s="63"/>
      <c r="EF74" s="63"/>
      <c r="EG74" s="63"/>
      <c r="EH74" s="63"/>
      <c r="EI74" s="63"/>
      <c r="EJ74" s="63"/>
      <c r="EK74" s="63"/>
      <c r="EL74" s="63"/>
      <c r="EM74" s="63"/>
      <c r="EN74" s="63"/>
      <c r="EO74" s="63"/>
      <c r="EP74" s="63"/>
      <c r="EQ74" s="63"/>
      <c r="ER74" s="63"/>
      <c r="ES74" s="63"/>
      <c r="ET74" s="63"/>
      <c r="EU74" s="63"/>
      <c r="EV74" s="63"/>
      <c r="EW74" s="63"/>
      <c r="EX74" s="63"/>
      <c r="EY74" s="63"/>
      <c r="EZ74" s="63"/>
      <c r="FA74" s="63"/>
      <c r="FB74" s="63"/>
      <c r="FC74" s="63"/>
      <c r="FD74" s="63"/>
      <c r="FE74" s="63"/>
      <c r="FF74" s="63"/>
      <c r="FG74" s="63"/>
      <c r="FH74" s="63"/>
      <c r="FI74" s="63"/>
      <c r="FJ74" s="63"/>
      <c r="FK74" s="63"/>
      <c r="FL74" s="63"/>
      <c r="FM74" s="63"/>
      <c r="FN74" s="63"/>
      <c r="FO74" s="63"/>
      <c r="FP74" s="63"/>
      <c r="FQ74" s="63"/>
      <c r="FR74" s="63"/>
      <c r="FS74" s="63"/>
      <c r="FT74" s="63"/>
      <c r="FU74" s="63"/>
      <c r="FV74" s="63"/>
      <c r="FW74" s="63"/>
      <c r="FX74" s="63"/>
      <c r="FY74" s="63"/>
      <c r="FZ74" s="63"/>
      <c r="GA74" s="63"/>
      <c r="GB74" s="63"/>
      <c r="GC74" s="63"/>
      <c r="GD74" s="63"/>
      <c r="GE74" s="63"/>
      <c r="GF74" s="63"/>
      <c r="GG74" s="63"/>
      <c r="GH74" s="63"/>
      <c r="GI74" s="63"/>
      <c r="GJ74" s="63"/>
      <c r="GK74" s="63"/>
      <c r="GL74" s="63"/>
      <c r="GM74" s="63"/>
      <c r="GN74" s="63"/>
      <c r="GO74" s="63"/>
      <c r="GP74" s="63"/>
      <c r="GQ74" s="63"/>
      <c r="GR74" s="63"/>
      <c r="GS74" s="64"/>
    </row>
    <row r="75" spans="1:201" ht="15" thickBot="1">
      <c r="A75" s="63" t="s">
        <v>431</v>
      </c>
      <c r="B75" s="63">
        <v>6.9090119133570179E-4</v>
      </c>
      <c r="C75" s="63">
        <v>7.6995859215292994E-4</v>
      </c>
      <c r="D75" s="63">
        <v>1.8822930171300317E-3</v>
      </c>
      <c r="E75" s="63">
        <v>1.2142517771808557E-4</v>
      </c>
      <c r="F75" s="63">
        <v>1.1688071789046986E-3</v>
      </c>
      <c r="G75" s="63">
        <v>3.331019126699811E-3</v>
      </c>
      <c r="H75" s="63">
        <v>3.6808259386800581E-4</v>
      </c>
      <c r="I75" s="63">
        <v>1.4456179169195157E-3</v>
      </c>
      <c r="J75" s="63">
        <v>1.4409080927362779E-3</v>
      </c>
      <c r="K75" s="63">
        <v>2.2582370823939907E-3</v>
      </c>
      <c r="L75" s="63">
        <v>2.2245401751937203E-3</v>
      </c>
      <c r="M75" s="63">
        <v>1.5765267072369346E-3</v>
      </c>
      <c r="N75" s="63">
        <v>1.8046879294014082E-3</v>
      </c>
      <c r="O75" s="63">
        <v>1.0404108067905808E-3</v>
      </c>
      <c r="P75" s="63">
        <v>2.0064086157202073E-3</v>
      </c>
      <c r="Q75" s="63">
        <v>1.614131655781185E-3</v>
      </c>
      <c r="R75" s="63">
        <v>5.1818079882508716E-4</v>
      </c>
      <c r="S75" s="63">
        <v>1.9059222030548878E-3</v>
      </c>
      <c r="T75" s="63">
        <v>1.8135219212303871E-3</v>
      </c>
      <c r="U75" s="63">
        <v>8.0432441551270197E-4</v>
      </c>
      <c r="V75" s="63">
        <v>6.7658958883165413E-4</v>
      </c>
      <c r="W75" s="63">
        <v>1.2686788347848791E-3</v>
      </c>
      <c r="X75" s="63">
        <v>7.6562282625263021E-4</v>
      </c>
      <c r="Y75" s="63">
        <v>2.2886582418821214E-3</v>
      </c>
      <c r="Z75" s="63">
        <v>9.9881845481517018E-4</v>
      </c>
      <c r="AA75" s="63">
        <v>1.184692830457237E-3</v>
      </c>
      <c r="AB75" s="63">
        <v>1.9839231374813421E-3</v>
      </c>
      <c r="AC75" s="63">
        <v>1.8371633038869689E-3</v>
      </c>
      <c r="AD75" s="63">
        <v>1.0442991748462009E-3</v>
      </c>
      <c r="AE75" s="63">
        <v>1.0842239050054469E-3</v>
      </c>
      <c r="AF75" s="63">
        <v>9.2969108725992255E-4</v>
      </c>
      <c r="AG75" s="63">
        <v>1.0769244797134414E-3</v>
      </c>
      <c r="AH75" s="63">
        <v>6.4807813903256634E-4</v>
      </c>
      <c r="AI75" s="63">
        <v>1.1371010748280224E-3</v>
      </c>
      <c r="AJ75" s="63">
        <v>1.2399567553298477E-3</v>
      </c>
      <c r="AK75" s="63">
        <v>9.1844836432575466E-4</v>
      </c>
      <c r="AL75" s="63">
        <v>1.7323928858174681E-3</v>
      </c>
      <c r="AM75" s="63">
        <v>3.4456624565945587E-4</v>
      </c>
      <c r="AN75" s="63">
        <v>1.3749142883664382E-3</v>
      </c>
      <c r="AO75" s="63">
        <v>1.3068746329730665E-3</v>
      </c>
      <c r="AP75" s="63">
        <v>9.0773516954418708E-4</v>
      </c>
      <c r="AQ75" s="63">
        <v>1.8837210224623921E-3</v>
      </c>
      <c r="AR75" s="63">
        <v>9.6017672648128992E-4</v>
      </c>
      <c r="AS75" s="63">
        <v>3.6848596164852518E-4</v>
      </c>
      <c r="AT75" s="63">
        <v>9.0610941769860833E-4</v>
      </c>
      <c r="AU75" s="63">
        <v>-1.4987227293990926E-4</v>
      </c>
      <c r="AV75" s="63">
        <v>3.1392053484977016E-3</v>
      </c>
      <c r="AW75" s="63">
        <v>1.2693682591846942E-3</v>
      </c>
      <c r="AX75" s="63">
        <v>1.526730724964648E-3</v>
      </c>
      <c r="AY75" s="63">
        <v>8.9095776937319986E-4</v>
      </c>
      <c r="AZ75" s="63">
        <v>1.6355453000005094E-3</v>
      </c>
      <c r="BA75" s="63">
        <v>1.1217776192188362E-3</v>
      </c>
      <c r="BB75" s="63">
        <v>9.565298850119188E-4</v>
      </c>
      <c r="BC75" s="63">
        <v>1.0868892634927636E-3</v>
      </c>
      <c r="BD75" s="63">
        <v>1.5001294326180627E-3</v>
      </c>
      <c r="BE75" s="63">
        <v>1.4029078692588419E-3</v>
      </c>
      <c r="BF75" s="63">
        <v>2.0220923464076388E-3</v>
      </c>
      <c r="BG75" s="63">
        <v>9.5591965625709137E-4</v>
      </c>
      <c r="BH75" s="63">
        <v>1.7814192945374088E-3</v>
      </c>
      <c r="BI75" s="63">
        <v>1.2200526348762552E-3</v>
      </c>
      <c r="BJ75" s="63">
        <v>1.2962237046226853E-3</v>
      </c>
      <c r="BK75" s="63">
        <v>1.1518990703828372E-3</v>
      </c>
      <c r="BL75" s="63">
        <v>1.0170775451794059E-3</v>
      </c>
      <c r="BM75" s="63">
        <v>9.2304705034503942E-4</v>
      </c>
      <c r="BN75" s="63">
        <v>-7.4335232125729872E-4</v>
      </c>
      <c r="BO75" s="63">
        <v>6.0026154945082321E-4</v>
      </c>
      <c r="BP75" s="63">
        <v>1.1632008754528869E-3</v>
      </c>
      <c r="BQ75" s="63">
        <v>1.2045080214184633E-3</v>
      </c>
      <c r="BR75" s="63">
        <v>1.2078732897405423E-3</v>
      </c>
      <c r="BS75" s="63">
        <v>-2.5144843801242439E-5</v>
      </c>
      <c r="BT75" s="63">
        <v>7.7681068818573091E-4</v>
      </c>
      <c r="BU75" s="63">
        <v>2.0020846750740005E-3</v>
      </c>
      <c r="BV75" s="63">
        <v>1.45464050600002E-3</v>
      </c>
      <c r="BW75" s="63">
        <f>VARP(RETURN!$B$75:$BU$75)</f>
        <v>4.3336499170434977E-3</v>
      </c>
      <c r="BX75" s="63">
        <v>2.0756734529631957E-3</v>
      </c>
      <c r="BY75" s="63">
        <v>1.1869434990527054E-3</v>
      </c>
      <c r="BZ75" s="63">
        <v>3.6522925514336424E-4</v>
      </c>
      <c r="CA75" s="63">
        <v>1.3594780843238488E-3</v>
      </c>
      <c r="CB75" s="63">
        <v>1.6982407052324327E-3</v>
      </c>
      <c r="CC75" s="63">
        <v>9.5519843527299114E-4</v>
      </c>
      <c r="CD75" s="63">
        <v>1.9772668056510789E-3</v>
      </c>
      <c r="CE75" s="63">
        <v>2.0030246223673395E-3</v>
      </c>
      <c r="CF75" s="63">
        <v>5.6950737003565362E-4</v>
      </c>
      <c r="CG75" s="63">
        <v>5.901606013157479E-4</v>
      </c>
      <c r="CH75" s="63">
        <v>5.3079865799396094E-4</v>
      </c>
      <c r="CI75" s="63">
        <v>7.7877109061259202E-4</v>
      </c>
      <c r="CJ75" s="63">
        <v>1.0576140243357421E-3</v>
      </c>
      <c r="CK75" s="63">
        <v>1.9256708357048699E-3</v>
      </c>
      <c r="CL75" s="63">
        <v>1.4154949925233651E-3</v>
      </c>
      <c r="CM75" s="63">
        <v>8.7568787233691125E-4</v>
      </c>
      <c r="CN75" s="63">
        <v>1.592802522870347E-3</v>
      </c>
      <c r="CO75" s="63">
        <v>8.9507054167132247E-4</v>
      </c>
      <c r="CP75" s="63">
        <v>8.9916276105506121E-4</v>
      </c>
      <c r="CQ75" s="63">
        <v>1.447929351086638E-3</v>
      </c>
      <c r="CR75" s="63">
        <v>6.5812202991789187E-4</v>
      </c>
      <c r="CS75" s="63">
        <v>1.5014016586374884E-3</v>
      </c>
      <c r="CT75" s="63">
        <v>2.0141358913626896E-3</v>
      </c>
      <c r="CU75" s="63">
        <v>1.3681522099265537E-3</v>
      </c>
      <c r="CV75" s="63">
        <v>2.1985966630311262E-3</v>
      </c>
      <c r="CW75" s="64">
        <v>9.3996968784506077E-4</v>
      </c>
      <c r="CX75" s="63"/>
      <c r="CY75" s="63"/>
      <c r="CZ75" s="63"/>
      <c r="DA75" s="63"/>
      <c r="DB75" s="63"/>
      <c r="DC75" s="63"/>
      <c r="DD75" s="63"/>
      <c r="DE75" s="63"/>
      <c r="DF75" s="63"/>
      <c r="DG75" s="63"/>
      <c r="DH75" s="63"/>
      <c r="DI75" s="63"/>
      <c r="DJ75" s="63"/>
      <c r="DK75" s="63"/>
      <c r="DL75" s="63"/>
      <c r="DM75" s="63"/>
      <c r="DN75" s="63"/>
      <c r="DO75" s="63"/>
      <c r="DP75" s="63"/>
      <c r="DQ75" s="63"/>
      <c r="DR75" s="63"/>
      <c r="DS75" s="63"/>
      <c r="DT75" s="63"/>
      <c r="DU75" s="63"/>
      <c r="DV75" s="63"/>
      <c r="DW75" s="63"/>
      <c r="DX75" s="63"/>
      <c r="DY75" s="63"/>
      <c r="DZ75" s="63"/>
      <c r="EA75" s="63"/>
      <c r="EB75" s="63"/>
      <c r="EC75" s="63"/>
      <c r="ED75" s="63"/>
      <c r="EE75" s="63"/>
      <c r="EF75" s="63"/>
      <c r="EG75" s="63"/>
      <c r="EH75" s="63"/>
      <c r="EI75" s="63"/>
      <c r="EJ75" s="63"/>
      <c r="EK75" s="63"/>
      <c r="EL75" s="63"/>
      <c r="EM75" s="63"/>
      <c r="EN75" s="63"/>
      <c r="EO75" s="63"/>
      <c r="EP75" s="63"/>
      <c r="EQ75" s="63"/>
      <c r="ER75" s="63"/>
      <c r="ES75" s="63"/>
      <c r="ET75" s="63"/>
      <c r="EU75" s="63"/>
      <c r="EV75" s="63"/>
      <c r="EW75" s="63"/>
      <c r="EX75" s="63"/>
      <c r="EY75" s="63"/>
      <c r="EZ75" s="63"/>
      <c r="FA75" s="63"/>
      <c r="FB75" s="63"/>
      <c r="FC75" s="63"/>
      <c r="FD75" s="63"/>
      <c r="FE75" s="63"/>
      <c r="FF75" s="63"/>
      <c r="FG75" s="63"/>
      <c r="FH75" s="63"/>
      <c r="FI75" s="63"/>
      <c r="FJ75" s="63"/>
      <c r="FK75" s="63"/>
      <c r="FL75" s="63"/>
      <c r="FM75" s="63"/>
      <c r="FN75" s="63"/>
      <c r="FO75" s="63"/>
      <c r="FP75" s="63"/>
      <c r="FQ75" s="63"/>
      <c r="FR75" s="63"/>
      <c r="FS75" s="63"/>
      <c r="FT75" s="63"/>
      <c r="FU75" s="63"/>
      <c r="FV75" s="63"/>
      <c r="FW75" s="63"/>
      <c r="FX75" s="63"/>
      <c r="FY75" s="63"/>
      <c r="FZ75" s="63"/>
      <c r="GA75" s="63"/>
      <c r="GB75" s="63"/>
      <c r="GC75" s="63"/>
      <c r="GD75" s="63"/>
      <c r="GE75" s="63"/>
      <c r="GF75" s="63"/>
      <c r="GG75" s="63"/>
      <c r="GH75" s="63"/>
      <c r="GI75" s="63"/>
      <c r="GJ75" s="63"/>
      <c r="GK75" s="63"/>
      <c r="GL75" s="63"/>
      <c r="GM75" s="63"/>
      <c r="GN75" s="63"/>
      <c r="GO75" s="63"/>
      <c r="GP75" s="63"/>
      <c r="GQ75" s="63"/>
      <c r="GR75" s="63"/>
      <c r="GS75" s="64"/>
    </row>
    <row r="76" spans="1:201" ht="15" thickBot="1">
      <c r="A76" s="63" t="s">
        <v>432</v>
      </c>
      <c r="B76" s="63">
        <v>2.6559431516837771E-3</v>
      </c>
      <c r="C76" s="63">
        <v>1.8764531148327661E-3</v>
      </c>
      <c r="D76" s="63">
        <v>1.8308757385381955E-3</v>
      </c>
      <c r="E76" s="63">
        <v>3.0520012981930492E-3</v>
      </c>
      <c r="F76" s="63">
        <v>2.9237328966055707E-3</v>
      </c>
      <c r="G76" s="63">
        <v>5.1694593999050712E-3</v>
      </c>
      <c r="H76" s="63">
        <v>2.4977936560301611E-3</v>
      </c>
      <c r="I76" s="63">
        <v>2.0652480315045997E-3</v>
      </c>
      <c r="J76" s="63">
        <v>2.3926693974382685E-3</v>
      </c>
      <c r="K76" s="63">
        <v>4.3577941177580966E-3</v>
      </c>
      <c r="L76" s="63">
        <v>3.320828832208625E-3</v>
      </c>
      <c r="M76" s="63">
        <v>1.9897624931892437E-3</v>
      </c>
      <c r="N76" s="63">
        <v>2.7447777242162958E-3</v>
      </c>
      <c r="O76" s="63">
        <v>1.6144302797351971E-3</v>
      </c>
      <c r="P76" s="63">
        <v>6.1156379676781591E-3</v>
      </c>
      <c r="Q76" s="63">
        <v>3.2967507278470476E-3</v>
      </c>
      <c r="R76" s="63">
        <v>6.2261892417864845E-4</v>
      </c>
      <c r="S76" s="63">
        <v>2.5465435343443336E-3</v>
      </c>
      <c r="T76" s="63">
        <v>4.3782733335071397E-3</v>
      </c>
      <c r="U76" s="63">
        <v>3.5711133209356976E-3</v>
      </c>
      <c r="V76" s="63">
        <v>1.987886019737799E-3</v>
      </c>
      <c r="W76" s="63">
        <v>5.0441884832123189E-3</v>
      </c>
      <c r="X76" s="63">
        <v>1.4467192078162879E-2</v>
      </c>
      <c r="Y76" s="63">
        <v>2.8155396162852109E-3</v>
      </c>
      <c r="Z76" s="63">
        <v>2.566416530675126E-3</v>
      </c>
      <c r="AA76" s="63">
        <v>3.0431483550181536E-3</v>
      </c>
      <c r="AB76" s="63">
        <v>4.4200649878868769E-3</v>
      </c>
      <c r="AC76" s="63">
        <v>4.3768610965849112E-3</v>
      </c>
      <c r="AD76" s="63">
        <v>1.9754754544944984E-3</v>
      </c>
      <c r="AE76" s="63">
        <v>9.0888736204868079E-4</v>
      </c>
      <c r="AF76" s="63">
        <v>7.1322059859724738E-4</v>
      </c>
      <c r="AG76" s="63">
        <v>3.757324420813469E-3</v>
      </c>
      <c r="AH76" s="63">
        <v>1.8266571220976662E-3</v>
      </c>
      <c r="AI76" s="63">
        <v>2.514376352400947E-3</v>
      </c>
      <c r="AJ76" s="63">
        <v>2.2584830725181203E-3</v>
      </c>
      <c r="AK76" s="63">
        <v>1.7359509794736107E-3</v>
      </c>
      <c r="AL76" s="63">
        <v>1.8907151458984392E-3</v>
      </c>
      <c r="AM76" s="63">
        <v>1.0863299539106953E-3</v>
      </c>
      <c r="AN76" s="63">
        <v>1.7391370924083377E-3</v>
      </c>
      <c r="AO76" s="63">
        <v>3.3778500653773437E-3</v>
      </c>
      <c r="AP76" s="63">
        <v>9.3371914537629603E-4</v>
      </c>
      <c r="AQ76" s="63">
        <v>2.5493917240698135E-3</v>
      </c>
      <c r="AR76" s="63">
        <v>4.4772999056609114E-3</v>
      </c>
      <c r="AS76" s="63">
        <v>2.1477434381705941E-3</v>
      </c>
      <c r="AT76" s="63">
        <v>3.0046490736808035E-3</v>
      </c>
      <c r="AU76" s="63">
        <v>2.2690826987161865E-4</v>
      </c>
      <c r="AV76" s="63">
        <v>4.3616387533607888E-3</v>
      </c>
      <c r="AW76" s="63">
        <v>4.8014108073149223E-3</v>
      </c>
      <c r="AX76" s="63">
        <v>4.2548293898969861E-3</v>
      </c>
      <c r="AY76" s="63">
        <v>2.1875516336246383E-3</v>
      </c>
      <c r="AZ76" s="63">
        <v>1.8981754161442748E-3</v>
      </c>
      <c r="BA76" s="63">
        <v>1.2489813482222266E-3</v>
      </c>
      <c r="BB76" s="63">
        <v>1.8394222549604708E-3</v>
      </c>
      <c r="BC76" s="63">
        <v>1.4311229815646221E-3</v>
      </c>
      <c r="BD76" s="63">
        <v>6.2184211275631909E-3</v>
      </c>
      <c r="BE76" s="63">
        <v>2.6557085409350725E-3</v>
      </c>
      <c r="BF76" s="63">
        <v>5.5446888010880204E-3</v>
      </c>
      <c r="BG76" s="63">
        <v>1.8394738960585228E-3</v>
      </c>
      <c r="BH76" s="63">
        <v>3.2739634834216733E-3</v>
      </c>
      <c r="BI76" s="63">
        <v>1.9675376229074024E-3</v>
      </c>
      <c r="BJ76" s="63">
        <v>3.4029996357411844E-3</v>
      </c>
      <c r="BK76" s="63">
        <v>1.9862201503371988E-3</v>
      </c>
      <c r="BL76" s="63">
        <v>2.687188606302883E-3</v>
      </c>
      <c r="BM76" s="63">
        <v>2.817996168279358E-3</v>
      </c>
      <c r="BN76" s="63">
        <v>1.142565024890318E-4</v>
      </c>
      <c r="BO76" s="63">
        <v>9.7865305379358169E-4</v>
      </c>
      <c r="BP76" s="63">
        <v>2.4867789806373069E-3</v>
      </c>
      <c r="BQ76" s="63">
        <v>2.1508066034378326E-3</v>
      </c>
      <c r="BR76" s="63">
        <v>1.6310281241012248E-3</v>
      </c>
      <c r="BS76" s="63">
        <v>-5.0710603996850984E-4</v>
      </c>
      <c r="BT76" s="63">
        <v>2.061578523943783E-3</v>
      </c>
      <c r="BU76" s="63">
        <v>3.0152737488502663E-3</v>
      </c>
      <c r="BV76" s="63">
        <v>1.3938974367786333E-3</v>
      </c>
      <c r="BW76" s="63">
        <v>2.0756734529631957E-3</v>
      </c>
      <c r="BX76" s="63">
        <f>VARP(RETURN!$B$76:$BU$76)</f>
        <v>5.6784260141152405E-3</v>
      </c>
      <c r="BY76" s="63">
        <v>2.1229550516006575E-3</v>
      </c>
      <c r="BZ76" s="63">
        <v>3.3877718390757408E-4</v>
      </c>
      <c r="CA76" s="63">
        <v>1.6807762352275754E-3</v>
      </c>
      <c r="CB76" s="63">
        <v>3.3500579847149919E-3</v>
      </c>
      <c r="CC76" s="63">
        <v>1.3417055168490116E-3</v>
      </c>
      <c r="CD76" s="63">
        <v>4.8500561554607399E-3</v>
      </c>
      <c r="CE76" s="63">
        <v>4.7622771772726528E-3</v>
      </c>
      <c r="CF76" s="63">
        <v>2.4603944668335023E-3</v>
      </c>
      <c r="CG76" s="63">
        <v>1.3124003572866937E-3</v>
      </c>
      <c r="CH76" s="63">
        <v>1.5028676555990333E-4</v>
      </c>
      <c r="CI76" s="63">
        <v>2.4978557930362306E-4</v>
      </c>
      <c r="CJ76" s="63">
        <v>1.9947472796547072E-3</v>
      </c>
      <c r="CK76" s="63">
        <v>2.9852070322249819E-3</v>
      </c>
      <c r="CL76" s="63">
        <v>3.2279072661013661E-3</v>
      </c>
      <c r="CM76" s="63">
        <v>2.4916393402804656E-3</v>
      </c>
      <c r="CN76" s="63">
        <v>5.4287236312890591E-3</v>
      </c>
      <c r="CO76" s="63">
        <v>2.1056625314716465E-3</v>
      </c>
      <c r="CP76" s="63">
        <v>3.1476399830405164E-3</v>
      </c>
      <c r="CQ76" s="63">
        <v>3.5723969410860409E-3</v>
      </c>
      <c r="CR76" s="63">
        <v>2.381940032291949E-3</v>
      </c>
      <c r="CS76" s="63">
        <v>2.4370827813160324E-3</v>
      </c>
      <c r="CT76" s="63">
        <v>3.9958936845242181E-3</v>
      </c>
      <c r="CU76" s="63">
        <v>2.0191407267783398E-3</v>
      </c>
      <c r="CV76" s="63">
        <v>2.7145699485102226E-3</v>
      </c>
      <c r="CW76" s="64">
        <v>1.9261639886061087E-3</v>
      </c>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c r="EK76" s="63"/>
      <c r="EL76" s="63"/>
      <c r="EM76" s="63"/>
      <c r="EN76" s="63"/>
      <c r="EO76" s="63"/>
      <c r="EP76" s="63"/>
      <c r="EQ76" s="63"/>
      <c r="ER76" s="63"/>
      <c r="ES76" s="63"/>
      <c r="ET76" s="63"/>
      <c r="EU76" s="63"/>
      <c r="EV76" s="63"/>
      <c r="EW76" s="63"/>
      <c r="EX76" s="63"/>
      <c r="EY76" s="63"/>
      <c r="EZ76" s="63"/>
      <c r="FA76" s="63"/>
      <c r="FB76" s="63"/>
      <c r="FC76" s="63"/>
      <c r="FD76" s="63"/>
      <c r="FE76" s="63"/>
      <c r="FF76" s="63"/>
      <c r="FG76" s="63"/>
      <c r="FH76" s="63"/>
      <c r="FI76" s="63"/>
      <c r="FJ76" s="63"/>
      <c r="FK76" s="63"/>
      <c r="FL76" s="63"/>
      <c r="FM76" s="63"/>
      <c r="FN76" s="63"/>
      <c r="FO76" s="63"/>
      <c r="FP76" s="63"/>
      <c r="FQ76" s="63"/>
      <c r="FR76" s="63"/>
      <c r="FS76" s="63"/>
      <c r="FT76" s="63"/>
      <c r="FU76" s="63"/>
      <c r="FV76" s="63"/>
      <c r="FW76" s="63"/>
      <c r="FX76" s="63"/>
      <c r="FY76" s="63"/>
      <c r="FZ76" s="63"/>
      <c r="GA76" s="63"/>
      <c r="GB76" s="63"/>
      <c r="GC76" s="63"/>
      <c r="GD76" s="63"/>
      <c r="GE76" s="63"/>
      <c r="GF76" s="63"/>
      <c r="GG76" s="63"/>
      <c r="GH76" s="63"/>
      <c r="GI76" s="63"/>
      <c r="GJ76" s="63"/>
      <c r="GK76" s="63"/>
      <c r="GL76" s="63"/>
      <c r="GM76" s="63"/>
      <c r="GN76" s="63"/>
      <c r="GO76" s="63"/>
      <c r="GP76" s="63"/>
      <c r="GQ76" s="63"/>
      <c r="GR76" s="63"/>
      <c r="GS76" s="64"/>
    </row>
    <row r="77" spans="1:201" ht="15" thickBot="1">
      <c r="A77" s="63" t="s">
        <v>433</v>
      </c>
      <c r="B77" s="63">
        <v>2.4830234937023052E-3</v>
      </c>
      <c r="C77" s="63">
        <v>2.0074348696511222E-3</v>
      </c>
      <c r="D77" s="63">
        <v>1.411660189213847E-3</v>
      </c>
      <c r="E77" s="63">
        <v>2.0612681268778101E-3</v>
      </c>
      <c r="F77" s="63">
        <v>2.7673199655357719E-3</v>
      </c>
      <c r="G77" s="63">
        <v>4.595842646164537E-3</v>
      </c>
      <c r="H77" s="63">
        <v>1.8878700193949924E-3</v>
      </c>
      <c r="I77" s="63">
        <v>1.4666961073070174E-3</v>
      </c>
      <c r="J77" s="63">
        <v>1.4447000011461924E-3</v>
      </c>
      <c r="K77" s="63">
        <v>2.6282313298989853E-3</v>
      </c>
      <c r="L77" s="63">
        <v>2.4532333704077166E-3</v>
      </c>
      <c r="M77" s="63">
        <v>1.9638938899380555E-3</v>
      </c>
      <c r="N77" s="63">
        <v>1.9337927728866225E-3</v>
      </c>
      <c r="O77" s="63">
        <v>1.4783471024064345E-3</v>
      </c>
      <c r="P77" s="63">
        <v>3.9284149747895241E-3</v>
      </c>
      <c r="Q77" s="63">
        <v>2.93472910218795E-3</v>
      </c>
      <c r="R77" s="63">
        <v>2.9660712974800981E-4</v>
      </c>
      <c r="S77" s="63">
        <v>2.2193564863223405E-3</v>
      </c>
      <c r="T77" s="63">
        <v>2.5781971301519564E-3</v>
      </c>
      <c r="U77" s="63">
        <v>2.2959755965300307E-3</v>
      </c>
      <c r="V77" s="63">
        <v>2.8519219348388139E-3</v>
      </c>
      <c r="W77" s="63">
        <v>4.046513955279215E-3</v>
      </c>
      <c r="X77" s="63">
        <v>6.0418296098518395E-3</v>
      </c>
      <c r="Y77" s="63">
        <v>1.9785268370706996E-3</v>
      </c>
      <c r="Z77" s="63">
        <v>2.2822137037250894E-3</v>
      </c>
      <c r="AA77" s="63">
        <v>2.4552645514091067E-3</v>
      </c>
      <c r="AB77" s="63">
        <v>3.2259847147477956E-3</v>
      </c>
      <c r="AC77" s="63">
        <v>4.3188715946050312E-3</v>
      </c>
      <c r="AD77" s="63">
        <v>2.3017252484887202E-3</v>
      </c>
      <c r="AE77" s="63">
        <v>4.2066763635921408E-4</v>
      </c>
      <c r="AF77" s="63">
        <v>3.5018624390363454E-4</v>
      </c>
      <c r="AG77" s="63">
        <v>3.4991740581960399E-3</v>
      </c>
      <c r="AH77" s="63">
        <v>1.2105741813841541E-3</v>
      </c>
      <c r="AI77" s="63">
        <v>1.6539008438172062E-3</v>
      </c>
      <c r="AJ77" s="63">
        <v>1.7111810340872989E-3</v>
      </c>
      <c r="AK77" s="63">
        <v>9.4780318667860388E-4</v>
      </c>
      <c r="AL77" s="63">
        <v>1.4712392367994497E-3</v>
      </c>
      <c r="AM77" s="63">
        <v>1.4249072353847043E-3</v>
      </c>
      <c r="AN77" s="63">
        <v>1.9650392713900554E-3</v>
      </c>
      <c r="AO77" s="63">
        <v>2.5278456909202779E-3</v>
      </c>
      <c r="AP77" s="63">
        <v>9.6268040625606974E-4</v>
      </c>
      <c r="AQ77" s="63">
        <v>1.3379295547853078E-3</v>
      </c>
      <c r="AR77" s="63">
        <v>2.3049156506804664E-3</v>
      </c>
      <c r="AS77" s="63">
        <v>1.5650402727449076E-3</v>
      </c>
      <c r="AT77" s="63">
        <v>1.8031912868621883E-3</v>
      </c>
      <c r="AU77" s="63">
        <v>4.8822144790783398E-4</v>
      </c>
      <c r="AV77" s="63">
        <v>2.955454044673728E-3</v>
      </c>
      <c r="AW77" s="63">
        <v>3.0871600723602582E-3</v>
      </c>
      <c r="AX77" s="63">
        <v>3.5579736287343067E-3</v>
      </c>
      <c r="AY77" s="63">
        <v>1.4353001180712802E-3</v>
      </c>
      <c r="AZ77" s="63">
        <v>1.8488860638818186E-3</v>
      </c>
      <c r="BA77" s="63">
        <v>1.3456025735135197E-3</v>
      </c>
      <c r="BB77" s="63">
        <v>2.3010494156740146E-3</v>
      </c>
      <c r="BC77" s="63">
        <v>1.0245636345223891E-3</v>
      </c>
      <c r="BD77" s="63">
        <v>2.6660339789195981E-3</v>
      </c>
      <c r="BE77" s="63">
        <v>1.347378681608156E-3</v>
      </c>
      <c r="BF77" s="63">
        <v>4.2699212762381594E-3</v>
      </c>
      <c r="BG77" s="63">
        <v>1.1410102835943201E-3</v>
      </c>
      <c r="BH77" s="63">
        <v>1.6310029606858144E-3</v>
      </c>
      <c r="BI77" s="63">
        <v>2.2540088550258141E-3</v>
      </c>
      <c r="BJ77" s="63">
        <v>2.313570665879402E-3</v>
      </c>
      <c r="BK77" s="63">
        <v>1.4486453162079495E-3</v>
      </c>
      <c r="BL77" s="63">
        <v>1.3430612418476153E-3</v>
      </c>
      <c r="BM77" s="63">
        <v>2.219433510700689E-3</v>
      </c>
      <c r="BN77" s="63">
        <v>1.1845126861615267E-3</v>
      </c>
      <c r="BO77" s="63">
        <v>6.9145207278725057E-4</v>
      </c>
      <c r="BP77" s="63">
        <v>1.6694560863269037E-3</v>
      </c>
      <c r="BQ77" s="63">
        <v>2.5844946573725359E-3</v>
      </c>
      <c r="BR77" s="63">
        <v>1.9552964544827592E-3</v>
      </c>
      <c r="BS77" s="63">
        <v>2.1143330636430127E-3</v>
      </c>
      <c r="BT77" s="63">
        <v>1.6141824992203905E-3</v>
      </c>
      <c r="BU77" s="63">
        <v>2.4238878191539079E-3</v>
      </c>
      <c r="BV77" s="63">
        <v>7.5674232998870718E-4</v>
      </c>
      <c r="BW77" s="63">
        <v>1.1869434990527054E-3</v>
      </c>
      <c r="BX77" s="63">
        <v>2.1229550516006575E-3</v>
      </c>
      <c r="BY77" s="63">
        <f>VARP(RETURN!$B$77:$BU$77)</f>
        <v>4.7019289490381234E-3</v>
      </c>
      <c r="BZ77" s="63">
        <v>8.9358436200526767E-4</v>
      </c>
      <c r="CA77" s="63">
        <v>7.1221245345337396E-4</v>
      </c>
      <c r="CB77" s="63">
        <v>2.1520325895382324E-3</v>
      </c>
      <c r="CC77" s="63">
        <v>1.2494912553759386E-3</v>
      </c>
      <c r="CD77" s="63">
        <v>2.9476946551954663E-3</v>
      </c>
      <c r="CE77" s="63">
        <v>2.8383047067585768E-3</v>
      </c>
      <c r="CF77" s="63">
        <v>1.5521466472214103E-3</v>
      </c>
      <c r="CG77" s="63">
        <v>1.8848017117353952E-3</v>
      </c>
      <c r="CH77" s="63">
        <v>2.5430963417409093E-4</v>
      </c>
      <c r="CI77" s="63">
        <v>1.4742559134860411E-4</v>
      </c>
      <c r="CJ77" s="63">
        <v>1.4003254221574609E-3</v>
      </c>
      <c r="CK77" s="63">
        <v>2.0865237886100911E-3</v>
      </c>
      <c r="CL77" s="63">
        <v>2.5724271317729471E-3</v>
      </c>
      <c r="CM77" s="63">
        <v>1.5407531019620069E-3</v>
      </c>
      <c r="CN77" s="63">
        <v>1.9890669936206123E-3</v>
      </c>
      <c r="CO77" s="63">
        <v>1.4520027630351119E-3</v>
      </c>
      <c r="CP77" s="63">
        <v>2.3394284792186831E-3</v>
      </c>
      <c r="CQ77" s="63">
        <v>1.5249476140140683E-3</v>
      </c>
      <c r="CR77" s="63">
        <v>8.1195979491857791E-4</v>
      </c>
      <c r="CS77" s="63">
        <v>1.3763166147390557E-3</v>
      </c>
      <c r="CT77" s="63">
        <v>2.8813597959616837E-3</v>
      </c>
      <c r="CU77" s="63">
        <v>1.1515325454105765E-3</v>
      </c>
      <c r="CV77" s="63">
        <v>2.1986827117960826E-3</v>
      </c>
      <c r="CW77" s="64">
        <v>1.7244187795352678E-3</v>
      </c>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c r="EE77" s="63"/>
      <c r="EF77" s="63"/>
      <c r="EG77" s="63"/>
      <c r="EH77" s="63"/>
      <c r="EI77" s="63"/>
      <c r="EJ77" s="63"/>
      <c r="EK77" s="63"/>
      <c r="EL77" s="63"/>
      <c r="EM77" s="63"/>
      <c r="EN77" s="63"/>
      <c r="EO77" s="63"/>
      <c r="EP77" s="63"/>
      <c r="EQ77" s="63"/>
      <c r="ER77" s="63"/>
      <c r="ES77" s="63"/>
      <c r="ET77" s="63"/>
      <c r="EU77" s="63"/>
      <c r="EV77" s="63"/>
      <c r="EW77" s="63"/>
      <c r="EX77" s="63"/>
      <c r="EY77" s="63"/>
      <c r="EZ77" s="63"/>
      <c r="FA77" s="63"/>
      <c r="FB77" s="63"/>
      <c r="FC77" s="63"/>
      <c r="FD77" s="63"/>
      <c r="FE77" s="63"/>
      <c r="FF77" s="63"/>
      <c r="FG77" s="63"/>
      <c r="FH77" s="63"/>
      <c r="FI77" s="63"/>
      <c r="FJ77" s="63"/>
      <c r="FK77" s="63"/>
      <c r="FL77" s="63"/>
      <c r="FM77" s="63"/>
      <c r="FN77" s="63"/>
      <c r="FO77" s="63"/>
      <c r="FP77" s="63"/>
      <c r="FQ77" s="63"/>
      <c r="FR77" s="63"/>
      <c r="FS77" s="63"/>
      <c r="FT77" s="63"/>
      <c r="FU77" s="63"/>
      <c r="FV77" s="63"/>
      <c r="FW77" s="63"/>
      <c r="FX77" s="63"/>
      <c r="FY77" s="63"/>
      <c r="FZ77" s="63"/>
      <c r="GA77" s="63"/>
      <c r="GB77" s="63"/>
      <c r="GC77" s="63"/>
      <c r="GD77" s="63"/>
      <c r="GE77" s="63"/>
      <c r="GF77" s="63"/>
      <c r="GG77" s="63"/>
      <c r="GH77" s="63"/>
      <c r="GI77" s="63"/>
      <c r="GJ77" s="63"/>
      <c r="GK77" s="63"/>
      <c r="GL77" s="63"/>
      <c r="GM77" s="63"/>
      <c r="GN77" s="63"/>
      <c r="GO77" s="63"/>
      <c r="GP77" s="63"/>
      <c r="GQ77" s="63"/>
      <c r="GR77" s="63"/>
      <c r="GS77" s="64"/>
    </row>
    <row r="78" spans="1:201" ht="15" thickBot="1">
      <c r="A78" s="63" t="s">
        <v>434</v>
      </c>
      <c r="B78" s="63">
        <v>7.7554038178891951E-4</v>
      </c>
      <c r="C78" s="63">
        <v>7.4663463083153624E-4</v>
      </c>
      <c r="D78" s="63">
        <v>-2.4100311781382744E-5</v>
      </c>
      <c r="E78" s="63">
        <v>9.8736336251604778E-4</v>
      </c>
      <c r="F78" s="63">
        <v>3.1999899282805739E-4</v>
      </c>
      <c r="G78" s="63">
        <v>1.5713677938976641E-3</v>
      </c>
      <c r="H78" s="63">
        <v>2.832493677754285E-4</v>
      </c>
      <c r="I78" s="63">
        <v>6.4565884811613745E-4</v>
      </c>
      <c r="J78" s="63">
        <v>4.7062610520452454E-4</v>
      </c>
      <c r="K78" s="63">
        <v>3.4148708149167099E-5</v>
      </c>
      <c r="L78" s="63">
        <v>4.4676483236373376E-4</v>
      </c>
      <c r="M78" s="63">
        <v>4.627664109417879E-4</v>
      </c>
      <c r="N78" s="63">
        <v>1.806563518876124E-4</v>
      </c>
      <c r="O78" s="63">
        <v>8.4378730303278065E-4</v>
      </c>
      <c r="P78" s="63">
        <v>8.2535260510361826E-5</v>
      </c>
      <c r="Q78" s="63">
        <v>-2.6710706468666937E-4</v>
      </c>
      <c r="R78" s="63">
        <v>6.403765052608064E-4</v>
      </c>
      <c r="S78" s="63">
        <v>-2.3822968349101342E-4</v>
      </c>
      <c r="T78" s="63">
        <v>-2.7808106336298728E-4</v>
      </c>
      <c r="U78" s="63">
        <v>4.1608815199820331E-4</v>
      </c>
      <c r="V78" s="63">
        <v>2.2340928964406046E-4</v>
      </c>
      <c r="W78" s="63">
        <v>-2.4718079304237298E-4</v>
      </c>
      <c r="X78" s="63">
        <v>1.2775148845717925E-3</v>
      </c>
      <c r="Y78" s="63">
        <v>6.8292620042570223E-4</v>
      </c>
      <c r="Z78" s="63">
        <v>1.0222930806912725E-3</v>
      </c>
      <c r="AA78" s="63">
        <v>6.3109739063692684E-4</v>
      </c>
      <c r="AB78" s="63">
        <v>-6.5349688922251427E-5</v>
      </c>
      <c r="AC78" s="63">
        <v>4.5558425814775511E-4</v>
      </c>
      <c r="AD78" s="63">
        <v>2.7893061097010647E-4</v>
      </c>
      <c r="AE78" s="63">
        <v>7.6140562399666211E-4</v>
      </c>
      <c r="AF78" s="63">
        <v>6.5133982371677233E-4</v>
      </c>
      <c r="AG78" s="63">
        <v>4.7385539210801665E-4</v>
      </c>
      <c r="AH78" s="63">
        <v>1.4463633195900774E-4</v>
      </c>
      <c r="AI78" s="63">
        <v>1.0877795450757537E-3</v>
      </c>
      <c r="AJ78" s="63">
        <v>2.2847440158474024E-5</v>
      </c>
      <c r="AK78" s="63">
        <v>-2.4378322912442469E-4</v>
      </c>
      <c r="AL78" s="63">
        <v>2.7491321266341623E-4</v>
      </c>
      <c r="AM78" s="63">
        <v>5.1216433317352779E-4</v>
      </c>
      <c r="AN78" s="63">
        <v>7.9985219260429491E-4</v>
      </c>
      <c r="AO78" s="63">
        <v>4.8441410970138682E-4</v>
      </c>
      <c r="AP78" s="63">
        <v>7.7449271851186404E-4</v>
      </c>
      <c r="AQ78" s="63">
        <v>3.6852740651224759E-4</v>
      </c>
      <c r="AR78" s="63">
        <v>3.1096604108798038E-4</v>
      </c>
      <c r="AS78" s="63">
        <v>6.3271267867779746E-4</v>
      </c>
      <c r="AT78" s="63">
        <v>1.2034826804181604E-4</v>
      </c>
      <c r="AU78" s="63">
        <v>4.3565223038419921E-5</v>
      </c>
      <c r="AV78" s="63">
        <v>-6.4739617190775925E-4</v>
      </c>
      <c r="AW78" s="63">
        <v>2.7344203435455088E-4</v>
      </c>
      <c r="AX78" s="63">
        <v>-3.3797531988409384E-4</v>
      </c>
      <c r="AY78" s="63">
        <v>3.2498589071182566E-4</v>
      </c>
      <c r="AZ78" s="63">
        <v>8.8545341110197128E-4</v>
      </c>
      <c r="BA78" s="63">
        <v>5.5840043270877898E-4</v>
      </c>
      <c r="BB78" s="63">
        <v>6.8140646152932633E-4</v>
      </c>
      <c r="BC78" s="63">
        <v>8.1106161978764814E-4</v>
      </c>
      <c r="BD78" s="63">
        <v>-6.0180081017466823E-4</v>
      </c>
      <c r="BE78" s="63">
        <v>4.7822087391780435E-4</v>
      </c>
      <c r="BF78" s="63">
        <v>-2.0258927729718522E-4</v>
      </c>
      <c r="BG78" s="63">
        <v>4.389345661687217E-4</v>
      </c>
      <c r="BH78" s="63">
        <v>-2.6632782519643554E-5</v>
      </c>
      <c r="BI78" s="63">
        <v>8.9438454271684468E-4</v>
      </c>
      <c r="BJ78" s="63">
        <v>1.622549859550691E-4</v>
      </c>
      <c r="BK78" s="63">
        <v>3.0828915646277395E-4</v>
      </c>
      <c r="BL78" s="63">
        <v>-3.3837918146211382E-4</v>
      </c>
      <c r="BM78" s="63">
        <v>-5.2639305226558867E-5</v>
      </c>
      <c r="BN78" s="63">
        <v>5.491407030278994E-4</v>
      </c>
      <c r="BO78" s="63">
        <v>1.0496128842438415E-3</v>
      </c>
      <c r="BP78" s="63">
        <v>5.2219171852707614E-4</v>
      </c>
      <c r="BQ78" s="63">
        <v>5.959702602116333E-4</v>
      </c>
      <c r="BR78" s="63">
        <v>-1.6666662989601032E-4</v>
      </c>
      <c r="BS78" s="63">
        <v>5.571901852032689E-4</v>
      </c>
      <c r="BT78" s="63">
        <v>4.2156172972611003E-4</v>
      </c>
      <c r="BU78" s="63">
        <v>-3.121430621938851E-4</v>
      </c>
      <c r="BV78" s="63">
        <v>1.6789551094200088E-3</v>
      </c>
      <c r="BW78" s="63">
        <v>3.6522925514336424E-4</v>
      </c>
      <c r="BX78" s="63">
        <v>3.3877718390757408E-4</v>
      </c>
      <c r="BY78" s="63">
        <v>8.9358436200526767E-4</v>
      </c>
      <c r="BZ78" s="63">
        <f>VARP(RETURN!$B$78:$BU$78)</f>
        <v>2.6756921337767864E-3</v>
      </c>
      <c r="CA78" s="63">
        <v>2.5083550877899694E-4</v>
      </c>
      <c r="CB78" s="63">
        <v>3.3406106599539998E-4</v>
      </c>
      <c r="CC78" s="63">
        <v>1.2023669810036558E-3</v>
      </c>
      <c r="CD78" s="63">
        <v>-5.0347539895331036E-4</v>
      </c>
      <c r="CE78" s="63">
        <v>-7.7635289058273452E-4</v>
      </c>
      <c r="CF78" s="63">
        <v>2.0804891725181751E-4</v>
      </c>
      <c r="CG78" s="63">
        <v>1.1192123344123891E-3</v>
      </c>
      <c r="CH78" s="63">
        <v>5.4350546573660879E-4</v>
      </c>
      <c r="CI78" s="63">
        <v>7.6610060699148455E-4</v>
      </c>
      <c r="CJ78" s="63">
        <v>2.4980554297011133E-4</v>
      </c>
      <c r="CK78" s="63">
        <v>5.0956080253828392E-4</v>
      </c>
      <c r="CL78" s="63">
        <v>4.4786783849085337E-4</v>
      </c>
      <c r="CM78" s="63">
        <v>-9.8555655643952765E-5</v>
      </c>
      <c r="CN78" s="63">
        <v>8.3274421549252103E-4</v>
      </c>
      <c r="CO78" s="63">
        <v>6.5397532080533694E-4</v>
      </c>
      <c r="CP78" s="63">
        <v>4.4074378468138075E-4</v>
      </c>
      <c r="CQ78" s="63">
        <v>5.2787837571568552E-4</v>
      </c>
      <c r="CR78" s="63">
        <v>-8.0726705366605475E-4</v>
      </c>
      <c r="CS78" s="63">
        <v>2.4357889709592428E-4</v>
      </c>
      <c r="CT78" s="63">
        <v>-2.6192795170912439E-4</v>
      </c>
      <c r="CU78" s="63">
        <v>4.7752607397644436E-4</v>
      </c>
      <c r="CV78" s="63">
        <v>2.1457963678838483E-4</v>
      </c>
      <c r="CW78" s="64">
        <v>1.4078035759707076E-4</v>
      </c>
      <c r="CX78" s="63"/>
      <c r="CY78" s="63"/>
      <c r="CZ78" s="63"/>
      <c r="DA78" s="63"/>
      <c r="DB78" s="63"/>
      <c r="DC78" s="63"/>
      <c r="DD78" s="63"/>
      <c r="DE78" s="63"/>
      <c r="DF78" s="63"/>
      <c r="DG78" s="63"/>
      <c r="DH78" s="63"/>
      <c r="DI78" s="63"/>
      <c r="DJ78" s="63"/>
      <c r="DK78" s="63"/>
      <c r="DL78" s="63"/>
      <c r="DM78" s="63"/>
      <c r="DN78" s="63"/>
      <c r="DO78" s="63"/>
      <c r="DP78" s="63"/>
      <c r="DQ78" s="63"/>
      <c r="DR78" s="63"/>
      <c r="DS78" s="63"/>
      <c r="DT78" s="63"/>
      <c r="DU78" s="63"/>
      <c r="DV78" s="63"/>
      <c r="DW78" s="63"/>
      <c r="DX78" s="63"/>
      <c r="DY78" s="63"/>
      <c r="DZ78" s="63"/>
      <c r="EA78" s="63"/>
      <c r="EB78" s="63"/>
      <c r="EC78" s="63"/>
      <c r="ED78" s="63"/>
      <c r="EE78" s="63"/>
      <c r="EF78" s="63"/>
      <c r="EG78" s="63"/>
      <c r="EH78" s="63"/>
      <c r="EI78" s="63"/>
      <c r="EJ78" s="63"/>
      <c r="EK78" s="63"/>
      <c r="EL78" s="63"/>
      <c r="EM78" s="63"/>
      <c r="EN78" s="63"/>
      <c r="EO78" s="63"/>
      <c r="EP78" s="63"/>
      <c r="EQ78" s="63"/>
      <c r="ER78" s="63"/>
      <c r="ES78" s="63"/>
      <c r="ET78" s="63"/>
      <c r="EU78" s="63"/>
      <c r="EV78" s="63"/>
      <c r="EW78" s="63"/>
      <c r="EX78" s="63"/>
      <c r="EY78" s="63"/>
      <c r="EZ78" s="63"/>
      <c r="FA78" s="63"/>
      <c r="FB78" s="63"/>
      <c r="FC78" s="63"/>
      <c r="FD78" s="63"/>
      <c r="FE78" s="63"/>
      <c r="FF78" s="63"/>
      <c r="FG78" s="63"/>
      <c r="FH78" s="63"/>
      <c r="FI78" s="63"/>
      <c r="FJ78" s="63"/>
      <c r="FK78" s="63"/>
      <c r="FL78" s="63"/>
      <c r="FM78" s="63"/>
      <c r="FN78" s="63"/>
      <c r="FO78" s="63"/>
      <c r="FP78" s="63"/>
      <c r="FQ78" s="63"/>
      <c r="FR78" s="63"/>
      <c r="FS78" s="63"/>
      <c r="FT78" s="63"/>
      <c r="FU78" s="63"/>
      <c r="FV78" s="63"/>
      <c r="FW78" s="63"/>
      <c r="FX78" s="63"/>
      <c r="FY78" s="63"/>
      <c r="FZ78" s="63"/>
      <c r="GA78" s="63"/>
      <c r="GB78" s="63"/>
      <c r="GC78" s="63"/>
      <c r="GD78" s="63"/>
      <c r="GE78" s="63"/>
      <c r="GF78" s="63"/>
      <c r="GG78" s="63"/>
      <c r="GH78" s="63"/>
      <c r="GI78" s="63"/>
      <c r="GJ78" s="63"/>
      <c r="GK78" s="63"/>
      <c r="GL78" s="63"/>
      <c r="GM78" s="63"/>
      <c r="GN78" s="63"/>
      <c r="GO78" s="63"/>
      <c r="GP78" s="63"/>
      <c r="GQ78" s="63"/>
      <c r="GR78" s="63"/>
      <c r="GS78" s="64"/>
    </row>
    <row r="79" spans="1:201" ht="15" thickBot="1">
      <c r="A79" s="63" t="s">
        <v>435</v>
      </c>
      <c r="B79" s="63">
        <v>9.3722650944568755E-4</v>
      </c>
      <c r="C79" s="63">
        <v>8.6907593761282112E-4</v>
      </c>
      <c r="D79" s="63">
        <v>1.414086985981629E-3</v>
      </c>
      <c r="E79" s="63">
        <v>7.901876963155267E-5</v>
      </c>
      <c r="F79" s="63">
        <v>1.1319914742169131E-3</v>
      </c>
      <c r="G79" s="63">
        <v>1.6523962386591146E-3</v>
      </c>
      <c r="H79" s="63">
        <v>9.6579131835782374E-4</v>
      </c>
      <c r="I79" s="63">
        <v>9.489656540933593E-4</v>
      </c>
      <c r="J79" s="63">
        <v>8.9762735215421553E-4</v>
      </c>
      <c r="K79" s="63">
        <v>1.9142529404398824E-3</v>
      </c>
      <c r="L79" s="63">
        <v>1.4726781151201511E-3</v>
      </c>
      <c r="M79" s="63">
        <v>1.112724175371146E-3</v>
      </c>
      <c r="N79" s="63">
        <v>1.37365914554938E-3</v>
      </c>
      <c r="O79" s="63">
        <v>6.1294320232903972E-4</v>
      </c>
      <c r="P79" s="63">
        <v>1.9976129302360182E-3</v>
      </c>
      <c r="Q79" s="63">
        <v>1.4375065694112244E-3</v>
      </c>
      <c r="R79" s="63">
        <v>1.0121629166980103E-3</v>
      </c>
      <c r="S79" s="63">
        <v>1.2619197223770013E-3</v>
      </c>
      <c r="T79" s="63">
        <v>1.9834685138834717E-3</v>
      </c>
      <c r="U79" s="63">
        <v>8.8841235118516145E-4</v>
      </c>
      <c r="V79" s="63">
        <v>7.0979574652912806E-4</v>
      </c>
      <c r="W79" s="63">
        <v>1.9664109386096289E-3</v>
      </c>
      <c r="X79" s="63">
        <v>4.3400867566774004E-3</v>
      </c>
      <c r="Y79" s="63">
        <v>1.6618296350521479E-3</v>
      </c>
      <c r="Z79" s="63">
        <v>1.0732339846175835E-3</v>
      </c>
      <c r="AA79" s="63">
        <v>1.0965070870878669E-3</v>
      </c>
      <c r="AB79" s="63">
        <v>1.6808800661614097E-3</v>
      </c>
      <c r="AC79" s="63">
        <v>2.1394364535335074E-3</v>
      </c>
      <c r="AD79" s="63">
        <v>8.9833671401565467E-4</v>
      </c>
      <c r="AE79" s="63">
        <v>1.0262680366439432E-3</v>
      </c>
      <c r="AF79" s="63">
        <v>8.720952769752944E-4</v>
      </c>
      <c r="AG79" s="63">
        <v>1.4736706498763423E-3</v>
      </c>
      <c r="AH79" s="63">
        <v>8.9212726473158533E-4</v>
      </c>
      <c r="AI79" s="63">
        <v>7.6671053638791573E-4</v>
      </c>
      <c r="AJ79" s="63">
        <v>1.0693831007697594E-3</v>
      </c>
      <c r="AK79" s="63">
        <v>1.1286289787827549E-3</v>
      </c>
      <c r="AL79" s="63">
        <v>1.1590307345065909E-3</v>
      </c>
      <c r="AM79" s="63">
        <v>7.0618202450721838E-4</v>
      </c>
      <c r="AN79" s="63">
        <v>9.8432920718217565E-4</v>
      </c>
      <c r="AO79" s="63">
        <v>1.2938831041622038E-3</v>
      </c>
      <c r="AP79" s="63">
        <v>8.5647284818330511E-4</v>
      </c>
      <c r="AQ79" s="63">
        <v>1.2944261823152044E-3</v>
      </c>
      <c r="AR79" s="63">
        <v>7.6287995688843801E-4</v>
      </c>
      <c r="AS79" s="63">
        <v>2.9538754041413768E-4</v>
      </c>
      <c r="AT79" s="63">
        <v>1.5558720322667308E-3</v>
      </c>
      <c r="AU79" s="63">
        <v>6.1986391067192471E-4</v>
      </c>
      <c r="AV79" s="63">
        <v>1.7805276885183069E-3</v>
      </c>
      <c r="AW79" s="63">
        <v>1.3905266736049927E-3</v>
      </c>
      <c r="AX79" s="63">
        <v>1.5007517652782757E-3</v>
      </c>
      <c r="AY79" s="63">
        <v>1.0540771382438856E-3</v>
      </c>
      <c r="AZ79" s="63">
        <v>5.9923515997421578E-4</v>
      </c>
      <c r="BA79" s="63">
        <v>1.0230046596056473E-3</v>
      </c>
      <c r="BB79" s="63">
        <v>9.3425926538292397E-4</v>
      </c>
      <c r="BC79" s="63">
        <v>2.9855113526694839E-4</v>
      </c>
      <c r="BD79" s="63">
        <v>2.4827772032134455E-3</v>
      </c>
      <c r="BE79" s="63">
        <v>1.5410531560460319E-3</v>
      </c>
      <c r="BF79" s="63">
        <v>9.0888016983907492E-4</v>
      </c>
      <c r="BG79" s="63">
        <v>1.2368585356319689E-3</v>
      </c>
      <c r="BH79" s="63">
        <v>1.2879169020258881E-3</v>
      </c>
      <c r="BI79" s="63">
        <v>1.1310737853586774E-3</v>
      </c>
      <c r="BJ79" s="63">
        <v>1.10692462282216E-3</v>
      </c>
      <c r="BK79" s="63">
        <v>1.0559758415265984E-3</v>
      </c>
      <c r="BL79" s="63">
        <v>7.8081468873653374E-4</v>
      </c>
      <c r="BM79" s="63">
        <v>1.0228646933163421E-3</v>
      </c>
      <c r="BN79" s="63">
        <v>-2.5196565733654928E-4</v>
      </c>
      <c r="BO79" s="63">
        <v>9.1157952612521244E-4</v>
      </c>
      <c r="BP79" s="63">
        <v>1.5305736182648552E-3</v>
      </c>
      <c r="BQ79" s="63">
        <v>6.7743281817803872E-4</v>
      </c>
      <c r="BR79" s="63">
        <v>6.0465084012632461E-4</v>
      </c>
      <c r="BS79" s="63">
        <v>-1.2253265592429967E-4</v>
      </c>
      <c r="BT79" s="63">
        <v>9.8462406050093512E-4</v>
      </c>
      <c r="BU79" s="63">
        <v>1.3577027598577584E-3</v>
      </c>
      <c r="BV79" s="63">
        <v>1.0411082559507402E-3</v>
      </c>
      <c r="BW79" s="63">
        <v>1.3594780843238488E-3</v>
      </c>
      <c r="BX79" s="63">
        <v>1.6807762352275754E-3</v>
      </c>
      <c r="BY79" s="63">
        <v>7.1221245345337396E-4</v>
      </c>
      <c r="BZ79" s="63">
        <v>2.5083550877899694E-4</v>
      </c>
      <c r="CA79" s="63">
        <f>VARP(RETURN!$B$79:$BU$79)</f>
        <v>1.8098360260910197E-3</v>
      </c>
      <c r="CB79" s="63">
        <v>9.5282278960257178E-4</v>
      </c>
      <c r="CC79" s="63">
        <v>1.0082028582288844E-3</v>
      </c>
      <c r="CD79" s="63">
        <v>2.0969266852735617E-3</v>
      </c>
      <c r="CE79" s="63">
        <v>1.1248306271254851E-3</v>
      </c>
      <c r="CF79" s="63">
        <v>9.1879711173278996E-4</v>
      </c>
      <c r="CG79" s="63">
        <v>6.2120544534903499E-4</v>
      </c>
      <c r="CH79" s="63">
        <v>6.9734940499880131E-4</v>
      </c>
      <c r="CI79" s="63">
        <v>7.4777941367106622E-4</v>
      </c>
      <c r="CJ79" s="63">
        <v>1.3463125289128513E-3</v>
      </c>
      <c r="CK79" s="63">
        <v>1.1471718107182575E-3</v>
      </c>
      <c r="CL79" s="63">
        <v>1.3639792393834861E-3</v>
      </c>
      <c r="CM79" s="63">
        <v>8.5423490874974315E-4</v>
      </c>
      <c r="CN79" s="63">
        <v>2.1013192375720236E-3</v>
      </c>
      <c r="CO79" s="63">
        <v>7.9769126791010394E-4</v>
      </c>
      <c r="CP79" s="63">
        <v>8.746218411840094E-4</v>
      </c>
      <c r="CQ79" s="63">
        <v>1.4305565278121086E-3</v>
      </c>
      <c r="CR79" s="63">
        <v>7.7097344722213323E-4</v>
      </c>
      <c r="CS79" s="63">
        <v>9.5528219560676441E-4</v>
      </c>
      <c r="CT79" s="63">
        <v>1.3722913177866948E-3</v>
      </c>
      <c r="CU79" s="63">
        <v>1.2116488851072712E-3</v>
      </c>
      <c r="CV79" s="63">
        <v>1.7900829364241662E-3</v>
      </c>
      <c r="CW79" s="64">
        <v>9.6146697388024664E-4</v>
      </c>
      <c r="CX79" s="63"/>
      <c r="CY79" s="63"/>
      <c r="CZ79" s="63"/>
      <c r="DA79" s="63"/>
      <c r="DB79" s="63"/>
      <c r="DC79" s="63"/>
      <c r="DD79" s="63"/>
      <c r="DE79" s="63"/>
      <c r="DF79" s="63"/>
      <c r="DG79" s="63"/>
      <c r="DH79" s="63"/>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c r="EK79" s="63"/>
      <c r="EL79" s="63"/>
      <c r="EM79" s="63"/>
      <c r="EN79" s="63"/>
      <c r="EO79" s="63"/>
      <c r="EP79" s="63"/>
      <c r="EQ79" s="63"/>
      <c r="ER79" s="63"/>
      <c r="ES79" s="63"/>
      <c r="ET79" s="63"/>
      <c r="EU79" s="63"/>
      <c r="EV79" s="63"/>
      <c r="EW79" s="63"/>
      <c r="EX79" s="63"/>
      <c r="EY79" s="63"/>
      <c r="EZ79" s="63"/>
      <c r="FA79" s="63"/>
      <c r="FB79" s="63"/>
      <c r="FC79" s="63"/>
      <c r="FD79" s="63"/>
      <c r="FE79" s="63"/>
      <c r="FF79" s="63"/>
      <c r="FG79" s="63"/>
      <c r="FH79" s="63"/>
      <c r="FI79" s="63"/>
      <c r="FJ79" s="63"/>
      <c r="FK79" s="63"/>
      <c r="FL79" s="63"/>
      <c r="FM79" s="63"/>
      <c r="FN79" s="63"/>
      <c r="FO79" s="63"/>
      <c r="FP79" s="63"/>
      <c r="FQ79" s="63"/>
      <c r="FR79" s="63"/>
      <c r="FS79" s="63"/>
      <c r="FT79" s="63"/>
      <c r="FU79" s="63"/>
      <c r="FV79" s="63"/>
      <c r="FW79" s="63"/>
      <c r="FX79" s="63"/>
      <c r="FY79" s="63"/>
      <c r="FZ79" s="63"/>
      <c r="GA79" s="63"/>
      <c r="GB79" s="63"/>
      <c r="GC79" s="63"/>
      <c r="GD79" s="63"/>
      <c r="GE79" s="63"/>
      <c r="GF79" s="63"/>
      <c r="GG79" s="63"/>
      <c r="GH79" s="63"/>
      <c r="GI79" s="63"/>
      <c r="GJ79" s="63"/>
      <c r="GK79" s="63"/>
      <c r="GL79" s="63"/>
      <c r="GM79" s="63"/>
      <c r="GN79" s="63"/>
      <c r="GO79" s="63"/>
      <c r="GP79" s="63"/>
      <c r="GQ79" s="63"/>
      <c r="GR79" s="63"/>
      <c r="GS79" s="64"/>
    </row>
    <row r="80" spans="1:201" ht="15" thickBot="1">
      <c r="A80" s="63" t="s">
        <v>436</v>
      </c>
      <c r="B80" s="63">
        <v>2.0831597684759853E-3</v>
      </c>
      <c r="C80" s="63">
        <v>1.7292721538715453E-3</v>
      </c>
      <c r="D80" s="63">
        <v>1.7361236324348744E-3</v>
      </c>
      <c r="E80" s="63">
        <v>2.4414650907570957E-3</v>
      </c>
      <c r="F80" s="63">
        <v>2.2154127109430578E-3</v>
      </c>
      <c r="G80" s="63">
        <v>3.3508081612169112E-3</v>
      </c>
      <c r="H80" s="63">
        <v>1.7972349960881453E-3</v>
      </c>
      <c r="I80" s="63">
        <v>1.7972717026187004E-3</v>
      </c>
      <c r="J80" s="63">
        <v>1.9897212664053486E-3</v>
      </c>
      <c r="K80" s="63">
        <v>2.9778668536546123E-3</v>
      </c>
      <c r="L80" s="63">
        <v>2.1209893290399578E-3</v>
      </c>
      <c r="M80" s="63">
        <v>2.1266335962631961E-3</v>
      </c>
      <c r="N80" s="63">
        <v>1.9036674886892594E-3</v>
      </c>
      <c r="O80" s="63">
        <v>8.4311596949302923E-4</v>
      </c>
      <c r="P80" s="63">
        <v>3.7190079837782298E-3</v>
      </c>
      <c r="Q80" s="63">
        <v>2.7524751604544348E-3</v>
      </c>
      <c r="R80" s="63">
        <v>1.1094341851757518E-3</v>
      </c>
      <c r="S80" s="63">
        <v>2.0189129492089349E-3</v>
      </c>
      <c r="T80" s="63">
        <v>2.6624605174955132E-3</v>
      </c>
      <c r="U80" s="63">
        <v>2.0785994708684497E-3</v>
      </c>
      <c r="V80" s="63">
        <v>1.9921795530810599E-3</v>
      </c>
      <c r="W80" s="63">
        <v>3.1001304058779792E-3</v>
      </c>
      <c r="X80" s="63">
        <v>8.1369452526011445E-3</v>
      </c>
      <c r="Y80" s="63">
        <v>1.8535547571428468E-3</v>
      </c>
      <c r="Z80" s="63">
        <v>2.2538986973188479E-3</v>
      </c>
      <c r="AA80" s="63">
        <v>2.6849698739541666E-3</v>
      </c>
      <c r="AB80" s="63">
        <v>2.9278209502739986E-3</v>
      </c>
      <c r="AC80" s="63">
        <v>3.1131745608476966E-3</v>
      </c>
      <c r="AD80" s="63">
        <v>1.361117921731022E-3</v>
      </c>
      <c r="AE80" s="63">
        <v>1.0701966160602634E-3</v>
      </c>
      <c r="AF80" s="63">
        <v>9.9597237788552184E-4</v>
      </c>
      <c r="AG80" s="63">
        <v>3.5103158678779869E-3</v>
      </c>
      <c r="AH80" s="63">
        <v>1.2157002983436112E-3</v>
      </c>
      <c r="AI80" s="63">
        <v>2.0132707893296621E-3</v>
      </c>
      <c r="AJ80" s="63">
        <v>1.5894961308738603E-3</v>
      </c>
      <c r="AK80" s="63">
        <v>1.0587250876690705E-3</v>
      </c>
      <c r="AL80" s="63">
        <v>1.3108353638806062E-3</v>
      </c>
      <c r="AM80" s="63">
        <v>1.3840813578174062E-3</v>
      </c>
      <c r="AN80" s="63">
        <v>1.7987558836669627E-3</v>
      </c>
      <c r="AO80" s="63">
        <v>2.6869586385905491E-3</v>
      </c>
      <c r="AP80" s="63">
        <v>5.9508912489562675E-4</v>
      </c>
      <c r="AQ80" s="63">
        <v>2.0803529150502289E-3</v>
      </c>
      <c r="AR80" s="63">
        <v>2.9955612775030642E-3</v>
      </c>
      <c r="AS80" s="63">
        <v>2.7899378178277926E-3</v>
      </c>
      <c r="AT80" s="63">
        <v>2.1825345813417571E-3</v>
      </c>
      <c r="AU80" s="63">
        <v>9.7825178796763219E-4</v>
      </c>
      <c r="AV80" s="63">
        <v>1.8317714347105124E-3</v>
      </c>
      <c r="AW80" s="63">
        <v>3.2016645651672896E-3</v>
      </c>
      <c r="AX80" s="63">
        <v>2.8670359904029189E-3</v>
      </c>
      <c r="AY80" s="63">
        <v>1.5106103748857001E-3</v>
      </c>
      <c r="AZ80" s="63">
        <v>1.7437733815912964E-3</v>
      </c>
      <c r="BA80" s="63">
        <v>1.0962490173784167E-3</v>
      </c>
      <c r="BB80" s="63">
        <v>1.6281634086951539E-3</v>
      </c>
      <c r="BC80" s="63">
        <v>1.3455900373332689E-3</v>
      </c>
      <c r="BD80" s="63">
        <v>4.2838240878252396E-3</v>
      </c>
      <c r="BE80" s="63">
        <v>1.7961388480377542E-3</v>
      </c>
      <c r="BF80" s="63">
        <v>4.3810927089571478E-3</v>
      </c>
      <c r="BG80" s="63">
        <v>2.0737539132154679E-3</v>
      </c>
      <c r="BH80" s="63">
        <v>2.3488022511380649E-3</v>
      </c>
      <c r="BI80" s="63">
        <v>2.5062279739744057E-3</v>
      </c>
      <c r="BJ80" s="63">
        <v>2.6462021279300401E-3</v>
      </c>
      <c r="BK80" s="63">
        <v>1.5209073444024184E-3</v>
      </c>
      <c r="BL80" s="63">
        <v>2.4930375958422432E-3</v>
      </c>
      <c r="BM80" s="63">
        <v>2.9177455314389729E-3</v>
      </c>
      <c r="BN80" s="63">
        <v>-5.3917701068383094E-5</v>
      </c>
      <c r="BO80" s="63">
        <v>5.5171101052287714E-4</v>
      </c>
      <c r="BP80" s="63">
        <v>1.2298838825206971E-3</v>
      </c>
      <c r="BQ80" s="63">
        <v>1.2576926326873697E-3</v>
      </c>
      <c r="BR80" s="63">
        <v>1.2575630615459753E-3</v>
      </c>
      <c r="BS80" s="63">
        <v>5.2090847971697247E-4</v>
      </c>
      <c r="BT80" s="63">
        <v>1.6054313827778461E-3</v>
      </c>
      <c r="BU80" s="63">
        <v>2.3246653755352033E-3</v>
      </c>
      <c r="BV80" s="63">
        <v>1.216173985805482E-3</v>
      </c>
      <c r="BW80" s="63">
        <v>1.6982407052324327E-3</v>
      </c>
      <c r="BX80" s="63">
        <v>3.3500579847149919E-3</v>
      </c>
      <c r="BY80" s="63">
        <v>2.1520325895382324E-3</v>
      </c>
      <c r="BZ80" s="63">
        <v>3.3406106599539998E-4</v>
      </c>
      <c r="CA80" s="63">
        <v>9.5282278960257178E-4</v>
      </c>
      <c r="CB80" s="63">
        <f>VARP(RETURN!$B$80:$BU$80)</f>
        <v>5.4163338789918079E-3</v>
      </c>
      <c r="CC80" s="63">
        <v>1.0602949523919342E-3</v>
      </c>
      <c r="CD80" s="63">
        <v>3.1926215312454522E-3</v>
      </c>
      <c r="CE80" s="63">
        <v>4.2003381882035366E-3</v>
      </c>
      <c r="CF80" s="63">
        <v>2.7452514351781702E-3</v>
      </c>
      <c r="CG80" s="63">
        <v>1.8402803810235483E-3</v>
      </c>
      <c r="CH80" s="63">
        <v>4.2696405217699135E-4</v>
      </c>
      <c r="CI80" s="63">
        <v>5.617189696825207E-4</v>
      </c>
      <c r="CJ80" s="63">
        <v>1.8076583714909319E-3</v>
      </c>
      <c r="CK80" s="63">
        <v>1.6294352068955016E-3</v>
      </c>
      <c r="CL80" s="63">
        <v>2.4693578488066688E-3</v>
      </c>
      <c r="CM80" s="63">
        <v>1.5962064026603842E-3</v>
      </c>
      <c r="CN80" s="63">
        <v>4.2075925437224104E-3</v>
      </c>
      <c r="CO80" s="63">
        <v>1.8665259051801704E-3</v>
      </c>
      <c r="CP80" s="63">
        <v>2.6208072508634886E-3</v>
      </c>
      <c r="CQ80" s="63">
        <v>1.4352253091903574E-3</v>
      </c>
      <c r="CR80" s="63">
        <v>1.0344248785128481E-3</v>
      </c>
      <c r="CS80" s="63">
        <v>1.5412573938700235E-3</v>
      </c>
      <c r="CT80" s="63">
        <v>2.9368536662188762E-3</v>
      </c>
      <c r="CU80" s="63">
        <v>1.5239442588664152E-3</v>
      </c>
      <c r="CV80" s="63">
        <v>2.5574464885925866E-3</v>
      </c>
      <c r="CW80" s="64">
        <v>1.3383369632336726E-3</v>
      </c>
      <c r="CX80" s="63"/>
      <c r="CY80" s="63"/>
      <c r="CZ80" s="63"/>
      <c r="DA80" s="63"/>
      <c r="DB80" s="63"/>
      <c r="DC80" s="63"/>
      <c r="DD80" s="63"/>
      <c r="DE80" s="63"/>
      <c r="DF80" s="63"/>
      <c r="DG80" s="63"/>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c r="EK80" s="63"/>
      <c r="EL80" s="63"/>
      <c r="EM80" s="63"/>
      <c r="EN80" s="63"/>
      <c r="EO80" s="63"/>
      <c r="EP80" s="63"/>
      <c r="EQ80" s="63"/>
      <c r="ER80" s="63"/>
      <c r="ES80" s="63"/>
      <c r="ET80" s="63"/>
      <c r="EU80" s="63"/>
      <c r="EV80" s="63"/>
      <c r="EW80" s="63"/>
      <c r="EX80" s="63"/>
      <c r="EY80" s="63"/>
      <c r="EZ80" s="63"/>
      <c r="FA80" s="63"/>
      <c r="FB80" s="63"/>
      <c r="FC80" s="63"/>
      <c r="FD80" s="63"/>
      <c r="FE80" s="63"/>
      <c r="FF80" s="63"/>
      <c r="FG80" s="63"/>
      <c r="FH80" s="63"/>
      <c r="FI80" s="63"/>
      <c r="FJ80" s="63"/>
      <c r="FK80" s="63"/>
      <c r="FL80" s="63"/>
      <c r="FM80" s="63"/>
      <c r="FN80" s="63"/>
      <c r="FO80" s="63"/>
      <c r="FP80" s="63"/>
      <c r="FQ80" s="63"/>
      <c r="FR80" s="63"/>
      <c r="FS80" s="63"/>
      <c r="FT80" s="63"/>
      <c r="FU80" s="63"/>
      <c r="FV80" s="63"/>
      <c r="FW80" s="63"/>
      <c r="FX80" s="63"/>
      <c r="FY80" s="63"/>
      <c r="FZ80" s="63"/>
      <c r="GA80" s="63"/>
      <c r="GB80" s="63"/>
      <c r="GC80" s="63"/>
      <c r="GD80" s="63"/>
      <c r="GE80" s="63"/>
      <c r="GF80" s="63"/>
      <c r="GG80" s="63"/>
      <c r="GH80" s="63"/>
      <c r="GI80" s="63"/>
      <c r="GJ80" s="63"/>
      <c r="GK80" s="63"/>
      <c r="GL80" s="63"/>
      <c r="GM80" s="63"/>
      <c r="GN80" s="63"/>
      <c r="GO80" s="63"/>
      <c r="GP80" s="63"/>
      <c r="GQ80" s="63"/>
      <c r="GR80" s="63"/>
      <c r="GS80" s="64"/>
    </row>
    <row r="81" spans="1:201" ht="15" thickBot="1">
      <c r="A81" s="63" t="s">
        <v>437</v>
      </c>
      <c r="B81" s="63">
        <v>1.4818489439244248E-3</v>
      </c>
      <c r="C81" s="63">
        <v>1.2237161701128085E-3</v>
      </c>
      <c r="D81" s="63">
        <v>1.1033822409862672E-3</v>
      </c>
      <c r="E81" s="63">
        <v>6.7113464907700296E-4</v>
      </c>
      <c r="F81" s="63">
        <v>1.6219135030227619E-3</v>
      </c>
      <c r="G81" s="63">
        <v>2.9087337881563004E-3</v>
      </c>
      <c r="H81" s="63">
        <v>9.719785295011496E-4</v>
      </c>
      <c r="I81" s="63">
        <v>1.1544532702884157E-3</v>
      </c>
      <c r="J81" s="63">
        <v>9.6671164122532011E-4</v>
      </c>
      <c r="K81" s="63">
        <v>1.527452074391464E-3</v>
      </c>
      <c r="L81" s="63">
        <v>1.6137548324229453E-3</v>
      </c>
      <c r="M81" s="63">
        <v>1.2176484420437482E-3</v>
      </c>
      <c r="N81" s="63">
        <v>1.3694477544163046E-3</v>
      </c>
      <c r="O81" s="63">
        <v>9.1264116229688205E-4</v>
      </c>
      <c r="P81" s="63">
        <v>1.6985580924532163E-3</v>
      </c>
      <c r="Q81" s="63">
        <v>1.050206266706215E-3</v>
      </c>
      <c r="R81" s="63">
        <v>9.059159668931018E-4</v>
      </c>
      <c r="S81" s="63">
        <v>1.0922885581962614E-3</v>
      </c>
      <c r="T81" s="63">
        <v>1.66780525462038E-3</v>
      </c>
      <c r="U81" s="63">
        <v>1.3905751362612226E-3</v>
      </c>
      <c r="V81" s="63">
        <v>1.0292057133126809E-3</v>
      </c>
      <c r="W81" s="63">
        <v>1.6053296381331123E-3</v>
      </c>
      <c r="X81" s="63">
        <v>4.2589265030351774E-3</v>
      </c>
      <c r="Y81" s="63">
        <v>1.2763471037366032E-3</v>
      </c>
      <c r="Z81" s="63">
        <v>1.8423999638271793E-3</v>
      </c>
      <c r="AA81" s="63">
        <v>1.1515367823456723E-3</v>
      </c>
      <c r="AB81" s="63">
        <v>1.8187398559179003E-3</v>
      </c>
      <c r="AC81" s="63">
        <v>1.9573657382193767E-3</v>
      </c>
      <c r="AD81" s="63">
        <v>1.0693485885746017E-3</v>
      </c>
      <c r="AE81" s="63">
        <v>8.8925598561366689E-4</v>
      </c>
      <c r="AF81" s="63">
        <v>6.3871147243674991E-4</v>
      </c>
      <c r="AG81" s="63">
        <v>1.8700230705644316E-3</v>
      </c>
      <c r="AH81" s="63">
        <v>6.6377361842078397E-4</v>
      </c>
      <c r="AI81" s="63">
        <v>7.8132846200801927E-4</v>
      </c>
      <c r="AJ81" s="63">
        <v>1.2320787110497854E-3</v>
      </c>
      <c r="AK81" s="63">
        <v>1.0485495969068124E-3</v>
      </c>
      <c r="AL81" s="63">
        <v>9.2445542405932121E-4</v>
      </c>
      <c r="AM81" s="63">
        <v>1.2224908382950648E-3</v>
      </c>
      <c r="AN81" s="63">
        <v>1.1190301196869713E-3</v>
      </c>
      <c r="AO81" s="63">
        <v>1.5584644646354786E-3</v>
      </c>
      <c r="AP81" s="63">
        <v>7.6194469869448776E-4</v>
      </c>
      <c r="AQ81" s="63">
        <v>1.0659181846555546E-3</v>
      </c>
      <c r="AR81" s="63">
        <v>8.6139559321692083E-4</v>
      </c>
      <c r="AS81" s="63">
        <v>7.0143479576665767E-4</v>
      </c>
      <c r="AT81" s="63">
        <v>1.3228208061282125E-3</v>
      </c>
      <c r="AU81" s="63">
        <v>2.8041913263439675E-4</v>
      </c>
      <c r="AV81" s="63">
        <v>1.3357857447728926E-3</v>
      </c>
      <c r="AW81" s="63">
        <v>1.3045281319439836E-3</v>
      </c>
      <c r="AX81" s="63">
        <v>1.1760254022652318E-3</v>
      </c>
      <c r="AY81" s="63">
        <v>8.0535330993260776E-4</v>
      </c>
      <c r="AZ81" s="63">
        <v>8.9680610768266952E-4</v>
      </c>
      <c r="BA81" s="63">
        <v>7.1008752911520389E-4</v>
      </c>
      <c r="BB81" s="63">
        <v>1.6296127490497087E-3</v>
      </c>
      <c r="BC81" s="63">
        <v>9.5165950852762636E-4</v>
      </c>
      <c r="BD81" s="63">
        <v>1.4098826282033022E-3</v>
      </c>
      <c r="BE81" s="63">
        <v>1.3189360939208387E-3</v>
      </c>
      <c r="BF81" s="63">
        <v>1.538224303051891E-3</v>
      </c>
      <c r="BG81" s="63">
        <v>1.1896570193920546E-3</v>
      </c>
      <c r="BH81" s="63">
        <v>1.3574612221220544E-3</v>
      </c>
      <c r="BI81" s="63">
        <v>1.3130191997372997E-3</v>
      </c>
      <c r="BJ81" s="63">
        <v>1.0433700827336854E-3</v>
      </c>
      <c r="BK81" s="63">
        <v>1.1649048202653628E-3</v>
      </c>
      <c r="BL81" s="63">
        <v>9.4237858180594111E-4</v>
      </c>
      <c r="BM81" s="63">
        <v>1.0851277252651491E-3</v>
      </c>
      <c r="BN81" s="63">
        <v>5.1420661868564418E-4</v>
      </c>
      <c r="BO81" s="63">
        <v>1.0116876509373273E-3</v>
      </c>
      <c r="BP81" s="63">
        <v>1.6621576847677265E-3</v>
      </c>
      <c r="BQ81" s="63">
        <v>1.1637936375038266E-3</v>
      </c>
      <c r="BR81" s="63">
        <v>8.2574416240969561E-4</v>
      </c>
      <c r="BS81" s="63">
        <v>7.6606202056990751E-4</v>
      </c>
      <c r="BT81" s="63">
        <v>1.3553546303855962E-3</v>
      </c>
      <c r="BU81" s="63">
        <v>8.9644036614666537E-4</v>
      </c>
      <c r="BV81" s="63">
        <v>1.329450546884859E-3</v>
      </c>
      <c r="BW81" s="63">
        <v>9.5519843527299114E-4</v>
      </c>
      <c r="BX81" s="63">
        <v>1.3417055168490116E-3</v>
      </c>
      <c r="BY81" s="63">
        <v>1.2494912553759386E-3</v>
      </c>
      <c r="BZ81" s="63">
        <v>1.2023669810036558E-3</v>
      </c>
      <c r="CA81" s="63">
        <v>1.0082028582288844E-3</v>
      </c>
      <c r="CB81" s="63">
        <v>1.0602949523919342E-3</v>
      </c>
      <c r="CC81" s="63">
        <f>VARP(RETURN!$B$81:$BU$81)</f>
        <v>2.0490196842930541E-3</v>
      </c>
      <c r="CD81" s="63">
        <v>1.4811109418319303E-3</v>
      </c>
      <c r="CE81" s="63">
        <v>8.1984729866243654E-4</v>
      </c>
      <c r="CF81" s="63">
        <v>5.4064836865020977E-4</v>
      </c>
      <c r="CG81" s="63">
        <v>1.3044344083628688E-3</v>
      </c>
      <c r="CH81" s="63">
        <v>8.0529465537139389E-4</v>
      </c>
      <c r="CI81" s="63">
        <v>8.2811417490860108E-4</v>
      </c>
      <c r="CJ81" s="63">
        <v>1.1069756300691137E-3</v>
      </c>
      <c r="CK81" s="63">
        <v>1.3387787131953397E-3</v>
      </c>
      <c r="CL81" s="63">
        <v>1.539749856512289E-3</v>
      </c>
      <c r="CM81" s="63">
        <v>9.9922674261807682E-4</v>
      </c>
      <c r="CN81" s="63">
        <v>2.1251942400994095E-3</v>
      </c>
      <c r="CO81" s="63">
        <v>1.2031817390067846E-3</v>
      </c>
      <c r="CP81" s="63">
        <v>1.2181260103355615E-3</v>
      </c>
      <c r="CQ81" s="63">
        <v>1.3572176530190923E-3</v>
      </c>
      <c r="CR81" s="63">
        <v>4.5341122962370598E-4</v>
      </c>
      <c r="CS81" s="63">
        <v>1.0644743316134487E-3</v>
      </c>
      <c r="CT81" s="63">
        <v>1.0979783905096824E-3</v>
      </c>
      <c r="CU81" s="63">
        <v>9.4110186238504138E-4</v>
      </c>
      <c r="CV81" s="63">
        <v>1.2385175928243842E-3</v>
      </c>
      <c r="CW81" s="64">
        <v>7.6803980362748019E-4</v>
      </c>
      <c r="CX81" s="63"/>
      <c r="CY81" s="63"/>
      <c r="CZ81" s="63"/>
      <c r="DA81" s="63"/>
      <c r="DB81" s="63"/>
      <c r="DC81" s="63"/>
      <c r="DD81" s="63"/>
      <c r="DE81" s="63"/>
      <c r="DF81" s="63"/>
      <c r="DG81" s="63"/>
      <c r="DH81" s="63"/>
      <c r="DI81" s="63"/>
      <c r="DJ81" s="63"/>
      <c r="DK81" s="63"/>
      <c r="DL81" s="63"/>
      <c r="DM81" s="63"/>
      <c r="DN81" s="63"/>
      <c r="DO81" s="63"/>
      <c r="DP81" s="63"/>
      <c r="DQ81" s="63"/>
      <c r="DR81" s="63"/>
      <c r="DS81" s="63"/>
      <c r="DT81" s="63"/>
      <c r="DU81" s="63"/>
      <c r="DV81" s="63"/>
      <c r="DW81" s="63"/>
      <c r="DX81" s="63"/>
      <c r="DY81" s="63"/>
      <c r="DZ81" s="63"/>
      <c r="EA81" s="63"/>
      <c r="EB81" s="63"/>
      <c r="EC81" s="63"/>
      <c r="ED81" s="63"/>
      <c r="EE81" s="63"/>
      <c r="EF81" s="63"/>
      <c r="EG81" s="63"/>
      <c r="EH81" s="63"/>
      <c r="EI81" s="63"/>
      <c r="EJ81" s="63"/>
      <c r="EK81" s="63"/>
      <c r="EL81" s="63"/>
      <c r="EM81" s="63"/>
      <c r="EN81" s="63"/>
      <c r="EO81" s="63"/>
      <c r="EP81" s="63"/>
      <c r="EQ81" s="63"/>
      <c r="ER81" s="63"/>
      <c r="ES81" s="63"/>
      <c r="ET81" s="63"/>
      <c r="EU81" s="63"/>
      <c r="EV81" s="63"/>
      <c r="EW81" s="63"/>
      <c r="EX81" s="63"/>
      <c r="EY81" s="63"/>
      <c r="EZ81" s="63"/>
      <c r="FA81" s="63"/>
      <c r="FB81" s="63"/>
      <c r="FC81" s="63"/>
      <c r="FD81" s="63"/>
      <c r="FE81" s="63"/>
      <c r="FF81" s="63"/>
      <c r="FG81" s="63"/>
      <c r="FH81" s="63"/>
      <c r="FI81" s="63"/>
      <c r="FJ81" s="63"/>
      <c r="FK81" s="63"/>
      <c r="FL81" s="63"/>
      <c r="FM81" s="63"/>
      <c r="FN81" s="63"/>
      <c r="FO81" s="63"/>
      <c r="FP81" s="63"/>
      <c r="FQ81" s="63"/>
      <c r="FR81" s="63"/>
      <c r="FS81" s="63"/>
      <c r="FT81" s="63"/>
      <c r="FU81" s="63"/>
      <c r="FV81" s="63"/>
      <c r="FW81" s="63"/>
      <c r="FX81" s="63"/>
      <c r="FY81" s="63"/>
      <c r="FZ81" s="63"/>
      <c r="GA81" s="63"/>
      <c r="GB81" s="63"/>
      <c r="GC81" s="63"/>
      <c r="GD81" s="63"/>
      <c r="GE81" s="63"/>
      <c r="GF81" s="63"/>
      <c r="GG81" s="63"/>
      <c r="GH81" s="63"/>
      <c r="GI81" s="63"/>
      <c r="GJ81" s="63"/>
      <c r="GK81" s="63"/>
      <c r="GL81" s="63"/>
      <c r="GM81" s="63"/>
      <c r="GN81" s="63"/>
      <c r="GO81" s="63"/>
      <c r="GP81" s="63"/>
      <c r="GQ81" s="63"/>
      <c r="GR81" s="63"/>
      <c r="GS81" s="64"/>
    </row>
    <row r="82" spans="1:201" ht="15" thickBot="1">
      <c r="A82" s="63" t="s">
        <v>438</v>
      </c>
      <c r="B82" s="63">
        <v>2.4734712359293135E-3</v>
      </c>
      <c r="C82" s="63">
        <v>2.3631164824236594E-3</v>
      </c>
      <c r="D82" s="63">
        <v>3.2848552746979152E-3</v>
      </c>
      <c r="E82" s="63">
        <v>2.0729242479181655E-3</v>
      </c>
      <c r="F82" s="63">
        <v>3.4784923982278762E-3</v>
      </c>
      <c r="G82" s="63">
        <v>5.0231172281549382E-3</v>
      </c>
      <c r="H82" s="63">
        <v>2.9976289873269073E-3</v>
      </c>
      <c r="I82" s="63">
        <v>1.8618168076760286E-3</v>
      </c>
      <c r="J82" s="63">
        <v>2.6499355765702186E-3</v>
      </c>
      <c r="K82" s="63">
        <v>6.4394168781679853E-3</v>
      </c>
      <c r="L82" s="63">
        <v>4.3073601839598115E-3</v>
      </c>
      <c r="M82" s="63">
        <v>3.0848229530367989E-3</v>
      </c>
      <c r="N82" s="63">
        <v>4.1728822075640833E-3</v>
      </c>
      <c r="O82" s="63">
        <v>1.6294632988207312E-3</v>
      </c>
      <c r="P82" s="63">
        <v>7.8048261783877238E-3</v>
      </c>
      <c r="Q82" s="63">
        <v>4.8912221281565294E-3</v>
      </c>
      <c r="R82" s="63">
        <v>-5.3101312484248741E-5</v>
      </c>
      <c r="S82" s="63">
        <v>4.2652097482215913E-3</v>
      </c>
      <c r="T82" s="63">
        <v>5.0506552413622681E-3</v>
      </c>
      <c r="U82" s="63">
        <v>5.0523888638322693E-3</v>
      </c>
      <c r="V82" s="63">
        <v>2.8455747040491623E-3</v>
      </c>
      <c r="W82" s="63">
        <v>7.3506013832655322E-3</v>
      </c>
      <c r="X82" s="63">
        <v>1.5985778289772754E-2</v>
      </c>
      <c r="Y82" s="63">
        <v>3.6510658520004036E-3</v>
      </c>
      <c r="Z82" s="63">
        <v>3.5201546582264826E-3</v>
      </c>
      <c r="AA82" s="63">
        <v>3.7429427404219143E-3</v>
      </c>
      <c r="AB82" s="63">
        <v>5.8486295495028305E-3</v>
      </c>
      <c r="AC82" s="63">
        <v>6.7639211970945126E-3</v>
      </c>
      <c r="AD82" s="63">
        <v>2.4649382006585127E-3</v>
      </c>
      <c r="AE82" s="63">
        <v>3.1230592472114972E-4</v>
      </c>
      <c r="AF82" s="63">
        <v>1.6189470012374047E-4</v>
      </c>
      <c r="AG82" s="63">
        <v>5.8189880905189636E-3</v>
      </c>
      <c r="AH82" s="63">
        <v>2.9854038616954339E-3</v>
      </c>
      <c r="AI82" s="63">
        <v>2.5968575360160624E-3</v>
      </c>
      <c r="AJ82" s="63">
        <v>2.9870880696386427E-3</v>
      </c>
      <c r="AK82" s="63">
        <v>1.5459342006442431E-3</v>
      </c>
      <c r="AL82" s="63">
        <v>3.1777163666870216E-3</v>
      </c>
      <c r="AM82" s="63">
        <v>1.8091254293222763E-3</v>
      </c>
      <c r="AN82" s="63">
        <v>1.3690022732903602E-3</v>
      </c>
      <c r="AO82" s="63">
        <v>4.8031758290646535E-3</v>
      </c>
      <c r="AP82" s="63">
        <v>1.4320121388083609E-3</v>
      </c>
      <c r="AQ82" s="63">
        <v>2.7465731012914045E-3</v>
      </c>
      <c r="AR82" s="63">
        <v>5.7419439286403202E-3</v>
      </c>
      <c r="AS82" s="63">
        <v>1.5912197520856161E-3</v>
      </c>
      <c r="AT82" s="63">
        <v>3.7281642174132761E-3</v>
      </c>
      <c r="AU82" s="63">
        <v>1.8316414394127129E-4</v>
      </c>
      <c r="AV82" s="63">
        <v>7.0198449303573336E-3</v>
      </c>
      <c r="AW82" s="63">
        <v>5.6204716560617797E-3</v>
      </c>
      <c r="AX82" s="63">
        <v>5.9614291215579294E-3</v>
      </c>
      <c r="AY82" s="63">
        <v>2.2660963127007256E-3</v>
      </c>
      <c r="AZ82" s="63">
        <v>1.6325415838127351E-3</v>
      </c>
      <c r="BA82" s="63">
        <v>1.3291782772818664E-3</v>
      </c>
      <c r="BB82" s="63">
        <v>2.8971243988295727E-3</v>
      </c>
      <c r="BC82" s="63">
        <v>2.0344094030661131E-3</v>
      </c>
      <c r="BD82" s="63">
        <v>7.3577000712742036E-3</v>
      </c>
      <c r="BE82" s="63">
        <v>3.0280277730847442E-3</v>
      </c>
      <c r="BF82" s="63">
        <v>8.925083938084423E-3</v>
      </c>
      <c r="BG82" s="63">
        <v>1.8114670586822298E-3</v>
      </c>
      <c r="BH82" s="63">
        <v>4.1148954585716237E-3</v>
      </c>
      <c r="BI82" s="63">
        <v>2.475057445527781E-3</v>
      </c>
      <c r="BJ82" s="63">
        <v>4.3494877613559392E-3</v>
      </c>
      <c r="BK82" s="63">
        <v>3.0028666198925811E-3</v>
      </c>
      <c r="BL82" s="63">
        <v>3.8837388551243349E-3</v>
      </c>
      <c r="BM82" s="63">
        <v>4.1587649235860251E-3</v>
      </c>
      <c r="BN82" s="63">
        <v>7.5131364214094955E-5</v>
      </c>
      <c r="BO82" s="63">
        <v>1.3204887054197169E-3</v>
      </c>
      <c r="BP82" s="63">
        <v>3.4543289170759915E-3</v>
      </c>
      <c r="BQ82" s="63">
        <v>3.0636131561279302E-3</v>
      </c>
      <c r="BR82" s="63">
        <v>3.9883302697383974E-3</v>
      </c>
      <c r="BS82" s="63">
        <v>2.7163198953565485E-4</v>
      </c>
      <c r="BT82" s="63">
        <v>2.3983459767318656E-3</v>
      </c>
      <c r="BU82" s="63">
        <v>4.4619421243834436E-3</v>
      </c>
      <c r="BV82" s="63">
        <v>4.1936430943444723E-4</v>
      </c>
      <c r="BW82" s="63">
        <v>1.9772668056510789E-3</v>
      </c>
      <c r="BX82" s="63">
        <v>4.8500561554607399E-3</v>
      </c>
      <c r="BY82" s="63">
        <v>2.9476946551954663E-3</v>
      </c>
      <c r="BZ82" s="63">
        <v>-5.0347539895331036E-4</v>
      </c>
      <c r="CA82" s="63">
        <v>2.0969266852735617E-3</v>
      </c>
      <c r="CB82" s="63">
        <v>3.1926215312454522E-3</v>
      </c>
      <c r="CC82" s="63">
        <v>1.4811109418319303E-3</v>
      </c>
      <c r="CD82" s="63">
        <f>VARP(RETURN!$B$82:$BU$82)</f>
        <v>9.3698675774863127E-3</v>
      </c>
      <c r="CE82" s="63">
        <v>6.4089988719926933E-3</v>
      </c>
      <c r="CF82" s="63">
        <v>3.1572794450519183E-3</v>
      </c>
      <c r="CG82" s="63">
        <v>1.4307139802271134E-3</v>
      </c>
      <c r="CH82" s="63">
        <v>-3.7109325840422913E-4</v>
      </c>
      <c r="CI82" s="63">
        <v>-5.2452392615566577E-4</v>
      </c>
      <c r="CJ82" s="63">
        <v>2.7083033509251583E-3</v>
      </c>
      <c r="CK82" s="63">
        <v>3.3845821225877274E-3</v>
      </c>
      <c r="CL82" s="63">
        <v>4.4110777105638667E-3</v>
      </c>
      <c r="CM82" s="63">
        <v>3.7896893884529891E-3</v>
      </c>
      <c r="CN82" s="63">
        <v>4.6289408279919786E-3</v>
      </c>
      <c r="CO82" s="63">
        <v>1.9895145325724475E-3</v>
      </c>
      <c r="CP82" s="63">
        <v>2.8522970453634367E-3</v>
      </c>
      <c r="CQ82" s="63">
        <v>3.9505386741939446E-3</v>
      </c>
      <c r="CR82" s="63">
        <v>3.8038449962114304E-3</v>
      </c>
      <c r="CS82" s="63">
        <v>4.073066002080167E-3</v>
      </c>
      <c r="CT82" s="63">
        <v>5.7462785864547533E-3</v>
      </c>
      <c r="CU82" s="63">
        <v>2.2854422552789043E-3</v>
      </c>
      <c r="CV82" s="63">
        <v>4.8766032688257266E-3</v>
      </c>
      <c r="CW82" s="64">
        <v>2.7493357292019262E-3</v>
      </c>
      <c r="CX82" s="63"/>
      <c r="CY82" s="63"/>
      <c r="CZ82" s="63"/>
      <c r="DA82" s="63"/>
      <c r="DB82" s="63"/>
      <c r="DC82" s="63"/>
      <c r="DD82" s="63"/>
      <c r="DE82" s="63"/>
      <c r="DF82" s="63"/>
      <c r="DG82" s="63"/>
      <c r="DH82" s="63"/>
      <c r="DI82" s="63"/>
      <c r="DJ82" s="63"/>
      <c r="DK82" s="63"/>
      <c r="DL82" s="63"/>
      <c r="DM82" s="63"/>
      <c r="DN82" s="63"/>
      <c r="DO82" s="63"/>
      <c r="DP82" s="63"/>
      <c r="DQ82" s="63"/>
      <c r="DR82" s="63"/>
      <c r="DS82" s="63"/>
      <c r="DT82" s="63"/>
      <c r="DU82" s="63"/>
      <c r="DV82" s="63"/>
      <c r="DW82" s="63"/>
      <c r="DX82" s="63"/>
      <c r="DY82" s="63"/>
      <c r="DZ82" s="63"/>
      <c r="EA82" s="63"/>
      <c r="EB82" s="63"/>
      <c r="EC82" s="63"/>
      <c r="ED82" s="63"/>
      <c r="EE82" s="63"/>
      <c r="EF82" s="63"/>
      <c r="EG82" s="63"/>
      <c r="EH82" s="63"/>
      <c r="EI82" s="63"/>
      <c r="EJ82" s="63"/>
      <c r="EK82" s="63"/>
      <c r="EL82" s="63"/>
      <c r="EM82" s="63"/>
      <c r="EN82" s="63"/>
      <c r="EO82" s="63"/>
      <c r="EP82" s="63"/>
      <c r="EQ82" s="63"/>
      <c r="ER82" s="63"/>
      <c r="ES82" s="63"/>
      <c r="ET82" s="63"/>
      <c r="EU82" s="63"/>
      <c r="EV82" s="63"/>
      <c r="EW82" s="63"/>
      <c r="EX82" s="63"/>
      <c r="EY82" s="63"/>
      <c r="EZ82" s="63"/>
      <c r="FA82" s="63"/>
      <c r="FB82" s="63"/>
      <c r="FC82" s="63"/>
      <c r="FD82" s="63"/>
      <c r="FE82" s="63"/>
      <c r="FF82" s="63"/>
      <c r="FG82" s="63"/>
      <c r="FH82" s="63"/>
      <c r="FI82" s="63"/>
      <c r="FJ82" s="63"/>
      <c r="FK82" s="63"/>
      <c r="FL82" s="63"/>
      <c r="FM82" s="63"/>
      <c r="FN82" s="63"/>
      <c r="FO82" s="63"/>
      <c r="FP82" s="63"/>
      <c r="FQ82" s="63"/>
      <c r="FR82" s="63"/>
      <c r="FS82" s="63"/>
      <c r="FT82" s="63"/>
      <c r="FU82" s="63"/>
      <c r="FV82" s="63"/>
      <c r="FW82" s="63"/>
      <c r="FX82" s="63"/>
      <c r="FY82" s="63"/>
      <c r="FZ82" s="63"/>
      <c r="GA82" s="63"/>
      <c r="GB82" s="63"/>
      <c r="GC82" s="63"/>
      <c r="GD82" s="63"/>
      <c r="GE82" s="63"/>
      <c r="GF82" s="63"/>
      <c r="GG82" s="63"/>
      <c r="GH82" s="63"/>
      <c r="GI82" s="63"/>
      <c r="GJ82" s="63"/>
      <c r="GK82" s="63"/>
      <c r="GL82" s="63"/>
      <c r="GM82" s="63"/>
      <c r="GN82" s="63"/>
      <c r="GO82" s="63"/>
      <c r="GP82" s="63"/>
      <c r="GQ82" s="63"/>
      <c r="GR82" s="63"/>
      <c r="GS82" s="64"/>
    </row>
    <row r="83" spans="1:201" ht="15" thickBot="1">
      <c r="A83" s="63" t="s">
        <v>439</v>
      </c>
      <c r="B83" s="63">
        <v>2.2373588279668566E-3</v>
      </c>
      <c r="C83" s="63">
        <v>1.7639899789600648E-3</v>
      </c>
      <c r="D83" s="63">
        <v>3.1106332244766784E-3</v>
      </c>
      <c r="E83" s="63">
        <v>2.536132201384423E-3</v>
      </c>
      <c r="F83" s="63">
        <v>3.6748184657021546E-3</v>
      </c>
      <c r="G83" s="63">
        <v>6.0923984261600454E-3</v>
      </c>
      <c r="H83" s="63">
        <v>2.3847784440680694E-3</v>
      </c>
      <c r="I83" s="63">
        <v>2.1592513023455952E-3</v>
      </c>
      <c r="J83" s="63">
        <v>2.1825240981568853E-3</v>
      </c>
      <c r="K83" s="63">
        <v>5.9821216364985769E-3</v>
      </c>
      <c r="L83" s="63">
        <v>3.161247363947248E-3</v>
      </c>
      <c r="M83" s="63">
        <v>2.5017265772077873E-3</v>
      </c>
      <c r="N83" s="63">
        <v>3.3530707432923908E-3</v>
      </c>
      <c r="O83" s="63">
        <v>1.5896416574411884E-3</v>
      </c>
      <c r="P83" s="63">
        <v>8.7914979314017514E-3</v>
      </c>
      <c r="Q83" s="63">
        <v>4.6614526485782076E-3</v>
      </c>
      <c r="R83" s="63">
        <v>-1.2514550517589741E-4</v>
      </c>
      <c r="S83" s="63">
        <v>3.3472548446028473E-3</v>
      </c>
      <c r="T83" s="63">
        <v>6.3848416891555326E-3</v>
      </c>
      <c r="U83" s="63">
        <v>5.0456609516528186E-3</v>
      </c>
      <c r="V83" s="63">
        <v>5.0055672566198736E-3</v>
      </c>
      <c r="W83" s="63">
        <v>6.8343921407692304E-3</v>
      </c>
      <c r="X83" s="63">
        <v>1.538285703017305E-2</v>
      </c>
      <c r="Y83" s="63">
        <v>2.8237939639069757E-3</v>
      </c>
      <c r="Z83" s="63">
        <v>2.6672165836176286E-3</v>
      </c>
      <c r="AA83" s="63">
        <v>2.6704473965171731E-3</v>
      </c>
      <c r="AB83" s="63">
        <v>5.3518870266594651E-3</v>
      </c>
      <c r="AC83" s="63">
        <v>6.1263804657246722E-3</v>
      </c>
      <c r="AD83" s="63">
        <v>3.0744523066226987E-3</v>
      </c>
      <c r="AE83" s="63">
        <v>1.6520793478729234E-4</v>
      </c>
      <c r="AF83" s="63">
        <v>-1.9833950779306862E-4</v>
      </c>
      <c r="AG83" s="63">
        <v>5.5255440327921113E-3</v>
      </c>
      <c r="AH83" s="63">
        <v>2.6703000364146543E-3</v>
      </c>
      <c r="AI83" s="63">
        <v>2.5368822561412131E-3</v>
      </c>
      <c r="AJ83" s="63">
        <v>3.1869301259738673E-3</v>
      </c>
      <c r="AK83" s="63">
        <v>1.2304231572681176E-3</v>
      </c>
      <c r="AL83" s="63">
        <v>2.3155684622945074E-3</v>
      </c>
      <c r="AM83" s="63">
        <v>1.2190227747239314E-3</v>
      </c>
      <c r="AN83" s="63">
        <v>2.083904591582148E-3</v>
      </c>
      <c r="AO83" s="63">
        <v>4.2981031264275361E-3</v>
      </c>
      <c r="AP83" s="63">
        <v>1.7493942484064263E-4</v>
      </c>
      <c r="AQ83" s="63">
        <v>2.742775413250033E-3</v>
      </c>
      <c r="AR83" s="63">
        <v>5.5692786973592263E-3</v>
      </c>
      <c r="AS83" s="63">
        <v>3.2289313103717717E-3</v>
      </c>
      <c r="AT83" s="63">
        <v>3.1130005414852046E-3</v>
      </c>
      <c r="AU83" s="63">
        <v>2.7548409011992351E-4</v>
      </c>
      <c r="AV83" s="63">
        <v>6.0590345940426229E-3</v>
      </c>
      <c r="AW83" s="63">
        <v>5.8899944259689961E-3</v>
      </c>
      <c r="AX83" s="63">
        <v>6.5222226451763753E-3</v>
      </c>
      <c r="AY83" s="63">
        <v>2.4436745283751261E-3</v>
      </c>
      <c r="AZ83" s="63">
        <v>1.5077635525218901E-3</v>
      </c>
      <c r="BA83" s="63">
        <v>-3.0734755807016232E-4</v>
      </c>
      <c r="BB83" s="63">
        <v>2.9666360502283635E-3</v>
      </c>
      <c r="BC83" s="63">
        <v>2.2486719676543306E-3</v>
      </c>
      <c r="BD83" s="63">
        <v>8.4711083576532575E-3</v>
      </c>
      <c r="BE83" s="63">
        <v>1.9786922471176577E-3</v>
      </c>
      <c r="BF83" s="63">
        <v>1.0054195454629381E-2</v>
      </c>
      <c r="BG83" s="63">
        <v>1.5170185903378131E-3</v>
      </c>
      <c r="BH83" s="63">
        <v>4.6194304676284905E-3</v>
      </c>
      <c r="BI83" s="63">
        <v>1.8675398208425234E-3</v>
      </c>
      <c r="BJ83" s="63">
        <v>4.4669790502527762E-3</v>
      </c>
      <c r="BK83" s="63">
        <v>1.4366457281801508E-3</v>
      </c>
      <c r="BL83" s="63">
        <v>5.4692794901402388E-3</v>
      </c>
      <c r="BM83" s="63">
        <v>4.7024302770791934E-3</v>
      </c>
      <c r="BN83" s="63">
        <v>2.0555588016136605E-4</v>
      </c>
      <c r="BO83" s="63">
        <v>1.2572796831444893E-4</v>
      </c>
      <c r="BP83" s="63">
        <v>2.0005196939402127E-3</v>
      </c>
      <c r="BQ83" s="63">
        <v>3.005801040833304E-3</v>
      </c>
      <c r="BR83" s="63">
        <v>4.0766822075968588E-3</v>
      </c>
      <c r="BS83" s="63">
        <v>-4.8787277895421182E-4</v>
      </c>
      <c r="BT83" s="63">
        <v>1.6886184068911122E-3</v>
      </c>
      <c r="BU83" s="63">
        <v>5.8502974180493729E-3</v>
      </c>
      <c r="BV83" s="63">
        <v>-1.108553404406888E-4</v>
      </c>
      <c r="BW83" s="63">
        <v>2.0030246223673395E-3</v>
      </c>
      <c r="BX83" s="63">
        <v>4.7622771772726528E-3</v>
      </c>
      <c r="BY83" s="63">
        <v>2.8383047067585768E-3</v>
      </c>
      <c r="BZ83" s="63">
        <v>-7.7635289058273452E-4</v>
      </c>
      <c r="CA83" s="63">
        <v>1.1248306271254851E-3</v>
      </c>
      <c r="CB83" s="63">
        <v>4.2003381882035366E-3</v>
      </c>
      <c r="CC83" s="63">
        <v>8.1984729866243654E-4</v>
      </c>
      <c r="CD83" s="63">
        <v>6.4089988719926933E-3</v>
      </c>
      <c r="CE83" s="63">
        <f>VARP(RETURN!$B$83:$BU$83)</f>
        <v>1.0718178286261129E-2</v>
      </c>
      <c r="CF83" s="63">
        <v>4.0181022531950421E-3</v>
      </c>
      <c r="CG83" s="63">
        <v>1.6578918971668659E-3</v>
      </c>
      <c r="CH83" s="63">
        <v>-9.9651887343782646E-4</v>
      </c>
      <c r="CI83" s="63">
        <v>-1.068301799470646E-3</v>
      </c>
      <c r="CJ83" s="63">
        <v>2.0031571495456165E-3</v>
      </c>
      <c r="CK83" s="63">
        <v>3.4411080441125548E-3</v>
      </c>
      <c r="CL83" s="63">
        <v>3.9566810652112054E-3</v>
      </c>
      <c r="CM83" s="63">
        <v>4.1220370807318225E-3</v>
      </c>
      <c r="CN83" s="63">
        <v>4.3375892141035632E-3</v>
      </c>
      <c r="CO83" s="63">
        <v>2.2728679643114111E-3</v>
      </c>
      <c r="CP83" s="63">
        <v>3.1281254798151679E-3</v>
      </c>
      <c r="CQ83" s="63">
        <v>4.1406641904322495E-3</v>
      </c>
      <c r="CR83" s="63">
        <v>2.0979664854814165E-3</v>
      </c>
      <c r="CS83" s="63">
        <v>4.0167699493498512E-3</v>
      </c>
      <c r="CT83" s="63">
        <v>6.946300637586173E-3</v>
      </c>
      <c r="CU83" s="63">
        <v>1.6199886686362663E-3</v>
      </c>
      <c r="CV83" s="63">
        <v>4.4299222938843311E-3</v>
      </c>
      <c r="CW83" s="64">
        <v>2.2392171257113987E-3</v>
      </c>
      <c r="CX83" s="63"/>
      <c r="CY83" s="63"/>
      <c r="CZ83" s="63"/>
      <c r="DA83" s="63"/>
      <c r="DB83" s="63"/>
      <c r="DC83" s="63"/>
      <c r="DD83" s="63"/>
      <c r="DE83" s="63"/>
      <c r="DF83" s="63"/>
      <c r="DG83" s="63"/>
      <c r="DH83" s="63"/>
      <c r="DI83" s="63"/>
      <c r="DJ83" s="63"/>
      <c r="DK83" s="63"/>
      <c r="DL83" s="63"/>
      <c r="DM83" s="63"/>
      <c r="DN83" s="63"/>
      <c r="DO83" s="63"/>
      <c r="DP83" s="63"/>
      <c r="DQ83" s="63"/>
      <c r="DR83" s="63"/>
      <c r="DS83" s="63"/>
      <c r="DT83" s="63"/>
      <c r="DU83" s="63"/>
      <c r="DV83" s="63"/>
      <c r="DW83" s="63"/>
      <c r="DX83" s="63"/>
      <c r="DY83" s="63"/>
      <c r="DZ83" s="63"/>
      <c r="EA83" s="63"/>
      <c r="EB83" s="63"/>
      <c r="EC83" s="63"/>
      <c r="ED83" s="63"/>
      <c r="EE83" s="63"/>
      <c r="EF83" s="63"/>
      <c r="EG83" s="63"/>
      <c r="EH83" s="63"/>
      <c r="EI83" s="63"/>
      <c r="EJ83" s="63"/>
      <c r="EK83" s="63"/>
      <c r="EL83" s="63"/>
      <c r="EM83" s="63"/>
      <c r="EN83" s="63"/>
      <c r="EO83" s="63"/>
      <c r="EP83" s="63"/>
      <c r="EQ83" s="63"/>
      <c r="ER83" s="63"/>
      <c r="ES83" s="63"/>
      <c r="ET83" s="63"/>
      <c r="EU83" s="63"/>
      <c r="EV83" s="63"/>
      <c r="EW83" s="63"/>
      <c r="EX83" s="63"/>
      <c r="EY83" s="63"/>
      <c r="EZ83" s="63"/>
      <c r="FA83" s="63"/>
      <c r="FB83" s="63"/>
      <c r="FC83" s="63"/>
      <c r="FD83" s="63"/>
      <c r="FE83" s="63"/>
      <c r="FF83" s="63"/>
      <c r="FG83" s="63"/>
      <c r="FH83" s="63"/>
      <c r="FI83" s="63"/>
      <c r="FJ83" s="63"/>
      <c r="FK83" s="63"/>
      <c r="FL83" s="63"/>
      <c r="FM83" s="63"/>
      <c r="FN83" s="63"/>
      <c r="FO83" s="63"/>
      <c r="FP83" s="63"/>
      <c r="FQ83" s="63"/>
      <c r="FR83" s="63"/>
      <c r="FS83" s="63"/>
      <c r="FT83" s="63"/>
      <c r="FU83" s="63"/>
      <c r="FV83" s="63"/>
      <c r="FW83" s="63"/>
      <c r="FX83" s="63"/>
      <c r="FY83" s="63"/>
      <c r="FZ83" s="63"/>
      <c r="GA83" s="63"/>
      <c r="GB83" s="63"/>
      <c r="GC83" s="63"/>
      <c r="GD83" s="63"/>
      <c r="GE83" s="63"/>
      <c r="GF83" s="63"/>
      <c r="GG83" s="63"/>
      <c r="GH83" s="63"/>
      <c r="GI83" s="63"/>
      <c r="GJ83" s="63"/>
      <c r="GK83" s="63"/>
      <c r="GL83" s="63"/>
      <c r="GM83" s="63"/>
      <c r="GN83" s="63"/>
      <c r="GO83" s="63"/>
      <c r="GP83" s="63"/>
      <c r="GQ83" s="63"/>
      <c r="GR83" s="63"/>
      <c r="GS83" s="64"/>
    </row>
    <row r="84" spans="1:201" ht="15" thickBot="1">
      <c r="A84" s="63" t="s">
        <v>440</v>
      </c>
      <c r="B84" s="63">
        <v>1.1203407112436138E-3</v>
      </c>
      <c r="C84" s="63">
        <v>2.197517800620977E-3</v>
      </c>
      <c r="D84" s="63">
        <v>1.9751546561508236E-3</v>
      </c>
      <c r="E84" s="63">
        <v>1.9103264486466434E-3</v>
      </c>
      <c r="F84" s="63">
        <v>2.3271175306803452E-3</v>
      </c>
      <c r="G84" s="63">
        <v>3.163083840399305E-3</v>
      </c>
      <c r="H84" s="63">
        <v>1.4409887673446792E-3</v>
      </c>
      <c r="I84" s="63">
        <v>1.54014432411125E-3</v>
      </c>
      <c r="J84" s="63">
        <v>1.1022740951188664E-3</v>
      </c>
      <c r="K84" s="63">
        <v>2.6642888799650929E-3</v>
      </c>
      <c r="L84" s="63">
        <v>1.8042373563379019E-3</v>
      </c>
      <c r="M84" s="63">
        <v>1.8942750696075968E-3</v>
      </c>
      <c r="N84" s="63">
        <v>1.8942591165328521E-3</v>
      </c>
      <c r="O84" s="63">
        <v>1.997745551706947E-3</v>
      </c>
      <c r="P84" s="63">
        <v>5.0324237992270789E-3</v>
      </c>
      <c r="Q84" s="63">
        <v>2.734006985642543E-3</v>
      </c>
      <c r="R84" s="63">
        <v>8.7970989357628545E-4</v>
      </c>
      <c r="S84" s="63">
        <v>2.0023621322122309E-3</v>
      </c>
      <c r="T84" s="63">
        <v>1.9300341486091931E-3</v>
      </c>
      <c r="U84" s="63">
        <v>2.4508453245481229E-3</v>
      </c>
      <c r="V84" s="63">
        <v>3.8566306445095757E-3</v>
      </c>
      <c r="W84" s="63">
        <v>4.0456108177534932E-3</v>
      </c>
      <c r="X84" s="63">
        <v>1.1433825413671548E-2</v>
      </c>
      <c r="Y84" s="63">
        <v>1.7661310558411988E-3</v>
      </c>
      <c r="Z84" s="63">
        <v>1.6047686059590767E-3</v>
      </c>
      <c r="AA84" s="63">
        <v>2.1405090696249244E-3</v>
      </c>
      <c r="AB84" s="63">
        <v>2.3852908506925077E-3</v>
      </c>
      <c r="AC84" s="63">
        <v>3.5817466559628394E-3</v>
      </c>
      <c r="AD84" s="63">
        <v>2.0740190122101676E-3</v>
      </c>
      <c r="AE84" s="63">
        <v>8.9140806703875454E-4</v>
      </c>
      <c r="AF84" s="63">
        <v>7.420073632908651E-4</v>
      </c>
      <c r="AG84" s="63">
        <v>2.6348744149614607E-3</v>
      </c>
      <c r="AH84" s="63">
        <v>1.788073006550539E-3</v>
      </c>
      <c r="AI84" s="63">
        <v>1.2097949617762044E-3</v>
      </c>
      <c r="AJ84" s="63">
        <v>1.4868126692876178E-3</v>
      </c>
      <c r="AK84" s="63">
        <v>4.3682210110274934E-4</v>
      </c>
      <c r="AL84" s="63">
        <v>1.6446770251974765E-3</v>
      </c>
      <c r="AM84" s="63">
        <v>1.5131891531071162E-3</v>
      </c>
      <c r="AN84" s="63">
        <v>1.7070723307958647E-3</v>
      </c>
      <c r="AO84" s="63">
        <v>2.5901374763850301E-3</v>
      </c>
      <c r="AP84" s="63">
        <v>1.0806412705399258E-3</v>
      </c>
      <c r="AQ84" s="63">
        <v>1.804264334722667E-3</v>
      </c>
      <c r="AR84" s="63">
        <v>1.9555825292076846E-3</v>
      </c>
      <c r="AS84" s="63">
        <v>2.569756555937597E-3</v>
      </c>
      <c r="AT84" s="63">
        <v>2.9823692592274246E-3</v>
      </c>
      <c r="AU84" s="63">
        <v>1.6345116610093947E-3</v>
      </c>
      <c r="AV84" s="63">
        <v>3.0326904301979157E-3</v>
      </c>
      <c r="AW84" s="63">
        <v>2.7754744868954471E-3</v>
      </c>
      <c r="AX84" s="63">
        <v>4.0971782279246183E-3</v>
      </c>
      <c r="AY84" s="63">
        <v>2.0367501345092782E-3</v>
      </c>
      <c r="AZ84" s="63">
        <v>1.3593553339378232E-3</v>
      </c>
      <c r="BA84" s="63">
        <v>2.4801068815407702E-4</v>
      </c>
      <c r="BB84" s="63">
        <v>5.5719598823018835E-4</v>
      </c>
      <c r="BC84" s="63">
        <v>1.1327635401174525E-3</v>
      </c>
      <c r="BD84" s="63">
        <v>6.5170836802475743E-3</v>
      </c>
      <c r="BE84" s="63">
        <v>1.4748781550502858E-3</v>
      </c>
      <c r="BF84" s="63">
        <v>5.9566187820409436E-3</v>
      </c>
      <c r="BG84" s="63">
        <v>1.3904178907342491E-3</v>
      </c>
      <c r="BH84" s="63">
        <v>1.5660928266286725E-3</v>
      </c>
      <c r="BI84" s="63">
        <v>2.2002807159005305E-3</v>
      </c>
      <c r="BJ84" s="63">
        <v>2.4441544884698878E-3</v>
      </c>
      <c r="BK84" s="63">
        <v>1.3090938761252883E-3</v>
      </c>
      <c r="BL84" s="63">
        <v>3.578799222812954E-3</v>
      </c>
      <c r="BM84" s="63">
        <v>3.3462509216068827E-3</v>
      </c>
      <c r="BN84" s="63">
        <v>1.8265428550727049E-3</v>
      </c>
      <c r="BO84" s="63">
        <v>1.3515271405161637E-4</v>
      </c>
      <c r="BP84" s="63">
        <v>1.0887007570065778E-3</v>
      </c>
      <c r="BQ84" s="63">
        <v>1.2596283410715211E-3</v>
      </c>
      <c r="BR84" s="63">
        <v>2.3646364418392733E-3</v>
      </c>
      <c r="BS84" s="63">
        <v>2.2838022497033365E-4</v>
      </c>
      <c r="BT84" s="63">
        <v>1.1405981911021537E-3</v>
      </c>
      <c r="BU84" s="63">
        <v>2.221129677795921E-3</v>
      </c>
      <c r="BV84" s="63">
        <v>1.072754712189659E-3</v>
      </c>
      <c r="BW84" s="63">
        <v>5.6950737003565362E-4</v>
      </c>
      <c r="BX84" s="63">
        <v>2.4603944668335023E-3</v>
      </c>
      <c r="BY84" s="63">
        <v>1.5521466472214103E-3</v>
      </c>
      <c r="BZ84" s="63">
        <v>2.0804891725181751E-4</v>
      </c>
      <c r="CA84" s="63">
        <v>9.1879711173278996E-4</v>
      </c>
      <c r="CB84" s="63">
        <v>2.7452514351781702E-3</v>
      </c>
      <c r="CC84" s="63">
        <v>5.4064836865020977E-4</v>
      </c>
      <c r="CD84" s="63">
        <v>3.1572794450519183E-3</v>
      </c>
      <c r="CE84" s="63">
        <v>4.0181022531950421E-3</v>
      </c>
      <c r="CF84" s="63">
        <f>VARP(RETURN!$B$84:$BU$84)</f>
        <v>1.2248065320550462E-2</v>
      </c>
      <c r="CG84" s="63">
        <v>8.275665007144345E-4</v>
      </c>
      <c r="CH84" s="63">
        <v>2.922278249040525E-4</v>
      </c>
      <c r="CI84" s="63">
        <v>2.0295979085106823E-4</v>
      </c>
      <c r="CJ84" s="63">
        <v>1.7391453439461633E-3</v>
      </c>
      <c r="CK84" s="63">
        <v>1.5197437519917454E-3</v>
      </c>
      <c r="CL84" s="63">
        <v>2.7007608280817889E-3</v>
      </c>
      <c r="CM84" s="63">
        <v>3.0102024797408525E-3</v>
      </c>
      <c r="CN84" s="63">
        <v>4.0856841076383158E-3</v>
      </c>
      <c r="CO84" s="63">
        <v>1.1994084073778907E-3</v>
      </c>
      <c r="CP84" s="63">
        <v>2.5946795302944016E-3</v>
      </c>
      <c r="CQ84" s="63">
        <v>1.372763534689272E-3</v>
      </c>
      <c r="CR84" s="63">
        <v>9.5910321732747556E-4</v>
      </c>
      <c r="CS84" s="63">
        <v>2.3612570267145709E-3</v>
      </c>
      <c r="CT84" s="63">
        <v>3.0505650708419849E-3</v>
      </c>
      <c r="CU84" s="63">
        <v>8.3222994044809947E-4</v>
      </c>
      <c r="CV84" s="63">
        <v>2.7143030485327572E-3</v>
      </c>
      <c r="CW84" s="64">
        <v>1.8856931916915319E-3</v>
      </c>
      <c r="CX84" s="63"/>
      <c r="CY84" s="63"/>
      <c r="CZ84" s="63"/>
      <c r="DA84" s="63"/>
      <c r="DB84" s="63"/>
      <c r="DC84" s="63"/>
      <c r="DD84" s="63"/>
      <c r="DE84" s="63"/>
      <c r="DF84" s="63"/>
      <c r="DG84" s="63"/>
      <c r="DH84" s="63"/>
      <c r="DI84" s="63"/>
      <c r="DJ84" s="63"/>
      <c r="DK84" s="63"/>
      <c r="DL84" s="63"/>
      <c r="DM84" s="63"/>
      <c r="DN84" s="63"/>
      <c r="DO84" s="63"/>
      <c r="DP84" s="63"/>
      <c r="DQ84" s="63"/>
      <c r="DR84" s="63"/>
      <c r="DS84" s="63"/>
      <c r="DT84" s="63"/>
      <c r="DU84" s="63"/>
      <c r="DV84" s="63"/>
      <c r="DW84" s="63"/>
      <c r="DX84" s="63"/>
      <c r="DY84" s="63"/>
      <c r="DZ84" s="63"/>
      <c r="EA84" s="63"/>
      <c r="EB84" s="63"/>
      <c r="EC84" s="63"/>
      <c r="ED84" s="63"/>
      <c r="EE84" s="63"/>
      <c r="EF84" s="63"/>
      <c r="EG84" s="63"/>
      <c r="EH84" s="63"/>
      <c r="EI84" s="63"/>
      <c r="EJ84" s="63"/>
      <c r="EK84" s="63"/>
      <c r="EL84" s="63"/>
      <c r="EM84" s="63"/>
      <c r="EN84" s="63"/>
      <c r="EO84" s="63"/>
      <c r="EP84" s="63"/>
      <c r="EQ84" s="63"/>
      <c r="ER84" s="63"/>
      <c r="ES84" s="63"/>
      <c r="ET84" s="63"/>
      <c r="EU84" s="63"/>
      <c r="EV84" s="63"/>
      <c r="EW84" s="63"/>
      <c r="EX84" s="63"/>
      <c r="EY84" s="63"/>
      <c r="EZ84" s="63"/>
      <c r="FA84" s="63"/>
      <c r="FB84" s="63"/>
      <c r="FC84" s="63"/>
      <c r="FD84" s="63"/>
      <c r="FE84" s="63"/>
      <c r="FF84" s="63"/>
      <c r="FG84" s="63"/>
      <c r="FH84" s="63"/>
      <c r="FI84" s="63"/>
      <c r="FJ84" s="63"/>
      <c r="FK84" s="63"/>
      <c r="FL84" s="63"/>
      <c r="FM84" s="63"/>
      <c r="FN84" s="63"/>
      <c r="FO84" s="63"/>
      <c r="FP84" s="63"/>
      <c r="FQ84" s="63"/>
      <c r="FR84" s="63"/>
      <c r="FS84" s="63"/>
      <c r="FT84" s="63"/>
      <c r="FU84" s="63"/>
      <c r="FV84" s="63"/>
      <c r="FW84" s="63"/>
      <c r="FX84" s="63"/>
      <c r="FY84" s="63"/>
      <c r="FZ84" s="63"/>
      <c r="GA84" s="63"/>
      <c r="GB84" s="63"/>
      <c r="GC84" s="63"/>
      <c r="GD84" s="63"/>
      <c r="GE84" s="63"/>
      <c r="GF84" s="63"/>
      <c r="GG84" s="63"/>
      <c r="GH84" s="63"/>
      <c r="GI84" s="63"/>
      <c r="GJ84" s="63"/>
      <c r="GK84" s="63"/>
      <c r="GL84" s="63"/>
      <c r="GM84" s="63"/>
      <c r="GN84" s="63"/>
      <c r="GO84" s="63"/>
      <c r="GP84" s="63"/>
      <c r="GQ84" s="63"/>
      <c r="GR84" s="63"/>
      <c r="GS84" s="64"/>
    </row>
    <row r="85" spans="1:201" ht="15" thickBot="1">
      <c r="A85" s="63" t="s">
        <v>441</v>
      </c>
      <c r="B85" s="63">
        <v>1.7079152829513632E-3</v>
      </c>
      <c r="C85" s="63">
        <v>1.2257729762265811E-3</v>
      </c>
      <c r="D85" s="63">
        <v>1.2932287464612277E-3</v>
      </c>
      <c r="E85" s="63">
        <v>2.7974828262709194E-4</v>
      </c>
      <c r="F85" s="63">
        <v>1.3745079502204569E-3</v>
      </c>
      <c r="G85" s="63">
        <v>2.2561837376548224E-3</v>
      </c>
      <c r="H85" s="63">
        <v>1.2592050823955817E-3</v>
      </c>
      <c r="I85" s="63">
        <v>1.166097249248995E-3</v>
      </c>
      <c r="J85" s="63">
        <v>9.5147448294236872E-4</v>
      </c>
      <c r="K85" s="63">
        <v>1.2126221222277746E-3</v>
      </c>
      <c r="L85" s="63">
        <v>1.0900050120840577E-3</v>
      </c>
      <c r="M85" s="63">
        <v>1.6190703563802177E-3</v>
      </c>
      <c r="N85" s="63">
        <v>1.2828345690654747E-3</v>
      </c>
      <c r="O85" s="63">
        <v>7.878169352315324E-4</v>
      </c>
      <c r="P85" s="63">
        <v>2.596410804801141E-3</v>
      </c>
      <c r="Q85" s="63">
        <v>1.4179421871985598E-3</v>
      </c>
      <c r="R85" s="63">
        <v>7.4558785586485558E-4</v>
      </c>
      <c r="S85" s="63">
        <v>4.3342556969058993E-4</v>
      </c>
      <c r="T85" s="63">
        <v>9.2727630681318021E-4</v>
      </c>
      <c r="U85" s="63">
        <v>1.3900946011592068E-3</v>
      </c>
      <c r="V85" s="63">
        <v>9.3527673082295594E-4</v>
      </c>
      <c r="W85" s="63">
        <v>2.62805325024158E-3</v>
      </c>
      <c r="X85" s="63">
        <v>6.2574430305783546E-3</v>
      </c>
      <c r="Y85" s="63">
        <v>1.6823424439456171E-3</v>
      </c>
      <c r="Z85" s="63">
        <v>1.8820919383183204E-3</v>
      </c>
      <c r="AA85" s="63">
        <v>2.539303934744312E-3</v>
      </c>
      <c r="AB85" s="63">
        <v>1.3799415203956185E-3</v>
      </c>
      <c r="AC85" s="63">
        <v>2.0278717202869409E-3</v>
      </c>
      <c r="AD85" s="63">
        <v>1.8724986865393172E-3</v>
      </c>
      <c r="AE85" s="63">
        <v>5.1771567894967456E-4</v>
      </c>
      <c r="AF85" s="63">
        <v>5.4684602474567082E-4</v>
      </c>
      <c r="AG85" s="63">
        <v>9.750260035926296E-4</v>
      </c>
      <c r="AH85" s="63">
        <v>8.6625450283552821E-4</v>
      </c>
      <c r="AI85" s="63">
        <v>9.0059294548622097E-4</v>
      </c>
      <c r="AJ85" s="63">
        <v>5.7757177587664595E-4</v>
      </c>
      <c r="AK85" s="63">
        <v>1.1434765980167465E-4</v>
      </c>
      <c r="AL85" s="63">
        <v>8.833228106738427E-4</v>
      </c>
      <c r="AM85" s="63">
        <v>9.8957535339066409E-4</v>
      </c>
      <c r="AN85" s="63">
        <v>1.2472003551145811E-3</v>
      </c>
      <c r="AO85" s="63">
        <v>1.5084747637404987E-3</v>
      </c>
      <c r="AP85" s="63">
        <v>1.2139217759215789E-3</v>
      </c>
      <c r="AQ85" s="63">
        <v>1.1847435837589655E-3</v>
      </c>
      <c r="AR85" s="63">
        <v>2.4427896185294212E-3</v>
      </c>
      <c r="AS85" s="63">
        <v>2.2925319890162409E-3</v>
      </c>
      <c r="AT85" s="63">
        <v>1.2902973206264348E-3</v>
      </c>
      <c r="AU85" s="63">
        <v>2.8511072554673346E-4</v>
      </c>
      <c r="AV85" s="63">
        <v>1.4114646991548281E-4</v>
      </c>
      <c r="AW85" s="63">
        <v>2.0015090132424799E-3</v>
      </c>
      <c r="AX85" s="63">
        <v>1.8166692982720925E-3</v>
      </c>
      <c r="AY85" s="63">
        <v>4.9429100847651452E-4</v>
      </c>
      <c r="AZ85" s="63">
        <v>1.1955254357639252E-3</v>
      </c>
      <c r="BA85" s="63">
        <v>1.1819099627210412E-3</v>
      </c>
      <c r="BB85" s="63">
        <v>1.5458796934538748E-3</v>
      </c>
      <c r="BC85" s="63">
        <v>4.6557978903874014E-4</v>
      </c>
      <c r="BD85" s="63">
        <v>1.5506141908629245E-3</v>
      </c>
      <c r="BE85" s="63">
        <v>7.6188014570116212E-4</v>
      </c>
      <c r="BF85" s="63">
        <v>2.0096537045545342E-3</v>
      </c>
      <c r="BG85" s="63">
        <v>8.6853781832938468E-4</v>
      </c>
      <c r="BH85" s="63">
        <v>1.8758133182453021E-3</v>
      </c>
      <c r="BI85" s="63">
        <v>7.7887274610328842E-4</v>
      </c>
      <c r="BJ85" s="63">
        <v>1.7232868243474461E-3</v>
      </c>
      <c r="BK85" s="63">
        <v>1.2077774897863447E-3</v>
      </c>
      <c r="BL85" s="63">
        <v>1.2638178661411974E-3</v>
      </c>
      <c r="BM85" s="63">
        <v>1.3813222626124319E-3</v>
      </c>
      <c r="BN85" s="63">
        <v>1.774572948603161E-3</v>
      </c>
      <c r="BO85" s="63">
        <v>2.1908084716623592E-3</v>
      </c>
      <c r="BP85" s="63">
        <v>2.0215987378375223E-3</v>
      </c>
      <c r="BQ85" s="63">
        <v>9.8633658844558434E-4</v>
      </c>
      <c r="BR85" s="63">
        <v>4.6917306330899539E-4</v>
      </c>
      <c r="BS85" s="63">
        <v>1.3836748287172802E-3</v>
      </c>
      <c r="BT85" s="63">
        <v>1.0625858696813545E-3</v>
      </c>
      <c r="BU85" s="63">
        <v>1.7080754227124099E-3</v>
      </c>
      <c r="BV85" s="63">
        <v>8.38492251260239E-4</v>
      </c>
      <c r="BW85" s="63">
        <v>5.901606013157479E-4</v>
      </c>
      <c r="BX85" s="63">
        <v>1.3124003572866937E-3</v>
      </c>
      <c r="BY85" s="63">
        <v>1.8848017117353952E-3</v>
      </c>
      <c r="BZ85" s="63">
        <v>1.1192123344123891E-3</v>
      </c>
      <c r="CA85" s="63">
        <v>6.2120544534903499E-4</v>
      </c>
      <c r="CB85" s="63">
        <v>1.8402803810235483E-3</v>
      </c>
      <c r="CC85" s="63">
        <v>1.3044344083628688E-3</v>
      </c>
      <c r="CD85" s="63">
        <v>1.4307139802271134E-3</v>
      </c>
      <c r="CE85" s="63">
        <v>1.6578918971668659E-3</v>
      </c>
      <c r="CF85" s="63">
        <v>8.275665007144345E-4</v>
      </c>
      <c r="CG85" s="63">
        <f>VARP(RETURN!$B$85:$BU$85)</f>
        <v>5.8538787099375218E-3</v>
      </c>
      <c r="CH85" s="63">
        <v>9.264413239917184E-4</v>
      </c>
      <c r="CI85" s="63">
        <v>5.8200606768509032E-4</v>
      </c>
      <c r="CJ85" s="63">
        <v>5.9435649565545959E-4</v>
      </c>
      <c r="CK85" s="63">
        <v>7.9206951931680013E-4</v>
      </c>
      <c r="CL85" s="63">
        <v>1.6016846174074235E-3</v>
      </c>
      <c r="CM85" s="63">
        <v>1.2550268949563645E-3</v>
      </c>
      <c r="CN85" s="63">
        <v>2.0021708743541283E-3</v>
      </c>
      <c r="CO85" s="63">
        <v>1.3447814801995342E-3</v>
      </c>
      <c r="CP85" s="63">
        <v>1.382832895478294E-3</v>
      </c>
      <c r="CQ85" s="63">
        <v>9.7697883760225848E-4</v>
      </c>
      <c r="CR85" s="63">
        <v>1.4958507311917113E-3</v>
      </c>
      <c r="CS85" s="63">
        <v>8.5444210877799493E-4</v>
      </c>
      <c r="CT85" s="63">
        <v>2.0031920518538016E-3</v>
      </c>
      <c r="CU85" s="63">
        <v>5.8549304139298049E-4</v>
      </c>
      <c r="CV85" s="63">
        <v>1.5512897398380038E-3</v>
      </c>
      <c r="CW85" s="64">
        <v>1.0452926919172489E-3</v>
      </c>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c r="EK85" s="63"/>
      <c r="EL85" s="63"/>
      <c r="EM85" s="63"/>
      <c r="EN85" s="63"/>
      <c r="EO85" s="63"/>
      <c r="EP85" s="63"/>
      <c r="EQ85" s="63"/>
      <c r="ER85" s="63"/>
      <c r="ES85" s="63"/>
      <c r="ET85" s="63"/>
      <c r="EU85" s="63"/>
      <c r="EV85" s="63"/>
      <c r="EW85" s="63"/>
      <c r="EX85" s="63"/>
      <c r="EY85" s="63"/>
      <c r="EZ85" s="63"/>
      <c r="FA85" s="63"/>
      <c r="FB85" s="63"/>
      <c r="FC85" s="63"/>
      <c r="FD85" s="63"/>
      <c r="FE85" s="63"/>
      <c r="FF85" s="63"/>
      <c r="FG85" s="63"/>
      <c r="FH85" s="63"/>
      <c r="FI85" s="63"/>
      <c r="FJ85" s="63"/>
      <c r="FK85" s="63"/>
      <c r="FL85" s="63"/>
      <c r="FM85" s="63"/>
      <c r="FN85" s="63"/>
      <c r="FO85" s="63"/>
      <c r="FP85" s="63"/>
      <c r="FQ85" s="63"/>
      <c r="FR85" s="63"/>
      <c r="FS85" s="63"/>
      <c r="FT85" s="63"/>
      <c r="FU85" s="63"/>
      <c r="FV85" s="63"/>
      <c r="FW85" s="63"/>
      <c r="FX85" s="63"/>
      <c r="FY85" s="63"/>
      <c r="FZ85" s="63"/>
      <c r="GA85" s="63"/>
      <c r="GB85" s="63"/>
      <c r="GC85" s="63"/>
      <c r="GD85" s="63"/>
      <c r="GE85" s="63"/>
      <c r="GF85" s="63"/>
      <c r="GG85" s="63"/>
      <c r="GH85" s="63"/>
      <c r="GI85" s="63"/>
      <c r="GJ85" s="63"/>
      <c r="GK85" s="63"/>
      <c r="GL85" s="63"/>
      <c r="GM85" s="63"/>
      <c r="GN85" s="63"/>
      <c r="GO85" s="63"/>
      <c r="GP85" s="63"/>
      <c r="GQ85" s="63"/>
      <c r="GR85" s="63"/>
      <c r="GS85" s="64"/>
    </row>
    <row r="86" spans="1:201" ht="15" thickBot="1">
      <c r="A86" s="63" t="s">
        <v>442</v>
      </c>
      <c r="B86" s="63">
        <v>3.3251520342006239E-4</v>
      </c>
      <c r="C86" s="63">
        <v>1.5948616216376874E-4</v>
      </c>
      <c r="D86" s="63">
        <v>4.3030741232639845E-4</v>
      </c>
      <c r="E86" s="63">
        <v>-3.2033965510720188E-4</v>
      </c>
      <c r="F86" s="63">
        <v>4.1349704110141424E-4</v>
      </c>
      <c r="G86" s="63">
        <v>-7.8470192496580475E-4</v>
      </c>
      <c r="H86" s="63">
        <v>-2.7436896402673391E-4</v>
      </c>
      <c r="I86" s="63">
        <v>7.343484099465806E-4</v>
      </c>
      <c r="J86" s="63">
        <v>4.0564625769908593E-4</v>
      </c>
      <c r="K86" s="63">
        <v>5.1225595214251607E-4</v>
      </c>
      <c r="L86" s="63">
        <v>6.4883165248830535E-4</v>
      </c>
      <c r="M86" s="63">
        <v>7.8352676255848109E-4</v>
      </c>
      <c r="N86" s="63">
        <v>2.0395778860507759E-4</v>
      </c>
      <c r="O86" s="63">
        <v>-9.9377899902236571E-5</v>
      </c>
      <c r="P86" s="63">
        <v>-7.4627256354869596E-4</v>
      </c>
      <c r="Q86" s="63">
        <v>-8.1714306798322096E-5</v>
      </c>
      <c r="R86" s="63">
        <v>2.1246868558678698E-3</v>
      </c>
      <c r="S86" s="63">
        <v>2.0491757206254454E-4</v>
      </c>
      <c r="T86" s="63">
        <v>-3.5420233138587737E-5</v>
      </c>
      <c r="U86" s="63">
        <v>-4.0676254726259843E-4</v>
      </c>
      <c r="V86" s="63">
        <v>-1.0465136523900341E-3</v>
      </c>
      <c r="W86" s="63">
        <v>-1.7240604428520842E-4</v>
      </c>
      <c r="X86" s="63">
        <v>1.7856207955016732E-5</v>
      </c>
      <c r="Y86" s="63">
        <v>2.7529414857069664E-4</v>
      </c>
      <c r="Z86" s="63">
        <v>4.9229602995022647E-4</v>
      </c>
      <c r="AA86" s="63">
        <v>-4.4162337322724889E-5</v>
      </c>
      <c r="AB86" s="63">
        <v>-6.7478659894854574E-4</v>
      </c>
      <c r="AC86" s="63">
        <v>-1.8289319129748127E-4</v>
      </c>
      <c r="AD86" s="63">
        <v>4.6699739324303793E-4</v>
      </c>
      <c r="AE86" s="63">
        <v>2.0151675735561266E-3</v>
      </c>
      <c r="AF86" s="63">
        <v>1.5246773698226741E-3</v>
      </c>
      <c r="AG86" s="63">
        <v>-6.0903034499473546E-4</v>
      </c>
      <c r="AH86" s="63">
        <v>2.3609625937679975E-4</v>
      </c>
      <c r="AI86" s="63">
        <v>6.4488113933264431E-5</v>
      </c>
      <c r="AJ86" s="63">
        <v>5.1594261253804104E-4</v>
      </c>
      <c r="AK86" s="63">
        <v>-1.2136359277055992E-5</v>
      </c>
      <c r="AL86" s="63">
        <v>2.1587478372593274E-4</v>
      </c>
      <c r="AM86" s="63">
        <v>3.7991995096035098E-4</v>
      </c>
      <c r="AN86" s="63">
        <v>8.4515669191424639E-4</v>
      </c>
      <c r="AO86" s="63">
        <v>-1.2811688601747402E-4</v>
      </c>
      <c r="AP86" s="63">
        <v>8.8289909798285548E-4</v>
      </c>
      <c r="AQ86" s="63">
        <v>5.5765942347864317E-4</v>
      </c>
      <c r="AR86" s="63">
        <v>-9.7119525117132384E-5</v>
      </c>
      <c r="AS86" s="63">
        <v>-7.4354968726579774E-5</v>
      </c>
      <c r="AT86" s="63">
        <v>6.2732141427350474E-4</v>
      </c>
      <c r="AU86" s="63">
        <v>1.1750400151256135E-3</v>
      </c>
      <c r="AV86" s="63">
        <v>-3.1635272756054653E-4</v>
      </c>
      <c r="AW86" s="63">
        <v>2.1314271724776709E-5</v>
      </c>
      <c r="AX86" s="63">
        <v>-3.8562995590325419E-4</v>
      </c>
      <c r="AY86" s="63">
        <v>1.260611937402499E-4</v>
      </c>
      <c r="AZ86" s="63">
        <v>3.0862853983276099E-4</v>
      </c>
      <c r="BA86" s="63">
        <v>1.850987735569617E-4</v>
      </c>
      <c r="BB86" s="63">
        <v>4.0358445483857535E-4</v>
      </c>
      <c r="BC86" s="63">
        <v>4.0447089607107136E-5</v>
      </c>
      <c r="BD86" s="63">
        <v>-1.1959863217977064E-4</v>
      </c>
      <c r="BE86" s="63">
        <v>9.8051006044161848E-4</v>
      </c>
      <c r="BF86" s="63">
        <v>-1.8017921013776101E-3</v>
      </c>
      <c r="BG86" s="63">
        <v>1.3983984150765785E-3</v>
      </c>
      <c r="BH86" s="63">
        <v>-1.6995499640843888E-4</v>
      </c>
      <c r="BI86" s="63">
        <v>2.3898638246300805E-4</v>
      </c>
      <c r="BJ86" s="63">
        <v>4.9428355109430043E-5</v>
      </c>
      <c r="BK86" s="63">
        <v>5.1829812871620245E-4</v>
      </c>
      <c r="BL86" s="63">
        <v>-4.6435561109939023E-4</v>
      </c>
      <c r="BM86" s="63">
        <v>4.6545874980914622E-5</v>
      </c>
      <c r="BN86" s="63">
        <v>6.3362237033676703E-4</v>
      </c>
      <c r="BO86" s="63">
        <v>1.0018509831388109E-3</v>
      </c>
      <c r="BP86" s="63">
        <v>9.109913698423694E-4</v>
      </c>
      <c r="BQ86" s="63">
        <v>-2.8924837731670932E-4</v>
      </c>
      <c r="BR86" s="63">
        <v>-3.1661563650468605E-4</v>
      </c>
      <c r="BS86" s="63">
        <v>2.3199763507956642E-4</v>
      </c>
      <c r="BT86" s="63">
        <v>2.0517814343180499E-4</v>
      </c>
      <c r="BU86" s="63">
        <v>-5.0410393777830325E-4</v>
      </c>
      <c r="BV86" s="63">
        <v>6.5673071738975893E-4</v>
      </c>
      <c r="BW86" s="63">
        <v>5.3079865799396094E-4</v>
      </c>
      <c r="BX86" s="63">
        <v>1.5028676555990333E-4</v>
      </c>
      <c r="BY86" s="63">
        <v>2.5430963417409093E-4</v>
      </c>
      <c r="BZ86" s="63">
        <v>5.4350546573660879E-4</v>
      </c>
      <c r="CA86" s="63">
        <v>6.9734940499880131E-4</v>
      </c>
      <c r="CB86" s="63">
        <v>4.2696405217699135E-4</v>
      </c>
      <c r="CC86" s="63">
        <v>8.0529465537139389E-4</v>
      </c>
      <c r="CD86" s="63">
        <v>-3.7109325840422913E-4</v>
      </c>
      <c r="CE86" s="63">
        <v>-9.9651887343782646E-4</v>
      </c>
      <c r="CF86" s="63">
        <v>2.922278249040525E-4</v>
      </c>
      <c r="CG86" s="63">
        <v>9.264413239917184E-4</v>
      </c>
      <c r="CH86" s="63">
        <f>VARP(RETURN!$B$86:$BU$86)</f>
        <v>2.463874736360604E-3</v>
      </c>
      <c r="CI86" s="63">
        <v>1.9486755075672193E-3</v>
      </c>
      <c r="CJ86" s="63">
        <v>3.2788477125029797E-4</v>
      </c>
      <c r="CK86" s="63">
        <v>5.1168528746753253E-4</v>
      </c>
      <c r="CL86" s="63">
        <v>4.5988697996151412E-4</v>
      </c>
      <c r="CM86" s="63">
        <v>2.5979153552865673E-4</v>
      </c>
      <c r="CN86" s="63">
        <v>8.4387094563067688E-4</v>
      </c>
      <c r="CO86" s="63">
        <v>7.5676876102603906E-4</v>
      </c>
      <c r="CP86" s="63">
        <v>-1.1698749976980507E-4</v>
      </c>
      <c r="CQ86" s="63">
        <v>3.3945594012092318E-4</v>
      </c>
      <c r="CR86" s="63">
        <v>-4.2877224443851523E-4</v>
      </c>
      <c r="CS86" s="63">
        <v>-5.1076441703482554E-4</v>
      </c>
      <c r="CT86" s="63">
        <v>-1.082711749396147E-3</v>
      </c>
      <c r="CU86" s="63">
        <v>3.8207710394367743E-4</v>
      </c>
      <c r="CV86" s="63">
        <v>-4.8915072606313262E-4</v>
      </c>
      <c r="CW86" s="64">
        <v>-1.4148318151430684E-4</v>
      </c>
      <c r="CX86" s="63"/>
      <c r="CY86" s="63"/>
      <c r="CZ86" s="63"/>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s="63"/>
      <c r="FB86" s="63"/>
      <c r="FC86" s="63"/>
      <c r="FD86" s="63"/>
      <c r="FE86" s="63"/>
      <c r="FF86" s="63"/>
      <c r="FG86" s="63"/>
      <c r="FH86" s="63"/>
      <c r="FI86" s="63"/>
      <c r="FJ86" s="63"/>
      <c r="FK86" s="63"/>
      <c r="FL86" s="63"/>
      <c r="FM86" s="63"/>
      <c r="FN86" s="63"/>
      <c r="FO86" s="63"/>
      <c r="FP86" s="63"/>
      <c r="FQ86" s="63"/>
      <c r="FR86" s="63"/>
      <c r="FS86" s="63"/>
      <c r="FT86" s="63"/>
      <c r="FU86" s="63"/>
      <c r="FV86" s="63"/>
      <c r="FW86" s="63"/>
      <c r="FX86" s="63"/>
      <c r="FY86" s="63"/>
      <c r="FZ86" s="63"/>
      <c r="GA86" s="63"/>
      <c r="GB86" s="63"/>
      <c r="GC86" s="63"/>
      <c r="GD86" s="63"/>
      <c r="GE86" s="63"/>
      <c r="GF86" s="63"/>
      <c r="GG86" s="63"/>
      <c r="GH86" s="63"/>
      <c r="GI86" s="63"/>
      <c r="GJ86" s="63"/>
      <c r="GK86" s="63"/>
      <c r="GL86" s="63"/>
      <c r="GM86" s="63"/>
      <c r="GN86" s="63"/>
      <c r="GO86" s="63"/>
      <c r="GP86" s="63"/>
      <c r="GQ86" s="63"/>
      <c r="GR86" s="63"/>
      <c r="GS86" s="64"/>
    </row>
    <row r="87" spans="1:201" ht="15" thickBot="1">
      <c r="A87" s="63" t="s">
        <v>443</v>
      </c>
      <c r="B87" s="63">
        <v>3.1362989017981056E-4</v>
      </c>
      <c r="C87" s="63">
        <v>1.4050255267936777E-4</v>
      </c>
      <c r="D87" s="63">
        <v>4.7251298357163231E-4</v>
      </c>
      <c r="E87" s="63">
        <v>-1.2933127899595142E-5</v>
      </c>
      <c r="F87" s="63">
        <v>3.1604300268036874E-4</v>
      </c>
      <c r="G87" s="63">
        <v>-2.0914781727112241E-4</v>
      </c>
      <c r="H87" s="63">
        <v>-9.8468516783280035E-5</v>
      </c>
      <c r="I87" s="63">
        <v>8.6985024069932443E-4</v>
      </c>
      <c r="J87" s="63">
        <v>3.7629101027513237E-4</v>
      </c>
      <c r="K87" s="63">
        <v>5.0746951747625496E-4</v>
      </c>
      <c r="L87" s="63">
        <v>7.6689143119487463E-4</v>
      </c>
      <c r="M87" s="63">
        <v>7.1481127315336384E-4</v>
      </c>
      <c r="N87" s="63">
        <v>1.8645019144271333E-4</v>
      </c>
      <c r="O87" s="63">
        <v>-1.4652520860706039E-4</v>
      </c>
      <c r="P87" s="63">
        <v>-8.028711557097291E-4</v>
      </c>
      <c r="Q87" s="63">
        <v>-2.1910695134302554E-4</v>
      </c>
      <c r="R87" s="63">
        <v>2.0248164061087552E-3</v>
      </c>
      <c r="S87" s="63">
        <v>5.640815974287124E-5</v>
      </c>
      <c r="T87" s="63">
        <v>2.0881439393163807E-5</v>
      </c>
      <c r="U87" s="63">
        <v>-3.3285567360348295E-4</v>
      </c>
      <c r="V87" s="63">
        <v>-8.5107787525513475E-4</v>
      </c>
      <c r="W87" s="63">
        <v>-2.7792250354998773E-4</v>
      </c>
      <c r="X87" s="63">
        <v>-8.76596844905314E-4</v>
      </c>
      <c r="Y87" s="63">
        <v>2.614823956200073E-4</v>
      </c>
      <c r="Z87" s="63">
        <v>5.0153698560605317E-4</v>
      </c>
      <c r="AA87" s="63">
        <v>3.8428878944901743E-4</v>
      </c>
      <c r="AB87" s="63">
        <v>-3.1931624594981438E-4</v>
      </c>
      <c r="AC87" s="63">
        <v>1.2603465952083342E-4</v>
      </c>
      <c r="AD87" s="63">
        <v>2.9447941477560909E-4</v>
      </c>
      <c r="AE87" s="63">
        <v>1.9960713862389162E-3</v>
      </c>
      <c r="AF87" s="63">
        <v>1.6031395290142015E-3</v>
      </c>
      <c r="AG87" s="63">
        <v>-3.7560590494410353E-4</v>
      </c>
      <c r="AH87" s="63">
        <v>1.7069910331614715E-4</v>
      </c>
      <c r="AI87" s="63">
        <v>8.1666957706374681E-5</v>
      </c>
      <c r="AJ87" s="63">
        <v>4.0138930167506534E-4</v>
      </c>
      <c r="AK87" s="63">
        <v>2.4947075614917161E-4</v>
      </c>
      <c r="AL87" s="63">
        <v>1.3607701418376513E-4</v>
      </c>
      <c r="AM87" s="63">
        <v>3.8242362737002107E-4</v>
      </c>
      <c r="AN87" s="63">
        <v>8.517888703746773E-4</v>
      </c>
      <c r="AO87" s="63">
        <v>-2.579775282460393E-4</v>
      </c>
      <c r="AP87" s="63">
        <v>6.4218514365023556E-4</v>
      </c>
      <c r="AQ87" s="63">
        <v>6.6216628427081387E-4</v>
      </c>
      <c r="AR87" s="63">
        <v>-4.6651015915860378E-4</v>
      </c>
      <c r="AS87" s="63">
        <v>3.0972110972210575E-7</v>
      </c>
      <c r="AT87" s="63">
        <v>5.3694943537384147E-4</v>
      </c>
      <c r="AU87" s="63">
        <v>1.0933236819243761E-3</v>
      </c>
      <c r="AV87" s="63">
        <v>-1.0752076684677254E-4</v>
      </c>
      <c r="AW87" s="63">
        <v>2.0024467450466894E-5</v>
      </c>
      <c r="AX87" s="63">
        <v>-5.3452612422245135E-4</v>
      </c>
      <c r="AY87" s="63">
        <v>3.0889580040676702E-4</v>
      </c>
      <c r="AZ87" s="63">
        <v>4.6969370970028734E-4</v>
      </c>
      <c r="BA87" s="63">
        <v>7.0729827771568506E-4</v>
      </c>
      <c r="BB87" s="63">
        <v>3.7985857734544712E-4</v>
      </c>
      <c r="BC87" s="63">
        <v>7.5267967274801782E-5</v>
      </c>
      <c r="BD87" s="63">
        <v>4.8083052776643197E-5</v>
      </c>
      <c r="BE87" s="63">
        <v>1.0285254352813606E-3</v>
      </c>
      <c r="BF87" s="63">
        <v>-1.890454488843336E-3</v>
      </c>
      <c r="BG87" s="63">
        <v>1.4894767366974173E-3</v>
      </c>
      <c r="BH87" s="63">
        <v>-1.1863486894524146E-4</v>
      </c>
      <c r="BI87" s="63">
        <v>4.243054828472472E-4</v>
      </c>
      <c r="BJ87" s="63">
        <v>3.390456144508072E-5</v>
      </c>
      <c r="BK87" s="63">
        <v>4.2085483340587016E-4</v>
      </c>
      <c r="BL87" s="63">
        <v>-5.0964836568733352E-4</v>
      </c>
      <c r="BM87" s="63">
        <v>6.173535359745491E-5</v>
      </c>
      <c r="BN87" s="63">
        <v>-3.6528057835311057E-5</v>
      </c>
      <c r="BO87" s="63">
        <v>9.2279120351074911E-4</v>
      </c>
      <c r="BP87" s="63">
        <v>7.1471476116113312E-4</v>
      </c>
      <c r="BQ87" s="63">
        <v>-3.5132894452162546E-5</v>
      </c>
      <c r="BR87" s="63">
        <v>-5.8954149923320584E-4</v>
      </c>
      <c r="BS87" s="63">
        <v>7.382519785485627E-5</v>
      </c>
      <c r="BT87" s="63">
        <v>1.7829904388227155E-4</v>
      </c>
      <c r="BU87" s="63">
        <v>-6.3000600683199646E-4</v>
      </c>
      <c r="BV87" s="63">
        <v>8.4871336554805598E-4</v>
      </c>
      <c r="BW87" s="63">
        <v>7.7877109061259202E-4</v>
      </c>
      <c r="BX87" s="63">
        <v>2.4978557930362306E-4</v>
      </c>
      <c r="BY87" s="63">
        <v>1.4742559134860411E-4</v>
      </c>
      <c r="BZ87" s="63">
        <v>7.6610060699148455E-4</v>
      </c>
      <c r="CA87" s="63">
        <v>7.4777941367106622E-4</v>
      </c>
      <c r="CB87" s="63">
        <v>5.617189696825207E-4</v>
      </c>
      <c r="CC87" s="63">
        <v>8.2811417490860108E-4</v>
      </c>
      <c r="CD87" s="63">
        <v>-5.2452392615566577E-4</v>
      </c>
      <c r="CE87" s="63">
        <v>-1.068301799470646E-3</v>
      </c>
      <c r="CF87" s="63">
        <v>2.0295979085106823E-4</v>
      </c>
      <c r="CG87" s="63">
        <v>5.8200606768509032E-4</v>
      </c>
      <c r="CH87" s="63">
        <v>1.9486755075672193E-3</v>
      </c>
      <c r="CI87" s="63">
        <f>VARP(RETURN!$B$87:$BU$87)</f>
        <v>2.0692980360836927E-3</v>
      </c>
      <c r="CJ87" s="63">
        <v>4.8659650495128836E-4</v>
      </c>
      <c r="CK87" s="63">
        <v>6.926414368392304E-4</v>
      </c>
      <c r="CL87" s="63">
        <v>2.9150096076583769E-4</v>
      </c>
      <c r="CM87" s="63">
        <v>-1.1541958120408586E-4</v>
      </c>
      <c r="CN87" s="63">
        <v>7.7694994818014017E-4</v>
      </c>
      <c r="CO87" s="63">
        <v>6.650382659388243E-4</v>
      </c>
      <c r="CP87" s="63">
        <v>-8.267159342453002E-6</v>
      </c>
      <c r="CQ87" s="63">
        <v>3.5503807915490996E-4</v>
      </c>
      <c r="CR87" s="63">
        <v>-4.5359496046768713E-4</v>
      </c>
      <c r="CS87" s="63">
        <v>-6.3218488709319929E-4</v>
      </c>
      <c r="CT87" s="63">
        <v>-9.7310441389250894E-4</v>
      </c>
      <c r="CU87" s="63">
        <v>5.4115851881453151E-4</v>
      </c>
      <c r="CV87" s="63">
        <v>-3.1306035248560249E-4</v>
      </c>
      <c r="CW87" s="64">
        <v>2.5690416711179201E-5</v>
      </c>
      <c r="CX87" s="63"/>
      <c r="CY87" s="63"/>
      <c r="CZ87" s="63"/>
      <c r="DA87" s="63"/>
      <c r="DB87" s="63"/>
      <c r="DC87" s="63"/>
      <c r="DD87" s="63"/>
      <c r="DE87" s="63"/>
      <c r="DF87" s="63"/>
      <c r="DG87" s="63"/>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c r="EK87" s="63"/>
      <c r="EL87" s="63"/>
      <c r="EM87" s="63"/>
      <c r="EN87" s="63"/>
      <c r="EO87" s="63"/>
      <c r="EP87" s="63"/>
      <c r="EQ87" s="63"/>
      <c r="ER87" s="63"/>
      <c r="ES87" s="63"/>
      <c r="ET87" s="63"/>
      <c r="EU87" s="63"/>
      <c r="EV87" s="63"/>
      <c r="EW87" s="63"/>
      <c r="EX87" s="63"/>
      <c r="EY87" s="63"/>
      <c r="EZ87" s="63"/>
      <c r="FA87" s="63"/>
      <c r="FB87" s="63"/>
      <c r="FC87" s="63"/>
      <c r="FD87" s="63"/>
      <c r="FE87" s="63"/>
      <c r="FF87" s="63"/>
      <c r="FG87" s="63"/>
      <c r="FH87" s="63"/>
      <c r="FI87" s="63"/>
      <c r="FJ87" s="63"/>
      <c r="FK87" s="63"/>
      <c r="FL87" s="63"/>
      <c r="FM87" s="63"/>
      <c r="FN87" s="63"/>
      <c r="FO87" s="63"/>
      <c r="FP87" s="63"/>
      <c r="FQ87" s="63"/>
      <c r="FR87" s="63"/>
      <c r="FS87" s="63"/>
      <c r="FT87" s="63"/>
      <c r="FU87" s="63"/>
      <c r="FV87" s="63"/>
      <c r="FW87" s="63"/>
      <c r="FX87" s="63"/>
      <c r="FY87" s="63"/>
      <c r="FZ87" s="63"/>
      <c r="GA87" s="63"/>
      <c r="GB87" s="63"/>
      <c r="GC87" s="63"/>
      <c r="GD87" s="63"/>
      <c r="GE87" s="63"/>
      <c r="GF87" s="63"/>
      <c r="GG87" s="63"/>
      <c r="GH87" s="63"/>
      <c r="GI87" s="63"/>
      <c r="GJ87" s="63"/>
      <c r="GK87" s="63"/>
      <c r="GL87" s="63"/>
      <c r="GM87" s="63"/>
      <c r="GN87" s="63"/>
      <c r="GO87" s="63"/>
      <c r="GP87" s="63"/>
      <c r="GQ87" s="63"/>
      <c r="GR87" s="63"/>
      <c r="GS87" s="64"/>
    </row>
    <row r="88" spans="1:201" ht="15" thickBot="1">
      <c r="A88" s="63" t="s">
        <v>444</v>
      </c>
      <c r="B88" s="63">
        <v>1.1738571207468207E-3</v>
      </c>
      <c r="C88" s="63">
        <v>1.971852679207806E-3</v>
      </c>
      <c r="D88" s="63">
        <v>2.0875587962736783E-3</v>
      </c>
      <c r="E88" s="63">
        <v>1.389797821522571E-3</v>
      </c>
      <c r="F88" s="63">
        <v>2.325490266616664E-3</v>
      </c>
      <c r="G88" s="63">
        <v>3.7979932791474308E-3</v>
      </c>
      <c r="H88" s="63">
        <v>1.5180716696469468E-3</v>
      </c>
      <c r="I88" s="63">
        <v>1.1681136755675693E-3</v>
      </c>
      <c r="J88" s="63">
        <v>1.451463701170601E-3</v>
      </c>
      <c r="K88" s="63">
        <v>2.0222642273858525E-3</v>
      </c>
      <c r="L88" s="63">
        <v>1.4115398619798626E-3</v>
      </c>
      <c r="M88" s="63">
        <v>1.5045549448570131E-3</v>
      </c>
      <c r="N88" s="63">
        <v>1.9779911634069491E-3</v>
      </c>
      <c r="O88" s="63">
        <v>1.4055118642364245E-3</v>
      </c>
      <c r="P88" s="63">
        <v>2.0750277165759879E-3</v>
      </c>
      <c r="Q88" s="63">
        <v>2.1315406638522964E-3</v>
      </c>
      <c r="R88" s="63">
        <v>7.4842974910478265E-4</v>
      </c>
      <c r="S88" s="63">
        <v>1.9196214659555958E-3</v>
      </c>
      <c r="T88" s="63">
        <v>2.2568029378884106E-3</v>
      </c>
      <c r="U88" s="63">
        <v>1.8196849319787611E-3</v>
      </c>
      <c r="V88" s="63">
        <v>2.7205380454381556E-3</v>
      </c>
      <c r="W88" s="63">
        <v>2.0804768586335366E-3</v>
      </c>
      <c r="X88" s="63">
        <v>3.4808601010279452E-3</v>
      </c>
      <c r="Y88" s="63">
        <v>1.5317236367471362E-3</v>
      </c>
      <c r="Z88" s="63">
        <v>2.1624883719050395E-3</v>
      </c>
      <c r="AA88" s="63">
        <v>1.5438189894970786E-3</v>
      </c>
      <c r="AB88" s="63">
        <v>2.1091059166637059E-3</v>
      </c>
      <c r="AC88" s="63">
        <v>2.7238365806474089E-3</v>
      </c>
      <c r="AD88" s="63">
        <v>1.5794100379068279E-3</v>
      </c>
      <c r="AE88" s="63">
        <v>6.9899515206918417E-4</v>
      </c>
      <c r="AF88" s="63">
        <v>8.6604394103240612E-4</v>
      </c>
      <c r="AG88" s="63">
        <v>2.4327157616169642E-3</v>
      </c>
      <c r="AH88" s="63">
        <v>9.3740217805239037E-4</v>
      </c>
      <c r="AI88" s="63">
        <v>1.0223313236809907E-3</v>
      </c>
      <c r="AJ88" s="63">
        <v>2.0424354436794985E-3</v>
      </c>
      <c r="AK88" s="63">
        <v>1.4605791905027542E-3</v>
      </c>
      <c r="AL88" s="63">
        <v>1.4365972835476319E-3</v>
      </c>
      <c r="AM88" s="63">
        <v>1.9884999995820165E-3</v>
      </c>
      <c r="AN88" s="63">
        <v>1.5429879543971705E-3</v>
      </c>
      <c r="AO88" s="63">
        <v>2.174842773988001E-3</v>
      </c>
      <c r="AP88" s="63">
        <v>5.7774391415005711E-4</v>
      </c>
      <c r="AQ88" s="63">
        <v>1.4635712495600843E-3</v>
      </c>
      <c r="AR88" s="63">
        <v>1.5869547479746E-3</v>
      </c>
      <c r="AS88" s="63">
        <v>1.506240815209719E-3</v>
      </c>
      <c r="AT88" s="63">
        <v>1.7513447213983045E-3</v>
      </c>
      <c r="AU88" s="63">
        <v>1.2543091320478758E-3</v>
      </c>
      <c r="AV88" s="63">
        <v>2.3180555880355173E-3</v>
      </c>
      <c r="AW88" s="63">
        <v>2.0344891639564192E-3</v>
      </c>
      <c r="AX88" s="63">
        <v>2.6672112847742828E-3</v>
      </c>
      <c r="AY88" s="63">
        <v>2.1756851103789305E-3</v>
      </c>
      <c r="AZ88" s="63">
        <v>1.3394783184952888E-3</v>
      </c>
      <c r="BA88" s="63">
        <v>1.1106573836913627E-3</v>
      </c>
      <c r="BB88" s="63">
        <v>2.3653632734146638E-3</v>
      </c>
      <c r="BC88" s="63">
        <v>7.6403119250846108E-4</v>
      </c>
      <c r="BD88" s="63">
        <v>3.8131410620374446E-3</v>
      </c>
      <c r="BE88" s="63">
        <v>1.5798720399880749E-3</v>
      </c>
      <c r="BF88" s="63">
        <v>2.4180585402856112E-3</v>
      </c>
      <c r="BG88" s="63">
        <v>1.694721967553815E-3</v>
      </c>
      <c r="BH88" s="63">
        <v>2.0424200752782017E-3</v>
      </c>
      <c r="BI88" s="63">
        <v>1.7485769300275408E-3</v>
      </c>
      <c r="BJ88" s="63">
        <v>1.914040900615672E-3</v>
      </c>
      <c r="BK88" s="63">
        <v>1.024299823994891E-3</v>
      </c>
      <c r="BL88" s="63">
        <v>1.58264245152497E-3</v>
      </c>
      <c r="BM88" s="63">
        <v>1.9611052812632036E-3</v>
      </c>
      <c r="BN88" s="63">
        <v>-4.8605433329457806E-5</v>
      </c>
      <c r="BO88" s="63">
        <v>6.2953164729040141E-4</v>
      </c>
      <c r="BP88" s="63">
        <v>1.3432033122446967E-3</v>
      </c>
      <c r="BQ88" s="63">
        <v>1.969501425629992E-3</v>
      </c>
      <c r="BR88" s="63">
        <v>1.4737947658855438E-3</v>
      </c>
      <c r="BS88" s="63">
        <v>4.5385725967502427E-4</v>
      </c>
      <c r="BT88" s="63">
        <v>1.84795656489523E-3</v>
      </c>
      <c r="BU88" s="63">
        <v>1.6005166355647844E-3</v>
      </c>
      <c r="BV88" s="63">
        <v>9.778131613527774E-4</v>
      </c>
      <c r="BW88" s="63">
        <v>1.0576140243357421E-3</v>
      </c>
      <c r="BX88" s="63">
        <v>1.9947472796547072E-3</v>
      </c>
      <c r="BY88" s="63">
        <v>1.4003254221574609E-3</v>
      </c>
      <c r="BZ88" s="63">
        <v>2.4980554297011133E-4</v>
      </c>
      <c r="CA88" s="63">
        <v>1.3463125289128513E-3</v>
      </c>
      <c r="CB88" s="63">
        <v>1.8076583714909319E-3</v>
      </c>
      <c r="CC88" s="63">
        <v>1.1069756300691137E-3</v>
      </c>
      <c r="CD88" s="63">
        <v>2.7083033509251583E-3</v>
      </c>
      <c r="CE88" s="63">
        <v>2.0031571495456165E-3</v>
      </c>
      <c r="CF88" s="63">
        <v>1.7391453439461633E-3</v>
      </c>
      <c r="CG88" s="63">
        <v>5.9435649565545959E-4</v>
      </c>
      <c r="CH88" s="63">
        <v>3.2788477125029797E-4</v>
      </c>
      <c r="CI88" s="63">
        <v>4.8659650495128836E-4</v>
      </c>
      <c r="CJ88" s="63">
        <f>VARP(RETURN!$B$88:$BU$88)</f>
        <v>4.1869947497234815E-3</v>
      </c>
      <c r="CK88" s="63">
        <v>1.7081864531012408E-3</v>
      </c>
      <c r="CL88" s="63">
        <v>2.0143097393234676E-3</v>
      </c>
      <c r="CM88" s="63">
        <v>1.8819795495283642E-3</v>
      </c>
      <c r="CN88" s="63">
        <v>2.5145102352458915E-3</v>
      </c>
      <c r="CO88" s="63">
        <v>1.4689334994449745E-3</v>
      </c>
      <c r="CP88" s="63">
        <v>2.0655991569553047E-3</v>
      </c>
      <c r="CQ88" s="63">
        <v>1.6345598793543856E-3</v>
      </c>
      <c r="CR88" s="63">
        <v>1.0630327881989772E-3</v>
      </c>
      <c r="CS88" s="63">
        <v>1.4954212970819337E-3</v>
      </c>
      <c r="CT88" s="63">
        <v>1.8619303209190213E-3</v>
      </c>
      <c r="CU88" s="63">
        <v>1.4042288663625973E-3</v>
      </c>
      <c r="CV88" s="63">
        <v>2.0228880348736565E-3</v>
      </c>
      <c r="CW88" s="64">
        <v>7.9619759329013773E-4</v>
      </c>
      <c r="CX88" s="63"/>
      <c r="CY88" s="63"/>
      <c r="CZ88" s="63"/>
      <c r="DA88" s="63"/>
      <c r="DB88" s="63"/>
      <c r="DC88" s="63"/>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c r="EK88" s="63"/>
      <c r="EL88" s="63"/>
      <c r="EM88" s="63"/>
      <c r="EN88" s="63"/>
      <c r="EO88" s="63"/>
      <c r="EP88" s="63"/>
      <c r="EQ88" s="63"/>
      <c r="ER88" s="63"/>
      <c r="ES88" s="63"/>
      <c r="ET88" s="63"/>
      <c r="EU88" s="63"/>
      <c r="EV88" s="63"/>
      <c r="EW88" s="63"/>
      <c r="EX88" s="63"/>
      <c r="EY88" s="63"/>
      <c r="EZ88" s="63"/>
      <c r="FA88" s="63"/>
      <c r="FB88" s="63"/>
      <c r="FC88" s="63"/>
      <c r="FD88" s="63"/>
      <c r="FE88" s="63"/>
      <c r="FF88" s="63"/>
      <c r="FG88" s="63"/>
      <c r="FH88" s="63"/>
      <c r="FI88" s="63"/>
      <c r="FJ88" s="63"/>
      <c r="FK88" s="63"/>
      <c r="FL88" s="63"/>
      <c r="FM88" s="63"/>
      <c r="FN88" s="63"/>
      <c r="FO88" s="63"/>
      <c r="FP88" s="63"/>
      <c r="FQ88" s="63"/>
      <c r="FR88" s="63"/>
      <c r="FS88" s="63"/>
      <c r="FT88" s="63"/>
      <c r="FU88" s="63"/>
      <c r="FV88" s="63"/>
      <c r="FW88" s="63"/>
      <c r="FX88" s="63"/>
      <c r="FY88" s="63"/>
      <c r="FZ88" s="63"/>
      <c r="GA88" s="63"/>
      <c r="GB88" s="63"/>
      <c r="GC88" s="63"/>
      <c r="GD88" s="63"/>
      <c r="GE88" s="63"/>
      <c r="GF88" s="63"/>
      <c r="GG88" s="63"/>
      <c r="GH88" s="63"/>
      <c r="GI88" s="63"/>
      <c r="GJ88" s="63"/>
      <c r="GK88" s="63"/>
      <c r="GL88" s="63"/>
      <c r="GM88" s="63"/>
      <c r="GN88" s="63"/>
      <c r="GO88" s="63"/>
      <c r="GP88" s="63"/>
      <c r="GQ88" s="63"/>
      <c r="GR88" s="63"/>
      <c r="GS88" s="64"/>
    </row>
    <row r="89" spans="1:201" ht="15" thickBot="1">
      <c r="A89" s="63" t="s">
        <v>307</v>
      </c>
      <c r="B89" s="63">
        <v>2.0802641646908804E-3</v>
      </c>
      <c r="C89" s="63">
        <v>2.120970527822408E-3</v>
      </c>
      <c r="D89" s="63">
        <v>2.2591491426379312E-3</v>
      </c>
      <c r="E89" s="63">
        <v>2.0204197483961739E-3</v>
      </c>
      <c r="F89" s="63">
        <v>2.555089983362032E-3</v>
      </c>
      <c r="G89" s="63">
        <v>5.6910868074977489E-3</v>
      </c>
      <c r="H89" s="63">
        <v>1.8314047387025865E-3</v>
      </c>
      <c r="I89" s="63">
        <v>1.7452323671060086E-3</v>
      </c>
      <c r="J89" s="63">
        <v>2.0567520761262206E-3</v>
      </c>
      <c r="K89" s="63">
        <v>3.6818363841347995E-3</v>
      </c>
      <c r="L89" s="63">
        <v>2.6982531908249924E-3</v>
      </c>
      <c r="M89" s="63">
        <v>1.7767700093427369E-3</v>
      </c>
      <c r="N89" s="63">
        <v>2.6876252246934591E-3</v>
      </c>
      <c r="O89" s="63">
        <v>1.7809638480418462E-3</v>
      </c>
      <c r="P89" s="63">
        <v>3.8313303605349829E-3</v>
      </c>
      <c r="Q89" s="63">
        <v>2.2922607051726334E-3</v>
      </c>
      <c r="R89" s="63">
        <v>6.118810537388751E-4</v>
      </c>
      <c r="S89" s="63">
        <v>2.292373736643742E-3</v>
      </c>
      <c r="T89" s="63">
        <v>2.836745777253789E-3</v>
      </c>
      <c r="U89" s="63">
        <v>2.7932525712045984E-3</v>
      </c>
      <c r="V89" s="63">
        <v>2.5710936702284747E-3</v>
      </c>
      <c r="W89" s="63">
        <v>4.097699090972403E-3</v>
      </c>
      <c r="X89" s="63">
        <v>8.4477532190605081E-3</v>
      </c>
      <c r="Y89" s="63">
        <v>2.392722645198294E-3</v>
      </c>
      <c r="Z89" s="63">
        <v>1.9699944831283096E-3</v>
      </c>
      <c r="AA89" s="63">
        <v>3.0979852048211003E-3</v>
      </c>
      <c r="AB89" s="63">
        <v>4.2420609750410485E-3</v>
      </c>
      <c r="AC89" s="63">
        <v>4.2421257364752057E-3</v>
      </c>
      <c r="AD89" s="63">
        <v>1.9050734746467195E-3</v>
      </c>
      <c r="AE89" s="63">
        <v>8.414388404093193E-4</v>
      </c>
      <c r="AF89" s="63">
        <v>6.9746446297849752E-4</v>
      </c>
      <c r="AG89" s="63">
        <v>2.7532384409856966E-3</v>
      </c>
      <c r="AH89" s="63">
        <v>1.1310111721073717E-3</v>
      </c>
      <c r="AI89" s="63">
        <v>1.6032823981469487E-3</v>
      </c>
      <c r="AJ89" s="63">
        <v>2.6774998317171585E-3</v>
      </c>
      <c r="AK89" s="63">
        <v>1.2910617636674305E-3</v>
      </c>
      <c r="AL89" s="63">
        <v>1.8220697983613078E-3</v>
      </c>
      <c r="AM89" s="63">
        <v>7.5040967950704379E-4</v>
      </c>
      <c r="AN89" s="63">
        <v>1.859931377677689E-3</v>
      </c>
      <c r="AO89" s="63">
        <v>2.8550821804552481E-3</v>
      </c>
      <c r="AP89" s="63">
        <v>9.4055757148249388E-4</v>
      </c>
      <c r="AQ89" s="63">
        <v>1.4204231426084713E-3</v>
      </c>
      <c r="AR89" s="63">
        <v>2.9106397081503843E-3</v>
      </c>
      <c r="AS89" s="63">
        <v>1.3782323455877534E-3</v>
      </c>
      <c r="AT89" s="63">
        <v>1.8773216282832804E-3</v>
      </c>
      <c r="AU89" s="63">
        <v>-5.9278012968541237E-4</v>
      </c>
      <c r="AV89" s="63">
        <v>3.6497044788829491E-3</v>
      </c>
      <c r="AW89" s="63">
        <v>4.3013654763176491E-3</v>
      </c>
      <c r="AX89" s="63">
        <v>4.31827823264915E-3</v>
      </c>
      <c r="AY89" s="63">
        <v>1.7625833747339881E-3</v>
      </c>
      <c r="AZ89" s="63">
        <v>2.277628697968413E-3</v>
      </c>
      <c r="BA89" s="63">
        <v>1.577156237039779E-3</v>
      </c>
      <c r="BB89" s="63">
        <v>3.1141978622245266E-3</v>
      </c>
      <c r="BC89" s="63">
        <v>1.0394999263533483E-3</v>
      </c>
      <c r="BD89" s="63">
        <v>2.9243156257589917E-3</v>
      </c>
      <c r="BE89" s="63">
        <v>1.9524045001089174E-3</v>
      </c>
      <c r="BF89" s="63">
        <v>5.1055464563040656E-3</v>
      </c>
      <c r="BG89" s="63">
        <v>1.2262065298125936E-3</v>
      </c>
      <c r="BH89" s="63">
        <v>3.6238143054047817E-3</v>
      </c>
      <c r="BI89" s="63">
        <v>1.1786331951764944E-3</v>
      </c>
      <c r="BJ89" s="63">
        <v>3.1306461988762284E-3</v>
      </c>
      <c r="BK89" s="63">
        <v>1.7696144258407087E-3</v>
      </c>
      <c r="BL89" s="63">
        <v>2.6136137559865666E-3</v>
      </c>
      <c r="BM89" s="63">
        <v>2.8129444866975316E-3</v>
      </c>
      <c r="BN89" s="63">
        <v>9.5254265697166621E-4</v>
      </c>
      <c r="BO89" s="63">
        <v>8.4226697296100553E-4</v>
      </c>
      <c r="BP89" s="63">
        <v>1.8749785278002681E-3</v>
      </c>
      <c r="BQ89" s="63">
        <v>2.3008077025699048E-3</v>
      </c>
      <c r="BR89" s="63">
        <v>2.9019577751269788E-3</v>
      </c>
      <c r="BS89" s="63">
        <v>6.1254853584105586E-4</v>
      </c>
      <c r="BT89" s="63">
        <v>1.4432141388783632E-3</v>
      </c>
      <c r="BU89" s="63">
        <v>2.294526704988168E-3</v>
      </c>
      <c r="BV89" s="63">
        <v>9.554810233439767E-4</v>
      </c>
      <c r="BW89" s="63">
        <v>1.9256708357048699E-3</v>
      </c>
      <c r="BX89" s="63">
        <v>2.9852070322249819E-3</v>
      </c>
      <c r="BY89" s="63">
        <v>2.0865237886100911E-3</v>
      </c>
      <c r="BZ89" s="63">
        <v>5.0956080253828392E-4</v>
      </c>
      <c r="CA89" s="63">
        <v>1.1471718107182575E-3</v>
      </c>
      <c r="CB89" s="63">
        <v>1.6294352068955016E-3</v>
      </c>
      <c r="CC89" s="63">
        <v>1.3387787131953397E-3</v>
      </c>
      <c r="CD89" s="63">
        <v>3.3845821225877274E-3</v>
      </c>
      <c r="CE89" s="63">
        <v>3.4411080441125548E-3</v>
      </c>
      <c r="CF89" s="63">
        <v>1.5197437519917454E-3</v>
      </c>
      <c r="CG89" s="63">
        <v>7.9206951931680013E-4</v>
      </c>
      <c r="CH89" s="63">
        <v>5.1168528746753253E-4</v>
      </c>
      <c r="CI89" s="63">
        <v>6.926414368392304E-4</v>
      </c>
      <c r="CJ89" s="63">
        <v>1.7081864531012408E-3</v>
      </c>
      <c r="CK89" s="63">
        <f>VARP(RETURN!$B$89:$BU$89)</f>
        <v>5.2414294164378613E-3</v>
      </c>
      <c r="CL89" s="63">
        <v>2.8546191131735271E-3</v>
      </c>
      <c r="CM89" s="63">
        <v>2.9083552095594588E-3</v>
      </c>
      <c r="CN89" s="63">
        <v>3.0296848295823272E-3</v>
      </c>
      <c r="CO89" s="63">
        <v>1.8390149019619599E-3</v>
      </c>
      <c r="CP89" s="63">
        <v>1.763264347273333E-3</v>
      </c>
      <c r="CQ89" s="63">
        <v>2.7841531596300706E-3</v>
      </c>
      <c r="CR89" s="63">
        <v>1.1988466473739313E-3</v>
      </c>
      <c r="CS89" s="63">
        <v>2.6912997827972054E-3</v>
      </c>
      <c r="CT89" s="63">
        <v>2.8951084191677291E-3</v>
      </c>
      <c r="CU89" s="63">
        <v>1.2654158084005093E-3</v>
      </c>
      <c r="CV89" s="63">
        <v>1.9545418238504798E-3</v>
      </c>
      <c r="CW89" s="64">
        <v>2.1502170477160844E-3</v>
      </c>
      <c r="CX89" s="63"/>
      <c r="CY89" s="63"/>
      <c r="CZ89" s="63"/>
      <c r="DA89" s="63"/>
      <c r="DB89" s="63"/>
      <c r="DC89" s="63"/>
      <c r="DD89" s="63"/>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c r="EK89" s="63"/>
      <c r="EL89" s="63"/>
      <c r="EM89" s="63"/>
      <c r="EN89" s="63"/>
      <c r="EO89" s="63"/>
      <c r="EP89" s="63"/>
      <c r="EQ89" s="63"/>
      <c r="ER89" s="63"/>
      <c r="ES89" s="63"/>
      <c r="ET89" s="63"/>
      <c r="EU89" s="63"/>
      <c r="EV89" s="63"/>
      <c r="EW89" s="63"/>
      <c r="EX89" s="63"/>
      <c r="EY89" s="63"/>
      <c r="EZ89" s="63"/>
      <c r="FA89" s="63"/>
      <c r="FB89" s="63"/>
      <c r="FC89" s="63"/>
      <c r="FD89" s="63"/>
      <c r="FE89" s="63"/>
      <c r="FF89" s="63"/>
      <c r="FG89" s="63"/>
      <c r="FH89" s="63"/>
      <c r="FI89" s="63"/>
      <c r="FJ89" s="63"/>
      <c r="FK89" s="63"/>
      <c r="FL89" s="63"/>
      <c r="FM89" s="63"/>
      <c r="FN89" s="63"/>
      <c r="FO89" s="63"/>
      <c r="FP89" s="63"/>
      <c r="FQ89" s="63"/>
      <c r="FR89" s="63"/>
      <c r="FS89" s="63"/>
      <c r="FT89" s="63"/>
      <c r="FU89" s="63"/>
      <c r="FV89" s="63"/>
      <c r="FW89" s="63"/>
      <c r="FX89" s="63"/>
      <c r="FY89" s="63"/>
      <c r="FZ89" s="63"/>
      <c r="GA89" s="63"/>
      <c r="GB89" s="63"/>
      <c r="GC89" s="63"/>
      <c r="GD89" s="63"/>
      <c r="GE89" s="63"/>
      <c r="GF89" s="63"/>
      <c r="GG89" s="63"/>
      <c r="GH89" s="63"/>
      <c r="GI89" s="63"/>
      <c r="GJ89" s="63"/>
      <c r="GK89" s="63"/>
      <c r="GL89" s="63"/>
      <c r="GM89" s="63"/>
      <c r="GN89" s="63"/>
      <c r="GO89" s="63"/>
      <c r="GP89" s="63"/>
      <c r="GQ89" s="63"/>
      <c r="GR89" s="63"/>
      <c r="GS89" s="64"/>
    </row>
    <row r="90" spans="1:201" ht="15" thickBot="1">
      <c r="A90" s="63" t="s">
        <v>445</v>
      </c>
      <c r="B90" s="63">
        <v>2.1806225718091093E-3</v>
      </c>
      <c r="C90" s="63">
        <v>2.2504140173869227E-3</v>
      </c>
      <c r="D90" s="63">
        <v>2.4692866931912785E-3</v>
      </c>
      <c r="E90" s="63">
        <v>1.6526072866790763E-3</v>
      </c>
      <c r="F90" s="63">
        <v>2.9955948038612821E-3</v>
      </c>
      <c r="G90" s="63">
        <v>3.5998936169545689E-3</v>
      </c>
      <c r="H90" s="63">
        <v>1.810451614328611E-3</v>
      </c>
      <c r="I90" s="63">
        <v>1.6580853578598482E-3</v>
      </c>
      <c r="J90" s="63">
        <v>2.1211238737809546E-3</v>
      </c>
      <c r="K90" s="63">
        <v>4.0162060344959517E-3</v>
      </c>
      <c r="L90" s="63">
        <v>2.3185136180322464E-3</v>
      </c>
      <c r="M90" s="63">
        <v>1.579161422086078E-3</v>
      </c>
      <c r="N90" s="63">
        <v>2.659971690958142E-3</v>
      </c>
      <c r="O90" s="63">
        <v>1.3304611399667697E-3</v>
      </c>
      <c r="P90" s="63">
        <v>4.9880080928722502E-3</v>
      </c>
      <c r="Q90" s="63">
        <v>2.9825276259801805E-3</v>
      </c>
      <c r="R90" s="63">
        <v>5.9171831754524908E-4</v>
      </c>
      <c r="S90" s="63">
        <v>2.6691877192158825E-3</v>
      </c>
      <c r="T90" s="63">
        <v>3.8682044904791496E-3</v>
      </c>
      <c r="U90" s="63">
        <v>2.9090454336717147E-3</v>
      </c>
      <c r="V90" s="63">
        <v>3.5812448811682676E-3</v>
      </c>
      <c r="W90" s="63">
        <v>4.6550601569819447E-3</v>
      </c>
      <c r="X90" s="63">
        <v>9.8086145843023064E-3</v>
      </c>
      <c r="Y90" s="63">
        <v>2.5830731717301175E-3</v>
      </c>
      <c r="Z90" s="63">
        <v>2.4177123505370189E-3</v>
      </c>
      <c r="AA90" s="63">
        <v>2.0094693018126259E-3</v>
      </c>
      <c r="AB90" s="63">
        <v>3.5026136671007773E-3</v>
      </c>
      <c r="AC90" s="63">
        <v>3.9245354568335162E-3</v>
      </c>
      <c r="AD90" s="63">
        <v>2.1338498332365116E-3</v>
      </c>
      <c r="AE90" s="63">
        <v>7.5989625994350198E-4</v>
      </c>
      <c r="AF90" s="63">
        <v>6.0022503437772194E-4</v>
      </c>
      <c r="AG90" s="63">
        <v>3.2977882761213834E-3</v>
      </c>
      <c r="AH90" s="63">
        <v>1.3594579830100441E-3</v>
      </c>
      <c r="AI90" s="63">
        <v>2.2488353091857359E-3</v>
      </c>
      <c r="AJ90" s="63">
        <v>2.725175856282353E-3</v>
      </c>
      <c r="AK90" s="63">
        <v>1.3907497447595753E-3</v>
      </c>
      <c r="AL90" s="63">
        <v>1.7564493773725961E-3</v>
      </c>
      <c r="AM90" s="63">
        <v>1.8063099305094038E-3</v>
      </c>
      <c r="AN90" s="63">
        <v>1.9624519158939458E-3</v>
      </c>
      <c r="AO90" s="63">
        <v>3.4688097030723488E-3</v>
      </c>
      <c r="AP90" s="63">
        <v>9.676764199422356E-4</v>
      </c>
      <c r="AQ90" s="63">
        <v>2.0450793300275474E-3</v>
      </c>
      <c r="AR90" s="63">
        <v>3.5713033591038609E-3</v>
      </c>
      <c r="AS90" s="63">
        <v>2.1338518603031629E-3</v>
      </c>
      <c r="AT90" s="63">
        <v>2.5744052376897772E-3</v>
      </c>
      <c r="AU90" s="63">
        <v>-1.4503253142415893E-4</v>
      </c>
      <c r="AV90" s="63">
        <v>3.1602966443955985E-3</v>
      </c>
      <c r="AW90" s="63">
        <v>3.6756942009410578E-3</v>
      </c>
      <c r="AX90" s="63">
        <v>4.5673511683488079E-3</v>
      </c>
      <c r="AY90" s="63">
        <v>1.7243562713182517E-3</v>
      </c>
      <c r="AZ90" s="63">
        <v>1.9932130824896776E-3</v>
      </c>
      <c r="BA90" s="63">
        <v>3.2251046761279183E-4</v>
      </c>
      <c r="BB90" s="63">
        <v>2.6904466435326308E-3</v>
      </c>
      <c r="BC90" s="63">
        <v>1.1759092410628415E-3</v>
      </c>
      <c r="BD90" s="63">
        <v>4.0806755363570514E-3</v>
      </c>
      <c r="BE90" s="63">
        <v>1.9004686766031817E-3</v>
      </c>
      <c r="BF90" s="63">
        <v>5.3667144647989683E-3</v>
      </c>
      <c r="BG90" s="63">
        <v>1.3707759672691921E-3</v>
      </c>
      <c r="BH90" s="63">
        <v>3.1949884883890295E-3</v>
      </c>
      <c r="BI90" s="63">
        <v>2.2987525072323996E-3</v>
      </c>
      <c r="BJ90" s="63">
        <v>3.0565605704604725E-3</v>
      </c>
      <c r="BK90" s="63">
        <v>2.3203983001063599E-3</v>
      </c>
      <c r="BL90" s="63">
        <v>3.317784604292441E-3</v>
      </c>
      <c r="BM90" s="63">
        <v>3.0373418349630287E-3</v>
      </c>
      <c r="BN90" s="63">
        <v>1.0290665273734736E-3</v>
      </c>
      <c r="BO90" s="63">
        <v>1.2680289331168425E-3</v>
      </c>
      <c r="BP90" s="63">
        <v>2.1617132301249165E-3</v>
      </c>
      <c r="BQ90" s="63">
        <v>1.7290390333392412E-3</v>
      </c>
      <c r="BR90" s="63">
        <v>3.1905499872724933E-3</v>
      </c>
      <c r="BS90" s="63">
        <v>5.8585858147880573E-4</v>
      </c>
      <c r="BT90" s="63">
        <v>1.7047279942770325E-3</v>
      </c>
      <c r="BU90" s="63">
        <v>2.646557743570423E-3</v>
      </c>
      <c r="BV90" s="63">
        <v>1.2535928838098083E-3</v>
      </c>
      <c r="BW90" s="63">
        <v>1.4154949925233651E-3</v>
      </c>
      <c r="BX90" s="63">
        <v>3.2279072661013661E-3</v>
      </c>
      <c r="BY90" s="63">
        <v>2.5724271317729471E-3</v>
      </c>
      <c r="BZ90" s="63">
        <v>4.4786783849085337E-4</v>
      </c>
      <c r="CA90" s="63">
        <v>1.3639792393834861E-3</v>
      </c>
      <c r="CB90" s="63">
        <v>2.4693578488066688E-3</v>
      </c>
      <c r="CC90" s="63">
        <v>1.539749856512289E-3</v>
      </c>
      <c r="CD90" s="63">
        <v>4.4110777105638667E-3</v>
      </c>
      <c r="CE90" s="63">
        <v>3.9566810652112054E-3</v>
      </c>
      <c r="CF90" s="63">
        <v>2.7007608280817889E-3</v>
      </c>
      <c r="CG90" s="63">
        <v>1.6016846174074235E-3</v>
      </c>
      <c r="CH90" s="63">
        <v>4.5988697996151412E-4</v>
      </c>
      <c r="CI90" s="63">
        <v>2.9150096076583769E-4</v>
      </c>
      <c r="CJ90" s="63">
        <v>2.0143097393234676E-3</v>
      </c>
      <c r="CK90" s="63">
        <v>2.8546191131735271E-3</v>
      </c>
      <c r="CL90" s="63">
        <f>VARP(RETURN!$B$90:$BU$90)</f>
        <v>5.4481978765262978E-3</v>
      </c>
      <c r="CM90" s="63">
        <v>2.9314708137161607E-3</v>
      </c>
      <c r="CN90" s="63">
        <v>4.2186131993535375E-3</v>
      </c>
      <c r="CO90" s="63">
        <v>2.3033881788779974E-3</v>
      </c>
      <c r="CP90" s="63">
        <v>2.4001065729827714E-3</v>
      </c>
      <c r="CQ90" s="63">
        <v>2.3833046742045495E-3</v>
      </c>
      <c r="CR90" s="63">
        <v>1.7993631700518207E-3</v>
      </c>
      <c r="CS90" s="63">
        <v>3.0642765058977541E-3</v>
      </c>
      <c r="CT90" s="63">
        <v>3.2236876779761772E-3</v>
      </c>
      <c r="CU90" s="63">
        <v>1.4516020045892758E-3</v>
      </c>
      <c r="CV90" s="63">
        <v>2.7623289450197349E-3</v>
      </c>
      <c r="CW90" s="64">
        <v>2.7317822226831431E-3</v>
      </c>
      <c r="CX90" s="63"/>
      <c r="CY90" s="63"/>
      <c r="CZ90" s="63"/>
      <c r="DA90" s="63"/>
      <c r="DB90" s="63"/>
      <c r="DC90" s="63"/>
      <c r="DD90" s="63"/>
      <c r="DE90" s="63"/>
      <c r="DF90" s="63"/>
      <c r="DG90" s="63"/>
      <c r="DH90" s="63"/>
      <c r="DI90" s="63"/>
      <c r="DJ90" s="63"/>
      <c r="DK90" s="63"/>
      <c r="DL90" s="63"/>
      <c r="DM90" s="63"/>
      <c r="DN90" s="63"/>
      <c r="DO90" s="63"/>
      <c r="DP90" s="63"/>
      <c r="DQ90" s="63"/>
      <c r="DR90" s="63"/>
      <c r="DS90" s="63"/>
      <c r="DT90" s="63"/>
      <c r="DU90" s="63"/>
      <c r="DV90" s="63"/>
      <c r="DW90" s="63"/>
      <c r="DX90" s="63"/>
      <c r="DY90" s="63"/>
      <c r="DZ90" s="63"/>
      <c r="EA90" s="63"/>
      <c r="EB90" s="63"/>
      <c r="EC90" s="63"/>
      <c r="ED90" s="63"/>
      <c r="EE90" s="63"/>
      <c r="EF90" s="63"/>
      <c r="EG90" s="63"/>
      <c r="EH90" s="63"/>
      <c r="EI90" s="63"/>
      <c r="EJ90" s="63"/>
      <c r="EK90" s="63"/>
      <c r="EL90" s="63"/>
      <c r="EM90" s="63"/>
      <c r="EN90" s="63"/>
      <c r="EO90" s="63"/>
      <c r="EP90" s="63"/>
      <c r="EQ90" s="63"/>
      <c r="ER90" s="63"/>
      <c r="ES90" s="63"/>
      <c r="ET90" s="63"/>
      <c r="EU90" s="63"/>
      <c r="EV90" s="63"/>
      <c r="EW90" s="63"/>
      <c r="EX90" s="63"/>
      <c r="EY90" s="63"/>
      <c r="EZ90" s="63"/>
      <c r="FA90" s="63"/>
      <c r="FB90" s="63"/>
      <c r="FC90" s="63"/>
      <c r="FD90" s="63"/>
      <c r="FE90" s="63"/>
      <c r="FF90" s="63"/>
      <c r="FG90" s="63"/>
      <c r="FH90" s="63"/>
      <c r="FI90" s="63"/>
      <c r="FJ90" s="63"/>
      <c r="FK90" s="63"/>
      <c r="FL90" s="63"/>
      <c r="FM90" s="63"/>
      <c r="FN90" s="63"/>
      <c r="FO90" s="63"/>
      <c r="FP90" s="63"/>
      <c r="FQ90" s="63"/>
      <c r="FR90" s="63"/>
      <c r="FS90" s="63"/>
      <c r="FT90" s="63"/>
      <c r="FU90" s="63"/>
      <c r="FV90" s="63"/>
      <c r="FW90" s="63"/>
      <c r="FX90" s="63"/>
      <c r="FY90" s="63"/>
      <c r="FZ90" s="63"/>
      <c r="GA90" s="63"/>
      <c r="GB90" s="63"/>
      <c r="GC90" s="63"/>
      <c r="GD90" s="63"/>
      <c r="GE90" s="63"/>
      <c r="GF90" s="63"/>
      <c r="GG90" s="63"/>
      <c r="GH90" s="63"/>
      <c r="GI90" s="63"/>
      <c r="GJ90" s="63"/>
      <c r="GK90" s="63"/>
      <c r="GL90" s="63"/>
      <c r="GM90" s="63"/>
      <c r="GN90" s="63"/>
      <c r="GO90" s="63"/>
      <c r="GP90" s="63"/>
      <c r="GQ90" s="63"/>
      <c r="GR90" s="63"/>
      <c r="GS90" s="64"/>
    </row>
    <row r="91" spans="1:201" ht="15" thickBot="1">
      <c r="A91" s="63" t="s">
        <v>446</v>
      </c>
      <c r="B91" s="63">
        <v>1.8401760284470835E-3</v>
      </c>
      <c r="C91" s="63">
        <v>1.8488142970617366E-3</v>
      </c>
      <c r="D91" s="63">
        <v>2.1276741455271359E-3</v>
      </c>
      <c r="E91" s="63">
        <v>1.3338294824295877E-3</v>
      </c>
      <c r="F91" s="63">
        <v>2.642252703561413E-3</v>
      </c>
      <c r="G91" s="63">
        <v>3.6630984363739006E-3</v>
      </c>
      <c r="H91" s="63">
        <v>1.2769225157364366E-3</v>
      </c>
      <c r="I91" s="63">
        <v>1.4012585845150618E-3</v>
      </c>
      <c r="J91" s="63">
        <v>2.2172748145345934E-3</v>
      </c>
      <c r="K91" s="63">
        <v>3.2805098689875707E-3</v>
      </c>
      <c r="L91" s="63">
        <v>1.6285390726963633E-3</v>
      </c>
      <c r="M91" s="63">
        <v>1.3585836995763879E-3</v>
      </c>
      <c r="N91" s="63">
        <v>2.1358048366798142E-3</v>
      </c>
      <c r="O91" s="63">
        <v>1.6330715038982162E-3</v>
      </c>
      <c r="P91" s="63">
        <v>4.6056073918763745E-3</v>
      </c>
      <c r="Q91" s="63">
        <v>2.3546695173158904E-3</v>
      </c>
      <c r="R91" s="63">
        <v>2.551310078052782E-4</v>
      </c>
      <c r="S91" s="63">
        <v>1.9707938013177459E-3</v>
      </c>
      <c r="T91" s="63">
        <v>2.7340105465980783E-3</v>
      </c>
      <c r="U91" s="63">
        <v>3.0365436904327353E-3</v>
      </c>
      <c r="V91" s="63">
        <v>2.7853914080150869E-3</v>
      </c>
      <c r="W91" s="63">
        <v>3.4194904502645928E-3</v>
      </c>
      <c r="X91" s="63">
        <v>1.0536787502849414E-2</v>
      </c>
      <c r="Y91" s="63">
        <v>2.255330757070512E-3</v>
      </c>
      <c r="Z91" s="63">
        <v>2.1016940493998313E-3</v>
      </c>
      <c r="AA91" s="63">
        <v>1.7887799056591441E-3</v>
      </c>
      <c r="AB91" s="63">
        <v>3.4435473493065155E-3</v>
      </c>
      <c r="AC91" s="63">
        <v>3.0854801754478249E-3</v>
      </c>
      <c r="AD91" s="63">
        <v>1.9542707656973624E-3</v>
      </c>
      <c r="AE91" s="63">
        <v>2.9052144135438069E-4</v>
      </c>
      <c r="AF91" s="63">
        <v>2.6165890297862097E-4</v>
      </c>
      <c r="AG91" s="63">
        <v>3.1204027903288527E-3</v>
      </c>
      <c r="AH91" s="63">
        <v>1.2471468625321347E-3</v>
      </c>
      <c r="AI91" s="63">
        <v>1.7006345603081516E-3</v>
      </c>
      <c r="AJ91" s="63">
        <v>2.3633724641951826E-3</v>
      </c>
      <c r="AK91" s="63">
        <v>1.0817302021299115E-3</v>
      </c>
      <c r="AL91" s="63">
        <v>1.9164583934026616E-3</v>
      </c>
      <c r="AM91" s="63">
        <v>1.328273374525497E-3</v>
      </c>
      <c r="AN91" s="63">
        <v>1.698987680711411E-3</v>
      </c>
      <c r="AO91" s="63">
        <v>2.6887025099004776E-3</v>
      </c>
      <c r="AP91" s="63">
        <v>9.7841170108831934E-4</v>
      </c>
      <c r="AQ91" s="63">
        <v>1.3263034402254872E-3</v>
      </c>
      <c r="AR91" s="63">
        <v>4.3104648072357235E-3</v>
      </c>
      <c r="AS91" s="63">
        <v>1.766535318057167E-3</v>
      </c>
      <c r="AT91" s="63">
        <v>2.0585378670031967E-3</v>
      </c>
      <c r="AU91" s="63">
        <v>-1.9263832897377562E-4</v>
      </c>
      <c r="AV91" s="63">
        <v>2.1482515199319038E-3</v>
      </c>
      <c r="AW91" s="63">
        <v>2.8815053072466516E-3</v>
      </c>
      <c r="AX91" s="63">
        <v>4.2880205654419667E-3</v>
      </c>
      <c r="AY91" s="63">
        <v>1.5278217646414883E-3</v>
      </c>
      <c r="AZ91" s="63">
        <v>1.7019509226241436E-3</v>
      </c>
      <c r="BA91" s="63">
        <v>1.7370272624719489E-4</v>
      </c>
      <c r="BB91" s="63">
        <v>2.8830699910193784E-3</v>
      </c>
      <c r="BC91" s="63">
        <v>6.4622629003567274E-4</v>
      </c>
      <c r="BD91" s="63">
        <v>3.9797356446026853E-3</v>
      </c>
      <c r="BE91" s="63">
        <v>1.0966704742157534E-3</v>
      </c>
      <c r="BF91" s="63">
        <v>5.5853729882191384E-3</v>
      </c>
      <c r="BG91" s="63">
        <v>9.753361549298433E-4</v>
      </c>
      <c r="BH91" s="63">
        <v>3.6904407419893551E-3</v>
      </c>
      <c r="BI91" s="63">
        <v>9.5742483370331039E-4</v>
      </c>
      <c r="BJ91" s="63">
        <v>2.9112101512985635E-3</v>
      </c>
      <c r="BK91" s="63">
        <v>1.5705056792383E-3</v>
      </c>
      <c r="BL91" s="63">
        <v>3.8207375412878919E-3</v>
      </c>
      <c r="BM91" s="63">
        <v>2.9538771270948977E-3</v>
      </c>
      <c r="BN91" s="63">
        <v>1.95101462575447E-3</v>
      </c>
      <c r="BO91" s="63">
        <v>1.105805516164741E-3</v>
      </c>
      <c r="BP91" s="63">
        <v>1.6195601185723585E-3</v>
      </c>
      <c r="BQ91" s="63">
        <v>2.6749806926679204E-3</v>
      </c>
      <c r="BR91" s="63">
        <v>3.3884971798350538E-3</v>
      </c>
      <c r="BS91" s="63">
        <v>4.0209417200514128E-4</v>
      </c>
      <c r="BT91" s="63">
        <v>1.2961506931165848E-3</v>
      </c>
      <c r="BU91" s="63">
        <v>2.4428212971428129E-3</v>
      </c>
      <c r="BV91" s="63">
        <v>5.0659544853840551E-4</v>
      </c>
      <c r="BW91" s="63">
        <v>8.7568787233691125E-4</v>
      </c>
      <c r="BX91" s="63">
        <v>2.4916393402804656E-3</v>
      </c>
      <c r="BY91" s="63">
        <v>1.5407531019620069E-3</v>
      </c>
      <c r="BZ91" s="63">
        <v>-9.8555655643952765E-5</v>
      </c>
      <c r="CA91" s="63">
        <v>8.5423490874974315E-4</v>
      </c>
      <c r="CB91" s="63">
        <v>1.5962064026603842E-3</v>
      </c>
      <c r="CC91" s="63">
        <v>9.9922674261807682E-4</v>
      </c>
      <c r="CD91" s="63">
        <v>3.7896893884529891E-3</v>
      </c>
      <c r="CE91" s="63">
        <v>4.1220370807318225E-3</v>
      </c>
      <c r="CF91" s="63">
        <v>3.0102024797408525E-3</v>
      </c>
      <c r="CG91" s="63">
        <v>1.2550268949563645E-3</v>
      </c>
      <c r="CH91" s="63">
        <v>2.5979153552865673E-4</v>
      </c>
      <c r="CI91" s="63">
        <v>-1.1541958120408586E-4</v>
      </c>
      <c r="CJ91" s="63">
        <v>1.8819795495283642E-3</v>
      </c>
      <c r="CK91" s="63">
        <v>2.9083552095594588E-3</v>
      </c>
      <c r="CL91" s="63">
        <v>2.9314708137161607E-3</v>
      </c>
      <c r="CM91" s="63">
        <f>VARP(RETURN!$B$91:$BU$91)</f>
        <v>4.7032803106987903E-3</v>
      </c>
      <c r="CN91" s="63">
        <v>3.1011601299748134E-3</v>
      </c>
      <c r="CO91" s="63">
        <v>2.0587999323788556E-3</v>
      </c>
      <c r="CP91" s="63">
        <v>2.0184670951498263E-3</v>
      </c>
      <c r="CQ91" s="63">
        <v>2.589360954608553E-3</v>
      </c>
      <c r="CR91" s="63">
        <v>1.989019607377825E-3</v>
      </c>
      <c r="CS91" s="63">
        <v>2.9770991992904687E-3</v>
      </c>
      <c r="CT91" s="63">
        <v>3.281834594322651E-3</v>
      </c>
      <c r="CU91" s="63">
        <v>1.0043750045290109E-3</v>
      </c>
      <c r="CV91" s="63">
        <v>2.1136150955078192E-3</v>
      </c>
      <c r="CW91" s="64">
        <v>1.9282489968278419E-3</v>
      </c>
      <c r="CX91" s="63"/>
      <c r="CY91" s="63"/>
      <c r="CZ91" s="63"/>
      <c r="DA91" s="63"/>
      <c r="DB91" s="63"/>
      <c r="DC91" s="63"/>
      <c r="DD91" s="63"/>
      <c r="DE91" s="63"/>
      <c r="DF91" s="63"/>
      <c r="DG91" s="63"/>
      <c r="DH91" s="63"/>
      <c r="DI91" s="63"/>
      <c r="DJ91" s="63"/>
      <c r="DK91" s="63"/>
      <c r="DL91" s="63"/>
      <c r="DM91" s="63"/>
      <c r="DN91" s="63"/>
      <c r="DO91" s="63"/>
      <c r="DP91" s="63"/>
      <c r="DQ91" s="63"/>
      <c r="DR91" s="63"/>
      <c r="DS91" s="63"/>
      <c r="DT91" s="63"/>
      <c r="DU91" s="63"/>
      <c r="DV91" s="63"/>
      <c r="DW91" s="63"/>
      <c r="DX91" s="63"/>
      <c r="DY91" s="63"/>
      <c r="DZ91" s="63"/>
      <c r="EA91" s="63"/>
      <c r="EB91" s="63"/>
      <c r="EC91" s="63"/>
      <c r="ED91" s="63"/>
      <c r="EE91" s="63"/>
      <c r="EF91" s="63"/>
      <c r="EG91" s="63"/>
      <c r="EH91" s="63"/>
      <c r="EI91" s="63"/>
      <c r="EJ91" s="63"/>
      <c r="EK91" s="63"/>
      <c r="EL91" s="63"/>
      <c r="EM91" s="63"/>
      <c r="EN91" s="63"/>
      <c r="EO91" s="63"/>
      <c r="EP91" s="63"/>
      <c r="EQ91" s="63"/>
      <c r="ER91" s="63"/>
      <c r="ES91" s="63"/>
      <c r="ET91" s="63"/>
      <c r="EU91" s="63"/>
      <c r="EV91" s="63"/>
      <c r="EW91" s="63"/>
      <c r="EX91" s="63"/>
      <c r="EY91" s="63"/>
      <c r="EZ91" s="63"/>
      <c r="FA91" s="63"/>
      <c r="FB91" s="63"/>
      <c r="FC91" s="63"/>
      <c r="FD91" s="63"/>
      <c r="FE91" s="63"/>
      <c r="FF91" s="63"/>
      <c r="FG91" s="63"/>
      <c r="FH91" s="63"/>
      <c r="FI91" s="63"/>
      <c r="FJ91" s="63"/>
      <c r="FK91" s="63"/>
      <c r="FL91" s="63"/>
      <c r="FM91" s="63"/>
      <c r="FN91" s="63"/>
      <c r="FO91" s="63"/>
      <c r="FP91" s="63"/>
      <c r="FQ91" s="63"/>
      <c r="FR91" s="63"/>
      <c r="FS91" s="63"/>
      <c r="FT91" s="63"/>
      <c r="FU91" s="63"/>
      <c r="FV91" s="63"/>
      <c r="FW91" s="63"/>
      <c r="FX91" s="63"/>
      <c r="FY91" s="63"/>
      <c r="FZ91" s="63"/>
      <c r="GA91" s="63"/>
      <c r="GB91" s="63"/>
      <c r="GC91" s="63"/>
      <c r="GD91" s="63"/>
      <c r="GE91" s="63"/>
      <c r="GF91" s="63"/>
      <c r="GG91" s="63"/>
      <c r="GH91" s="63"/>
      <c r="GI91" s="63"/>
      <c r="GJ91" s="63"/>
      <c r="GK91" s="63"/>
      <c r="GL91" s="63"/>
      <c r="GM91" s="63"/>
      <c r="GN91" s="63"/>
      <c r="GO91" s="63"/>
      <c r="GP91" s="63"/>
      <c r="GQ91" s="63"/>
      <c r="GR91" s="63"/>
      <c r="GS91" s="64"/>
    </row>
    <row r="92" spans="1:201" ht="15" thickBot="1">
      <c r="A92" s="63" t="s">
        <v>447</v>
      </c>
      <c r="B92" s="63">
        <v>3.1361321203672984E-3</v>
      </c>
      <c r="C92" s="63">
        <v>2.6426661492079573E-3</v>
      </c>
      <c r="D92" s="63">
        <v>1.4497246186023452E-3</v>
      </c>
      <c r="E92" s="63">
        <v>4.1079672030041071E-3</v>
      </c>
      <c r="F92" s="63">
        <v>3.7376951323714702E-3</v>
      </c>
      <c r="G92" s="63">
        <v>5.041427403343803E-3</v>
      </c>
      <c r="H92" s="63">
        <v>2.5512092755762892E-3</v>
      </c>
      <c r="I92" s="63">
        <v>2.9190451858199054E-3</v>
      </c>
      <c r="J92" s="63">
        <v>3.0911310932577262E-3</v>
      </c>
      <c r="K92" s="63">
        <v>4.940006865618878E-3</v>
      </c>
      <c r="L92" s="63">
        <v>3.7070651094793347E-3</v>
      </c>
      <c r="M92" s="63">
        <v>2.6727205082558514E-3</v>
      </c>
      <c r="N92" s="63">
        <v>3.0606840715773896E-3</v>
      </c>
      <c r="O92" s="63">
        <v>2.182494511766218E-3</v>
      </c>
      <c r="P92" s="63">
        <v>6.0070102894326854E-3</v>
      </c>
      <c r="Q92" s="63">
        <v>3.8253613587312862E-3</v>
      </c>
      <c r="R92" s="63">
        <v>1.4632178781442478E-3</v>
      </c>
      <c r="S92" s="63">
        <v>3.0760750353899888E-3</v>
      </c>
      <c r="T92" s="63">
        <v>4.6522539842664169E-3</v>
      </c>
      <c r="U92" s="63">
        <v>3.0919231168021906E-3</v>
      </c>
      <c r="V92" s="63">
        <v>2.5779279410731428E-3</v>
      </c>
      <c r="W92" s="63">
        <v>6.4959903438560253E-3</v>
      </c>
      <c r="X92" s="63">
        <v>1.7531028707839055E-2</v>
      </c>
      <c r="Y92" s="63">
        <v>2.8538487640436443E-3</v>
      </c>
      <c r="Z92" s="63">
        <v>3.2942502859388458E-3</v>
      </c>
      <c r="AA92" s="63">
        <v>2.9447816830975204E-3</v>
      </c>
      <c r="AB92" s="63">
        <v>4.0163396277234555E-3</v>
      </c>
      <c r="AC92" s="63">
        <v>4.4455807714814137E-3</v>
      </c>
      <c r="AD92" s="63">
        <v>1.751673816041034E-3</v>
      </c>
      <c r="AE92" s="63">
        <v>1.5265073018856715E-3</v>
      </c>
      <c r="AF92" s="63">
        <v>1.2208630168998966E-3</v>
      </c>
      <c r="AG92" s="63">
        <v>4.0769337097469605E-3</v>
      </c>
      <c r="AH92" s="63">
        <v>1.3422227936705081E-3</v>
      </c>
      <c r="AI92" s="63">
        <v>3.2605813116702038E-3</v>
      </c>
      <c r="AJ92" s="63">
        <v>2.5721025830931837E-3</v>
      </c>
      <c r="AK92" s="63">
        <v>1.7802507388906517E-3</v>
      </c>
      <c r="AL92" s="63">
        <v>2.0234002769424584E-3</v>
      </c>
      <c r="AM92" s="63">
        <v>1.959196051609264E-3</v>
      </c>
      <c r="AN92" s="63">
        <v>2.529711150738662E-3</v>
      </c>
      <c r="AO92" s="63">
        <v>4.1116896981428161E-3</v>
      </c>
      <c r="AP92" s="63">
        <v>1.1068262340096112E-3</v>
      </c>
      <c r="AQ92" s="63">
        <v>3.1038041708794251E-3</v>
      </c>
      <c r="AR92" s="63">
        <v>4.646181091451919E-3</v>
      </c>
      <c r="AS92" s="63">
        <v>2.7770925706126692E-3</v>
      </c>
      <c r="AT92" s="63">
        <v>3.9948516453323247E-3</v>
      </c>
      <c r="AU92" s="63">
        <v>1.9272143011346551E-4</v>
      </c>
      <c r="AV92" s="63">
        <v>3.9589171306104428E-3</v>
      </c>
      <c r="AW92" s="63">
        <v>4.8512668188982772E-3</v>
      </c>
      <c r="AX92" s="63">
        <v>4.838160361756761E-3</v>
      </c>
      <c r="AY92" s="63">
        <v>2.2540073567505624E-3</v>
      </c>
      <c r="AZ92" s="63">
        <v>2.8076028303177982E-3</v>
      </c>
      <c r="BA92" s="63">
        <v>1.1110789242728114E-3</v>
      </c>
      <c r="BB92" s="63">
        <v>2.2287346985511037E-3</v>
      </c>
      <c r="BC92" s="63">
        <v>1.5343355848142664E-3</v>
      </c>
      <c r="BD92" s="63">
        <v>6.1733797131741626E-3</v>
      </c>
      <c r="BE92" s="63">
        <v>3.5538714220195652E-3</v>
      </c>
      <c r="BF92" s="63">
        <v>5.7111009662320364E-3</v>
      </c>
      <c r="BG92" s="63">
        <v>2.4070626877140647E-3</v>
      </c>
      <c r="BH92" s="63">
        <v>3.6871407077628308E-3</v>
      </c>
      <c r="BI92" s="63">
        <v>3.2041951942575111E-3</v>
      </c>
      <c r="BJ92" s="63">
        <v>3.6888628482170307E-3</v>
      </c>
      <c r="BK92" s="63">
        <v>2.8770597921854296E-3</v>
      </c>
      <c r="BL92" s="63">
        <v>3.1521124183647863E-3</v>
      </c>
      <c r="BM92" s="63">
        <v>3.5134610275557657E-3</v>
      </c>
      <c r="BN92" s="63">
        <v>-1.7422357465796446E-4</v>
      </c>
      <c r="BO92" s="63">
        <v>1.3800829644504383E-3</v>
      </c>
      <c r="BP92" s="63">
        <v>3.5426309097749773E-3</v>
      </c>
      <c r="BQ92" s="63">
        <v>2.5178389009553261E-3</v>
      </c>
      <c r="BR92" s="63">
        <v>1.6813853094166176E-3</v>
      </c>
      <c r="BS92" s="63">
        <v>-1.9105352384921607E-4</v>
      </c>
      <c r="BT92" s="63">
        <v>2.622285239896013E-3</v>
      </c>
      <c r="BU92" s="63">
        <v>3.0307232912020641E-3</v>
      </c>
      <c r="BV92" s="63">
        <v>2.2801522950412659E-3</v>
      </c>
      <c r="BW92" s="63">
        <v>1.592802522870347E-3</v>
      </c>
      <c r="BX92" s="63">
        <v>5.4287236312890591E-3</v>
      </c>
      <c r="BY92" s="63">
        <v>1.9890669936206123E-3</v>
      </c>
      <c r="BZ92" s="63">
        <v>8.3274421549252103E-4</v>
      </c>
      <c r="CA92" s="63">
        <v>2.1013192375720236E-3</v>
      </c>
      <c r="CB92" s="63">
        <v>4.2075925437224104E-3</v>
      </c>
      <c r="CC92" s="63">
        <v>2.1251942400994095E-3</v>
      </c>
      <c r="CD92" s="63">
        <v>4.6289408279919786E-3</v>
      </c>
      <c r="CE92" s="63">
        <v>4.3375892141035632E-3</v>
      </c>
      <c r="CF92" s="63">
        <v>4.0856841076383158E-3</v>
      </c>
      <c r="CG92" s="63">
        <v>2.0021708743541283E-3</v>
      </c>
      <c r="CH92" s="63">
        <v>8.4387094563067688E-4</v>
      </c>
      <c r="CI92" s="63">
        <v>7.7694994818014017E-4</v>
      </c>
      <c r="CJ92" s="63">
        <v>2.5145102352458915E-3</v>
      </c>
      <c r="CK92" s="63">
        <v>3.0296848295823272E-3</v>
      </c>
      <c r="CL92" s="63">
        <v>4.2186131993535375E-3</v>
      </c>
      <c r="CM92" s="63">
        <v>3.1011601299748134E-3</v>
      </c>
      <c r="CN92" s="63">
        <f>VARP(RETURN!$B$92:$BU$92)</f>
        <v>9.166311511787005E-3</v>
      </c>
      <c r="CO92" s="63">
        <v>2.8967021616627033E-3</v>
      </c>
      <c r="CP92" s="63">
        <v>3.8448617996483902E-3</v>
      </c>
      <c r="CQ92" s="63">
        <v>3.7620851070566189E-3</v>
      </c>
      <c r="CR92" s="63">
        <v>2.7134619664088595E-3</v>
      </c>
      <c r="CS92" s="63">
        <v>2.1172993322264265E-3</v>
      </c>
      <c r="CT92" s="63">
        <v>4.065911083167513E-3</v>
      </c>
      <c r="CU92" s="63">
        <v>2.2859036340786652E-3</v>
      </c>
      <c r="CV92" s="63">
        <v>3.20664550516358E-3</v>
      </c>
      <c r="CW92" s="64">
        <v>3.1096730573121748E-3</v>
      </c>
      <c r="CX92" s="63"/>
      <c r="CY92" s="63"/>
      <c r="CZ92" s="63"/>
      <c r="DA92" s="63"/>
      <c r="DB92" s="63"/>
      <c r="DC92" s="63"/>
      <c r="DD92" s="63"/>
      <c r="DE92" s="63"/>
      <c r="DF92" s="63"/>
      <c r="DG92" s="63"/>
      <c r="DH92" s="63"/>
      <c r="DI92" s="63"/>
      <c r="DJ92" s="63"/>
      <c r="DK92" s="63"/>
      <c r="DL92" s="63"/>
      <c r="DM92" s="63"/>
      <c r="DN92" s="63"/>
      <c r="DO92" s="63"/>
      <c r="DP92" s="63"/>
      <c r="DQ92" s="63"/>
      <c r="DR92" s="63"/>
      <c r="DS92" s="63"/>
      <c r="DT92" s="63"/>
      <c r="DU92" s="63"/>
      <c r="DV92" s="63"/>
      <c r="DW92" s="63"/>
      <c r="DX92" s="63"/>
      <c r="DY92" s="63"/>
      <c r="DZ92" s="63"/>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c r="FA92" s="63"/>
      <c r="FB92" s="63"/>
      <c r="FC92" s="63"/>
      <c r="FD92" s="63"/>
      <c r="FE92" s="63"/>
      <c r="FF92" s="63"/>
      <c r="FG92" s="63"/>
      <c r="FH92" s="63"/>
      <c r="FI92" s="63"/>
      <c r="FJ92" s="63"/>
      <c r="FK92" s="63"/>
      <c r="FL92" s="63"/>
      <c r="FM92" s="63"/>
      <c r="FN92" s="63"/>
      <c r="FO92" s="63"/>
      <c r="FP92" s="63"/>
      <c r="FQ92" s="63"/>
      <c r="FR92" s="63"/>
      <c r="FS92" s="63"/>
      <c r="FT92" s="63"/>
      <c r="FU92" s="63"/>
      <c r="FV92" s="63"/>
      <c r="FW92" s="63"/>
      <c r="FX92" s="63"/>
      <c r="FY92" s="63"/>
      <c r="FZ92" s="63"/>
      <c r="GA92" s="63"/>
      <c r="GB92" s="63"/>
      <c r="GC92" s="63"/>
      <c r="GD92" s="63"/>
      <c r="GE92" s="63"/>
      <c r="GF92" s="63"/>
      <c r="GG92" s="63"/>
      <c r="GH92" s="63"/>
      <c r="GI92" s="63"/>
      <c r="GJ92" s="63"/>
      <c r="GK92" s="63"/>
      <c r="GL92" s="63"/>
      <c r="GM92" s="63"/>
      <c r="GN92" s="63"/>
      <c r="GO92" s="63"/>
      <c r="GP92" s="63"/>
      <c r="GQ92" s="63"/>
      <c r="GR92" s="63"/>
      <c r="GS92" s="64"/>
    </row>
    <row r="93" spans="1:201" ht="15" thickBot="1">
      <c r="A93" s="63" t="s">
        <v>448</v>
      </c>
      <c r="B93" s="63">
        <v>2.4124069795578495E-3</v>
      </c>
      <c r="C93" s="63">
        <v>2.0639856099403447E-3</v>
      </c>
      <c r="D93" s="63">
        <v>1.5220943102913797E-3</v>
      </c>
      <c r="E93" s="63">
        <v>1.0004948383328957E-3</v>
      </c>
      <c r="F93" s="63">
        <v>2.0291950858590709E-3</v>
      </c>
      <c r="G93" s="63">
        <v>3.4755388805707893E-3</v>
      </c>
      <c r="H93" s="63">
        <v>1.4888962446775098E-3</v>
      </c>
      <c r="I93" s="63">
        <v>1.3623225437467473E-3</v>
      </c>
      <c r="J93" s="63">
        <v>1.9675115580611961E-3</v>
      </c>
      <c r="K93" s="63">
        <v>1.4126045031745916E-3</v>
      </c>
      <c r="L93" s="63">
        <v>9.8897786916818885E-4</v>
      </c>
      <c r="M93" s="63">
        <v>9.9916841844393959E-4</v>
      </c>
      <c r="N93" s="63">
        <v>1.2925040033974833E-3</v>
      </c>
      <c r="O93" s="63">
        <v>1.6038816206325177E-3</v>
      </c>
      <c r="P93" s="63">
        <v>2.3588566402499111E-3</v>
      </c>
      <c r="Q93" s="63">
        <v>1.4758175019944563E-3</v>
      </c>
      <c r="R93" s="63">
        <v>9.1496461880525995E-4</v>
      </c>
      <c r="S93" s="63">
        <v>1.2694662766367913E-3</v>
      </c>
      <c r="T93" s="63">
        <v>2.0593722031813093E-3</v>
      </c>
      <c r="U93" s="63">
        <v>1.7835708438327909E-3</v>
      </c>
      <c r="V93" s="63">
        <v>1.8449356770373041E-3</v>
      </c>
      <c r="W93" s="63">
        <v>1.7219255569870487E-3</v>
      </c>
      <c r="X93" s="63">
        <v>6.958291468027707E-3</v>
      </c>
      <c r="Y93" s="63">
        <v>1.2589443368091276E-3</v>
      </c>
      <c r="Z93" s="63">
        <v>1.9639605155427303E-3</v>
      </c>
      <c r="AA93" s="63">
        <v>1.4505377160377803E-3</v>
      </c>
      <c r="AB93" s="63">
        <v>1.7407984176592496E-3</v>
      </c>
      <c r="AC93" s="63">
        <v>1.924258474611568E-3</v>
      </c>
      <c r="AD93" s="63">
        <v>1.261931025620643E-3</v>
      </c>
      <c r="AE93" s="63">
        <v>9.2730630366958354E-4</v>
      </c>
      <c r="AF93" s="63">
        <v>8.3446533539094435E-4</v>
      </c>
      <c r="AG93" s="63">
        <v>2.752028464786374E-3</v>
      </c>
      <c r="AH93" s="63">
        <v>9.2646132432262275E-4</v>
      </c>
      <c r="AI93" s="63">
        <v>1.4397395056362653E-3</v>
      </c>
      <c r="AJ93" s="63">
        <v>1.8094096228006855E-3</v>
      </c>
      <c r="AK93" s="63">
        <v>1.1534659362557893E-3</v>
      </c>
      <c r="AL93" s="63">
        <v>1.0418833081177511E-3</v>
      </c>
      <c r="AM93" s="63">
        <v>1.780525709772298E-3</v>
      </c>
      <c r="AN93" s="63">
        <v>2.0436789689999685E-3</v>
      </c>
      <c r="AO93" s="63">
        <v>1.9390833593644144E-3</v>
      </c>
      <c r="AP93" s="63">
        <v>5.8839373611564673E-4</v>
      </c>
      <c r="AQ93" s="63">
        <v>1.2892616351029011E-3</v>
      </c>
      <c r="AR93" s="63">
        <v>2.4839859884393471E-3</v>
      </c>
      <c r="AS93" s="63">
        <v>1.9577339874621473E-3</v>
      </c>
      <c r="AT93" s="63">
        <v>1.5284866832213629E-3</v>
      </c>
      <c r="AU93" s="63">
        <v>1.632142131503686E-4</v>
      </c>
      <c r="AV93" s="63">
        <v>1.2147376936755903E-3</v>
      </c>
      <c r="AW93" s="63">
        <v>1.8090524776848292E-3</v>
      </c>
      <c r="AX93" s="63">
        <v>2.1190198618883048E-3</v>
      </c>
      <c r="AY93" s="63">
        <v>1.6041524078806166E-3</v>
      </c>
      <c r="AZ93" s="63">
        <v>1.48401955928787E-3</v>
      </c>
      <c r="BA93" s="63">
        <v>7.1832691171526354E-4</v>
      </c>
      <c r="BB93" s="63">
        <v>2.1311507989390786E-3</v>
      </c>
      <c r="BC93" s="63">
        <v>7.7911619077064087E-4</v>
      </c>
      <c r="BD93" s="63">
        <v>1.7659941687996274E-3</v>
      </c>
      <c r="BE93" s="63">
        <v>8.8491983035119271E-4</v>
      </c>
      <c r="BF93" s="63">
        <v>2.9314554784740056E-3</v>
      </c>
      <c r="BG93" s="63">
        <v>1.3795249321405696E-3</v>
      </c>
      <c r="BH93" s="63">
        <v>2.062247784395893E-3</v>
      </c>
      <c r="BI93" s="63">
        <v>1.644671581358329E-3</v>
      </c>
      <c r="BJ93" s="63">
        <v>1.7456253190380976E-3</v>
      </c>
      <c r="BK93" s="63">
        <v>1.2805736703825411E-3</v>
      </c>
      <c r="BL93" s="63">
        <v>1.417536409826803E-3</v>
      </c>
      <c r="BM93" s="63">
        <v>1.8882179140151301E-3</v>
      </c>
      <c r="BN93" s="63">
        <v>2.8719343700875214E-4</v>
      </c>
      <c r="BO93" s="63">
        <v>7.049884724140388E-4</v>
      </c>
      <c r="BP93" s="63">
        <v>8.1542192311541558E-4</v>
      </c>
      <c r="BQ93" s="63">
        <v>1.5505371346214727E-3</v>
      </c>
      <c r="BR93" s="63">
        <v>1.5103586694924563E-3</v>
      </c>
      <c r="BS93" s="63">
        <v>7.3542821414019775E-4</v>
      </c>
      <c r="BT93" s="63">
        <v>1.2599855867930008E-3</v>
      </c>
      <c r="BU93" s="63">
        <v>1.2103149462446257E-3</v>
      </c>
      <c r="BV93" s="63">
        <v>1.1184334232120412E-3</v>
      </c>
      <c r="BW93" s="63">
        <v>8.9507054167132247E-4</v>
      </c>
      <c r="BX93" s="63">
        <v>2.1056625314716465E-3</v>
      </c>
      <c r="BY93" s="63">
        <v>1.4520027630351119E-3</v>
      </c>
      <c r="BZ93" s="63">
        <v>6.5397532080533694E-4</v>
      </c>
      <c r="CA93" s="63">
        <v>7.9769126791010394E-4</v>
      </c>
      <c r="CB93" s="63">
        <v>1.8665259051801704E-3</v>
      </c>
      <c r="CC93" s="63">
        <v>1.2031817390067846E-3</v>
      </c>
      <c r="CD93" s="63">
        <v>1.9895145325724475E-3</v>
      </c>
      <c r="CE93" s="63">
        <v>2.2728679643114111E-3</v>
      </c>
      <c r="CF93" s="63">
        <v>1.1994084073778907E-3</v>
      </c>
      <c r="CG93" s="63">
        <v>1.3447814801995342E-3</v>
      </c>
      <c r="CH93" s="63">
        <v>7.5676876102603906E-4</v>
      </c>
      <c r="CI93" s="63">
        <v>6.650382659388243E-4</v>
      </c>
      <c r="CJ93" s="63">
        <v>1.4689334994449745E-3</v>
      </c>
      <c r="CK93" s="63">
        <v>1.8390149019619599E-3</v>
      </c>
      <c r="CL93" s="63">
        <v>2.3033881788779974E-3</v>
      </c>
      <c r="CM93" s="63">
        <v>2.0587999323788556E-3</v>
      </c>
      <c r="CN93" s="63">
        <v>2.8967021616627033E-3</v>
      </c>
      <c r="CO93" s="63">
        <f>VARP(RETURN!$B$93:$BU$93)</f>
        <v>2.7552420523907759E-3</v>
      </c>
      <c r="CP93" s="63">
        <v>1.6841935629151568E-3</v>
      </c>
      <c r="CQ93" s="63">
        <v>2.0902801758178389E-3</v>
      </c>
      <c r="CR93" s="63">
        <v>9.0431115736591986E-4</v>
      </c>
      <c r="CS93" s="63">
        <v>1.2512250762823176E-3</v>
      </c>
      <c r="CT93" s="63">
        <v>1.5156855302231715E-3</v>
      </c>
      <c r="CU93" s="63">
        <v>8.0326210530731041E-4</v>
      </c>
      <c r="CV93" s="63">
        <v>1.2456761481373952E-3</v>
      </c>
      <c r="CW93" s="64">
        <v>6.7661890048912167E-4</v>
      </c>
      <c r="CX93" s="63"/>
      <c r="CY93" s="63"/>
      <c r="CZ93" s="63"/>
      <c r="DA93" s="63"/>
      <c r="DB93" s="63"/>
      <c r="DC93" s="63"/>
      <c r="DD93" s="63"/>
      <c r="DE93" s="63"/>
      <c r="DF93" s="63"/>
      <c r="DG93" s="63"/>
      <c r="DH93" s="63"/>
      <c r="DI93" s="63"/>
      <c r="DJ93" s="63"/>
      <c r="DK93" s="63"/>
      <c r="DL93" s="63"/>
      <c r="DM93" s="63"/>
      <c r="DN93" s="63"/>
      <c r="DO93" s="63"/>
      <c r="DP93" s="63"/>
      <c r="DQ93" s="63"/>
      <c r="DR93" s="63"/>
      <c r="DS93" s="63"/>
      <c r="DT93" s="63"/>
      <c r="DU93" s="63"/>
      <c r="DV93" s="63"/>
      <c r="DW93" s="63"/>
      <c r="DX93" s="63"/>
      <c r="DY93" s="63"/>
      <c r="DZ93" s="63"/>
      <c r="EA93" s="63"/>
      <c r="EB93" s="63"/>
      <c r="EC93" s="63"/>
      <c r="ED93" s="63"/>
      <c r="EE93" s="63"/>
      <c r="EF93" s="63"/>
      <c r="EG93" s="63"/>
      <c r="EH93" s="63"/>
      <c r="EI93" s="63"/>
      <c r="EJ93" s="63"/>
      <c r="EK93" s="63"/>
      <c r="EL93" s="63"/>
      <c r="EM93" s="63"/>
      <c r="EN93" s="63"/>
      <c r="EO93" s="63"/>
      <c r="EP93" s="63"/>
      <c r="EQ93" s="63"/>
      <c r="ER93" s="63"/>
      <c r="ES93" s="63"/>
      <c r="ET93" s="63"/>
      <c r="EU93" s="63"/>
      <c r="EV93" s="63"/>
      <c r="EW93" s="63"/>
      <c r="EX93" s="63"/>
      <c r="EY93" s="63"/>
      <c r="EZ93" s="63"/>
      <c r="FA93" s="63"/>
      <c r="FB93" s="63"/>
      <c r="FC93" s="63"/>
      <c r="FD93" s="63"/>
      <c r="FE93" s="63"/>
      <c r="FF93" s="63"/>
      <c r="FG93" s="63"/>
      <c r="FH93" s="63"/>
      <c r="FI93" s="63"/>
      <c r="FJ93" s="63"/>
      <c r="FK93" s="63"/>
      <c r="FL93" s="63"/>
      <c r="FM93" s="63"/>
      <c r="FN93" s="63"/>
      <c r="FO93" s="63"/>
      <c r="FP93" s="63"/>
      <c r="FQ93" s="63"/>
      <c r="FR93" s="63"/>
      <c r="FS93" s="63"/>
      <c r="FT93" s="63"/>
      <c r="FU93" s="63"/>
      <c r="FV93" s="63"/>
      <c r="FW93" s="63"/>
      <c r="FX93" s="63"/>
      <c r="FY93" s="63"/>
      <c r="FZ93" s="63"/>
      <c r="GA93" s="63"/>
      <c r="GB93" s="63"/>
      <c r="GC93" s="63"/>
      <c r="GD93" s="63"/>
      <c r="GE93" s="63"/>
      <c r="GF93" s="63"/>
      <c r="GG93" s="63"/>
      <c r="GH93" s="63"/>
      <c r="GI93" s="63"/>
      <c r="GJ93" s="63"/>
      <c r="GK93" s="63"/>
      <c r="GL93" s="63"/>
      <c r="GM93" s="63"/>
      <c r="GN93" s="63"/>
      <c r="GO93" s="63"/>
      <c r="GP93" s="63"/>
      <c r="GQ93" s="63"/>
      <c r="GR93" s="63"/>
      <c r="GS93" s="64"/>
    </row>
    <row r="94" spans="1:201" ht="15" thickBot="1">
      <c r="A94" s="63" t="s">
        <v>449</v>
      </c>
      <c r="B94" s="63">
        <v>2.8661876975200457E-3</v>
      </c>
      <c r="C94" s="63">
        <v>2.1717618659908527E-3</v>
      </c>
      <c r="D94" s="63">
        <v>1.3276613920321389E-3</v>
      </c>
      <c r="E94" s="63">
        <v>2.9991286097854077E-3</v>
      </c>
      <c r="F94" s="63">
        <v>2.8233835041085718E-3</v>
      </c>
      <c r="G94" s="63">
        <v>4.4484165210829495E-3</v>
      </c>
      <c r="H94" s="63">
        <v>2.5043305928544772E-3</v>
      </c>
      <c r="I94" s="63">
        <v>1.6870900698425415E-3</v>
      </c>
      <c r="J94" s="63">
        <v>1.6481056376349006E-3</v>
      </c>
      <c r="K94" s="63">
        <v>2.8759903370597687E-3</v>
      </c>
      <c r="L94" s="63">
        <v>2.4518313495217369E-3</v>
      </c>
      <c r="M94" s="63">
        <v>1.5144981599222475E-3</v>
      </c>
      <c r="N94" s="63">
        <v>2.0056999584937719E-3</v>
      </c>
      <c r="O94" s="63">
        <v>2.28029636177961E-3</v>
      </c>
      <c r="P94" s="63">
        <v>4.0831141218137471E-3</v>
      </c>
      <c r="Q94" s="63">
        <v>2.8819644879927078E-3</v>
      </c>
      <c r="R94" s="63">
        <v>2.397309078655674E-4</v>
      </c>
      <c r="S94" s="63">
        <v>1.8288671765569332E-3</v>
      </c>
      <c r="T94" s="63">
        <v>2.6017157936919239E-3</v>
      </c>
      <c r="U94" s="63">
        <v>2.8924931486410659E-3</v>
      </c>
      <c r="V94" s="63">
        <v>3.2062336574021073E-3</v>
      </c>
      <c r="W94" s="63">
        <v>3.5037175508223139E-3</v>
      </c>
      <c r="X94" s="63">
        <v>7.6281374820414451E-3</v>
      </c>
      <c r="Y94" s="63">
        <v>1.8960260572131035E-3</v>
      </c>
      <c r="Z94" s="63">
        <v>2.717975103593446E-3</v>
      </c>
      <c r="AA94" s="63">
        <v>2.6546303647218233E-3</v>
      </c>
      <c r="AB94" s="63">
        <v>3.5537362262922784E-3</v>
      </c>
      <c r="AC94" s="63">
        <v>2.9080262158491838E-3</v>
      </c>
      <c r="AD94" s="63">
        <v>1.3289401866054661E-3</v>
      </c>
      <c r="AE94" s="63">
        <v>2.0486168690244649E-4</v>
      </c>
      <c r="AF94" s="63">
        <v>2.0549034004337943E-4</v>
      </c>
      <c r="AG94" s="63">
        <v>3.667547364117753E-3</v>
      </c>
      <c r="AH94" s="63">
        <v>1.2023775094713645E-3</v>
      </c>
      <c r="AI94" s="63">
        <v>1.4935211228754607E-3</v>
      </c>
      <c r="AJ94" s="63">
        <v>2.2172400933426076E-3</v>
      </c>
      <c r="AK94" s="63">
        <v>1.3636865813018866E-3</v>
      </c>
      <c r="AL94" s="63">
        <v>1.3410500596591698E-3</v>
      </c>
      <c r="AM94" s="63">
        <v>1.776855303651179E-3</v>
      </c>
      <c r="AN94" s="63">
        <v>1.9714045018233086E-3</v>
      </c>
      <c r="AO94" s="63">
        <v>2.8383269507459316E-3</v>
      </c>
      <c r="AP94" s="63">
        <v>2.7621589754039586E-4</v>
      </c>
      <c r="AQ94" s="63">
        <v>1.48512646713079E-3</v>
      </c>
      <c r="AR94" s="63">
        <v>2.8744945080177182E-3</v>
      </c>
      <c r="AS94" s="63">
        <v>2.3135558046515547E-3</v>
      </c>
      <c r="AT94" s="63">
        <v>2.1757433915260485E-3</v>
      </c>
      <c r="AU94" s="63">
        <v>6.7083247237991145E-4</v>
      </c>
      <c r="AV94" s="63">
        <v>2.8438599579659971E-3</v>
      </c>
      <c r="AW94" s="63">
        <v>2.9363236365864413E-3</v>
      </c>
      <c r="AX94" s="63">
        <v>3.6224523544868895E-3</v>
      </c>
      <c r="AY94" s="63">
        <v>1.773907401305039E-3</v>
      </c>
      <c r="AZ94" s="63">
        <v>1.1428236370576437E-3</v>
      </c>
      <c r="BA94" s="63">
        <v>1.0999733209022958E-3</v>
      </c>
      <c r="BB94" s="63">
        <v>2.1653479803554142E-3</v>
      </c>
      <c r="BC94" s="63">
        <v>1.2869839672965976E-3</v>
      </c>
      <c r="BD94" s="63">
        <v>3.3419994580242713E-3</v>
      </c>
      <c r="BE94" s="63">
        <v>1.7813389572749522E-3</v>
      </c>
      <c r="BF94" s="63">
        <v>4.5416908848531657E-3</v>
      </c>
      <c r="BG94" s="63">
        <v>1.2114598470987009E-3</v>
      </c>
      <c r="BH94" s="63">
        <v>2.7021528424564251E-3</v>
      </c>
      <c r="BI94" s="63">
        <v>2.4331048581821384E-3</v>
      </c>
      <c r="BJ94" s="63">
        <v>2.2899592163848955E-3</v>
      </c>
      <c r="BK94" s="63">
        <v>1.4184759706826191E-3</v>
      </c>
      <c r="BL94" s="63">
        <v>2.5832656883577857E-3</v>
      </c>
      <c r="BM94" s="63">
        <v>2.8585407777998628E-3</v>
      </c>
      <c r="BN94" s="63">
        <v>-1.8607881583390425E-5</v>
      </c>
      <c r="BO94" s="63">
        <v>5.2407687503268916E-4</v>
      </c>
      <c r="BP94" s="63">
        <v>1.7100849057211133E-3</v>
      </c>
      <c r="BQ94" s="63">
        <v>2.1410496799863076E-3</v>
      </c>
      <c r="BR94" s="63">
        <v>1.9848253758171664E-3</v>
      </c>
      <c r="BS94" s="63">
        <v>1.1845978190260483E-3</v>
      </c>
      <c r="BT94" s="63">
        <v>2.0219795156932981E-3</v>
      </c>
      <c r="BU94" s="63">
        <v>2.2751418244528914E-3</v>
      </c>
      <c r="BV94" s="63">
        <v>7.7368010435076978E-4</v>
      </c>
      <c r="BW94" s="63">
        <v>8.9916276105506121E-4</v>
      </c>
      <c r="BX94" s="63">
        <v>3.1476399830405164E-3</v>
      </c>
      <c r="BY94" s="63">
        <v>2.3394284792186831E-3</v>
      </c>
      <c r="BZ94" s="63">
        <v>4.4074378468138075E-4</v>
      </c>
      <c r="CA94" s="63">
        <v>8.746218411840094E-4</v>
      </c>
      <c r="CB94" s="63">
        <v>2.6208072508634886E-3</v>
      </c>
      <c r="CC94" s="63">
        <v>1.2181260103355615E-3</v>
      </c>
      <c r="CD94" s="63">
        <v>2.8522970453634367E-3</v>
      </c>
      <c r="CE94" s="63">
        <v>3.1281254798151679E-3</v>
      </c>
      <c r="CF94" s="63">
        <v>2.5946795302944016E-3</v>
      </c>
      <c r="CG94" s="63">
        <v>1.382832895478294E-3</v>
      </c>
      <c r="CH94" s="63">
        <v>-1.1698749976980507E-4</v>
      </c>
      <c r="CI94" s="63">
        <v>-8.267159342453002E-6</v>
      </c>
      <c r="CJ94" s="63">
        <v>2.0655991569553047E-3</v>
      </c>
      <c r="CK94" s="63">
        <v>1.763264347273333E-3</v>
      </c>
      <c r="CL94" s="63">
        <v>2.4001065729827714E-3</v>
      </c>
      <c r="CM94" s="63">
        <v>2.0184670951498263E-3</v>
      </c>
      <c r="CN94" s="63">
        <v>3.8448617996483902E-3</v>
      </c>
      <c r="CO94" s="63">
        <v>1.6841935629151568E-3</v>
      </c>
      <c r="CP94" s="63">
        <f>VARP(RETURN!$B$94:$BU$94)</f>
        <v>4.0251550209215682E-3</v>
      </c>
      <c r="CQ94" s="63">
        <v>1.9527457094125691E-3</v>
      </c>
      <c r="CR94" s="63">
        <v>1.46159691179779E-3</v>
      </c>
      <c r="CS94" s="63">
        <v>1.6920208764585321E-3</v>
      </c>
      <c r="CT94" s="63">
        <v>3.3407676240829001E-3</v>
      </c>
      <c r="CU94" s="63">
        <v>1.2537856067400394E-3</v>
      </c>
      <c r="CV94" s="63">
        <v>2.1306837518050084E-3</v>
      </c>
      <c r="CW94" s="64">
        <v>1.3579337352965031E-3</v>
      </c>
      <c r="CX94" s="63"/>
      <c r="CY94" s="63"/>
      <c r="CZ94" s="63"/>
      <c r="DA94" s="63"/>
      <c r="DB94" s="63"/>
      <c r="DC94" s="63"/>
      <c r="DD94" s="63"/>
      <c r="DE94" s="63"/>
      <c r="DF94" s="63"/>
      <c r="DG94" s="63"/>
      <c r="DH94" s="63"/>
      <c r="DI94" s="63"/>
      <c r="DJ94" s="63"/>
      <c r="DK94" s="63"/>
      <c r="DL94" s="63"/>
      <c r="DM94" s="63"/>
      <c r="DN94" s="63"/>
      <c r="DO94" s="63"/>
      <c r="DP94" s="63"/>
      <c r="DQ94" s="63"/>
      <c r="DR94" s="63"/>
      <c r="DS94" s="63"/>
      <c r="DT94" s="63"/>
      <c r="DU94" s="63"/>
      <c r="DV94" s="63"/>
      <c r="DW94" s="63"/>
      <c r="DX94" s="63"/>
      <c r="DY94" s="63"/>
      <c r="DZ94" s="63"/>
      <c r="EA94" s="63"/>
      <c r="EB94" s="63"/>
      <c r="EC94" s="63"/>
      <c r="ED94" s="63"/>
      <c r="EE94" s="63"/>
      <c r="EF94" s="63"/>
      <c r="EG94" s="63"/>
      <c r="EH94" s="63"/>
      <c r="EI94" s="63"/>
      <c r="EJ94" s="63"/>
      <c r="EK94" s="63"/>
      <c r="EL94" s="63"/>
      <c r="EM94" s="63"/>
      <c r="EN94" s="63"/>
      <c r="EO94" s="63"/>
      <c r="EP94" s="63"/>
      <c r="EQ94" s="63"/>
      <c r="ER94" s="63"/>
      <c r="ES94" s="63"/>
      <c r="ET94" s="63"/>
      <c r="EU94" s="63"/>
      <c r="EV94" s="63"/>
      <c r="EW94" s="63"/>
      <c r="EX94" s="63"/>
      <c r="EY94" s="63"/>
      <c r="EZ94" s="63"/>
      <c r="FA94" s="63"/>
      <c r="FB94" s="63"/>
      <c r="FC94" s="63"/>
      <c r="FD94" s="63"/>
      <c r="FE94" s="63"/>
      <c r="FF94" s="63"/>
      <c r="FG94" s="63"/>
      <c r="FH94" s="63"/>
      <c r="FI94" s="63"/>
      <c r="FJ94" s="63"/>
      <c r="FK94" s="63"/>
      <c r="FL94" s="63"/>
      <c r="FM94" s="63"/>
      <c r="FN94" s="63"/>
      <c r="FO94" s="63"/>
      <c r="FP94" s="63"/>
      <c r="FQ94" s="63"/>
      <c r="FR94" s="63"/>
      <c r="FS94" s="63"/>
      <c r="FT94" s="63"/>
      <c r="FU94" s="63"/>
      <c r="FV94" s="63"/>
      <c r="FW94" s="63"/>
      <c r="FX94" s="63"/>
      <c r="FY94" s="63"/>
      <c r="FZ94" s="63"/>
      <c r="GA94" s="63"/>
      <c r="GB94" s="63"/>
      <c r="GC94" s="63"/>
      <c r="GD94" s="63"/>
      <c r="GE94" s="63"/>
      <c r="GF94" s="63"/>
      <c r="GG94" s="63"/>
      <c r="GH94" s="63"/>
      <c r="GI94" s="63"/>
      <c r="GJ94" s="63"/>
      <c r="GK94" s="63"/>
      <c r="GL94" s="63"/>
      <c r="GM94" s="63"/>
      <c r="GN94" s="63"/>
      <c r="GO94" s="63"/>
      <c r="GP94" s="63"/>
      <c r="GQ94" s="63"/>
      <c r="GR94" s="63"/>
      <c r="GS94" s="64"/>
    </row>
    <row r="95" spans="1:201" ht="15" thickBot="1">
      <c r="A95" s="63" t="s">
        <v>450</v>
      </c>
      <c r="B95" s="63">
        <v>2.5933410305218254E-3</v>
      </c>
      <c r="C95" s="63">
        <v>1.4022546972193273E-3</v>
      </c>
      <c r="D95" s="63">
        <v>1.8990794429355261E-3</v>
      </c>
      <c r="E95" s="63">
        <v>2.9127134921251184E-3</v>
      </c>
      <c r="F95" s="63">
        <v>2.3845387333156958E-3</v>
      </c>
      <c r="G95" s="63">
        <v>4.490529090239833E-3</v>
      </c>
      <c r="H95" s="63">
        <v>1.7693192501170008E-3</v>
      </c>
      <c r="I95" s="63">
        <v>1.9694446289673781E-3</v>
      </c>
      <c r="J95" s="63">
        <v>2.1814864650941093E-3</v>
      </c>
      <c r="K95" s="63">
        <v>3.1533709323759975E-3</v>
      </c>
      <c r="L95" s="63">
        <v>2.3609776475731785E-3</v>
      </c>
      <c r="M95" s="63">
        <v>1.621983215707384E-3</v>
      </c>
      <c r="N95" s="63">
        <v>2.2226517668372035E-3</v>
      </c>
      <c r="O95" s="63">
        <v>1.5560640442987923E-3</v>
      </c>
      <c r="P95" s="63">
        <v>4.8758174945199746E-3</v>
      </c>
      <c r="Q95" s="63">
        <v>1.9086495002938429E-3</v>
      </c>
      <c r="R95" s="63">
        <v>6.4577965772698081E-4</v>
      </c>
      <c r="S95" s="63">
        <v>1.9730228520637308E-3</v>
      </c>
      <c r="T95" s="63">
        <v>3.4544677189822497E-3</v>
      </c>
      <c r="U95" s="63">
        <v>3.5858517748786067E-3</v>
      </c>
      <c r="V95" s="63">
        <v>2.062607986070109E-3</v>
      </c>
      <c r="W95" s="63">
        <v>4.7926902461184256E-3</v>
      </c>
      <c r="X95" s="63">
        <v>1.2348060531192227E-2</v>
      </c>
      <c r="Y95" s="63">
        <v>1.9643098218091572E-3</v>
      </c>
      <c r="Z95" s="63">
        <v>2.7717624512203121E-3</v>
      </c>
      <c r="AA95" s="63">
        <v>2.6187175442564177E-3</v>
      </c>
      <c r="AB95" s="63">
        <v>3.8340744478148467E-3</v>
      </c>
      <c r="AC95" s="63">
        <v>3.1515697130442269E-3</v>
      </c>
      <c r="AD95" s="63">
        <v>2.0974456150985679E-3</v>
      </c>
      <c r="AE95" s="63">
        <v>9.2702120488936273E-4</v>
      </c>
      <c r="AF95" s="63">
        <v>7.113716133516952E-4</v>
      </c>
      <c r="AG95" s="63">
        <v>3.3346630345412053E-3</v>
      </c>
      <c r="AH95" s="63">
        <v>1.4544510214211299E-3</v>
      </c>
      <c r="AI95" s="63">
        <v>1.573588390969524E-3</v>
      </c>
      <c r="AJ95" s="63">
        <v>2.2695340013074313E-3</v>
      </c>
      <c r="AK95" s="63">
        <v>8.5574801997594574E-4</v>
      </c>
      <c r="AL95" s="63">
        <v>1.6944082667452311E-3</v>
      </c>
      <c r="AM95" s="63">
        <v>8.7051615778258539E-4</v>
      </c>
      <c r="AN95" s="63">
        <v>1.8343282051398145E-3</v>
      </c>
      <c r="AO95" s="63">
        <v>2.6346549480275698E-3</v>
      </c>
      <c r="AP95" s="63">
        <v>8.7663762871783202E-4</v>
      </c>
      <c r="AQ95" s="63">
        <v>1.4453868745046916E-3</v>
      </c>
      <c r="AR95" s="63">
        <v>4.0767147981916694E-3</v>
      </c>
      <c r="AS95" s="63">
        <v>1.7573632082809052E-3</v>
      </c>
      <c r="AT95" s="63">
        <v>2.2210178495917741E-3</v>
      </c>
      <c r="AU95" s="63">
        <v>-1.9290965365212327E-4</v>
      </c>
      <c r="AV95" s="63">
        <v>3.0409539053573081E-3</v>
      </c>
      <c r="AW95" s="63">
        <v>4.1108009390072413E-3</v>
      </c>
      <c r="AX95" s="63">
        <v>2.9358034085111258E-3</v>
      </c>
      <c r="AY95" s="63">
        <v>1.730663442334053E-3</v>
      </c>
      <c r="AZ95" s="63">
        <v>1.4718626305966563E-3</v>
      </c>
      <c r="BA95" s="63">
        <v>1.0077860538956105E-3</v>
      </c>
      <c r="BB95" s="63">
        <v>2.0774473614685613E-3</v>
      </c>
      <c r="BC95" s="63">
        <v>1.2953522205676911E-3</v>
      </c>
      <c r="BD95" s="63">
        <v>3.8283691855862199E-3</v>
      </c>
      <c r="BE95" s="63">
        <v>1.8960610099844209E-3</v>
      </c>
      <c r="BF95" s="63">
        <v>3.6842742712520308E-3</v>
      </c>
      <c r="BG95" s="63">
        <v>1.6911186030750278E-3</v>
      </c>
      <c r="BH95" s="63">
        <v>2.9753029701020295E-3</v>
      </c>
      <c r="BI95" s="63">
        <v>1.4011814603183184E-3</v>
      </c>
      <c r="BJ95" s="63">
        <v>2.8604158738118474E-3</v>
      </c>
      <c r="BK95" s="63">
        <v>1.7756677583163345E-3</v>
      </c>
      <c r="BL95" s="63">
        <v>1.7512075311330233E-3</v>
      </c>
      <c r="BM95" s="63">
        <v>1.3106948264978659E-3</v>
      </c>
      <c r="BN95" s="63">
        <v>6.0791144548073264E-4</v>
      </c>
      <c r="BO95" s="63">
        <v>1.0641722547986721E-3</v>
      </c>
      <c r="BP95" s="63">
        <v>2.5523093835477808E-3</v>
      </c>
      <c r="BQ95" s="63">
        <v>2.3239915786433707E-3</v>
      </c>
      <c r="BR95" s="63">
        <v>1.3616988339480635E-3</v>
      </c>
      <c r="BS95" s="63">
        <v>-1.6958616539433701E-4</v>
      </c>
      <c r="BT95" s="63">
        <v>1.1603962534048793E-3</v>
      </c>
      <c r="BU95" s="63">
        <v>2.6142146778008499E-3</v>
      </c>
      <c r="BV95" s="63">
        <v>1.4548411849810716E-3</v>
      </c>
      <c r="BW95" s="63">
        <v>1.447929351086638E-3</v>
      </c>
      <c r="BX95" s="63">
        <v>3.5723969410860409E-3</v>
      </c>
      <c r="BY95" s="63">
        <v>1.5249476140140683E-3</v>
      </c>
      <c r="BZ95" s="63">
        <v>5.2787837571568552E-4</v>
      </c>
      <c r="CA95" s="63">
        <v>1.4305565278121086E-3</v>
      </c>
      <c r="CB95" s="63">
        <v>1.4352253091903574E-3</v>
      </c>
      <c r="CC95" s="63">
        <v>1.3572176530190923E-3</v>
      </c>
      <c r="CD95" s="63">
        <v>3.9505386741939446E-3</v>
      </c>
      <c r="CE95" s="63">
        <v>4.1406641904322495E-3</v>
      </c>
      <c r="CF95" s="63">
        <v>1.372763534689272E-3</v>
      </c>
      <c r="CG95" s="63">
        <v>9.7697883760225848E-4</v>
      </c>
      <c r="CH95" s="63">
        <v>3.3945594012092318E-4</v>
      </c>
      <c r="CI95" s="63">
        <v>3.5503807915490996E-4</v>
      </c>
      <c r="CJ95" s="63">
        <v>1.6345598793543856E-3</v>
      </c>
      <c r="CK95" s="63">
        <v>2.7841531596300706E-3</v>
      </c>
      <c r="CL95" s="63">
        <v>2.3833046742045495E-3</v>
      </c>
      <c r="CM95" s="63">
        <v>2.589360954608553E-3</v>
      </c>
      <c r="CN95" s="63">
        <v>3.7620851070566189E-3</v>
      </c>
      <c r="CO95" s="63">
        <v>2.0902801758178389E-3</v>
      </c>
      <c r="CP95" s="63">
        <v>1.9527457094125691E-3</v>
      </c>
      <c r="CQ95" s="63">
        <f>VARP(RETURN!$B$95:$BU$95)</f>
        <v>6.1678639918730091E-3</v>
      </c>
      <c r="CR95" s="63">
        <v>1.4909967959015639E-3</v>
      </c>
      <c r="CS95" s="63">
        <v>1.8877245163131584E-3</v>
      </c>
      <c r="CT95" s="63">
        <v>3.0017901275665999E-3</v>
      </c>
      <c r="CU95" s="63">
        <v>1.30193848629611E-3</v>
      </c>
      <c r="CV95" s="63">
        <v>2.1001036926625487E-3</v>
      </c>
      <c r="CW95" s="64">
        <v>1.2868762041016359E-3</v>
      </c>
      <c r="CX95" s="63"/>
      <c r="CY95" s="63"/>
      <c r="CZ95" s="63"/>
      <c r="DA95" s="63"/>
      <c r="DB95" s="63"/>
      <c r="DC95" s="63"/>
      <c r="DD95" s="63"/>
      <c r="DE95" s="63"/>
      <c r="DF95" s="63"/>
      <c r="DG95" s="63"/>
      <c r="DH95" s="63"/>
      <c r="DI95" s="63"/>
      <c r="DJ95" s="63"/>
      <c r="DK95" s="63"/>
      <c r="DL95" s="63"/>
      <c r="DM95" s="63"/>
      <c r="DN95" s="63"/>
      <c r="DO95" s="63"/>
      <c r="DP95" s="63"/>
      <c r="DQ95" s="63"/>
      <c r="DR95" s="63"/>
      <c r="DS95" s="63"/>
      <c r="DT95" s="63"/>
      <c r="DU95" s="63"/>
      <c r="DV95" s="63"/>
      <c r="DW95" s="63"/>
      <c r="DX95" s="63"/>
      <c r="DY95" s="63"/>
      <c r="DZ95" s="63"/>
      <c r="EA95" s="63"/>
      <c r="EB95" s="63"/>
      <c r="EC95" s="63"/>
      <c r="ED95" s="63"/>
      <c r="EE95" s="63"/>
      <c r="EF95" s="63"/>
      <c r="EG95" s="63"/>
      <c r="EH95" s="63"/>
      <c r="EI95" s="63"/>
      <c r="EJ95" s="63"/>
      <c r="EK95" s="63"/>
      <c r="EL95" s="63"/>
      <c r="EM95" s="63"/>
      <c r="EN95" s="63"/>
      <c r="EO95" s="63"/>
      <c r="EP95" s="63"/>
      <c r="EQ95" s="63"/>
      <c r="ER95" s="63"/>
      <c r="ES95" s="63"/>
      <c r="ET95" s="63"/>
      <c r="EU95" s="63"/>
      <c r="EV95" s="63"/>
      <c r="EW95" s="63"/>
      <c r="EX95" s="63"/>
      <c r="EY95" s="63"/>
      <c r="EZ95" s="63"/>
      <c r="FA95" s="63"/>
      <c r="FB95" s="63"/>
      <c r="FC95" s="63"/>
      <c r="FD95" s="63"/>
      <c r="FE95" s="63"/>
      <c r="FF95" s="63"/>
      <c r="FG95" s="63"/>
      <c r="FH95" s="63"/>
      <c r="FI95" s="63"/>
      <c r="FJ95" s="63"/>
      <c r="FK95" s="63"/>
      <c r="FL95" s="63"/>
      <c r="FM95" s="63"/>
      <c r="FN95" s="63"/>
      <c r="FO95" s="63"/>
      <c r="FP95" s="63"/>
      <c r="FQ95" s="63"/>
      <c r="FR95" s="63"/>
      <c r="FS95" s="63"/>
      <c r="FT95" s="63"/>
      <c r="FU95" s="63"/>
      <c r="FV95" s="63"/>
      <c r="FW95" s="63"/>
      <c r="FX95" s="63"/>
      <c r="FY95" s="63"/>
      <c r="FZ95" s="63"/>
      <c r="GA95" s="63"/>
      <c r="GB95" s="63"/>
      <c r="GC95" s="63"/>
      <c r="GD95" s="63"/>
      <c r="GE95" s="63"/>
      <c r="GF95" s="63"/>
      <c r="GG95" s="63"/>
      <c r="GH95" s="63"/>
      <c r="GI95" s="63"/>
      <c r="GJ95" s="63"/>
      <c r="GK95" s="63"/>
      <c r="GL95" s="63"/>
      <c r="GM95" s="63"/>
      <c r="GN95" s="63"/>
      <c r="GO95" s="63"/>
      <c r="GP95" s="63"/>
      <c r="GQ95" s="63"/>
      <c r="GR95" s="63"/>
      <c r="GS95" s="64"/>
    </row>
    <row r="96" spans="1:201" ht="15" thickBot="1">
      <c r="A96" s="63" t="s">
        <v>451</v>
      </c>
      <c r="B96" s="63">
        <v>8.4060167213626609E-4</v>
      </c>
      <c r="C96" s="63">
        <v>1.1303174342024364E-3</v>
      </c>
      <c r="D96" s="63">
        <v>1.3826016217867033E-3</v>
      </c>
      <c r="E96" s="63">
        <v>6.7977456909717408E-4</v>
      </c>
      <c r="F96" s="63">
        <v>1.2668171677774297E-3</v>
      </c>
      <c r="G96" s="63">
        <v>3.4026357438709633E-3</v>
      </c>
      <c r="H96" s="63">
        <v>8.2554735278014271E-4</v>
      </c>
      <c r="I96" s="63">
        <v>9.5657707499725137E-4</v>
      </c>
      <c r="J96" s="63">
        <v>1.64149878483871E-3</v>
      </c>
      <c r="K96" s="63">
        <v>2.5083213946795659E-3</v>
      </c>
      <c r="L96" s="63">
        <v>1.4054165937907581E-3</v>
      </c>
      <c r="M96" s="63">
        <v>9.1286098449040308E-4</v>
      </c>
      <c r="N96" s="63">
        <v>1.7930498857624936E-3</v>
      </c>
      <c r="O96" s="63">
        <v>1.6999382133717463E-3</v>
      </c>
      <c r="P96" s="63">
        <v>4.0467245460607216E-3</v>
      </c>
      <c r="Q96" s="63">
        <v>1.9944588077258404E-3</v>
      </c>
      <c r="R96" s="63">
        <v>-5.8337898529402818E-4</v>
      </c>
      <c r="S96" s="63">
        <v>1.643313501993429E-3</v>
      </c>
      <c r="T96" s="63">
        <v>1.7300497936244359E-3</v>
      </c>
      <c r="U96" s="63">
        <v>1.814896947049305E-3</v>
      </c>
      <c r="V96" s="63">
        <v>1.6200541617174939E-3</v>
      </c>
      <c r="W96" s="63">
        <v>3.5458392065553738E-3</v>
      </c>
      <c r="X96" s="63">
        <v>8.2017273198277396E-3</v>
      </c>
      <c r="Y96" s="63">
        <v>2.0935767377545807E-3</v>
      </c>
      <c r="Z96" s="63">
        <v>1.9254678907691958E-3</v>
      </c>
      <c r="AA96" s="63">
        <v>1.9691999722701494E-3</v>
      </c>
      <c r="AB96" s="63">
        <v>1.5983690477186796E-3</v>
      </c>
      <c r="AC96" s="63">
        <v>1.8981845844882254E-3</v>
      </c>
      <c r="AD96" s="63">
        <v>1.4393340736877894E-3</v>
      </c>
      <c r="AE96" s="63">
        <v>-5.9958174547200614E-4</v>
      </c>
      <c r="AF96" s="63">
        <v>-3.0524928259238618E-4</v>
      </c>
      <c r="AG96" s="63">
        <v>1.4379479317646886E-3</v>
      </c>
      <c r="AH96" s="63">
        <v>1.7111920872890918E-3</v>
      </c>
      <c r="AI96" s="63">
        <v>2.1008017154582601E-3</v>
      </c>
      <c r="AJ96" s="63">
        <v>1.3166927084500067E-3</v>
      </c>
      <c r="AK96" s="63">
        <v>8.9817103159829951E-4</v>
      </c>
      <c r="AL96" s="63">
        <v>1.5369842338463118E-3</v>
      </c>
      <c r="AM96" s="63">
        <v>9.2961457980924873E-4</v>
      </c>
      <c r="AN96" s="63">
        <v>5.7617304646431756E-4</v>
      </c>
      <c r="AO96" s="63">
        <v>1.994952035346951E-3</v>
      </c>
      <c r="AP96" s="63">
        <v>1.3818163200367427E-3</v>
      </c>
      <c r="AQ96" s="63">
        <v>9.3524469963899453E-4</v>
      </c>
      <c r="AR96" s="63">
        <v>3.018678290620675E-3</v>
      </c>
      <c r="AS96" s="63">
        <v>1.9540517802333467E-3</v>
      </c>
      <c r="AT96" s="63">
        <v>1.9008810286408764E-3</v>
      </c>
      <c r="AU96" s="63">
        <v>-2.9464506387437021E-6</v>
      </c>
      <c r="AV96" s="63">
        <v>3.4268982596715649E-3</v>
      </c>
      <c r="AW96" s="63">
        <v>2.5423068676717463E-3</v>
      </c>
      <c r="AX96" s="63">
        <v>2.6452780958919047E-3</v>
      </c>
      <c r="AY96" s="63">
        <v>1.0981936300999773E-3</v>
      </c>
      <c r="AZ96" s="63">
        <v>1.7166853657405146E-3</v>
      </c>
      <c r="BA96" s="63">
        <v>1.6917266663325761E-3</v>
      </c>
      <c r="BB96" s="63">
        <v>8.4350132526726383E-4</v>
      </c>
      <c r="BC96" s="63">
        <v>1.4962178330880996E-3</v>
      </c>
      <c r="BD96" s="63">
        <v>3.7815190824718506E-3</v>
      </c>
      <c r="BE96" s="63">
        <v>1.1436841228157416E-3</v>
      </c>
      <c r="BF96" s="63">
        <v>3.526495030500133E-3</v>
      </c>
      <c r="BG96" s="63">
        <v>6.5760756835343869E-4</v>
      </c>
      <c r="BH96" s="63">
        <v>2.3380519525340723E-3</v>
      </c>
      <c r="BI96" s="63">
        <v>9.0568135894437095E-4</v>
      </c>
      <c r="BJ96" s="63">
        <v>2.1726922611790948E-3</v>
      </c>
      <c r="BK96" s="63">
        <v>1.8591553478145249E-3</v>
      </c>
      <c r="BL96" s="63">
        <v>1.7719317865640474E-3</v>
      </c>
      <c r="BM96" s="63">
        <v>1.3534656294346143E-3</v>
      </c>
      <c r="BN96" s="63">
        <v>1.3343393781170402E-4</v>
      </c>
      <c r="BO96" s="63">
        <v>1.5970101259531681E-3</v>
      </c>
      <c r="BP96" s="63">
        <v>1.231902118298978E-3</v>
      </c>
      <c r="BQ96" s="63">
        <v>1.3683569550981623E-3</v>
      </c>
      <c r="BR96" s="63">
        <v>1.5175991289437651E-3</v>
      </c>
      <c r="BS96" s="63">
        <v>-5.4227396016648898E-5</v>
      </c>
      <c r="BT96" s="63">
        <v>9.5676082317799449E-4</v>
      </c>
      <c r="BU96" s="63">
        <v>1.6059345069854953E-3</v>
      </c>
      <c r="BV96" s="63">
        <v>1.352662343947913E-4</v>
      </c>
      <c r="BW96" s="63">
        <v>6.5812202991789187E-4</v>
      </c>
      <c r="BX96" s="63">
        <v>2.381940032291949E-3</v>
      </c>
      <c r="BY96" s="63">
        <v>8.1195979491857791E-4</v>
      </c>
      <c r="BZ96" s="63">
        <v>-8.0726705366605475E-4</v>
      </c>
      <c r="CA96" s="63">
        <v>7.7097344722213323E-4</v>
      </c>
      <c r="CB96" s="63">
        <v>1.0344248785128481E-3</v>
      </c>
      <c r="CC96" s="63">
        <v>4.5341122962370598E-4</v>
      </c>
      <c r="CD96" s="63">
        <v>3.8038449962114304E-3</v>
      </c>
      <c r="CE96" s="63">
        <v>2.0979664854814165E-3</v>
      </c>
      <c r="CF96" s="63">
        <v>9.5910321732747556E-4</v>
      </c>
      <c r="CG96" s="63">
        <v>1.4958507311917113E-3</v>
      </c>
      <c r="CH96" s="63">
        <v>-4.2877224443851523E-4</v>
      </c>
      <c r="CI96" s="63">
        <v>-4.5359496046768713E-4</v>
      </c>
      <c r="CJ96" s="63">
        <v>1.0630327881989772E-3</v>
      </c>
      <c r="CK96" s="63">
        <v>1.1988466473739313E-3</v>
      </c>
      <c r="CL96" s="63">
        <v>1.7993631700518207E-3</v>
      </c>
      <c r="CM96" s="63">
        <v>1.989019607377825E-3</v>
      </c>
      <c r="CN96" s="63">
        <v>2.7134619664088595E-3</v>
      </c>
      <c r="CO96" s="63">
        <v>9.0431115736591986E-4</v>
      </c>
      <c r="CP96" s="63">
        <v>1.46159691179779E-3</v>
      </c>
      <c r="CQ96" s="63">
        <v>1.4909967959015639E-3</v>
      </c>
      <c r="CR96" s="63">
        <f>VARP(RETURN!$B$96:$BU$96)</f>
        <v>6.3753022116798657E-3</v>
      </c>
      <c r="CS96" s="63">
        <v>1.4117822243995292E-3</v>
      </c>
      <c r="CT96" s="63">
        <v>2.425523674085044E-3</v>
      </c>
      <c r="CU96" s="63">
        <v>1.0651388147508301E-3</v>
      </c>
      <c r="CV96" s="63">
        <v>2.3119033054997368E-3</v>
      </c>
      <c r="CW96" s="64">
        <v>1.8493046380281429E-3</v>
      </c>
      <c r="CX96" s="63"/>
      <c r="CY96" s="63"/>
      <c r="CZ96" s="63"/>
      <c r="DA96" s="63"/>
      <c r="DB96" s="63"/>
      <c r="DC96" s="63"/>
      <c r="DD96" s="63"/>
      <c r="DE96" s="63"/>
      <c r="DF96" s="63"/>
      <c r="DG96" s="63"/>
      <c r="DH96" s="63"/>
      <c r="DI96" s="63"/>
      <c r="DJ96" s="63"/>
      <c r="DK96" s="63"/>
      <c r="DL96" s="63"/>
      <c r="DM96" s="63"/>
      <c r="DN96" s="63"/>
      <c r="DO96" s="63"/>
      <c r="DP96" s="63"/>
      <c r="DQ96" s="63"/>
      <c r="DR96" s="63"/>
      <c r="DS96" s="63"/>
      <c r="DT96" s="63"/>
      <c r="DU96" s="63"/>
      <c r="DV96" s="63"/>
      <c r="DW96" s="63"/>
      <c r="DX96" s="63"/>
      <c r="DY96" s="63"/>
      <c r="DZ96" s="63"/>
      <c r="EA96" s="63"/>
      <c r="EB96" s="63"/>
      <c r="EC96" s="63"/>
      <c r="ED96" s="63"/>
      <c r="EE96" s="63"/>
      <c r="EF96" s="63"/>
      <c r="EG96" s="63"/>
      <c r="EH96" s="63"/>
      <c r="EI96" s="63"/>
      <c r="EJ96" s="63"/>
      <c r="EK96" s="63"/>
      <c r="EL96" s="63"/>
      <c r="EM96" s="63"/>
      <c r="EN96" s="63"/>
      <c r="EO96" s="63"/>
      <c r="EP96" s="63"/>
      <c r="EQ96" s="63"/>
      <c r="ER96" s="63"/>
      <c r="ES96" s="63"/>
      <c r="ET96" s="63"/>
      <c r="EU96" s="63"/>
      <c r="EV96" s="63"/>
      <c r="EW96" s="63"/>
      <c r="EX96" s="63"/>
      <c r="EY96" s="63"/>
      <c r="EZ96" s="63"/>
      <c r="FA96" s="63"/>
      <c r="FB96" s="63"/>
      <c r="FC96" s="63"/>
      <c r="FD96" s="63"/>
      <c r="FE96" s="63"/>
      <c r="FF96" s="63"/>
      <c r="FG96" s="63"/>
      <c r="FH96" s="63"/>
      <c r="FI96" s="63"/>
      <c r="FJ96" s="63"/>
      <c r="FK96" s="63"/>
      <c r="FL96" s="63"/>
      <c r="FM96" s="63"/>
      <c r="FN96" s="63"/>
      <c r="FO96" s="63"/>
      <c r="FP96" s="63"/>
      <c r="FQ96" s="63"/>
      <c r="FR96" s="63"/>
      <c r="FS96" s="63"/>
      <c r="FT96" s="63"/>
      <c r="FU96" s="63"/>
      <c r="FV96" s="63"/>
      <c r="FW96" s="63"/>
      <c r="FX96" s="63"/>
      <c r="FY96" s="63"/>
      <c r="FZ96" s="63"/>
      <c r="GA96" s="63"/>
      <c r="GB96" s="63"/>
      <c r="GC96" s="63"/>
      <c r="GD96" s="63"/>
      <c r="GE96" s="63"/>
      <c r="GF96" s="63"/>
      <c r="GG96" s="63"/>
      <c r="GH96" s="63"/>
      <c r="GI96" s="63"/>
      <c r="GJ96" s="63"/>
      <c r="GK96" s="63"/>
      <c r="GL96" s="63"/>
      <c r="GM96" s="63"/>
      <c r="GN96" s="63"/>
      <c r="GO96" s="63"/>
      <c r="GP96" s="63"/>
      <c r="GQ96" s="63"/>
      <c r="GR96" s="63"/>
      <c r="GS96" s="64"/>
    </row>
    <row r="97" spans="1:201" ht="15" thickBot="1">
      <c r="A97" s="63" t="s">
        <v>452</v>
      </c>
      <c r="B97" s="63">
        <v>1.610762654685871E-3</v>
      </c>
      <c r="C97" s="63">
        <v>1.6013007910790395E-3</v>
      </c>
      <c r="D97" s="63">
        <v>1.9047273956753767E-3</v>
      </c>
      <c r="E97" s="63">
        <v>8.4248815338851225E-4</v>
      </c>
      <c r="F97" s="63">
        <v>2.1899094112242971E-3</v>
      </c>
      <c r="G97" s="63">
        <v>3.8284595363608331E-3</v>
      </c>
      <c r="H97" s="63">
        <v>1.6362270086676559E-3</v>
      </c>
      <c r="I97" s="63">
        <v>5.0336500108991427E-4</v>
      </c>
      <c r="J97" s="63">
        <v>1.5372872882016297E-3</v>
      </c>
      <c r="K97" s="63">
        <v>3.0077494591001699E-3</v>
      </c>
      <c r="L97" s="63">
        <v>1.5314205119930804E-3</v>
      </c>
      <c r="M97" s="63">
        <v>1.2805298967656217E-3</v>
      </c>
      <c r="N97" s="63">
        <v>2.446201254477684E-3</v>
      </c>
      <c r="O97" s="63">
        <v>1.207568500076598E-3</v>
      </c>
      <c r="P97" s="63">
        <v>4.0369979140133577E-3</v>
      </c>
      <c r="Q97" s="63">
        <v>2.2403497065564795E-3</v>
      </c>
      <c r="R97" s="63">
        <v>-4.6546189542534744E-4</v>
      </c>
      <c r="S97" s="63">
        <v>2.1086439023178917E-3</v>
      </c>
      <c r="T97" s="63">
        <v>2.6742518287529377E-3</v>
      </c>
      <c r="U97" s="63">
        <v>2.835689791768565E-3</v>
      </c>
      <c r="V97" s="63">
        <v>2.1937446494965317E-3</v>
      </c>
      <c r="W97" s="63">
        <v>3.5578107185202674E-3</v>
      </c>
      <c r="X97" s="63">
        <v>5.9772795022626918E-3</v>
      </c>
      <c r="Y97" s="63">
        <v>2.2720985127627448E-3</v>
      </c>
      <c r="Z97" s="63">
        <v>2.3398196393793064E-3</v>
      </c>
      <c r="AA97" s="63">
        <v>1.7140482809707412E-3</v>
      </c>
      <c r="AB97" s="63">
        <v>3.9926655972323715E-3</v>
      </c>
      <c r="AC97" s="63">
        <v>3.5483142447952868E-3</v>
      </c>
      <c r="AD97" s="63">
        <v>1.6906007975358349E-3</v>
      </c>
      <c r="AE97" s="63">
        <v>-1.7945544569940481E-4</v>
      </c>
      <c r="AF97" s="63">
        <v>-6.5292303154001018E-5</v>
      </c>
      <c r="AG97" s="63">
        <v>2.6336629138961933E-3</v>
      </c>
      <c r="AH97" s="63">
        <v>1.2782904180573896E-3</v>
      </c>
      <c r="AI97" s="63">
        <v>1.4516630782747885E-3</v>
      </c>
      <c r="AJ97" s="63">
        <v>2.2223766143090653E-3</v>
      </c>
      <c r="AK97" s="63">
        <v>1.1953797836529887E-3</v>
      </c>
      <c r="AL97" s="63">
        <v>2.2544150536712884E-3</v>
      </c>
      <c r="AM97" s="63">
        <v>1.0671446948244392E-3</v>
      </c>
      <c r="AN97" s="63">
        <v>1.2135455535004452E-3</v>
      </c>
      <c r="AO97" s="63">
        <v>3.0009935176939589E-3</v>
      </c>
      <c r="AP97" s="63">
        <v>6.9327339095230059E-4</v>
      </c>
      <c r="AQ97" s="63">
        <v>1.3613635316619731E-3</v>
      </c>
      <c r="AR97" s="63">
        <v>2.5381919128514086E-3</v>
      </c>
      <c r="AS97" s="63">
        <v>1.8812555352001241E-3</v>
      </c>
      <c r="AT97" s="63">
        <v>1.4563983148549217E-3</v>
      </c>
      <c r="AU97" s="63">
        <v>-7.0844805295194305E-4</v>
      </c>
      <c r="AV97" s="63">
        <v>3.4038364746370423E-3</v>
      </c>
      <c r="AW97" s="63">
        <v>2.9751902777803308E-3</v>
      </c>
      <c r="AX97" s="63">
        <v>3.9910165342999333E-3</v>
      </c>
      <c r="AY97" s="63">
        <v>9.9201146336920856E-4</v>
      </c>
      <c r="AZ97" s="63">
        <v>1.5661996748833821E-3</v>
      </c>
      <c r="BA97" s="63">
        <v>5.9107699286183805E-4</v>
      </c>
      <c r="BB97" s="63">
        <v>2.5726073814855647E-3</v>
      </c>
      <c r="BC97" s="63">
        <v>1.3963286529410479E-3</v>
      </c>
      <c r="BD97" s="63">
        <v>2.9340898221284911E-3</v>
      </c>
      <c r="BE97" s="63">
        <v>7.7777306531122664E-4</v>
      </c>
      <c r="BF97" s="63">
        <v>5.8553339171841801E-3</v>
      </c>
      <c r="BG97" s="63">
        <v>3.1341729945362907E-4</v>
      </c>
      <c r="BH97" s="63">
        <v>3.5485637516622284E-3</v>
      </c>
      <c r="BI97" s="63">
        <v>1.0213668093262942E-3</v>
      </c>
      <c r="BJ97" s="63">
        <v>2.63093454583661E-3</v>
      </c>
      <c r="BK97" s="63">
        <v>1.9302506475207463E-3</v>
      </c>
      <c r="BL97" s="63">
        <v>3.5986663871904953E-3</v>
      </c>
      <c r="BM97" s="63">
        <v>2.6916763202845069E-3</v>
      </c>
      <c r="BN97" s="63">
        <v>7.1059523342969176E-4</v>
      </c>
      <c r="BO97" s="63">
        <v>8.0894054655041491E-4</v>
      </c>
      <c r="BP97" s="63">
        <v>1.5737770743094262E-3</v>
      </c>
      <c r="BQ97" s="63">
        <v>1.8320860594028593E-3</v>
      </c>
      <c r="BR97" s="63">
        <v>3.5817569024770815E-3</v>
      </c>
      <c r="BS97" s="63">
        <v>2.8679462430703428E-4</v>
      </c>
      <c r="BT97" s="63">
        <v>1.1078072844907449E-3</v>
      </c>
      <c r="BU97" s="63">
        <v>2.8518366733790751E-3</v>
      </c>
      <c r="BV97" s="63">
        <v>5.6073043549171231E-4</v>
      </c>
      <c r="BW97" s="63">
        <v>1.5014016586374884E-3</v>
      </c>
      <c r="BX97" s="63">
        <v>2.4370827813160324E-3</v>
      </c>
      <c r="BY97" s="63">
        <v>1.3763166147390557E-3</v>
      </c>
      <c r="BZ97" s="63">
        <v>2.4357889709592428E-4</v>
      </c>
      <c r="CA97" s="63">
        <v>9.5528219560676441E-4</v>
      </c>
      <c r="CB97" s="63">
        <v>1.5412573938700235E-3</v>
      </c>
      <c r="CC97" s="63">
        <v>1.0644743316134487E-3</v>
      </c>
      <c r="CD97" s="63">
        <v>4.073066002080167E-3</v>
      </c>
      <c r="CE97" s="63">
        <v>4.0167699493498512E-3</v>
      </c>
      <c r="CF97" s="63">
        <v>2.3612570267145709E-3</v>
      </c>
      <c r="CG97" s="63">
        <v>8.5444210877799493E-4</v>
      </c>
      <c r="CH97" s="63">
        <v>-5.1076441703482554E-4</v>
      </c>
      <c r="CI97" s="63">
        <v>-6.3218488709319929E-4</v>
      </c>
      <c r="CJ97" s="63">
        <v>1.4954212970819337E-3</v>
      </c>
      <c r="CK97" s="63">
        <v>2.6912997827972054E-3</v>
      </c>
      <c r="CL97" s="63">
        <v>3.0642765058977541E-3</v>
      </c>
      <c r="CM97" s="63">
        <v>2.9770991992904687E-3</v>
      </c>
      <c r="CN97" s="63">
        <v>2.1172993322264265E-3</v>
      </c>
      <c r="CO97" s="63">
        <v>1.2512250762823176E-3</v>
      </c>
      <c r="CP97" s="63">
        <v>1.6920208764585321E-3</v>
      </c>
      <c r="CQ97" s="63">
        <v>1.8877245163131584E-3</v>
      </c>
      <c r="CR97" s="63">
        <v>1.4117822243995292E-3</v>
      </c>
      <c r="CS97" s="63">
        <f>VARP(RETURN!$B$97:$BU$97)</f>
        <v>5.251489099456671E-3</v>
      </c>
      <c r="CT97" s="63">
        <v>3.6443010572513096E-3</v>
      </c>
      <c r="CU97" s="63">
        <v>1.1335193219686728E-3</v>
      </c>
      <c r="CV97" s="63">
        <v>2.4893391444705307E-3</v>
      </c>
      <c r="CW97" s="64">
        <v>1.8755610523378428E-3</v>
      </c>
      <c r="CX97" s="63"/>
      <c r="CY97" s="63"/>
      <c r="CZ97" s="63"/>
      <c r="DA97" s="63"/>
      <c r="DB97" s="63"/>
      <c r="DC97" s="63"/>
      <c r="DD97" s="63"/>
      <c r="DE97" s="63"/>
      <c r="DF97" s="63"/>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c r="EF97" s="63"/>
      <c r="EG97" s="63"/>
      <c r="EH97" s="63"/>
      <c r="EI97" s="63"/>
      <c r="EJ97" s="63"/>
      <c r="EK97" s="63"/>
      <c r="EL97" s="63"/>
      <c r="EM97" s="63"/>
      <c r="EN97" s="63"/>
      <c r="EO97" s="63"/>
      <c r="EP97" s="63"/>
      <c r="EQ97" s="63"/>
      <c r="ER97" s="63"/>
      <c r="ES97" s="63"/>
      <c r="ET97" s="63"/>
      <c r="EU97" s="63"/>
      <c r="EV97" s="63"/>
      <c r="EW97" s="63"/>
      <c r="EX97" s="63"/>
      <c r="EY97" s="63"/>
      <c r="EZ97" s="63"/>
      <c r="FA97" s="63"/>
      <c r="FB97" s="63"/>
      <c r="FC97" s="63"/>
      <c r="FD97" s="63"/>
      <c r="FE97" s="63"/>
      <c r="FF97" s="63"/>
      <c r="FG97" s="63"/>
      <c r="FH97" s="63"/>
      <c r="FI97" s="63"/>
      <c r="FJ97" s="63"/>
      <c r="FK97" s="63"/>
      <c r="FL97" s="63"/>
      <c r="FM97" s="63"/>
      <c r="FN97" s="63"/>
      <c r="FO97" s="63"/>
      <c r="FP97" s="63"/>
      <c r="FQ97" s="63"/>
      <c r="FR97" s="63"/>
      <c r="FS97" s="63"/>
      <c r="FT97" s="63"/>
      <c r="FU97" s="63"/>
      <c r="FV97" s="63"/>
      <c r="FW97" s="63"/>
      <c r="FX97" s="63"/>
      <c r="FY97" s="63"/>
      <c r="FZ97" s="63"/>
      <c r="GA97" s="63"/>
      <c r="GB97" s="63"/>
      <c r="GC97" s="63"/>
      <c r="GD97" s="63"/>
      <c r="GE97" s="63"/>
      <c r="GF97" s="63"/>
      <c r="GG97" s="63"/>
      <c r="GH97" s="63"/>
      <c r="GI97" s="63"/>
      <c r="GJ97" s="63"/>
      <c r="GK97" s="63"/>
      <c r="GL97" s="63"/>
      <c r="GM97" s="63"/>
      <c r="GN97" s="63"/>
      <c r="GO97" s="63"/>
      <c r="GP97" s="63"/>
      <c r="GQ97" s="63"/>
      <c r="GR97" s="63"/>
      <c r="GS97" s="64"/>
    </row>
    <row r="98" spans="1:201" ht="15" thickBot="1">
      <c r="A98" s="63" t="s">
        <v>453</v>
      </c>
      <c r="B98" s="63">
        <v>2.386495033129377E-3</v>
      </c>
      <c r="C98" s="63">
        <v>1.9190380229251651E-3</v>
      </c>
      <c r="D98" s="63">
        <v>2.2763652601757367E-3</v>
      </c>
      <c r="E98" s="63">
        <v>1.8718287219715987E-3</v>
      </c>
      <c r="F98" s="63">
        <v>3.0752746597923724E-3</v>
      </c>
      <c r="G98" s="63">
        <v>5.5197609412648875E-3</v>
      </c>
      <c r="H98" s="63">
        <v>2.4074530602259375E-3</v>
      </c>
      <c r="I98" s="63">
        <v>1.9899010414268763E-3</v>
      </c>
      <c r="J98" s="63">
        <v>2.0614913674578974E-3</v>
      </c>
      <c r="K98" s="63">
        <v>5.3495361895346269E-3</v>
      </c>
      <c r="L98" s="63">
        <v>3.5188986647306983E-3</v>
      </c>
      <c r="M98" s="63">
        <v>2.5112795312873231E-3</v>
      </c>
      <c r="N98" s="63">
        <v>3.2645671202039747E-3</v>
      </c>
      <c r="O98" s="63">
        <v>2.2090160988508809E-3</v>
      </c>
      <c r="P98" s="63">
        <v>6.6704078981356819E-3</v>
      </c>
      <c r="Q98" s="63">
        <v>4.7706460072377589E-3</v>
      </c>
      <c r="R98" s="63">
        <v>-5.1071142144194163E-4</v>
      </c>
      <c r="S98" s="63">
        <v>3.3930484131464997E-3</v>
      </c>
      <c r="T98" s="63">
        <v>5.0259097193650704E-3</v>
      </c>
      <c r="U98" s="63">
        <v>4.0914126081927063E-3</v>
      </c>
      <c r="V98" s="63">
        <v>4.2541120688692358E-3</v>
      </c>
      <c r="W98" s="63">
        <v>6.5542068657400239E-3</v>
      </c>
      <c r="X98" s="63">
        <v>1.2515611386399873E-2</v>
      </c>
      <c r="Y98" s="63">
        <v>3.1605534728143965E-3</v>
      </c>
      <c r="Z98" s="63">
        <v>2.9084205137263597E-3</v>
      </c>
      <c r="AA98" s="63">
        <v>3.2634743845381367E-3</v>
      </c>
      <c r="AB98" s="63">
        <v>5.5573096179741188E-3</v>
      </c>
      <c r="AC98" s="63">
        <v>5.6811452521530349E-3</v>
      </c>
      <c r="AD98" s="63">
        <v>2.7962902313000571E-3</v>
      </c>
      <c r="AE98" s="63">
        <v>-2.638216852584913E-4</v>
      </c>
      <c r="AF98" s="63">
        <v>-4.1928474903656212E-4</v>
      </c>
      <c r="AG98" s="63">
        <v>4.8944133154366068E-3</v>
      </c>
      <c r="AH98" s="63">
        <v>2.0800045443302279E-3</v>
      </c>
      <c r="AI98" s="63">
        <v>1.7147486346650413E-3</v>
      </c>
      <c r="AJ98" s="63">
        <v>2.6078148075336181E-3</v>
      </c>
      <c r="AK98" s="63">
        <v>1.4466527070803087E-3</v>
      </c>
      <c r="AL98" s="63">
        <v>2.7065836241635562E-3</v>
      </c>
      <c r="AM98" s="63">
        <v>9.3671753850000316E-4</v>
      </c>
      <c r="AN98" s="63">
        <v>1.6696763855975551E-3</v>
      </c>
      <c r="AO98" s="63">
        <v>4.0017880878923827E-3</v>
      </c>
      <c r="AP98" s="63">
        <v>5.1489528433138116E-4</v>
      </c>
      <c r="AQ98" s="63">
        <v>2.3853751665590074E-3</v>
      </c>
      <c r="AR98" s="63">
        <v>3.9804662732015857E-3</v>
      </c>
      <c r="AS98" s="63">
        <v>2.0457985095751387E-3</v>
      </c>
      <c r="AT98" s="63">
        <v>2.7732009956391709E-3</v>
      </c>
      <c r="AU98" s="63">
        <v>-9.1684032563048258E-5</v>
      </c>
      <c r="AV98" s="63">
        <v>5.7414211578682367E-3</v>
      </c>
      <c r="AW98" s="63">
        <v>4.9055187056068926E-3</v>
      </c>
      <c r="AX98" s="63">
        <v>5.5425852995268903E-3</v>
      </c>
      <c r="AY98" s="63">
        <v>1.1527922879452481E-3</v>
      </c>
      <c r="AZ98" s="63">
        <v>1.3667116837218531E-3</v>
      </c>
      <c r="BA98" s="63">
        <v>1.3086112830966168E-3</v>
      </c>
      <c r="BB98" s="63">
        <v>2.6766453369331923E-3</v>
      </c>
      <c r="BC98" s="63">
        <v>1.8353799455502701E-3</v>
      </c>
      <c r="BD98" s="63">
        <v>6.3398801347617295E-3</v>
      </c>
      <c r="BE98" s="63">
        <v>1.9198799627085442E-3</v>
      </c>
      <c r="BF98" s="63">
        <v>8.2458173621289248E-3</v>
      </c>
      <c r="BG98" s="63">
        <v>9.2153907634382165E-4</v>
      </c>
      <c r="BH98" s="63">
        <v>3.9468385136372415E-3</v>
      </c>
      <c r="BI98" s="63">
        <v>1.6565536462377101E-3</v>
      </c>
      <c r="BJ98" s="63">
        <v>3.6683001043924099E-3</v>
      </c>
      <c r="BK98" s="63">
        <v>2.0861746840780244E-3</v>
      </c>
      <c r="BL98" s="63">
        <v>4.3965296472652897E-3</v>
      </c>
      <c r="BM98" s="63">
        <v>4.0239896498524509E-3</v>
      </c>
      <c r="BN98" s="63">
        <v>-1.0177755884214874E-4</v>
      </c>
      <c r="BO98" s="63">
        <v>6.6875887721338698E-4</v>
      </c>
      <c r="BP98" s="63">
        <v>2.5589805247324235E-3</v>
      </c>
      <c r="BQ98" s="63">
        <v>3.0381674177085267E-3</v>
      </c>
      <c r="BR98" s="63">
        <v>3.4574149175704083E-3</v>
      </c>
      <c r="BS98" s="63">
        <v>1.0013026956730831E-3</v>
      </c>
      <c r="BT98" s="63">
        <v>1.6699301460480545E-3</v>
      </c>
      <c r="BU98" s="63">
        <v>5.2731928943028656E-3</v>
      </c>
      <c r="BV98" s="63">
        <v>2.1965595302354324E-4</v>
      </c>
      <c r="BW98" s="63">
        <v>2.0141358913626896E-3</v>
      </c>
      <c r="BX98" s="63">
        <v>3.9958936845242181E-3</v>
      </c>
      <c r="BY98" s="63">
        <v>2.8813597959616837E-3</v>
      </c>
      <c r="BZ98" s="63">
        <v>-2.6192795170912439E-4</v>
      </c>
      <c r="CA98" s="63">
        <v>1.3722913177866948E-3</v>
      </c>
      <c r="CB98" s="63">
        <v>2.9368536662188762E-3</v>
      </c>
      <c r="CC98" s="63">
        <v>1.0979783905096824E-3</v>
      </c>
      <c r="CD98" s="63">
        <v>5.7462785864547533E-3</v>
      </c>
      <c r="CE98" s="63">
        <v>6.946300637586173E-3</v>
      </c>
      <c r="CF98" s="63">
        <v>3.0505650708419849E-3</v>
      </c>
      <c r="CG98" s="63">
        <v>2.0031920518538016E-3</v>
      </c>
      <c r="CH98" s="63">
        <v>-1.082711749396147E-3</v>
      </c>
      <c r="CI98" s="63">
        <v>-9.7310441389250894E-4</v>
      </c>
      <c r="CJ98" s="63">
        <v>1.8619303209190213E-3</v>
      </c>
      <c r="CK98" s="63">
        <v>2.8951084191677291E-3</v>
      </c>
      <c r="CL98" s="63">
        <v>3.2236876779761772E-3</v>
      </c>
      <c r="CM98" s="63">
        <v>3.281834594322651E-3</v>
      </c>
      <c r="CN98" s="63">
        <v>4.065911083167513E-3</v>
      </c>
      <c r="CO98" s="63">
        <v>1.5156855302231715E-3</v>
      </c>
      <c r="CP98" s="63">
        <v>3.3407676240829001E-3</v>
      </c>
      <c r="CQ98" s="63">
        <v>3.0017901275665999E-3</v>
      </c>
      <c r="CR98" s="63">
        <v>2.425523674085044E-3</v>
      </c>
      <c r="CS98" s="63">
        <v>3.6443010572513096E-3</v>
      </c>
      <c r="CT98" s="63">
        <f>VARP(RETURN!$B$98:$BU$98)</f>
        <v>7.4231980154993021E-3</v>
      </c>
      <c r="CU98" s="63">
        <v>1.7862797480947738E-3</v>
      </c>
      <c r="CV98" s="63">
        <v>4.5402045935078079E-3</v>
      </c>
      <c r="CW98" s="64">
        <v>2.67796999940765E-3</v>
      </c>
      <c r="CX98" s="63"/>
      <c r="CY98" s="63"/>
      <c r="CZ98" s="63"/>
      <c r="DA98" s="63"/>
      <c r="DB98" s="63"/>
      <c r="DC98" s="63"/>
      <c r="DD98" s="63"/>
      <c r="DE98" s="63"/>
      <c r="DF98" s="63"/>
      <c r="DG98" s="63"/>
      <c r="DH98" s="63"/>
      <c r="DI98" s="63"/>
      <c r="DJ98" s="63"/>
      <c r="DK98" s="63"/>
      <c r="DL98" s="63"/>
      <c r="DM98" s="63"/>
      <c r="DN98" s="63"/>
      <c r="DO98" s="63"/>
      <c r="DP98" s="63"/>
      <c r="DQ98" s="63"/>
      <c r="DR98" s="63"/>
      <c r="DS98" s="63"/>
      <c r="DT98" s="63"/>
      <c r="DU98" s="63"/>
      <c r="DV98" s="63"/>
      <c r="DW98" s="63"/>
      <c r="DX98" s="63"/>
      <c r="DY98" s="63"/>
      <c r="DZ98" s="63"/>
      <c r="EA98" s="63"/>
      <c r="EB98" s="63"/>
      <c r="EC98" s="63"/>
      <c r="ED98" s="63"/>
      <c r="EE98" s="63"/>
      <c r="EF98" s="63"/>
      <c r="EG98" s="63"/>
      <c r="EH98" s="63"/>
      <c r="EI98" s="63"/>
      <c r="EJ98" s="63"/>
      <c r="EK98" s="63"/>
      <c r="EL98" s="63"/>
      <c r="EM98" s="63"/>
      <c r="EN98" s="63"/>
      <c r="EO98" s="63"/>
      <c r="EP98" s="63"/>
      <c r="EQ98" s="63"/>
      <c r="ER98" s="63"/>
      <c r="ES98" s="63"/>
      <c r="ET98" s="63"/>
      <c r="EU98" s="63"/>
      <c r="EV98" s="63"/>
      <c r="EW98" s="63"/>
      <c r="EX98" s="63"/>
      <c r="EY98" s="63"/>
      <c r="EZ98" s="63"/>
      <c r="FA98" s="63"/>
      <c r="FB98" s="63"/>
      <c r="FC98" s="63"/>
      <c r="FD98" s="63"/>
      <c r="FE98" s="63"/>
      <c r="FF98" s="63"/>
      <c r="FG98" s="63"/>
      <c r="FH98" s="63"/>
      <c r="FI98" s="63"/>
      <c r="FJ98" s="63"/>
      <c r="FK98" s="63"/>
      <c r="FL98" s="63"/>
      <c r="FM98" s="63"/>
      <c r="FN98" s="63"/>
      <c r="FO98" s="63"/>
      <c r="FP98" s="63"/>
      <c r="FQ98" s="63"/>
      <c r="FR98" s="63"/>
      <c r="FS98" s="63"/>
      <c r="FT98" s="63"/>
      <c r="FU98" s="63"/>
      <c r="FV98" s="63"/>
      <c r="FW98" s="63"/>
      <c r="FX98" s="63"/>
      <c r="FY98" s="63"/>
      <c r="FZ98" s="63"/>
      <c r="GA98" s="63"/>
      <c r="GB98" s="63"/>
      <c r="GC98" s="63"/>
      <c r="GD98" s="63"/>
      <c r="GE98" s="63"/>
      <c r="GF98" s="63"/>
      <c r="GG98" s="63"/>
      <c r="GH98" s="63"/>
      <c r="GI98" s="63"/>
      <c r="GJ98" s="63"/>
      <c r="GK98" s="63"/>
      <c r="GL98" s="63"/>
      <c r="GM98" s="63"/>
      <c r="GN98" s="63"/>
      <c r="GO98" s="63"/>
      <c r="GP98" s="63"/>
      <c r="GQ98" s="63"/>
      <c r="GR98" s="63"/>
      <c r="GS98" s="64"/>
    </row>
    <row r="99" spans="1:201" ht="15" thickBot="1">
      <c r="A99" s="63" t="s">
        <v>454</v>
      </c>
      <c r="B99" s="63">
        <v>8.4709279457753812E-4</v>
      </c>
      <c r="C99" s="63">
        <v>8.8938685534067073E-4</v>
      </c>
      <c r="D99" s="63">
        <v>1.0460519493308467E-3</v>
      </c>
      <c r="E99" s="63">
        <v>7.052823430134448E-4</v>
      </c>
      <c r="F99" s="63">
        <v>1.4052862480794827E-3</v>
      </c>
      <c r="G99" s="63">
        <v>2.7231624831866642E-3</v>
      </c>
      <c r="H99" s="63">
        <v>8.7013347527092498E-4</v>
      </c>
      <c r="I99" s="63">
        <v>1.0423215409305995E-3</v>
      </c>
      <c r="J99" s="63">
        <v>1.1086630090121515E-3</v>
      </c>
      <c r="K99" s="63">
        <v>2.4305465141317077E-3</v>
      </c>
      <c r="L99" s="63">
        <v>1.8167749303858692E-3</v>
      </c>
      <c r="M99" s="63">
        <v>1.1834608490600446E-3</v>
      </c>
      <c r="N99" s="63">
        <v>1.454363391486607E-3</v>
      </c>
      <c r="O99" s="63">
        <v>7.9154478475758794E-4</v>
      </c>
      <c r="P99" s="63">
        <v>2.1300779466251027E-3</v>
      </c>
      <c r="Q99" s="63">
        <v>1.7808184010711272E-3</v>
      </c>
      <c r="R99" s="63">
        <v>6.856864000561601E-4</v>
      </c>
      <c r="S99" s="63">
        <v>1.4328592403245765E-3</v>
      </c>
      <c r="T99" s="63">
        <v>1.9168066826839606E-3</v>
      </c>
      <c r="U99" s="63">
        <v>1.2591873389400517E-3</v>
      </c>
      <c r="V99" s="63">
        <v>1.1092654908806752E-3</v>
      </c>
      <c r="W99" s="63">
        <v>2.0246786133137043E-3</v>
      </c>
      <c r="X99" s="63">
        <v>3.909837992768006E-3</v>
      </c>
      <c r="Y99" s="63">
        <v>1.7205437486493896E-3</v>
      </c>
      <c r="Z99" s="63">
        <v>1.1706308626740264E-3</v>
      </c>
      <c r="AA99" s="63">
        <v>1.1361607859618145E-3</v>
      </c>
      <c r="AB99" s="63">
        <v>1.9117755014303769E-3</v>
      </c>
      <c r="AC99" s="63">
        <v>2.4940498865892204E-3</v>
      </c>
      <c r="AD99" s="63">
        <v>9.7104231499209196E-4</v>
      </c>
      <c r="AE99" s="63">
        <v>8.7957448270843447E-4</v>
      </c>
      <c r="AF99" s="63">
        <v>7.8109253788522491E-4</v>
      </c>
      <c r="AG99" s="63">
        <v>1.5979623680472442E-3</v>
      </c>
      <c r="AH99" s="63">
        <v>9.315521525308767E-4</v>
      </c>
      <c r="AI99" s="63">
        <v>1.2096374937792369E-3</v>
      </c>
      <c r="AJ99" s="63">
        <v>1.0384569101696611E-3</v>
      </c>
      <c r="AK99" s="63">
        <v>8.9885825554049869E-4</v>
      </c>
      <c r="AL99" s="63">
        <v>1.2511941473216503E-3</v>
      </c>
      <c r="AM99" s="63">
        <v>7.3241861941895946E-4</v>
      </c>
      <c r="AN99" s="63">
        <v>7.5076381954198483E-4</v>
      </c>
      <c r="AO99" s="63">
        <v>1.4718230642294711E-3</v>
      </c>
      <c r="AP99" s="63">
        <v>7.2801404901583222E-4</v>
      </c>
      <c r="AQ99" s="63">
        <v>1.4881359265362379E-3</v>
      </c>
      <c r="AR99" s="63">
        <v>1.2304532766419483E-3</v>
      </c>
      <c r="AS99" s="63">
        <v>5.6995343148255823E-4</v>
      </c>
      <c r="AT99" s="63">
        <v>1.1392426839286489E-3</v>
      </c>
      <c r="AU99" s="63">
        <v>2.9047965622997911E-4</v>
      </c>
      <c r="AV99" s="63">
        <v>2.3108898697228974E-3</v>
      </c>
      <c r="AW99" s="63">
        <v>1.8430812781732972E-3</v>
      </c>
      <c r="AX99" s="63">
        <v>1.452287532509008E-3</v>
      </c>
      <c r="AY99" s="63">
        <v>8.9614664009674818E-4</v>
      </c>
      <c r="AZ99" s="63">
        <v>1.2443099919017472E-3</v>
      </c>
      <c r="BA99" s="63">
        <v>8.3791033370445803E-4</v>
      </c>
      <c r="BB99" s="63">
        <v>1.0883107062649416E-3</v>
      </c>
      <c r="BC99" s="63">
        <v>8.6274032054276082E-4</v>
      </c>
      <c r="BD99" s="63">
        <v>2.8836064105134981E-3</v>
      </c>
      <c r="BE99" s="63">
        <v>1.5917448726572639E-3</v>
      </c>
      <c r="BF99" s="63">
        <v>1.7995846150347121E-3</v>
      </c>
      <c r="BG99" s="63">
        <v>1.1270557530019063E-3</v>
      </c>
      <c r="BH99" s="63">
        <v>1.7060931060011797E-3</v>
      </c>
      <c r="BI99" s="63">
        <v>1.4273594542047279E-3</v>
      </c>
      <c r="BJ99" s="63">
        <v>1.3278790750326755E-3</v>
      </c>
      <c r="BK99" s="63">
        <v>1.1917388983029014E-3</v>
      </c>
      <c r="BL99" s="63">
        <v>1.2442779207591421E-3</v>
      </c>
      <c r="BM99" s="63">
        <v>1.5526320948649119E-3</v>
      </c>
      <c r="BN99" s="63">
        <v>-3.362637747275871E-4</v>
      </c>
      <c r="BO99" s="63">
        <v>6.710742448007345E-4</v>
      </c>
      <c r="BP99" s="63">
        <v>1.2317336225050924E-3</v>
      </c>
      <c r="BQ99" s="63">
        <v>1.1350305176043905E-3</v>
      </c>
      <c r="BR99" s="63">
        <v>8.1830189000380547E-4</v>
      </c>
      <c r="BS99" s="63">
        <v>2.3689557257693282E-6</v>
      </c>
      <c r="BT99" s="63">
        <v>9.485358701416635E-4</v>
      </c>
      <c r="BU99" s="63">
        <v>1.4945951868773797E-3</v>
      </c>
      <c r="BV99" s="63">
        <v>1.0745288433343116E-3</v>
      </c>
      <c r="BW99" s="63">
        <v>1.3681522099265537E-3</v>
      </c>
      <c r="BX99" s="63">
        <v>2.0191407267783398E-3</v>
      </c>
      <c r="BY99" s="63">
        <v>1.1515325454105765E-3</v>
      </c>
      <c r="BZ99" s="63">
        <v>4.7752607397644436E-4</v>
      </c>
      <c r="CA99" s="63">
        <v>1.2116488851072712E-3</v>
      </c>
      <c r="CB99" s="63">
        <v>1.5239442588664152E-3</v>
      </c>
      <c r="CC99" s="63">
        <v>9.4110186238504138E-4</v>
      </c>
      <c r="CD99" s="63">
        <v>2.2854422552789043E-3</v>
      </c>
      <c r="CE99" s="63">
        <v>1.6199886686362663E-3</v>
      </c>
      <c r="CF99" s="63">
        <v>8.3222994044809947E-4</v>
      </c>
      <c r="CG99" s="63">
        <v>5.8549304139298049E-4</v>
      </c>
      <c r="CH99" s="63">
        <v>3.8207710394367743E-4</v>
      </c>
      <c r="CI99" s="63">
        <v>5.4115851881453151E-4</v>
      </c>
      <c r="CJ99" s="63">
        <v>1.4042288663625973E-3</v>
      </c>
      <c r="CK99" s="63">
        <v>1.2654158084005093E-3</v>
      </c>
      <c r="CL99" s="63">
        <v>1.4516020045892758E-3</v>
      </c>
      <c r="CM99" s="63">
        <v>1.0043750045290109E-3</v>
      </c>
      <c r="CN99" s="63">
        <v>2.2859036340786652E-3</v>
      </c>
      <c r="CO99" s="63">
        <v>8.0326210530731041E-4</v>
      </c>
      <c r="CP99" s="63">
        <v>1.2537856067400394E-3</v>
      </c>
      <c r="CQ99" s="63">
        <v>1.30193848629611E-3</v>
      </c>
      <c r="CR99" s="63">
        <v>1.0651388147508301E-3</v>
      </c>
      <c r="CS99" s="63">
        <v>1.1335193219686728E-3</v>
      </c>
      <c r="CT99" s="63">
        <v>1.7862797480947738E-3</v>
      </c>
      <c r="CU99" s="63">
        <f>VARP(RETURN!$B$99:$BU$99)</f>
        <v>1.6407570354074045E-3</v>
      </c>
      <c r="CV99" s="63">
        <v>1.6515746370176644E-3</v>
      </c>
      <c r="CW99" s="64">
        <v>1.0601002692934777E-3</v>
      </c>
      <c r="CX99" s="63"/>
      <c r="CY99" s="63"/>
      <c r="CZ99" s="63"/>
      <c r="DA99" s="63"/>
      <c r="DB99" s="63"/>
      <c r="DC99" s="63"/>
      <c r="DD99" s="63"/>
      <c r="DE99" s="63"/>
      <c r="DF99" s="63"/>
      <c r="DG99" s="63"/>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c r="EL99" s="63"/>
      <c r="EM99" s="63"/>
      <c r="EN99" s="63"/>
      <c r="EO99" s="63"/>
      <c r="EP99" s="63"/>
      <c r="EQ99" s="63"/>
      <c r="ER99" s="63"/>
      <c r="ES99" s="63"/>
      <c r="ET99" s="63"/>
      <c r="EU99" s="63"/>
      <c r="EV99" s="63"/>
      <c r="EW99" s="63"/>
      <c r="EX99" s="63"/>
      <c r="EY99" s="63"/>
      <c r="EZ99" s="63"/>
      <c r="FA99" s="63"/>
      <c r="FB99" s="63"/>
      <c r="FC99" s="63"/>
      <c r="FD99" s="63"/>
      <c r="FE99" s="63"/>
      <c r="FF99" s="63"/>
      <c r="FG99" s="63"/>
      <c r="FH99" s="63"/>
      <c r="FI99" s="63"/>
      <c r="FJ99" s="63"/>
      <c r="FK99" s="63"/>
      <c r="FL99" s="63"/>
      <c r="FM99" s="63"/>
      <c r="FN99" s="63"/>
      <c r="FO99" s="63"/>
      <c r="FP99" s="63"/>
      <c r="FQ99" s="63"/>
      <c r="FR99" s="63"/>
      <c r="FS99" s="63"/>
      <c r="FT99" s="63"/>
      <c r="FU99" s="63"/>
      <c r="FV99" s="63"/>
      <c r="FW99" s="63"/>
      <c r="FX99" s="63"/>
      <c r="FY99" s="63"/>
      <c r="FZ99" s="63"/>
      <c r="GA99" s="63"/>
      <c r="GB99" s="63"/>
      <c r="GC99" s="63"/>
      <c r="GD99" s="63"/>
      <c r="GE99" s="63"/>
      <c r="GF99" s="63"/>
      <c r="GG99" s="63"/>
      <c r="GH99" s="63"/>
      <c r="GI99" s="63"/>
      <c r="GJ99" s="63"/>
      <c r="GK99" s="63"/>
      <c r="GL99" s="63"/>
      <c r="GM99" s="63"/>
      <c r="GN99" s="63"/>
      <c r="GO99" s="63"/>
      <c r="GP99" s="63"/>
      <c r="GQ99" s="63"/>
      <c r="GR99" s="63"/>
      <c r="GS99" s="64"/>
    </row>
    <row r="100" spans="1:201" ht="15" thickBot="1">
      <c r="A100" s="63" t="s">
        <v>455</v>
      </c>
      <c r="B100" s="63">
        <v>2.074005975611339E-3</v>
      </c>
      <c r="C100" s="63">
        <v>1.7797885049035613E-3</v>
      </c>
      <c r="D100" s="63">
        <v>2.1894419786464931E-3</v>
      </c>
      <c r="E100" s="63">
        <v>1.2693395235631028E-3</v>
      </c>
      <c r="F100" s="63">
        <v>2.1313375624028292E-3</v>
      </c>
      <c r="G100" s="63">
        <v>3.7875702316315114E-3</v>
      </c>
      <c r="H100" s="63">
        <v>2.0549211778362244E-3</v>
      </c>
      <c r="I100" s="63">
        <v>1.4552392233821694E-3</v>
      </c>
      <c r="J100" s="63">
        <v>1.8509754073277353E-3</v>
      </c>
      <c r="K100" s="63">
        <v>4.1596573740991013E-3</v>
      </c>
      <c r="L100" s="63">
        <v>2.5555837265726139E-3</v>
      </c>
      <c r="M100" s="63">
        <v>2.3094959799835088E-3</v>
      </c>
      <c r="N100" s="63">
        <v>2.9885253839463883E-3</v>
      </c>
      <c r="O100" s="63">
        <v>1.8593298588606873E-3</v>
      </c>
      <c r="P100" s="63">
        <v>4.814624733212057E-3</v>
      </c>
      <c r="Q100" s="63">
        <v>3.1856325593858158E-3</v>
      </c>
      <c r="R100" s="63">
        <v>-4.9459826584646069E-5</v>
      </c>
      <c r="S100" s="63">
        <v>2.95337657836833E-3</v>
      </c>
      <c r="T100" s="63">
        <v>3.6925260067108934E-3</v>
      </c>
      <c r="U100" s="63">
        <v>2.5849487101514287E-3</v>
      </c>
      <c r="V100" s="63">
        <v>3.8113296834475963E-3</v>
      </c>
      <c r="W100" s="63">
        <v>4.8998169839007174E-3</v>
      </c>
      <c r="X100" s="63">
        <v>8.8912262800396689E-3</v>
      </c>
      <c r="Y100" s="63">
        <v>3.1573678424659441E-3</v>
      </c>
      <c r="Z100" s="63">
        <v>2.5959300542604648E-3</v>
      </c>
      <c r="AA100" s="63">
        <v>2.504566983283699E-3</v>
      </c>
      <c r="AB100" s="63">
        <v>3.0265954061941148E-3</v>
      </c>
      <c r="AC100" s="63">
        <v>4.2302118929866414E-3</v>
      </c>
      <c r="AD100" s="63">
        <v>1.9558749489139602E-3</v>
      </c>
      <c r="AE100" s="63">
        <v>-8.3599225331540394E-6</v>
      </c>
      <c r="AF100" s="63">
        <v>-2.8249968417144087E-5</v>
      </c>
      <c r="AG100" s="63">
        <v>3.7094852087390007E-3</v>
      </c>
      <c r="AH100" s="63">
        <v>1.9543557292324913E-3</v>
      </c>
      <c r="AI100" s="63">
        <v>2.00314136755512E-3</v>
      </c>
      <c r="AJ100" s="63">
        <v>1.8019937476072357E-3</v>
      </c>
      <c r="AK100" s="63">
        <v>1.1415182720504007E-3</v>
      </c>
      <c r="AL100" s="63">
        <v>2.2205687805404314E-3</v>
      </c>
      <c r="AM100" s="63">
        <v>1.0252441213641336E-3</v>
      </c>
      <c r="AN100" s="63">
        <v>1.4831180940173506E-3</v>
      </c>
      <c r="AO100" s="63">
        <v>3.131205536582778E-3</v>
      </c>
      <c r="AP100" s="63">
        <v>8.5268794163332717E-4</v>
      </c>
      <c r="AQ100" s="63">
        <v>2.0219374011754675E-3</v>
      </c>
      <c r="AR100" s="63">
        <v>2.1554207306575647E-3</v>
      </c>
      <c r="AS100" s="63">
        <v>1.9095564015814985E-3</v>
      </c>
      <c r="AT100" s="63">
        <v>2.4799900795739013E-3</v>
      </c>
      <c r="AU100" s="63">
        <v>2.4369367452624984E-4</v>
      </c>
      <c r="AV100" s="63">
        <v>4.1755230246001531E-3</v>
      </c>
      <c r="AW100" s="63">
        <v>3.1063813892799924E-3</v>
      </c>
      <c r="AX100" s="63">
        <v>3.5685268624558214E-3</v>
      </c>
      <c r="AY100" s="63">
        <v>1.9816725937659508E-3</v>
      </c>
      <c r="AZ100" s="63">
        <v>1.3391150331274341E-3</v>
      </c>
      <c r="BA100" s="63">
        <v>1.1577876892826238E-3</v>
      </c>
      <c r="BB100" s="63">
        <v>1.6602826181742656E-3</v>
      </c>
      <c r="BC100" s="63">
        <v>1.1968392716005935E-3</v>
      </c>
      <c r="BD100" s="63">
        <v>4.4123409666589142E-3</v>
      </c>
      <c r="BE100" s="63">
        <v>1.7996230138990603E-3</v>
      </c>
      <c r="BF100" s="63">
        <v>5.3234179690483784E-3</v>
      </c>
      <c r="BG100" s="63">
        <v>1.2353040365011827E-3</v>
      </c>
      <c r="BH100" s="63">
        <v>2.6351859929427987E-3</v>
      </c>
      <c r="BI100" s="63">
        <v>2.463648959795851E-3</v>
      </c>
      <c r="BJ100" s="63">
        <v>2.5746198990497034E-3</v>
      </c>
      <c r="BK100" s="63">
        <v>1.7532139427133596E-3</v>
      </c>
      <c r="BL100" s="63">
        <v>2.5369947983946706E-3</v>
      </c>
      <c r="BM100" s="63">
        <v>2.895720065460192E-3</v>
      </c>
      <c r="BN100" s="63">
        <v>-1.4301284218987378E-4</v>
      </c>
      <c r="BO100" s="63">
        <v>1.2403324066995395E-3</v>
      </c>
      <c r="BP100" s="63">
        <v>2.4166005518719462E-3</v>
      </c>
      <c r="BQ100" s="63">
        <v>2.1146224053569113E-3</v>
      </c>
      <c r="BR100" s="63">
        <v>2.1349609455805791E-3</v>
      </c>
      <c r="BS100" s="63">
        <v>1.1225131188987482E-3</v>
      </c>
      <c r="BT100" s="63">
        <v>2.5644332401614442E-3</v>
      </c>
      <c r="BU100" s="63">
        <v>3.6919325051958415E-3</v>
      </c>
      <c r="BV100" s="63">
        <v>1.062843394982497E-3</v>
      </c>
      <c r="BW100" s="63">
        <v>2.1985966630311262E-3</v>
      </c>
      <c r="BX100" s="63">
        <v>2.7145699485102226E-3</v>
      </c>
      <c r="BY100" s="63">
        <v>2.1986827117960826E-3</v>
      </c>
      <c r="BZ100" s="63">
        <v>2.1457963678838483E-4</v>
      </c>
      <c r="CA100" s="63">
        <v>1.7900829364241662E-3</v>
      </c>
      <c r="CB100" s="63">
        <v>2.5574464885925866E-3</v>
      </c>
      <c r="CC100" s="63">
        <v>1.2385175928243842E-3</v>
      </c>
      <c r="CD100" s="63">
        <v>4.8766032688257266E-3</v>
      </c>
      <c r="CE100" s="63">
        <v>4.4299222938843311E-3</v>
      </c>
      <c r="CF100" s="63">
        <v>2.7143030485327572E-3</v>
      </c>
      <c r="CG100" s="63">
        <v>1.5512897398380038E-3</v>
      </c>
      <c r="CH100" s="63">
        <v>-4.8915072606313262E-4</v>
      </c>
      <c r="CI100" s="63">
        <v>-3.1306035248560249E-4</v>
      </c>
      <c r="CJ100" s="63">
        <v>2.0228880348736565E-3</v>
      </c>
      <c r="CK100" s="63">
        <v>1.9545418238504798E-3</v>
      </c>
      <c r="CL100" s="63">
        <v>2.7623289450197349E-3</v>
      </c>
      <c r="CM100" s="63">
        <v>2.1136150955078192E-3</v>
      </c>
      <c r="CN100" s="63">
        <v>3.20664550516358E-3</v>
      </c>
      <c r="CO100" s="63">
        <v>1.2456761481373952E-3</v>
      </c>
      <c r="CP100" s="63">
        <v>2.1306837518050084E-3</v>
      </c>
      <c r="CQ100" s="63">
        <v>2.1001036926625487E-3</v>
      </c>
      <c r="CR100" s="63">
        <v>2.3119033054997368E-3</v>
      </c>
      <c r="CS100" s="63">
        <v>2.4893391444705307E-3</v>
      </c>
      <c r="CT100" s="63">
        <v>4.5402045935078079E-3</v>
      </c>
      <c r="CU100" s="63">
        <v>1.6515746370176644E-3</v>
      </c>
      <c r="CV100" s="63">
        <f>VARP(RETURN!$B$100:$BU$100)</f>
        <v>5.8001344163079544E-3</v>
      </c>
      <c r="CW100" s="64">
        <v>1.7411698065759136E-3</v>
      </c>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c r="FA100" s="63"/>
      <c r="FB100" s="63"/>
      <c r="FC100" s="63"/>
      <c r="FD100" s="63"/>
      <c r="FE100" s="63"/>
      <c r="FF100" s="63"/>
      <c r="FG100" s="63"/>
      <c r="FH100" s="63"/>
      <c r="FI100" s="63"/>
      <c r="FJ100" s="63"/>
      <c r="FK100" s="63"/>
      <c r="FL100" s="63"/>
      <c r="FM100" s="63"/>
      <c r="FN100" s="63"/>
      <c r="FO100" s="63"/>
      <c r="FP100" s="63"/>
      <c r="FQ100" s="63"/>
      <c r="FR100" s="63"/>
      <c r="FS100" s="63"/>
      <c r="FT100" s="63"/>
      <c r="FU100" s="63"/>
      <c r="FV100" s="63"/>
      <c r="FW100" s="63"/>
      <c r="FX100" s="63"/>
      <c r="FY100" s="63"/>
      <c r="FZ100" s="63"/>
      <c r="GA100" s="63"/>
      <c r="GB100" s="63"/>
      <c r="GC100" s="63"/>
      <c r="GD100" s="63"/>
      <c r="GE100" s="63"/>
      <c r="GF100" s="63"/>
      <c r="GG100" s="63"/>
      <c r="GH100" s="63"/>
      <c r="GI100" s="63"/>
      <c r="GJ100" s="63"/>
      <c r="GK100" s="63"/>
      <c r="GL100" s="63"/>
      <c r="GM100" s="63"/>
      <c r="GN100" s="63"/>
      <c r="GO100" s="63"/>
      <c r="GP100" s="63"/>
      <c r="GQ100" s="63"/>
      <c r="GR100" s="63"/>
      <c r="GS100" s="64"/>
    </row>
    <row r="101" spans="1:201" ht="15" thickBot="1">
      <c r="A101" s="64" t="s">
        <v>456</v>
      </c>
      <c r="B101" s="64">
        <v>4.7806615176409866E-4</v>
      </c>
      <c r="C101" s="64">
        <v>9.2847969271712689E-4</v>
      </c>
      <c r="D101" s="64">
        <v>6.1790147239870253E-4</v>
      </c>
      <c r="E101" s="64">
        <v>1.0933972945888135E-3</v>
      </c>
      <c r="F101" s="64">
        <v>1.5691064544323414E-3</v>
      </c>
      <c r="G101" s="64">
        <v>1.3637614298424418E-3</v>
      </c>
      <c r="H101" s="64">
        <v>3.0312295985769242E-4</v>
      </c>
      <c r="I101" s="64">
        <v>7.0263131722567791E-4</v>
      </c>
      <c r="J101" s="64">
        <v>1.0991184543183204E-3</v>
      </c>
      <c r="K101" s="64">
        <v>2.1170625310950241E-3</v>
      </c>
      <c r="L101" s="64">
        <v>1.3959676185960326E-3</v>
      </c>
      <c r="M101" s="64">
        <v>9.4658395113542625E-4</v>
      </c>
      <c r="N101" s="64">
        <v>2.0723851911358393E-3</v>
      </c>
      <c r="O101" s="64">
        <v>2.9283902459338677E-4</v>
      </c>
      <c r="P101" s="64">
        <v>3.2149821440748405E-3</v>
      </c>
      <c r="Q101" s="64">
        <v>1.5465178231890012E-3</v>
      </c>
      <c r="R101" s="64">
        <v>1.4437727567716074E-4</v>
      </c>
      <c r="S101" s="64">
        <v>1.9490126459118348E-3</v>
      </c>
      <c r="T101" s="64">
        <v>2.5387036827347934E-3</v>
      </c>
      <c r="U101" s="64">
        <v>1.9834834324719153E-3</v>
      </c>
      <c r="V101" s="64">
        <v>1.3736867993999818E-3</v>
      </c>
      <c r="W101" s="64">
        <v>3.8093997498664079E-3</v>
      </c>
      <c r="X101" s="64">
        <v>6.5767182975174209E-3</v>
      </c>
      <c r="Y101" s="64">
        <v>2.4614801440848411E-3</v>
      </c>
      <c r="Z101" s="64">
        <v>8.6308187456036773E-4</v>
      </c>
      <c r="AA101" s="64">
        <v>5.5903219391085482E-4</v>
      </c>
      <c r="AB101" s="64">
        <v>3.4698814338796256E-3</v>
      </c>
      <c r="AC101" s="64">
        <v>3.7205610940959167E-3</v>
      </c>
      <c r="AD101" s="64">
        <v>8.9306311312132127E-4</v>
      </c>
      <c r="AE101" s="64">
        <v>4.4398718662637762E-4</v>
      </c>
      <c r="AF101" s="64">
        <v>3.0411869193306491E-4</v>
      </c>
      <c r="AG101" s="64">
        <v>4.4525030561573856E-4</v>
      </c>
      <c r="AH101" s="64">
        <v>3.6862348634399529E-4</v>
      </c>
      <c r="AI101" s="64">
        <v>2.2128999168450365E-3</v>
      </c>
      <c r="AJ101" s="64">
        <v>1.4194889879528727E-3</v>
      </c>
      <c r="AK101" s="64">
        <v>5.8831320238149657E-4</v>
      </c>
      <c r="AL101" s="64">
        <v>1.1907758393156108E-3</v>
      </c>
      <c r="AM101" s="64">
        <v>5.005794286625175E-4</v>
      </c>
      <c r="AN101" s="64">
        <v>1.1445464373089052E-3</v>
      </c>
      <c r="AO101" s="64">
        <v>2.213527984251085E-3</v>
      </c>
      <c r="AP101" s="64">
        <v>1.3501783297603983E-3</v>
      </c>
      <c r="AQ101" s="64">
        <v>1.0418493754657423E-3</v>
      </c>
      <c r="AR101" s="64">
        <v>1.2746962338132078E-3</v>
      </c>
      <c r="AS101" s="64">
        <v>6.0084142419126161E-4</v>
      </c>
      <c r="AT101" s="64">
        <v>1.9631524380508735E-3</v>
      </c>
      <c r="AU101" s="64">
        <v>3.8462184221076076E-5</v>
      </c>
      <c r="AV101" s="64">
        <v>2.4935637157547448E-3</v>
      </c>
      <c r="AW101" s="64">
        <v>2.789767159300779E-3</v>
      </c>
      <c r="AX101" s="64">
        <v>2.5375369468513204E-3</v>
      </c>
      <c r="AY101" s="64">
        <v>3.8144595658570041E-4</v>
      </c>
      <c r="AZ101" s="64">
        <v>1.8369535179905455E-3</v>
      </c>
      <c r="BA101" s="64">
        <v>1.0000848106432808E-3</v>
      </c>
      <c r="BB101" s="64">
        <v>2.2093958155448598E-3</v>
      </c>
      <c r="BC101" s="64">
        <v>1.1774408911111927E-3</v>
      </c>
      <c r="BD101" s="64">
        <v>3.6707453770556445E-3</v>
      </c>
      <c r="BE101" s="64">
        <v>1.0220939772220153E-3</v>
      </c>
      <c r="BF101" s="64">
        <v>3.3068276250260934E-3</v>
      </c>
      <c r="BG101" s="64">
        <v>7.6554373334454897E-4</v>
      </c>
      <c r="BH101" s="64">
        <v>1.0364725640935979E-3</v>
      </c>
      <c r="BI101" s="64">
        <v>9.1934827452673929E-4</v>
      </c>
      <c r="BJ101" s="64">
        <v>2.4268799156718316E-3</v>
      </c>
      <c r="BK101" s="64">
        <v>1.6704950367637447E-3</v>
      </c>
      <c r="BL101" s="64">
        <v>2.0351789110115894E-3</v>
      </c>
      <c r="BM101" s="64">
        <v>1.722969907589437E-3</v>
      </c>
      <c r="BN101" s="64">
        <v>1.1240989289070268E-3</v>
      </c>
      <c r="BO101" s="64">
        <v>1.5572918982770928E-3</v>
      </c>
      <c r="BP101" s="64">
        <v>1.8435793672701155E-3</v>
      </c>
      <c r="BQ101" s="64">
        <v>1.8243821490235078E-3</v>
      </c>
      <c r="BR101" s="64">
        <v>1.6968677273590889E-3</v>
      </c>
      <c r="BS101" s="64">
        <v>-1.5702432206164053E-4</v>
      </c>
      <c r="BT101" s="64">
        <v>7.8911447493990082E-4</v>
      </c>
      <c r="BU101" s="64">
        <v>2.0365088043449338E-3</v>
      </c>
      <c r="BV101" s="64">
        <v>2.7298491736604921E-4</v>
      </c>
      <c r="BW101" s="64">
        <v>9.3996968784506077E-4</v>
      </c>
      <c r="BX101" s="64">
        <v>1.9261639886061087E-3</v>
      </c>
      <c r="BY101" s="64">
        <v>1.7244187795352678E-3</v>
      </c>
      <c r="BZ101" s="64">
        <v>1.4078035759707076E-4</v>
      </c>
      <c r="CA101" s="64">
        <v>9.6146697388024664E-4</v>
      </c>
      <c r="CB101" s="64">
        <v>1.3383369632336726E-3</v>
      </c>
      <c r="CC101" s="64">
        <v>7.6803980362748019E-4</v>
      </c>
      <c r="CD101" s="64">
        <v>2.7493357292019262E-3</v>
      </c>
      <c r="CE101" s="64">
        <v>2.2392171257113987E-3</v>
      </c>
      <c r="CF101" s="64">
        <v>1.8856931916915319E-3</v>
      </c>
      <c r="CG101" s="64">
        <v>1.0452926919172489E-3</v>
      </c>
      <c r="CH101" s="64">
        <v>-1.4148318151430684E-4</v>
      </c>
      <c r="CI101" s="64">
        <v>2.5690416711179201E-5</v>
      </c>
      <c r="CJ101" s="64">
        <v>7.9619759329013773E-4</v>
      </c>
      <c r="CK101" s="64">
        <v>2.1502170477160844E-3</v>
      </c>
      <c r="CL101" s="64">
        <v>2.7317822226831431E-3</v>
      </c>
      <c r="CM101" s="64">
        <v>1.9282489968278419E-3</v>
      </c>
      <c r="CN101" s="64">
        <v>3.1096730573121748E-3</v>
      </c>
      <c r="CO101" s="64">
        <v>6.7661890048912167E-4</v>
      </c>
      <c r="CP101" s="64">
        <v>1.3579337352965031E-3</v>
      </c>
      <c r="CQ101" s="64">
        <v>1.2868762041016359E-3</v>
      </c>
      <c r="CR101" s="64">
        <v>1.8493046380281429E-3</v>
      </c>
      <c r="CS101" s="64">
        <v>1.8755610523378428E-3</v>
      </c>
      <c r="CT101" s="64">
        <v>2.67796999940765E-3</v>
      </c>
      <c r="CU101" s="64">
        <v>1.0601002692934777E-3</v>
      </c>
      <c r="CV101" s="64">
        <v>1.7411698065759136E-3</v>
      </c>
      <c r="CW101" s="64">
        <f>VARP(RETURN!$B$101:$BU$101)</f>
        <v>6.6733773222046201E-3</v>
      </c>
      <c r="CX101" s="63"/>
      <c r="CY101" s="63"/>
      <c r="CZ101" s="63"/>
      <c r="DA101" s="63"/>
      <c r="DB101" s="63"/>
      <c r="DC101" s="63"/>
      <c r="DD101" s="63"/>
      <c r="DE101" s="63"/>
      <c r="DF101" s="63"/>
      <c r="DG101" s="63"/>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c r="ER101" s="63"/>
      <c r="ES101" s="63"/>
      <c r="ET101" s="63"/>
      <c r="EU101" s="63"/>
      <c r="EV101" s="63"/>
      <c r="EW101" s="63"/>
      <c r="EX101" s="63"/>
      <c r="EY101" s="63"/>
      <c r="EZ101" s="63"/>
      <c r="FA101" s="63"/>
      <c r="FB101" s="63"/>
      <c r="FC101" s="63"/>
      <c r="FD101" s="63"/>
      <c r="FE101" s="63"/>
      <c r="FF101" s="63"/>
      <c r="FG101" s="63"/>
      <c r="FH101" s="63"/>
      <c r="FI101" s="63"/>
      <c r="FJ101" s="63"/>
      <c r="FK101" s="63"/>
      <c r="FL101" s="63"/>
      <c r="FM101" s="63"/>
      <c r="FN101" s="63"/>
      <c r="FO101" s="63"/>
      <c r="FP101" s="63"/>
      <c r="FQ101" s="63"/>
      <c r="FR101" s="63"/>
      <c r="FS101" s="63"/>
      <c r="FT101" s="63"/>
      <c r="FU101" s="63"/>
      <c r="FV101" s="63"/>
      <c r="FW101" s="63"/>
      <c r="FX101" s="63"/>
      <c r="FY101" s="63"/>
      <c r="FZ101" s="63"/>
      <c r="GA101" s="63"/>
      <c r="GB101" s="63"/>
      <c r="GC101" s="63"/>
      <c r="GD101" s="63"/>
      <c r="GE101" s="63"/>
      <c r="GF101" s="63"/>
      <c r="GG101" s="63"/>
      <c r="GH101" s="63"/>
      <c r="GI101" s="63"/>
      <c r="GJ101" s="63"/>
      <c r="GK101" s="63"/>
      <c r="GL101" s="63"/>
      <c r="GM101" s="63"/>
      <c r="GN101" s="63"/>
      <c r="GO101" s="63"/>
      <c r="GP101" s="63"/>
      <c r="GQ101" s="63"/>
      <c r="GR101" s="63"/>
      <c r="GS101" s="64"/>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66978-A068-4355-938E-A97FE8B43D9D}">
  <dimension ref="A1:G101"/>
  <sheetViews>
    <sheetView workbookViewId="0">
      <selection activeCell="F2" sqref="F2:F101"/>
    </sheetView>
  </sheetViews>
  <sheetFormatPr defaultRowHeight="14.25"/>
  <cols>
    <col min="1" max="1" width="18.625" customWidth="1"/>
    <col min="2" max="2" width="14.875" customWidth="1"/>
    <col min="3" max="3" width="13" customWidth="1"/>
    <col min="4" max="4" width="12.375" customWidth="1"/>
    <col min="5" max="5" width="13.125" customWidth="1"/>
    <col min="6" max="6" width="15.625" customWidth="1"/>
    <col min="7" max="7" width="73.125" customWidth="1"/>
    <col min="8" max="8" width="9.125" customWidth="1"/>
  </cols>
  <sheetData>
    <row r="1" spans="1:7" ht="15" thickBot="1">
      <c r="A1" s="4" t="s">
        <v>355</v>
      </c>
      <c r="B1" s="5">
        <v>42369</v>
      </c>
      <c r="C1" s="5">
        <v>42735</v>
      </c>
      <c r="D1" s="5">
        <v>43100</v>
      </c>
      <c r="E1" s="5">
        <v>43465</v>
      </c>
      <c r="F1" s="5">
        <v>43830</v>
      </c>
      <c r="G1" s="5"/>
    </row>
    <row r="2" spans="1:7">
      <c r="A2" t="s">
        <v>0</v>
      </c>
      <c r="B2" s="6">
        <v>47.62</v>
      </c>
      <c r="C2" s="6">
        <v>42.24</v>
      </c>
      <c r="D2" s="6">
        <v>42.32</v>
      </c>
      <c r="E2" s="6">
        <v>48.1</v>
      </c>
      <c r="F2" s="6">
        <v>47.7</v>
      </c>
      <c r="G2" s="6"/>
    </row>
    <row r="3" spans="1:7">
      <c r="A3" t="s">
        <v>5</v>
      </c>
      <c r="B3" s="6">
        <v>33.01</v>
      </c>
      <c r="C3" s="6">
        <v>27.03</v>
      </c>
      <c r="D3" s="6">
        <v>30.68</v>
      </c>
      <c r="E3" s="6">
        <v>28.28</v>
      </c>
      <c r="F3" s="6">
        <v>32.25</v>
      </c>
      <c r="G3" s="6"/>
    </row>
    <row r="4" spans="1:7">
      <c r="A4" t="s">
        <v>10</v>
      </c>
      <c r="B4" s="6">
        <v>38.619999999999997</v>
      </c>
      <c r="C4" s="6">
        <v>43.6</v>
      </c>
      <c r="D4" s="6">
        <v>44.77</v>
      </c>
      <c r="E4" s="6">
        <v>39.94</v>
      </c>
      <c r="F4" s="6">
        <v>41.49</v>
      </c>
      <c r="G4" s="6"/>
    </row>
    <row r="5" spans="1:7">
      <c r="A5" t="s">
        <v>15</v>
      </c>
      <c r="B5" s="6">
        <v>55.78</v>
      </c>
      <c r="C5" s="6">
        <v>55.88</v>
      </c>
      <c r="D5" s="6">
        <v>57.73</v>
      </c>
      <c r="E5" s="6">
        <v>56.05</v>
      </c>
      <c r="F5" s="6">
        <v>59.88</v>
      </c>
      <c r="G5" s="6"/>
    </row>
    <row r="6" spans="1:7">
      <c r="A6" t="s">
        <v>20</v>
      </c>
      <c r="B6" s="6">
        <v>50.67</v>
      </c>
      <c r="C6" s="6">
        <v>50.25</v>
      </c>
      <c r="D6" s="6">
        <v>51.6</v>
      </c>
      <c r="E6" s="6">
        <v>49.38</v>
      </c>
      <c r="F6" s="6">
        <v>52.29</v>
      </c>
      <c r="G6" s="6"/>
    </row>
    <row r="7" spans="1:7">
      <c r="A7" t="s">
        <v>24</v>
      </c>
      <c r="B7" s="6">
        <v>74.900000000000006</v>
      </c>
      <c r="C7" s="6">
        <v>65.81</v>
      </c>
      <c r="D7" s="6">
        <v>64.72</v>
      </c>
      <c r="E7" s="6">
        <v>57.78</v>
      </c>
      <c r="F7" s="6">
        <v>58.98</v>
      </c>
      <c r="G7" s="6"/>
    </row>
    <row r="8" spans="1:7">
      <c r="A8" t="s">
        <v>29</v>
      </c>
      <c r="B8" s="6">
        <v>84.94</v>
      </c>
      <c r="C8" s="6">
        <v>71.739999999999995</v>
      </c>
      <c r="D8" s="6">
        <v>46.11</v>
      </c>
      <c r="E8" s="6">
        <v>66.56</v>
      </c>
      <c r="F8" s="6">
        <v>58.63</v>
      </c>
      <c r="G8" s="6"/>
    </row>
    <row r="9" spans="1:7">
      <c r="A9" t="s">
        <v>34</v>
      </c>
      <c r="B9" s="6">
        <v>64.33</v>
      </c>
      <c r="C9" s="6">
        <v>68.069999999999993</v>
      </c>
      <c r="D9" s="6">
        <v>63.49</v>
      </c>
      <c r="E9" s="6">
        <v>61.87</v>
      </c>
      <c r="F9" s="6">
        <v>68.099999999999994</v>
      </c>
      <c r="G9" s="6"/>
    </row>
    <row r="10" spans="1:7">
      <c r="A10" t="s">
        <v>37</v>
      </c>
      <c r="B10" s="6">
        <v>50.78</v>
      </c>
      <c r="C10" s="6">
        <v>77.2</v>
      </c>
      <c r="D10" s="6">
        <v>39.65</v>
      </c>
      <c r="E10" s="6">
        <v>36.83</v>
      </c>
      <c r="F10" s="6">
        <v>59.14</v>
      </c>
      <c r="G10" s="6"/>
    </row>
    <row r="11" spans="1:7">
      <c r="A11" t="s">
        <v>41</v>
      </c>
      <c r="B11" s="6">
        <v>32.1</v>
      </c>
      <c r="C11" s="6">
        <v>37.840000000000003</v>
      </c>
      <c r="D11" s="6">
        <v>31.38</v>
      </c>
      <c r="E11" s="6">
        <v>34.42</v>
      </c>
      <c r="F11" s="6">
        <v>38.43</v>
      </c>
      <c r="G11" s="6"/>
    </row>
    <row r="12" spans="1:7">
      <c r="A12" t="s">
        <v>46</v>
      </c>
      <c r="B12" s="6">
        <v>81.58</v>
      </c>
      <c r="C12" s="6">
        <v>47.14</v>
      </c>
      <c r="D12" s="6">
        <v>89.48</v>
      </c>
      <c r="E12" s="6">
        <v>80.34</v>
      </c>
      <c r="F12" s="7">
        <f>AVERAGE(B12:E12)</f>
        <v>74.634999999999991</v>
      </c>
      <c r="G12" s="6" t="s">
        <v>358</v>
      </c>
    </row>
    <row r="13" spans="1:7">
      <c r="A13" t="s">
        <v>49</v>
      </c>
      <c r="B13" s="6">
        <v>72.2</v>
      </c>
      <c r="C13" s="6">
        <v>80.650000000000006</v>
      </c>
      <c r="D13" s="6">
        <v>77.489999999999995</v>
      </c>
      <c r="E13" s="6">
        <v>42.96</v>
      </c>
      <c r="F13" s="7">
        <v>42.96</v>
      </c>
      <c r="G13" s="6" t="s">
        <v>356</v>
      </c>
    </row>
    <row r="14" spans="1:7">
      <c r="A14" t="s">
        <v>53</v>
      </c>
      <c r="B14" s="6">
        <v>69.89</v>
      </c>
      <c r="C14" s="6">
        <v>69.88</v>
      </c>
      <c r="D14" s="6">
        <v>70.72</v>
      </c>
      <c r="E14" s="6">
        <v>69.05</v>
      </c>
      <c r="F14" s="6">
        <v>70.06</v>
      </c>
      <c r="G14" s="6"/>
    </row>
    <row r="15" spans="1:7">
      <c r="A15" t="s">
        <v>56</v>
      </c>
      <c r="B15" s="6">
        <v>76.849999999999994</v>
      </c>
      <c r="C15" s="6">
        <v>81.099999999999994</v>
      </c>
      <c r="D15" s="6">
        <v>80.81</v>
      </c>
      <c r="E15" s="6">
        <v>78.62</v>
      </c>
      <c r="F15" s="7">
        <f>AVERAGE(B15:E15)</f>
        <v>79.344999999999999</v>
      </c>
      <c r="G15" s="6" t="s">
        <v>357</v>
      </c>
    </row>
    <row r="16" spans="1:7">
      <c r="A16" t="s">
        <v>61</v>
      </c>
      <c r="B16" s="6">
        <v>67.87</v>
      </c>
      <c r="C16" s="6">
        <v>72.19</v>
      </c>
      <c r="D16" s="6">
        <v>70.28</v>
      </c>
      <c r="E16" s="6">
        <v>70.010000000000005</v>
      </c>
      <c r="F16" s="6">
        <v>67.64</v>
      </c>
      <c r="G16" s="6"/>
    </row>
    <row r="17" spans="1:7">
      <c r="A17" t="s">
        <v>65</v>
      </c>
      <c r="B17" s="6">
        <v>64.760000000000005</v>
      </c>
      <c r="C17" s="6">
        <v>72.150000000000006</v>
      </c>
      <c r="D17" s="6">
        <v>68.739999999999995</v>
      </c>
      <c r="E17" s="6">
        <v>55.2</v>
      </c>
      <c r="F17" s="6">
        <v>57.45</v>
      </c>
      <c r="G17" s="6"/>
    </row>
    <row r="18" spans="1:7">
      <c r="A18" t="s">
        <v>68</v>
      </c>
      <c r="B18" s="6">
        <v>47.27</v>
      </c>
      <c r="C18" s="6">
        <v>57.7</v>
      </c>
      <c r="D18" s="6">
        <v>54.28</v>
      </c>
      <c r="E18" s="6">
        <v>56.81</v>
      </c>
      <c r="F18" s="7">
        <f>AVERAGE(B18:E18)</f>
        <v>54.015000000000001</v>
      </c>
      <c r="G18" s="6" t="s">
        <v>357</v>
      </c>
    </row>
    <row r="19" spans="1:7">
      <c r="A19" t="s">
        <v>71</v>
      </c>
      <c r="B19" s="6">
        <v>36.520000000000003</v>
      </c>
      <c r="C19" s="6">
        <v>41.62</v>
      </c>
      <c r="D19" s="6">
        <v>43.95</v>
      </c>
      <c r="E19" s="6">
        <v>36.79</v>
      </c>
      <c r="F19" s="6">
        <v>57.14</v>
      </c>
      <c r="G19" s="6"/>
    </row>
    <row r="20" spans="1:7">
      <c r="A20" t="s">
        <v>75</v>
      </c>
      <c r="B20" s="6">
        <v>51.19</v>
      </c>
      <c r="C20" s="6">
        <v>62</v>
      </c>
      <c r="D20" s="6">
        <v>59.53</v>
      </c>
      <c r="E20" s="6">
        <v>59.94</v>
      </c>
      <c r="F20" s="6">
        <v>58.57</v>
      </c>
      <c r="G20" s="6"/>
    </row>
    <row r="21" spans="1:7">
      <c r="A21" t="s">
        <v>79</v>
      </c>
      <c r="B21" s="6">
        <v>43.8</v>
      </c>
      <c r="C21" s="6">
        <v>39.950000000000003</v>
      </c>
      <c r="D21" s="6">
        <v>37.11</v>
      </c>
      <c r="E21" s="6">
        <v>40.32</v>
      </c>
      <c r="F21" s="6">
        <v>28.95</v>
      </c>
      <c r="G21" s="6"/>
    </row>
    <row r="22" spans="1:7">
      <c r="A22" t="s">
        <v>83</v>
      </c>
      <c r="B22" s="6">
        <v>73.59</v>
      </c>
      <c r="C22" s="6">
        <v>76.59</v>
      </c>
      <c r="D22" s="6">
        <v>69.790000000000006</v>
      </c>
      <c r="E22" s="6">
        <v>69.95</v>
      </c>
      <c r="F22" s="6">
        <v>69.599999999999994</v>
      </c>
      <c r="G22" s="6"/>
    </row>
    <row r="23" spans="1:7">
      <c r="A23" t="s">
        <v>87</v>
      </c>
      <c r="B23" s="6">
        <v>38.53</v>
      </c>
      <c r="C23" s="6">
        <v>37.53</v>
      </c>
      <c r="D23" s="6">
        <v>36.86</v>
      </c>
      <c r="E23" s="6">
        <v>36.06</v>
      </c>
      <c r="F23" s="6">
        <v>37.1</v>
      </c>
      <c r="G23" s="6"/>
    </row>
    <row r="24" spans="1:7">
      <c r="A24" t="s">
        <v>91</v>
      </c>
      <c r="B24" s="6">
        <v>58.57</v>
      </c>
      <c r="C24" s="6">
        <v>61.83</v>
      </c>
      <c r="D24" s="6">
        <v>61.29</v>
      </c>
      <c r="E24" s="6">
        <v>71.08</v>
      </c>
      <c r="F24" s="6">
        <v>71.38</v>
      </c>
      <c r="G24" s="6"/>
    </row>
    <row r="25" spans="1:7">
      <c r="A25" t="s">
        <v>94</v>
      </c>
      <c r="B25" s="6">
        <v>50.29</v>
      </c>
      <c r="C25" s="6">
        <v>55.54</v>
      </c>
      <c r="D25" s="6">
        <v>62.02</v>
      </c>
      <c r="E25" s="6">
        <v>64.86</v>
      </c>
      <c r="F25" s="6">
        <v>68.400000000000006</v>
      </c>
      <c r="G25" s="6"/>
    </row>
    <row r="26" spans="1:7">
      <c r="A26" t="s">
        <v>98</v>
      </c>
      <c r="B26" s="6">
        <v>69.19</v>
      </c>
      <c r="C26" s="6">
        <v>73.849999999999994</v>
      </c>
      <c r="D26" s="6">
        <v>65.67</v>
      </c>
      <c r="E26" s="6">
        <v>66.81</v>
      </c>
      <c r="F26" s="6">
        <v>37.450000000000003</v>
      </c>
      <c r="G26" s="6"/>
    </row>
    <row r="27" spans="1:7">
      <c r="A27" t="s">
        <v>101</v>
      </c>
      <c r="B27" s="6">
        <v>48.78</v>
      </c>
      <c r="C27" s="6">
        <v>53.01</v>
      </c>
      <c r="D27" s="6">
        <v>51.88</v>
      </c>
      <c r="E27" s="6">
        <v>59.99</v>
      </c>
      <c r="F27" s="6">
        <v>69.16</v>
      </c>
      <c r="G27" s="6"/>
    </row>
    <row r="28" spans="1:7">
      <c r="A28" t="s">
        <v>105</v>
      </c>
      <c r="B28" s="6">
        <v>61.49</v>
      </c>
      <c r="C28" s="6">
        <v>61.03</v>
      </c>
      <c r="D28" s="6">
        <v>63.78</v>
      </c>
      <c r="E28" s="6">
        <v>65.45</v>
      </c>
      <c r="F28" s="7">
        <f>AVERAGE(B28:E28)</f>
        <v>62.9375</v>
      </c>
      <c r="G28" s="6" t="s">
        <v>357</v>
      </c>
    </row>
    <row r="29" spans="1:7">
      <c r="A29" t="s">
        <v>108</v>
      </c>
      <c r="B29" s="6">
        <v>39.479999999999997</v>
      </c>
      <c r="C29" s="6">
        <v>48.67</v>
      </c>
      <c r="D29" s="6">
        <v>37.49</v>
      </c>
      <c r="E29" s="6">
        <v>37.74</v>
      </c>
      <c r="F29" s="7">
        <f>AVERAGE(B29:E29)</f>
        <v>40.845000000000006</v>
      </c>
      <c r="G29" s="6" t="s">
        <v>357</v>
      </c>
    </row>
    <row r="30" spans="1:7">
      <c r="A30" t="s">
        <v>112</v>
      </c>
      <c r="B30" s="6">
        <v>59.44</v>
      </c>
      <c r="C30" s="6">
        <v>64.42</v>
      </c>
      <c r="D30" s="6">
        <v>70.37</v>
      </c>
      <c r="E30" s="6">
        <v>74.84</v>
      </c>
      <c r="F30" s="6">
        <v>55.43</v>
      </c>
      <c r="G30" s="6"/>
    </row>
    <row r="31" spans="1:7">
      <c r="A31" t="s">
        <v>116</v>
      </c>
      <c r="B31" s="6">
        <v>44.56</v>
      </c>
      <c r="C31" s="6">
        <v>47.97</v>
      </c>
      <c r="D31" s="6">
        <v>57.14</v>
      </c>
      <c r="E31" s="6">
        <v>74.67</v>
      </c>
      <c r="F31" s="6">
        <v>39.4</v>
      </c>
      <c r="G31" s="6"/>
    </row>
    <row r="32" spans="1:7">
      <c r="A32" t="s">
        <v>120</v>
      </c>
      <c r="B32" s="6">
        <v>39.020000000000003</v>
      </c>
      <c r="C32" s="6">
        <v>51.67</v>
      </c>
      <c r="D32" s="6">
        <v>50.35</v>
      </c>
      <c r="E32" s="6">
        <v>51.85</v>
      </c>
      <c r="F32" s="6">
        <v>43.79</v>
      </c>
      <c r="G32" s="6"/>
    </row>
    <row r="33" spans="1:7">
      <c r="A33" t="s">
        <v>123</v>
      </c>
      <c r="B33" s="6">
        <v>66.34</v>
      </c>
      <c r="C33" s="6">
        <v>41.72</v>
      </c>
      <c r="D33" s="6">
        <v>61.85</v>
      </c>
      <c r="E33" s="6">
        <v>59.57</v>
      </c>
      <c r="F33" s="6">
        <v>57.11</v>
      </c>
      <c r="G33" s="6"/>
    </row>
    <row r="34" spans="1:7">
      <c r="A34" t="s">
        <v>126</v>
      </c>
      <c r="B34" s="6">
        <v>54.76</v>
      </c>
      <c r="C34" s="6">
        <v>46.94</v>
      </c>
      <c r="D34" s="6">
        <v>52.99</v>
      </c>
      <c r="E34" s="6">
        <v>57.94</v>
      </c>
      <c r="F34" s="6">
        <v>66.75</v>
      </c>
      <c r="G34" s="6"/>
    </row>
    <row r="35" spans="1:7">
      <c r="A35" t="s">
        <v>129</v>
      </c>
      <c r="B35" s="6">
        <v>65.88</v>
      </c>
      <c r="C35" s="6">
        <v>62.94</v>
      </c>
      <c r="D35" s="6">
        <v>63.5</v>
      </c>
      <c r="E35" s="6">
        <v>80.040000000000006</v>
      </c>
      <c r="F35" s="6">
        <v>69.010000000000005</v>
      </c>
      <c r="G35" s="6"/>
    </row>
    <row r="36" spans="1:7">
      <c r="A36" t="s">
        <v>132</v>
      </c>
      <c r="B36" s="6">
        <v>33.270000000000003</v>
      </c>
      <c r="C36" s="6">
        <v>31.67</v>
      </c>
      <c r="D36" s="6">
        <v>35.380000000000003</v>
      </c>
      <c r="E36" s="6">
        <v>39.97</v>
      </c>
      <c r="F36" s="6">
        <v>34.659999999999997</v>
      </c>
      <c r="G36" s="6"/>
    </row>
    <row r="37" spans="1:7">
      <c r="A37" t="s">
        <v>137</v>
      </c>
      <c r="B37" s="6">
        <v>63.1</v>
      </c>
      <c r="C37" s="6">
        <v>59.42</v>
      </c>
      <c r="D37" s="6">
        <v>61.85</v>
      </c>
      <c r="E37" s="6">
        <v>65.760000000000005</v>
      </c>
      <c r="F37" s="7">
        <f>AVERAGE(B37:E37)</f>
        <v>62.532499999999999</v>
      </c>
      <c r="G37" s="6" t="s">
        <v>357</v>
      </c>
    </row>
    <row r="38" spans="1:7">
      <c r="A38" t="s">
        <v>141</v>
      </c>
      <c r="B38" s="6">
        <v>45.98</v>
      </c>
      <c r="C38" s="6">
        <v>55.44</v>
      </c>
      <c r="D38" s="6">
        <v>59.32</v>
      </c>
      <c r="E38" s="6">
        <v>54.62</v>
      </c>
      <c r="F38" s="6">
        <v>57.9</v>
      </c>
      <c r="G38" s="6"/>
    </row>
    <row r="39" spans="1:7">
      <c r="A39" t="s">
        <v>144</v>
      </c>
      <c r="B39" s="6">
        <v>35.4</v>
      </c>
      <c r="C39" s="6">
        <v>55.92</v>
      </c>
      <c r="D39" s="6">
        <v>56.26</v>
      </c>
      <c r="E39" s="6">
        <v>54.17</v>
      </c>
      <c r="F39" s="6">
        <v>33.96</v>
      </c>
      <c r="G39" s="6"/>
    </row>
    <row r="40" spans="1:7">
      <c r="A40" t="s">
        <v>147</v>
      </c>
      <c r="B40" s="6">
        <v>37.49</v>
      </c>
      <c r="C40" s="6">
        <v>38.81</v>
      </c>
      <c r="D40" s="6">
        <v>41.88</v>
      </c>
      <c r="E40" s="6">
        <v>41.55</v>
      </c>
      <c r="F40" s="6">
        <v>46.71</v>
      </c>
      <c r="G40" s="6"/>
    </row>
    <row r="41" spans="1:7">
      <c r="A41" t="s">
        <v>150</v>
      </c>
      <c r="B41" s="6">
        <v>43.3</v>
      </c>
      <c r="C41" s="6">
        <v>45.91</v>
      </c>
      <c r="D41" s="6">
        <v>47.54</v>
      </c>
      <c r="E41" s="6">
        <v>47.77</v>
      </c>
      <c r="F41" s="6">
        <v>43.5</v>
      </c>
      <c r="G41" s="6"/>
    </row>
    <row r="42" spans="1:7">
      <c r="A42" t="s">
        <v>153</v>
      </c>
      <c r="B42" s="6">
        <v>64.98</v>
      </c>
      <c r="C42" s="6">
        <v>70.13</v>
      </c>
      <c r="D42" s="6">
        <v>76.66</v>
      </c>
      <c r="E42" s="6">
        <v>77.08</v>
      </c>
      <c r="F42" s="6">
        <v>79.849999999999994</v>
      </c>
      <c r="G42" s="6"/>
    </row>
    <row r="43" spans="1:7">
      <c r="A43" t="s">
        <v>158</v>
      </c>
      <c r="B43" s="6">
        <v>31.19</v>
      </c>
      <c r="C43" s="6">
        <v>36.68</v>
      </c>
      <c r="D43" s="6">
        <v>44.14</v>
      </c>
      <c r="E43" s="6">
        <v>45.42</v>
      </c>
      <c r="F43" s="6">
        <v>72.099999999999994</v>
      </c>
      <c r="G43" s="6"/>
    </row>
    <row r="44" spans="1:7">
      <c r="A44" t="s">
        <v>161</v>
      </c>
      <c r="B44" s="6">
        <v>17.22</v>
      </c>
      <c r="C44" s="6">
        <v>18.02</v>
      </c>
      <c r="D44" s="6">
        <v>17.68</v>
      </c>
      <c r="E44" s="6">
        <v>20.45</v>
      </c>
      <c r="F44" s="7">
        <f>AVERAGE(B44:E44)</f>
        <v>18.342499999999998</v>
      </c>
      <c r="G44" s="6" t="s">
        <v>357</v>
      </c>
    </row>
    <row r="45" spans="1:7">
      <c r="A45" t="s">
        <v>165</v>
      </c>
      <c r="B45" s="6">
        <v>67.260000000000005</v>
      </c>
      <c r="C45" s="6">
        <v>70.87</v>
      </c>
      <c r="D45" s="6">
        <v>67.430000000000007</v>
      </c>
      <c r="E45" s="6">
        <v>58.39</v>
      </c>
      <c r="F45" s="7">
        <v>58.39</v>
      </c>
      <c r="G45" s="6" t="s">
        <v>356</v>
      </c>
    </row>
    <row r="46" spans="1:7">
      <c r="A46" t="s">
        <v>168</v>
      </c>
      <c r="B46" s="6">
        <v>57.72</v>
      </c>
      <c r="C46" s="6">
        <v>64.489999999999995</v>
      </c>
      <c r="D46" s="6">
        <v>62.87</v>
      </c>
      <c r="E46" s="6">
        <v>58.98</v>
      </c>
      <c r="F46" s="6">
        <v>57.57</v>
      </c>
      <c r="G46" s="6"/>
    </row>
    <row r="47" spans="1:7">
      <c r="A47" t="s">
        <v>171</v>
      </c>
      <c r="B47" s="6">
        <v>37.299999999999997</v>
      </c>
      <c r="C47" s="6">
        <v>50.33</v>
      </c>
      <c r="D47" s="6">
        <v>54.43</v>
      </c>
      <c r="E47" s="6">
        <v>51.28</v>
      </c>
      <c r="F47" s="6">
        <v>54.95</v>
      </c>
      <c r="G47" s="6"/>
    </row>
    <row r="48" spans="1:7">
      <c r="A48" t="s">
        <v>175</v>
      </c>
      <c r="B48" s="6">
        <v>45.79</v>
      </c>
      <c r="C48" s="6">
        <v>56.4</v>
      </c>
      <c r="D48" s="6">
        <v>62.47</v>
      </c>
      <c r="E48" s="6">
        <v>72.459999999999994</v>
      </c>
      <c r="F48" s="6">
        <v>63.4</v>
      </c>
      <c r="G48" s="6"/>
    </row>
    <row r="49" spans="1:7">
      <c r="A49" t="s">
        <v>178</v>
      </c>
      <c r="B49" s="6">
        <v>63.51</v>
      </c>
      <c r="C49" s="6">
        <v>67.790000000000006</v>
      </c>
      <c r="D49" s="6">
        <v>68.709999999999994</v>
      </c>
      <c r="E49" s="6">
        <v>67.319999999999993</v>
      </c>
      <c r="F49" s="6">
        <v>73.31</v>
      </c>
      <c r="G49" s="6"/>
    </row>
    <row r="50" spans="1:7">
      <c r="A50" t="s">
        <v>181</v>
      </c>
      <c r="B50" s="6">
        <v>23.72</v>
      </c>
      <c r="C50" s="6">
        <v>23.12</v>
      </c>
      <c r="D50" s="6">
        <v>23.85</v>
      </c>
      <c r="E50" s="6">
        <v>30.11</v>
      </c>
      <c r="F50" s="6">
        <v>40.53</v>
      </c>
      <c r="G50" s="6"/>
    </row>
    <row r="51" spans="1:7">
      <c r="A51" t="s">
        <v>185</v>
      </c>
      <c r="B51" s="6">
        <v>35.89</v>
      </c>
      <c r="C51" s="6">
        <v>43.07</v>
      </c>
      <c r="D51" s="6">
        <v>51.95</v>
      </c>
      <c r="E51" s="6">
        <v>71.650000000000006</v>
      </c>
      <c r="F51" s="6">
        <v>65.52</v>
      </c>
      <c r="G51" s="6"/>
    </row>
    <row r="52" spans="1:7">
      <c r="A52" t="s">
        <v>188</v>
      </c>
      <c r="B52" s="6">
        <v>69</v>
      </c>
      <c r="C52" s="6">
        <v>68.72</v>
      </c>
      <c r="D52" s="6">
        <v>60.96</v>
      </c>
      <c r="E52" s="6">
        <v>56.14</v>
      </c>
      <c r="F52" s="6">
        <v>53.36</v>
      </c>
      <c r="G52" s="6"/>
    </row>
    <row r="53" spans="1:7">
      <c r="A53" t="s">
        <v>191</v>
      </c>
      <c r="B53" s="6">
        <v>42.1</v>
      </c>
      <c r="C53" s="6">
        <v>42.53</v>
      </c>
      <c r="D53" s="6">
        <v>47.17</v>
      </c>
      <c r="E53" s="6">
        <v>44.69</v>
      </c>
      <c r="F53" s="6">
        <v>49.39</v>
      </c>
      <c r="G53" s="6"/>
    </row>
    <row r="54" spans="1:7">
      <c r="A54" t="s">
        <v>196</v>
      </c>
      <c r="B54" s="6">
        <v>26.57</v>
      </c>
      <c r="C54" s="6">
        <v>31.88</v>
      </c>
      <c r="D54" s="6">
        <v>17.98</v>
      </c>
      <c r="E54" s="6">
        <v>19.41</v>
      </c>
      <c r="F54" s="6">
        <v>21.05</v>
      </c>
      <c r="G54" s="6"/>
    </row>
    <row r="55" spans="1:7">
      <c r="A55" t="s">
        <v>199</v>
      </c>
      <c r="B55" s="6">
        <v>38.33</v>
      </c>
      <c r="C55" s="6">
        <v>57.41</v>
      </c>
      <c r="D55" s="6">
        <v>63.48</v>
      </c>
      <c r="E55" s="6">
        <v>64.11</v>
      </c>
      <c r="F55" s="6">
        <v>67.2</v>
      </c>
      <c r="G55" s="6"/>
    </row>
    <row r="56" spans="1:7">
      <c r="A56" t="s">
        <v>202</v>
      </c>
      <c r="B56" s="6">
        <v>56.57</v>
      </c>
      <c r="C56" s="6">
        <v>61.94</v>
      </c>
      <c r="D56" s="6">
        <v>62.35</v>
      </c>
      <c r="E56" s="6">
        <v>52.6</v>
      </c>
      <c r="F56" s="6">
        <v>62.29</v>
      </c>
      <c r="G56" s="6"/>
    </row>
    <row r="57" spans="1:7">
      <c r="A57" t="s">
        <v>206</v>
      </c>
      <c r="B57" s="6">
        <v>47.17</v>
      </c>
      <c r="C57" s="6">
        <v>55.57</v>
      </c>
      <c r="D57" s="6">
        <v>51.65</v>
      </c>
      <c r="E57" s="6">
        <v>50.64</v>
      </c>
      <c r="F57" s="6">
        <v>50.86</v>
      </c>
      <c r="G57" s="6"/>
    </row>
    <row r="58" spans="1:7">
      <c r="A58" t="s">
        <v>210</v>
      </c>
      <c r="B58" s="6">
        <v>53.68</v>
      </c>
      <c r="C58" s="6">
        <v>38.03</v>
      </c>
      <c r="D58" s="6">
        <v>41.12</v>
      </c>
      <c r="E58" s="6">
        <v>38.340000000000003</v>
      </c>
      <c r="F58" s="7">
        <f>AVERAGE(B58:E58)</f>
        <v>42.792500000000004</v>
      </c>
      <c r="G58" s="6" t="s">
        <v>357</v>
      </c>
    </row>
    <row r="59" spans="1:7">
      <c r="A59" t="s">
        <v>213</v>
      </c>
      <c r="B59" s="6">
        <v>49.02</v>
      </c>
      <c r="C59" s="6">
        <v>63.2</v>
      </c>
      <c r="D59" s="6">
        <v>58.76</v>
      </c>
      <c r="E59" s="6">
        <v>59.94</v>
      </c>
      <c r="F59" s="6">
        <v>65.73</v>
      </c>
      <c r="G59" s="6"/>
    </row>
    <row r="60" spans="1:7">
      <c r="A60" t="s">
        <v>216</v>
      </c>
      <c r="B60" s="6">
        <v>72.66</v>
      </c>
      <c r="C60" s="6">
        <v>71.959999999999994</v>
      </c>
      <c r="D60" s="6">
        <v>73.73</v>
      </c>
      <c r="E60" s="6">
        <v>68.3</v>
      </c>
      <c r="F60" s="6">
        <v>75.41</v>
      </c>
      <c r="G60" s="6"/>
    </row>
    <row r="61" spans="1:7">
      <c r="A61" t="s">
        <v>219</v>
      </c>
      <c r="B61" s="6">
        <v>53.9</v>
      </c>
      <c r="C61" s="6">
        <v>54.37</v>
      </c>
      <c r="D61" s="6">
        <v>64.33</v>
      </c>
      <c r="E61" s="6">
        <v>62.83</v>
      </c>
      <c r="F61" s="6">
        <v>64.3</v>
      </c>
      <c r="G61" s="6"/>
    </row>
    <row r="62" spans="1:7">
      <c r="A62" t="s">
        <v>222</v>
      </c>
      <c r="B62" s="6">
        <v>38.57</v>
      </c>
      <c r="C62" s="6">
        <v>35.880000000000003</v>
      </c>
      <c r="D62" s="6">
        <v>35.86</v>
      </c>
      <c r="E62" s="6">
        <v>32.5</v>
      </c>
      <c r="F62" s="6">
        <v>45.74</v>
      </c>
      <c r="G62" s="6"/>
    </row>
    <row r="63" spans="1:7">
      <c r="A63" t="s">
        <v>226</v>
      </c>
      <c r="B63" s="6">
        <v>47.41</v>
      </c>
      <c r="C63" s="6">
        <v>52.69</v>
      </c>
      <c r="D63" s="6">
        <v>54.79</v>
      </c>
      <c r="E63" s="6">
        <v>61.55</v>
      </c>
      <c r="F63" s="7">
        <v>61.55</v>
      </c>
      <c r="G63" s="6" t="s">
        <v>359</v>
      </c>
    </row>
    <row r="64" spans="1:7">
      <c r="A64" t="s">
        <v>229</v>
      </c>
      <c r="B64" s="6">
        <v>51.26</v>
      </c>
      <c r="C64" s="6">
        <v>58.62</v>
      </c>
      <c r="D64" s="6">
        <v>62.63</v>
      </c>
      <c r="E64" s="6">
        <v>62.75</v>
      </c>
      <c r="F64" s="6">
        <v>69.680000000000007</v>
      </c>
      <c r="G64" s="6"/>
    </row>
    <row r="65" spans="1:7">
      <c r="A65" t="s">
        <v>232</v>
      </c>
      <c r="B65" s="6">
        <v>42.2</v>
      </c>
      <c r="C65" s="6">
        <v>44.51</v>
      </c>
      <c r="D65" s="6">
        <v>38.229999999999997</v>
      </c>
      <c r="E65" s="6">
        <v>42.38</v>
      </c>
      <c r="F65" s="6">
        <v>47.47</v>
      </c>
      <c r="G65" s="6"/>
    </row>
    <row r="66" spans="1:7">
      <c r="A66" t="s">
        <v>235</v>
      </c>
      <c r="B66" s="6">
        <v>29.44</v>
      </c>
      <c r="C66" s="6">
        <v>25.71</v>
      </c>
      <c r="D66" s="6">
        <v>30.05</v>
      </c>
      <c r="E66" s="6">
        <v>31.38</v>
      </c>
      <c r="F66" s="6">
        <v>20.97</v>
      </c>
      <c r="G66" s="6"/>
    </row>
    <row r="67" spans="1:7">
      <c r="A67" t="s">
        <v>238</v>
      </c>
      <c r="B67" s="6">
        <v>26.23</v>
      </c>
      <c r="C67" s="6">
        <v>37.200000000000003</v>
      </c>
      <c r="D67" s="6">
        <v>34.49</v>
      </c>
      <c r="E67" s="6">
        <v>36.49</v>
      </c>
      <c r="F67" s="6">
        <v>39.799999999999997</v>
      </c>
      <c r="G67" s="6"/>
    </row>
    <row r="68" spans="1:7">
      <c r="A68" t="s">
        <v>241</v>
      </c>
      <c r="B68" s="6">
        <v>48.36</v>
      </c>
      <c r="C68" s="6">
        <v>49.29</v>
      </c>
      <c r="D68" s="6">
        <v>55.88</v>
      </c>
      <c r="E68" s="6">
        <v>58.06</v>
      </c>
      <c r="F68" s="6">
        <v>56.3</v>
      </c>
      <c r="G68" s="6"/>
    </row>
    <row r="69" spans="1:7">
      <c r="A69" t="s">
        <v>244</v>
      </c>
      <c r="B69" s="6">
        <v>50.04</v>
      </c>
      <c r="C69" s="6">
        <v>59.53</v>
      </c>
      <c r="D69" s="6">
        <v>83.24</v>
      </c>
      <c r="E69" s="6">
        <v>85.01</v>
      </c>
      <c r="F69" s="6">
        <v>84.28</v>
      </c>
      <c r="G69" s="6"/>
    </row>
    <row r="70" spans="1:7">
      <c r="A70" t="s">
        <v>247</v>
      </c>
      <c r="B70" s="6">
        <v>52.49</v>
      </c>
      <c r="C70" s="6">
        <v>52.87</v>
      </c>
      <c r="D70" s="6">
        <v>56.84</v>
      </c>
      <c r="E70" s="6">
        <v>53.02</v>
      </c>
      <c r="F70" s="6">
        <v>57.78</v>
      </c>
      <c r="G70" s="6"/>
    </row>
    <row r="71" spans="1:7">
      <c r="A71" t="s">
        <v>250</v>
      </c>
      <c r="B71" s="6">
        <v>81.62</v>
      </c>
      <c r="C71" s="6">
        <v>60.38</v>
      </c>
      <c r="D71" s="6">
        <v>90.7</v>
      </c>
      <c r="E71" s="6">
        <v>88.71</v>
      </c>
      <c r="F71" s="6">
        <v>87.98</v>
      </c>
      <c r="G71" s="6"/>
    </row>
    <row r="72" spans="1:7">
      <c r="A72" t="s">
        <v>253</v>
      </c>
      <c r="B72" s="6">
        <v>56.58</v>
      </c>
      <c r="C72" s="6">
        <v>58.55</v>
      </c>
      <c r="D72" s="6">
        <v>61.87</v>
      </c>
      <c r="E72" s="6">
        <v>51.81</v>
      </c>
      <c r="F72" s="6">
        <v>62.49</v>
      </c>
      <c r="G72" s="6"/>
    </row>
    <row r="73" spans="1:7">
      <c r="A73" t="s">
        <v>257</v>
      </c>
      <c r="B73" s="6">
        <v>71.2</v>
      </c>
      <c r="C73" s="6">
        <v>71.540000000000006</v>
      </c>
      <c r="D73" s="6">
        <v>42.99</v>
      </c>
      <c r="E73" s="6">
        <v>75.709999999999994</v>
      </c>
      <c r="F73" s="6">
        <v>73.73</v>
      </c>
      <c r="G73" s="6"/>
    </row>
    <row r="74" spans="1:7">
      <c r="A74" t="s">
        <v>260</v>
      </c>
      <c r="B74" s="6">
        <v>19.75</v>
      </c>
      <c r="C74" s="6">
        <v>21.43</v>
      </c>
      <c r="D74" s="6">
        <v>31.43</v>
      </c>
      <c r="E74" s="6">
        <v>32.43</v>
      </c>
      <c r="F74" s="6">
        <v>38.880000000000003</v>
      </c>
      <c r="G74" s="6"/>
    </row>
    <row r="75" spans="1:7">
      <c r="A75" t="s">
        <v>264</v>
      </c>
      <c r="B75" s="6">
        <v>68.540000000000006</v>
      </c>
      <c r="C75" s="6">
        <v>80.260000000000005</v>
      </c>
      <c r="D75" s="6">
        <v>81.650000000000006</v>
      </c>
      <c r="E75" s="6">
        <v>57.68</v>
      </c>
      <c r="F75" s="6">
        <v>48.67</v>
      </c>
      <c r="G75" s="6"/>
    </row>
    <row r="76" spans="1:7">
      <c r="A76" t="s">
        <v>268</v>
      </c>
      <c r="B76" s="6">
        <v>36.75</v>
      </c>
      <c r="C76" s="6">
        <v>41.82</v>
      </c>
      <c r="D76" s="6">
        <v>41.66</v>
      </c>
      <c r="E76" s="6">
        <v>51.45</v>
      </c>
      <c r="F76" s="6">
        <v>58.52</v>
      </c>
      <c r="G76" s="6"/>
    </row>
    <row r="77" spans="1:7">
      <c r="A77" t="s">
        <v>271</v>
      </c>
      <c r="B77" s="6">
        <v>56.98</v>
      </c>
      <c r="C77" s="6">
        <v>58.01</v>
      </c>
      <c r="D77" s="6">
        <v>56.57</v>
      </c>
      <c r="E77" s="6">
        <v>66.099999999999994</v>
      </c>
      <c r="F77" s="6">
        <v>31.97</v>
      </c>
      <c r="G77" s="6"/>
    </row>
    <row r="78" spans="1:7">
      <c r="A78" t="s">
        <v>274</v>
      </c>
      <c r="B78" s="6">
        <v>74.760000000000005</v>
      </c>
      <c r="C78" s="6">
        <v>73.17</v>
      </c>
      <c r="D78" s="6">
        <v>76.2</v>
      </c>
      <c r="E78" s="6">
        <v>75.33</v>
      </c>
      <c r="F78" s="6">
        <v>73.760000000000005</v>
      </c>
      <c r="G78" s="6"/>
    </row>
    <row r="79" spans="1:7">
      <c r="A79" t="s">
        <v>277</v>
      </c>
      <c r="B79" s="6">
        <v>42.61</v>
      </c>
      <c r="C79" s="6">
        <v>72.819999999999993</v>
      </c>
      <c r="D79" s="6">
        <v>61.17</v>
      </c>
      <c r="E79" s="6">
        <v>44.18</v>
      </c>
      <c r="F79" s="6">
        <v>39.799999999999997</v>
      </c>
      <c r="G79" s="6"/>
    </row>
    <row r="80" spans="1:7">
      <c r="A80" t="s">
        <v>280</v>
      </c>
      <c r="B80" s="6">
        <v>59.32</v>
      </c>
      <c r="C80" s="6">
        <v>58.37</v>
      </c>
      <c r="D80" s="6">
        <v>59.84</v>
      </c>
      <c r="E80" s="6">
        <v>70.45</v>
      </c>
      <c r="F80" s="6">
        <v>70.52</v>
      </c>
      <c r="G80" s="6"/>
    </row>
    <row r="81" spans="1:7">
      <c r="A81" t="s">
        <v>283</v>
      </c>
      <c r="B81" s="6">
        <v>52.96</v>
      </c>
      <c r="C81" s="6">
        <v>48.16</v>
      </c>
      <c r="D81" s="6">
        <v>76.56</v>
      </c>
      <c r="E81" s="6">
        <v>83.27</v>
      </c>
      <c r="F81" s="6">
        <v>86.83</v>
      </c>
      <c r="G81" s="6"/>
    </row>
    <row r="82" spans="1:7">
      <c r="A82" t="s">
        <v>286</v>
      </c>
      <c r="B82" s="6">
        <v>35.700000000000003</v>
      </c>
      <c r="C82" s="6">
        <v>30.81</v>
      </c>
      <c r="D82" s="6">
        <v>44.82</v>
      </c>
      <c r="E82" s="6">
        <v>36</v>
      </c>
      <c r="F82" s="6">
        <v>42.99</v>
      </c>
      <c r="G82" s="6"/>
    </row>
    <row r="83" spans="1:7">
      <c r="A83" t="s">
        <v>289</v>
      </c>
      <c r="B83" s="6">
        <v>84.02</v>
      </c>
      <c r="C83" s="6">
        <v>74.12</v>
      </c>
      <c r="D83" s="6">
        <v>87.31</v>
      </c>
      <c r="E83" s="6">
        <v>81.739999999999995</v>
      </c>
      <c r="F83" s="6">
        <v>80.73</v>
      </c>
      <c r="G83" s="6"/>
    </row>
    <row r="84" spans="1:7">
      <c r="A84" t="s">
        <v>292</v>
      </c>
      <c r="B84" s="6">
        <v>43.5</v>
      </c>
      <c r="C84" s="6">
        <v>46.36</v>
      </c>
      <c r="D84" s="6">
        <v>49.33</v>
      </c>
      <c r="E84" s="6">
        <v>50.73</v>
      </c>
      <c r="F84" s="6">
        <v>34.479999999999997</v>
      </c>
      <c r="G84" s="6"/>
    </row>
    <row r="85" spans="1:7">
      <c r="A85" t="s">
        <v>295</v>
      </c>
      <c r="B85" s="6">
        <v>71.959999999999994</v>
      </c>
      <c r="C85" s="6">
        <v>72.510000000000005</v>
      </c>
      <c r="D85" s="6">
        <v>58.4</v>
      </c>
      <c r="E85" s="6">
        <v>74.45</v>
      </c>
      <c r="F85" s="6">
        <v>79.16</v>
      </c>
      <c r="G85" s="6"/>
    </row>
    <row r="86" spans="1:7">
      <c r="A86" t="s">
        <v>298</v>
      </c>
      <c r="B86" s="6">
        <v>39.49</v>
      </c>
      <c r="C86" s="6">
        <v>46.87</v>
      </c>
      <c r="D86" s="6">
        <v>50.55</v>
      </c>
      <c r="E86" s="6">
        <v>57.87</v>
      </c>
      <c r="F86" s="6">
        <v>57.6</v>
      </c>
      <c r="G86" s="6"/>
    </row>
    <row r="87" spans="1:7">
      <c r="A87" t="s">
        <v>301</v>
      </c>
      <c r="B87" s="6">
        <v>59.08</v>
      </c>
      <c r="C87" s="6">
        <v>62.01</v>
      </c>
      <c r="D87" s="6">
        <v>66.459999999999994</v>
      </c>
      <c r="E87" s="6">
        <v>41.31</v>
      </c>
      <c r="F87" s="6">
        <v>80.349999999999994</v>
      </c>
      <c r="G87" s="6"/>
    </row>
    <row r="88" spans="1:7">
      <c r="A88" t="s">
        <v>304</v>
      </c>
      <c r="B88" s="6">
        <v>33.700000000000003</v>
      </c>
      <c r="C88" s="6">
        <v>44.1</v>
      </c>
      <c r="D88" s="6">
        <v>50.81</v>
      </c>
      <c r="E88" s="6">
        <v>51.04</v>
      </c>
      <c r="F88" s="6">
        <v>73.36</v>
      </c>
      <c r="G88" s="6"/>
    </row>
    <row r="89" spans="1:7">
      <c r="A89" t="s">
        <v>307</v>
      </c>
      <c r="B89" s="6">
        <v>39.22</v>
      </c>
      <c r="C89" s="6">
        <v>44.98</v>
      </c>
      <c r="D89" s="6">
        <v>43.35</v>
      </c>
      <c r="E89" s="6">
        <v>51.52</v>
      </c>
      <c r="F89" s="6">
        <v>58.23</v>
      </c>
      <c r="G89" s="6"/>
    </row>
    <row r="90" spans="1:7">
      <c r="A90" t="s">
        <v>311</v>
      </c>
      <c r="B90" s="6">
        <v>38.42</v>
      </c>
      <c r="C90" s="6">
        <v>81.02</v>
      </c>
      <c r="D90" s="6">
        <v>68.819999999999993</v>
      </c>
      <c r="E90" s="6">
        <v>46.62</v>
      </c>
      <c r="F90" s="6">
        <v>43.57</v>
      </c>
      <c r="G90" s="6"/>
    </row>
    <row r="91" spans="1:7">
      <c r="A91" t="s">
        <v>314</v>
      </c>
      <c r="B91" s="6">
        <v>58.9</v>
      </c>
      <c r="C91" s="6">
        <v>65.37</v>
      </c>
      <c r="D91" s="6">
        <v>68.2</v>
      </c>
      <c r="E91" s="6">
        <v>68.489999999999995</v>
      </c>
      <c r="F91" s="6">
        <v>70.260000000000005</v>
      </c>
      <c r="G91" s="6"/>
    </row>
    <row r="92" spans="1:7">
      <c r="A92" t="s">
        <v>317</v>
      </c>
      <c r="B92" s="6">
        <v>34.270000000000003</v>
      </c>
      <c r="C92" s="6">
        <v>35.409999999999997</v>
      </c>
      <c r="D92" s="6">
        <v>44.91</v>
      </c>
      <c r="E92" s="6">
        <v>41.65</v>
      </c>
      <c r="F92" s="7">
        <f>AVERAGE(B92:E92)</f>
        <v>39.06</v>
      </c>
      <c r="G92" s="6" t="s">
        <v>357</v>
      </c>
    </row>
    <row r="93" spans="1:7">
      <c r="A93" t="s">
        <v>320</v>
      </c>
      <c r="B93" s="6">
        <v>77.2</v>
      </c>
      <c r="C93" s="6">
        <v>43.8</v>
      </c>
      <c r="D93" s="6">
        <v>84.9</v>
      </c>
      <c r="E93" s="6">
        <v>85.76</v>
      </c>
      <c r="F93" s="6">
        <v>86.07</v>
      </c>
      <c r="G93" s="6"/>
    </row>
    <row r="94" spans="1:7">
      <c r="A94" t="s">
        <v>323</v>
      </c>
      <c r="B94" s="6">
        <v>41.07</v>
      </c>
      <c r="C94" s="6">
        <v>42.12</v>
      </c>
      <c r="D94" s="6">
        <v>45.91</v>
      </c>
      <c r="E94" s="6">
        <v>44.35</v>
      </c>
      <c r="F94" s="6">
        <v>52.57</v>
      </c>
      <c r="G94" s="6"/>
    </row>
    <row r="95" spans="1:7">
      <c r="A95" t="s">
        <v>326</v>
      </c>
      <c r="B95" s="6">
        <v>47.12</v>
      </c>
      <c r="C95" s="6">
        <v>57.38</v>
      </c>
      <c r="D95" s="6">
        <v>66.260000000000005</v>
      </c>
      <c r="E95" s="6">
        <v>79.239999999999995</v>
      </c>
      <c r="F95" s="6">
        <v>79.59</v>
      </c>
      <c r="G95" s="6"/>
    </row>
    <row r="96" spans="1:7">
      <c r="A96" t="s">
        <v>329</v>
      </c>
      <c r="B96" s="6">
        <v>60.1</v>
      </c>
      <c r="C96" s="6">
        <v>74.28</v>
      </c>
      <c r="D96" s="6">
        <v>72.92</v>
      </c>
      <c r="E96" s="6">
        <v>78.31</v>
      </c>
      <c r="F96" s="6">
        <v>53.57</v>
      </c>
      <c r="G96" s="6"/>
    </row>
    <row r="97" spans="1:7">
      <c r="A97" t="s">
        <v>332</v>
      </c>
      <c r="B97" s="6">
        <v>40.81</v>
      </c>
      <c r="C97" s="6">
        <v>40.659999999999997</v>
      </c>
      <c r="D97" s="6">
        <v>42.08</v>
      </c>
      <c r="E97" s="6">
        <v>57.92</v>
      </c>
      <c r="F97" s="7">
        <f>AVERAGE(D97:E97)</f>
        <v>50</v>
      </c>
      <c r="G97" s="6" t="s">
        <v>360</v>
      </c>
    </row>
    <row r="98" spans="1:7">
      <c r="A98" t="s">
        <v>335</v>
      </c>
      <c r="B98" s="6">
        <v>41.74</v>
      </c>
      <c r="C98" s="6">
        <v>42.44</v>
      </c>
      <c r="D98" s="6">
        <v>41.58</v>
      </c>
      <c r="E98" s="6">
        <v>40.35</v>
      </c>
      <c r="F98" s="6">
        <v>48.73</v>
      </c>
      <c r="G98" s="6"/>
    </row>
    <row r="99" spans="1:7">
      <c r="A99" t="s">
        <v>338</v>
      </c>
      <c r="B99" s="6">
        <v>69.98</v>
      </c>
      <c r="C99" s="6">
        <v>74.959999999999994</v>
      </c>
      <c r="D99" s="6">
        <v>71.67</v>
      </c>
      <c r="E99" s="6">
        <v>78.510000000000005</v>
      </c>
      <c r="F99" s="6">
        <v>67.599999999999994</v>
      </c>
      <c r="G99" s="6"/>
    </row>
    <row r="100" spans="1:7">
      <c r="A100" t="s">
        <v>341</v>
      </c>
      <c r="B100" s="6">
        <v>39.869999999999997</v>
      </c>
      <c r="C100" s="6">
        <v>38.18</v>
      </c>
      <c r="D100" s="6">
        <v>53.93</v>
      </c>
      <c r="E100" s="6">
        <v>51.85</v>
      </c>
      <c r="F100" s="6">
        <v>53.28</v>
      </c>
      <c r="G100" s="6"/>
    </row>
    <row r="101" spans="1:7">
      <c r="A101" t="s">
        <v>344</v>
      </c>
      <c r="B101" s="6">
        <v>84.54</v>
      </c>
      <c r="C101" s="6">
        <v>86.58</v>
      </c>
      <c r="D101" s="6">
        <v>78.28</v>
      </c>
      <c r="E101" s="6">
        <v>47.07</v>
      </c>
      <c r="F101" s="6">
        <v>52.98</v>
      </c>
      <c r="G101" s="6"/>
    </row>
  </sheetData>
  <phoneticPr fontId="1" type="noConversion"/>
  <dataValidations count="100">
    <dataValidation allowBlank="1" showErrorMessage="1" promptTitle="TRAFO" prompt="$A$82:$G$82" sqref="A14" xr:uid="{B614831A-E1B4-47A9-9A5B-0FCB42F925C2}"/>
    <dataValidation allowBlank="1" showErrorMessage="1" promptTitle="TRAFO" prompt="$A$106:$G$106" sqref="A38" xr:uid="{F70B8F2B-53E3-4AFD-80A4-3755D34B1885}"/>
    <dataValidation allowBlank="1" showErrorMessage="1" promptTitle="TRAFO" prompt="$A$138:$G$138" sqref="A70" xr:uid="{F25B6C8F-5955-4127-86FC-DE5A83B34A2D}"/>
    <dataValidation allowBlank="1" showErrorMessage="1" promptTitle="TRAFO" prompt="$A$162:$G$162" sqref="A94" xr:uid="{DD314282-6918-42C2-9616-9A4E2B22C21E}"/>
    <dataValidation allowBlank="1" showErrorMessage="1" promptTitle="TRAFO" prompt="$A$75:$G$75" sqref="A7" xr:uid="{E5ED0C01-1648-478C-B1DB-D7AD90F622EF}"/>
    <dataValidation allowBlank="1" showErrorMessage="1" promptTitle="TRAFO" prompt="$A$83:$G$83" sqref="A15" xr:uid="{F3611342-1587-4709-BDA1-04266E75A93C}"/>
    <dataValidation allowBlank="1" showErrorMessage="1" promptTitle="TRAFO" prompt="$A$91:$G$91" sqref="A23" xr:uid="{F99E0402-7937-43FA-9F89-E03349CA3DE6}"/>
    <dataValidation allowBlank="1" showErrorMessage="1" promptTitle="TRAFO" prompt="$A$99:$G$99" sqref="A31" xr:uid="{E5CC15C7-4D10-4DA2-A898-FB8EA6F3D8EA}"/>
    <dataValidation allowBlank="1" showErrorMessage="1" promptTitle="TRAFO" prompt="$A$107:$G$107" sqref="A39" xr:uid="{4CB697B2-9F31-4233-9EEA-9123372BFCD7}"/>
    <dataValidation allowBlank="1" showErrorMessage="1" promptTitle="TRAFO" prompt="$A$115:$G$115" sqref="A47" xr:uid="{4DC751F0-00AE-47B8-8176-C0582AC4B58D}"/>
    <dataValidation allowBlank="1" showErrorMessage="1" promptTitle="TRAFO" prompt="$A$123:$G$123" sqref="A55" xr:uid="{33C29368-1FBE-471C-9A0E-AE7648EF5CF5}"/>
    <dataValidation allowBlank="1" showErrorMessage="1" promptTitle="TRAFO" prompt="$A$131:$G$131" sqref="A63" xr:uid="{270DC633-3FF4-4712-AACA-1397A8268006}"/>
    <dataValidation allowBlank="1" showErrorMessage="1" promptTitle="TRAFO" prompt="$A$139:$G$139" sqref="A71" xr:uid="{5EAB3B2B-1770-49D9-869A-6152ED1D7EC0}"/>
    <dataValidation allowBlank="1" showErrorMessage="1" promptTitle="TRAFO" prompt="$A$147:$G$147" sqref="A79" xr:uid="{A762DD08-6AC8-4C6A-B9BF-8320B9040CA5}"/>
    <dataValidation allowBlank="1" showErrorMessage="1" promptTitle="TRAFO" prompt="$A$155:$G$155" sqref="A87" xr:uid="{72B3DDEC-B508-4410-8118-A5D47B2F9173}"/>
    <dataValidation allowBlank="1" showErrorMessage="1" promptTitle="TRAFO" prompt="$A$163:$G$163" sqref="A95" xr:uid="{E2DA0F5C-DFD1-4110-BBF6-89D35A418174}"/>
    <dataValidation allowBlank="1" showErrorMessage="1" promptTitle="TRAFO" prompt="$A$98:$G$98" sqref="A30" xr:uid="{5EFE9DA3-2AE6-420D-9F71-730324FF7A81}"/>
    <dataValidation allowBlank="1" showErrorMessage="1" promptTitle="TRAFO" prompt="$A$122:$G$122" sqref="A54" xr:uid="{45845390-2597-43DF-86E4-CA2C9067D825}"/>
    <dataValidation allowBlank="1" showErrorMessage="1" promptTitle="TRAFO" prompt="$A$154:$G$154" sqref="A86" xr:uid="{773E2623-A28E-4052-919C-26CAD0A2845F}"/>
    <dataValidation allowBlank="1" showErrorMessage="1" promptTitle="TRAFO" prompt="$A$76:$G$76" sqref="A8" xr:uid="{38993FF0-B215-4667-B4E6-06AFDF857D62}"/>
    <dataValidation allowBlank="1" showErrorMessage="1" promptTitle="TRAFO" prompt="$A$84:$G$84" sqref="A16" xr:uid="{46D83C61-6540-4913-A390-D7984A17636C}"/>
    <dataValidation allowBlank="1" showErrorMessage="1" promptTitle="TRAFO" prompt="$A$92:$G$92" sqref="A24" xr:uid="{093561AF-E8FB-4D6A-B0CC-8BE97823B12E}"/>
    <dataValidation allowBlank="1" showErrorMessage="1" promptTitle="TRAFO" prompt="$A$100:$G$100" sqref="A32" xr:uid="{17496A34-1750-44EE-91A1-B5C202C9432F}"/>
    <dataValidation allowBlank="1" showErrorMessage="1" promptTitle="TRAFO" prompt="$A$108:$G$108" sqref="A40" xr:uid="{E2B72EBA-7517-4FE6-99D1-0A4B5103DDC8}"/>
    <dataValidation allowBlank="1" showErrorMessage="1" promptTitle="TRAFO" prompt="$A$116:$G$116" sqref="A48" xr:uid="{0F61C5E7-0C5F-4047-AD3A-D5B7A96A4B60}"/>
    <dataValidation allowBlank="1" showErrorMessage="1" promptTitle="TRAFO" prompt="$A$124:$G$124" sqref="A56" xr:uid="{8BF4DBAD-83E3-45CA-81FF-C2DD4F28A01B}"/>
    <dataValidation allowBlank="1" showErrorMessage="1" promptTitle="TRAFO" prompt="$A$132:$G$132" sqref="A64" xr:uid="{F1E8ECED-61F8-4DE6-9F07-A268A297A795}"/>
    <dataValidation allowBlank="1" showErrorMessage="1" promptTitle="TRAFO" prompt="$A$140:$G$140" sqref="A72" xr:uid="{D0CA982B-9D0B-4CF0-81F9-1B16EAD80069}"/>
    <dataValidation allowBlank="1" showErrorMessage="1" promptTitle="TRAFO" prompt="$A$148:$G$148" sqref="A80" xr:uid="{EAAF0706-FBFC-45F1-84F8-47015147908F}"/>
    <dataValidation allowBlank="1" showErrorMessage="1" promptTitle="TRAFO" prompt="$A$156:$G$156" sqref="A88" xr:uid="{EB5212C3-981C-4C5D-BC45-D5904DB0FDA6}"/>
    <dataValidation allowBlank="1" showErrorMessage="1" promptTitle="TRAFO" prompt="$A$164:$G$164" sqref="A96" xr:uid="{A864FA33-95AF-406A-A79E-46840C682D41}"/>
    <dataValidation allowBlank="1" showErrorMessage="1" promptTitle="TRAFO" prompt="$A$74:$G$74" sqref="A6" xr:uid="{AE926715-07B2-4ADE-8B45-DC152D62CCAC}"/>
    <dataValidation allowBlank="1" showErrorMessage="1" promptTitle="TRAFO" prompt="$A$130:$G$130" sqref="A62" xr:uid="{C7F76879-E4C0-4661-966B-25BF2BEED28A}"/>
    <dataValidation allowBlank="1" showErrorMessage="1" promptTitle="TRAFO" prompt="$A$85:$G$85" sqref="A17" xr:uid="{74551AE2-63EE-48EA-A4EE-1D72158A2020}"/>
    <dataValidation allowBlank="1" showErrorMessage="1" promptTitle="TRAFO" prompt="$A$109:$G$109" sqref="A41" xr:uid="{365D6309-B668-4D2C-8FF5-B090FA486A39}"/>
    <dataValidation allowBlank="1" showErrorMessage="1" promptTitle="TRAFO" prompt="$A$133:$G$133" sqref="A65" xr:uid="{8B31F291-BF46-405B-A4E7-A40B570229E0}"/>
    <dataValidation allowBlank="1" showErrorMessage="1" promptTitle="TRAFO" prompt="$A$157:$G$157" sqref="A89" xr:uid="{C66BD1E3-BBE6-48A6-AF96-E773D83F4112}"/>
    <dataValidation allowBlank="1" showErrorMessage="1" promptTitle="TRAFO" prompt="$A$90:$G$90" sqref="A22" xr:uid="{73967AC5-E6B7-471D-8AC7-85E24C334D88}"/>
    <dataValidation allowBlank="1" showErrorMessage="1" promptTitle="TRAFO" prompt="$A$114:$G$114" sqref="A46" xr:uid="{4A34BF38-77E7-4160-96FC-A2A180E265F7}"/>
    <dataValidation allowBlank="1" showErrorMessage="1" promptTitle="TRAFO" prompt="$A$77:$G$77" sqref="A9" xr:uid="{4E99FF04-922B-47CB-96CA-BAC5280445AE}"/>
    <dataValidation allowBlank="1" showErrorMessage="1" promptTitle="TRAFO" prompt="$A$101:$G$101" sqref="A33" xr:uid="{1D52DB0D-0ABA-4DDB-8C7D-F0F6D4696937}"/>
    <dataValidation allowBlank="1" showErrorMessage="1" promptTitle="TRAFO" prompt="$A$125:$G$125" sqref="A57" xr:uid="{9FC963F8-0E47-4BCF-8250-2D23C6620083}"/>
    <dataValidation allowBlank="1" showErrorMessage="1" promptTitle="TRAFO" prompt="$A$141:$G$141" sqref="A73" xr:uid="{52AE084D-7059-453C-B0A5-7F7A80D4C416}"/>
    <dataValidation allowBlank="1" showErrorMessage="1" promptTitle="TRAFO" prompt="$A$165:$G$165" sqref="A97" xr:uid="{D1D42AAA-625D-423D-8726-784B4781B877}"/>
    <dataValidation allowBlank="1" showErrorMessage="1" promptTitle="TRAFO" prompt="$A$70:$G$70" sqref="A2" xr:uid="{8C58627B-C2B9-4599-A703-942E335FB512}"/>
    <dataValidation allowBlank="1" showErrorMessage="1" promptTitle="TRAFO" prompt="$A$78:$G$78" sqref="A10" xr:uid="{6A3EC7CE-2AC7-4D3F-90A9-F1C7742A6981}"/>
    <dataValidation allowBlank="1" showErrorMessage="1" promptTitle="TRAFO" prompt="$A$86:$G$86" sqref="A18" xr:uid="{7C7DA386-2BAF-4582-982B-10C746E712B0}"/>
    <dataValidation allowBlank="1" showErrorMessage="1" promptTitle="TRAFO" prompt="$A$94:$G$94" sqref="A26" xr:uid="{F38410D1-D184-4DC1-99E9-06C13E8C978A}"/>
    <dataValidation allowBlank="1" showErrorMessage="1" promptTitle="TRAFO" prompt="$A$102:$G$102" sqref="A34" xr:uid="{64C64BA1-4622-4EDB-9724-3932DDB7B1BA}"/>
    <dataValidation allowBlank="1" showErrorMessage="1" promptTitle="TRAFO" prompt="$A$110:$G$110" sqref="A42" xr:uid="{D5711D1D-B6E4-4B25-A065-167DBCAA60C1}"/>
    <dataValidation allowBlank="1" showErrorMessage="1" promptTitle="TRAFO" prompt="$A$118:$G$118" sqref="A50" xr:uid="{82104A8C-41F6-4C85-ADAE-75CEC2A054FB}"/>
    <dataValidation allowBlank="1" showErrorMessage="1" promptTitle="TRAFO" prompt="$A$126:$G$126" sqref="A58" xr:uid="{65ACB64F-61E5-47D0-9797-47AE48DA6DA1}"/>
    <dataValidation allowBlank="1" showErrorMessage="1" promptTitle="TRAFO" prompt="$A$134:$G$134" sqref="A66" xr:uid="{FFDA7119-D7F7-436C-8F09-133668F46E91}"/>
    <dataValidation allowBlank="1" showErrorMessage="1" promptTitle="TRAFO" prompt="$A$142:$G$142" sqref="A74" xr:uid="{2B2C62B7-6F44-45D8-B128-68436A01E6B6}"/>
    <dataValidation allowBlank="1" showErrorMessage="1" promptTitle="TRAFO" prompt="$A$150:$G$150" sqref="A82" xr:uid="{092433AA-BDD1-4211-A234-78FF9139ECE2}"/>
    <dataValidation allowBlank="1" showErrorMessage="1" promptTitle="TRAFO" prompt="$A$158:$G$158" sqref="A90" xr:uid="{EDDAD4C2-8933-455A-8390-527EE5D3B344}"/>
    <dataValidation allowBlank="1" showErrorMessage="1" promptTitle="TRAFO" prompt="$A$166:$G$166" sqref="A98" xr:uid="{B2162B68-A104-40C9-9D79-0B648EAC7541}"/>
    <dataValidation allowBlank="1" showErrorMessage="1" promptTitle="TRAFO" prompt="$A$146:$G$146" sqref="A78" xr:uid="{2CCE3D94-848A-4669-9415-B156BB0801BE}"/>
    <dataValidation allowBlank="1" showErrorMessage="1" promptTitle="TRAFO" prompt="$A$93:$G$93" sqref="A25" xr:uid="{DB7B1FFD-43FE-4841-9284-5C2D03F99E8B}"/>
    <dataValidation allowBlank="1" showErrorMessage="1" promptTitle="TRAFO" prompt="$A$117:$G$117" sqref="A49" xr:uid="{E056C924-D142-48F0-86DC-E9841E7101C0}"/>
    <dataValidation allowBlank="1" showErrorMessage="1" promptTitle="TRAFO" prompt="$A$149:$G$149" sqref="A81" xr:uid="{0B8A40DE-7565-41CD-9920-A8B23CC94E24}"/>
    <dataValidation allowBlank="1" showErrorMessage="1" promptTitle="TRAFO" prompt="$A$71:$G$71" sqref="A3" xr:uid="{8866FEF1-EEC6-4521-8922-C38998539A93}"/>
    <dataValidation allowBlank="1" showErrorMessage="1" promptTitle="TRAFO" prompt="$A$79:$G$79" sqref="A11" xr:uid="{200B2F17-C045-4960-862D-1A2DE72FC187}"/>
    <dataValidation allowBlank="1" showErrorMessage="1" promptTitle="TRAFO" prompt="$A$87:$G$87" sqref="A19" xr:uid="{733A08A8-13C0-404C-B27E-25656A6C0337}"/>
    <dataValidation allowBlank="1" showErrorMessage="1" promptTitle="TRAFO" prompt="$A$95:$G$95" sqref="A27" xr:uid="{8AA791C3-BCE0-4051-9572-E321C2F84592}"/>
    <dataValidation allowBlank="1" showErrorMessage="1" promptTitle="TRAFO" prompt="$A$103:$G$103" sqref="A35" xr:uid="{8EF742D5-F01A-4324-94AB-B9F5D908D310}"/>
    <dataValidation allowBlank="1" showErrorMessage="1" promptTitle="TRAFO" prompt="$A$111:$G$111" sqref="A43" xr:uid="{0C4B9194-A470-403C-AA5E-C92D96FE7E74}"/>
    <dataValidation allowBlank="1" showErrorMessage="1" promptTitle="TRAFO" prompt="$A$119:$G$119" sqref="A51" xr:uid="{ED1E7182-95A8-45E1-9F0C-840A569655C9}"/>
    <dataValidation allowBlank="1" showErrorMessage="1" promptTitle="TRAFO" prompt="$A$127:$G$127" sqref="A59" xr:uid="{1DDE2EAC-9391-49F5-B5A8-3065465DAA16}"/>
    <dataValidation allowBlank="1" showErrorMessage="1" promptTitle="TRAFO" prompt="$A$135:$G$135" sqref="A67" xr:uid="{72D4D59C-BB15-4311-A9A1-E4860867466E}"/>
    <dataValidation allowBlank="1" showErrorMessage="1" promptTitle="TRAFO" prompt="$A$143:$G$143" sqref="A75" xr:uid="{0DF02C0A-1CDF-4B8B-B181-658CA8D17979}"/>
    <dataValidation allowBlank="1" showErrorMessage="1" promptTitle="TRAFO" prompt="$A$151:$G$151" sqref="A83" xr:uid="{17F9D4EE-ED32-42C6-A8CD-DD55F8C0D6FF}"/>
    <dataValidation allowBlank="1" showErrorMessage="1" promptTitle="TRAFO" prompt="$A$159:$G$159" sqref="A91" xr:uid="{43883E5D-5F5C-48D4-A5A9-D4F292AF86C2}"/>
    <dataValidation allowBlank="1" showErrorMessage="1" promptTitle="TRAFO" prompt="$A$167:$G$167" sqref="A99" xr:uid="{27C170E5-2F8D-4C4C-9DD9-AF4714096970}"/>
    <dataValidation allowBlank="1" showErrorMessage="1" promptTitle="TRAFO" prompt="$A$80:$G$80" sqref="A12" xr:uid="{E64E96C4-54B9-4FC2-979D-20BE55A4BE5C}"/>
    <dataValidation allowBlank="1" showErrorMessage="1" promptTitle="TRAFO" prompt="$A$96:$G$96" sqref="A28" xr:uid="{8DFA47DC-4DE7-46F4-B465-B2F52261DF57}"/>
    <dataValidation allowBlank="1" showErrorMessage="1" promptTitle="TRAFO" prompt="$A$104:$G$104" sqref="A36" xr:uid="{8FCF99E6-F22F-4439-B9C5-75DFC532F1C6}"/>
    <dataValidation allowBlank="1" showErrorMessage="1" promptTitle="TRAFO" prompt="$A$120:$G$120" sqref="A52" xr:uid="{C31D3235-6DD1-4638-830B-386D903D1A43}"/>
    <dataValidation allowBlank="1" showErrorMessage="1" promptTitle="TRAFO" prompt="$A$136:$G$136" sqref="A68" xr:uid="{A2F56EE0-4871-4336-A164-0EFDBF59BF39}"/>
    <dataValidation allowBlank="1" showErrorMessage="1" promptTitle="TRAFO" prompt="$A$152:$G$152" sqref="A84" xr:uid="{BEBD24AD-673A-4C85-9A37-F4FD4F65E55D}"/>
    <dataValidation allowBlank="1" showErrorMessage="1" promptTitle="TRAFO" prompt="$A$168:$G$168" sqref="A100" xr:uid="{E5CE7D54-E93D-496B-A095-E5EFC3A5F46C}"/>
    <dataValidation allowBlank="1" showErrorMessage="1" promptTitle="TRAFO" prompt="$A$72:$G$72" sqref="A4" xr:uid="{400652B9-3483-4F3A-A71E-2AC69BDA22AB}"/>
    <dataValidation allowBlank="1" showErrorMessage="1" promptTitle="TRAFO" prompt="$A$88:$G$88" sqref="A20" xr:uid="{AF1EEAA9-4032-47FB-AB80-F01BC1A3810E}"/>
    <dataValidation allowBlank="1" showErrorMessage="1" promptTitle="TRAFO" prompt="$A$112:$G$112" sqref="A44" xr:uid="{16FA2E35-4947-4518-9C10-33303E30B3AD}"/>
    <dataValidation allowBlank="1" showErrorMessage="1" promptTitle="TRAFO" prompt="$A$128:$G$128" sqref="A60" xr:uid="{67ABAD7D-E54F-4D4D-B034-27A74857C967}"/>
    <dataValidation allowBlank="1" showErrorMessage="1" promptTitle="TRAFO" prompt="$A$144:$G$144" sqref="A76" xr:uid="{B1870F71-6897-4E92-A17E-97058596BABB}"/>
    <dataValidation allowBlank="1" showErrorMessage="1" promptTitle="TRAFO" prompt="$A$160:$G$160" sqref="A92" xr:uid="{2CACAC57-27BB-45DB-AC48-5B22319A00BD}"/>
    <dataValidation allowBlank="1" showErrorMessage="1" promptTitle="TRAFO" prompt="$A$73:$G$73" sqref="A5" xr:uid="{F72CEA3B-975D-4D37-B62D-557C455F2E44}"/>
    <dataValidation allowBlank="1" showErrorMessage="1" promptTitle="TRAFO" prompt="$A$81:$G$81" sqref="A13" xr:uid="{33073C9F-DE40-4E39-9E48-C86760C77CC3}"/>
    <dataValidation allowBlank="1" showErrorMessage="1" promptTitle="TRAFO" prompt="$A$89:$G$89" sqref="A21" xr:uid="{FA20387E-3F50-41A3-9EFD-F2AC36FC8B7A}"/>
    <dataValidation allowBlank="1" showErrorMessage="1" promptTitle="TRAFO" prompt="$A$97:$G$97" sqref="A29" xr:uid="{AEB8D4D9-18DA-42EE-BEE8-FB443B11E495}"/>
    <dataValidation allowBlank="1" showErrorMessage="1" promptTitle="TRAFO" prompt="$A$105:$G$105" sqref="A37" xr:uid="{F5473C8D-A749-447C-BF93-C63F9B13CA8D}"/>
    <dataValidation allowBlank="1" showErrorMessage="1" promptTitle="TRAFO" prompt="$A$113:$G$113" sqref="A45" xr:uid="{018E6FB9-3440-44F2-BA3A-D31FC497F4CF}"/>
    <dataValidation allowBlank="1" showErrorMessage="1" promptTitle="TRAFO" prompt="$A$121:$G$121" sqref="A53" xr:uid="{7722E5AD-5624-423D-BF6D-37661342AAE0}"/>
    <dataValidation allowBlank="1" showErrorMessage="1" promptTitle="TRAFO" prompt="$A$129:$G$129" sqref="A61" xr:uid="{A5634FD2-CF14-412C-BC02-5AF412B4F3A1}"/>
    <dataValidation allowBlank="1" showErrorMessage="1" promptTitle="TRAFO" prompt="$A$137:$G$137" sqref="A69" xr:uid="{EB9D6CEC-DC8D-4C31-8147-CCC934D520D5}"/>
    <dataValidation allowBlank="1" showErrorMessage="1" promptTitle="TRAFO" prompt="$A$145:$G$145" sqref="A77" xr:uid="{83A494B7-E9E8-40DB-B133-0BB58634FA19}"/>
    <dataValidation allowBlank="1" showErrorMessage="1" promptTitle="TRAFO" prompt="$A$153:$G$153" sqref="A85" xr:uid="{F0994ED9-172E-439C-951D-2E9DD950E5B0}"/>
    <dataValidation allowBlank="1" showErrorMessage="1" promptTitle="TRAFO" prompt="$A$161:$G$161" sqref="A93" xr:uid="{68C66688-BEBC-47E3-98EA-9E24DD67A010}"/>
    <dataValidation allowBlank="1" showErrorMessage="1" promptTitle="TRAFO" prompt="$A$169:$G$169" sqref="A101" xr:uid="{ECBD0686-A29B-4BCF-8665-1C6ED156B57A}"/>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372FA-7355-42E9-8F17-3B55F2BB2A40}">
  <sheetPr>
    <tabColor theme="6" tint="0.39997558519241921"/>
  </sheetPr>
  <dimension ref="A1:I506"/>
  <sheetViews>
    <sheetView topLeftCell="A66" workbookViewId="0">
      <selection activeCell="I71" sqref="I71:I170"/>
    </sheetView>
  </sheetViews>
  <sheetFormatPr defaultRowHeight="14.25"/>
  <cols>
    <col min="1" max="1" width="50.125" bestFit="1" customWidth="1"/>
    <col min="2" max="3" width="10.5" style="6" bestFit="1" customWidth="1"/>
    <col min="4" max="4" width="10.25" style="6" customWidth="1"/>
    <col min="5" max="5" width="10.5" style="6" bestFit="1" customWidth="1"/>
    <col min="6" max="6" width="12.5" style="6" customWidth="1"/>
    <col min="7" max="7" width="10.5" style="6" bestFit="1" customWidth="1"/>
  </cols>
  <sheetData>
    <row r="1" spans="1:7" ht="15" thickBot="1">
      <c r="A1" s="1" t="s">
        <v>538</v>
      </c>
      <c r="B1" s="5">
        <v>42369</v>
      </c>
      <c r="C1" s="5">
        <v>42735</v>
      </c>
      <c r="D1" s="5">
        <v>43100</v>
      </c>
      <c r="E1" s="5">
        <v>43465</v>
      </c>
      <c r="F1" s="5">
        <v>43830</v>
      </c>
      <c r="G1" s="5">
        <v>44196</v>
      </c>
    </row>
    <row r="2" spans="1:7">
      <c r="A2" t="s">
        <v>539</v>
      </c>
      <c r="B2" s="6">
        <v>15.62</v>
      </c>
      <c r="C2" s="6">
        <v>30.09</v>
      </c>
      <c r="D2" s="6">
        <v>51.31</v>
      </c>
      <c r="E2" s="6">
        <v>85.67</v>
      </c>
      <c r="F2" s="6">
        <v>88.55</v>
      </c>
      <c r="G2" s="6" t="s">
        <v>540</v>
      </c>
    </row>
    <row r="3" spans="1:7">
      <c r="A3" t="s">
        <v>541</v>
      </c>
      <c r="B3" s="6">
        <v>56.25</v>
      </c>
      <c r="C3" s="6">
        <v>58.1</v>
      </c>
      <c r="D3" s="6">
        <v>75.05</v>
      </c>
      <c r="E3" s="6">
        <v>75.87</v>
      </c>
      <c r="F3" s="6">
        <v>75.17</v>
      </c>
      <c r="G3" s="6" t="s">
        <v>540</v>
      </c>
    </row>
    <row r="4" spans="1:7">
      <c r="A4" t="s">
        <v>542</v>
      </c>
      <c r="B4" s="6">
        <v>34.58</v>
      </c>
      <c r="C4" s="6">
        <v>35.700000000000003</v>
      </c>
      <c r="D4" s="6">
        <v>28.12</v>
      </c>
      <c r="E4" s="6">
        <v>30.55</v>
      </c>
      <c r="F4" s="6">
        <v>50.67</v>
      </c>
      <c r="G4" s="6" t="s">
        <v>540</v>
      </c>
    </row>
    <row r="5" spans="1:7">
      <c r="A5" t="s">
        <v>543</v>
      </c>
      <c r="B5" s="6" t="s">
        <v>540</v>
      </c>
      <c r="C5" s="6">
        <v>0</v>
      </c>
      <c r="D5" s="6">
        <v>0</v>
      </c>
      <c r="E5" s="6">
        <v>0</v>
      </c>
      <c r="F5" s="6">
        <v>0</v>
      </c>
      <c r="G5" s="6">
        <v>0</v>
      </c>
    </row>
    <row r="6" spans="1:7">
      <c r="A6" t="s">
        <v>544</v>
      </c>
      <c r="B6" s="6">
        <v>80.290000000000006</v>
      </c>
      <c r="C6" s="6">
        <v>79.53</v>
      </c>
      <c r="D6" s="6">
        <v>78.180000000000007</v>
      </c>
      <c r="E6" s="6">
        <v>78.53</v>
      </c>
      <c r="F6" s="6">
        <v>79.540000000000006</v>
      </c>
      <c r="G6" s="6" t="s">
        <v>540</v>
      </c>
    </row>
    <row r="7" spans="1:7">
      <c r="A7" t="s">
        <v>545</v>
      </c>
      <c r="B7" s="6">
        <v>66.87</v>
      </c>
      <c r="C7" s="6">
        <v>67.09</v>
      </c>
      <c r="D7" s="6">
        <v>65.94</v>
      </c>
      <c r="E7" s="6">
        <v>63.97</v>
      </c>
      <c r="F7" s="6">
        <v>63.6</v>
      </c>
      <c r="G7" s="6" t="s">
        <v>540</v>
      </c>
    </row>
    <row r="8" spans="1:7">
      <c r="A8" t="s">
        <v>546</v>
      </c>
      <c r="B8" s="6">
        <v>78.680000000000007</v>
      </c>
      <c r="C8" s="6">
        <v>75.86</v>
      </c>
      <c r="D8" s="6">
        <v>74.489999999999995</v>
      </c>
      <c r="E8" s="6">
        <v>76.239999999999995</v>
      </c>
      <c r="F8" s="6">
        <v>78.59</v>
      </c>
      <c r="G8" s="6" t="s">
        <v>540</v>
      </c>
    </row>
    <row r="9" spans="1:7">
      <c r="A9" t="s">
        <v>547</v>
      </c>
      <c r="B9" s="6">
        <v>10.9</v>
      </c>
      <c r="C9" s="6">
        <v>12.44</v>
      </c>
      <c r="D9" s="6">
        <v>57.24</v>
      </c>
      <c r="E9" s="6">
        <v>61.67</v>
      </c>
      <c r="F9" s="6" t="s">
        <v>540</v>
      </c>
      <c r="G9" s="6" t="s">
        <v>540</v>
      </c>
    </row>
    <row r="10" spans="1:7">
      <c r="A10" t="s">
        <v>548</v>
      </c>
      <c r="B10" s="6">
        <v>76.19</v>
      </c>
      <c r="C10" s="6">
        <v>84</v>
      </c>
      <c r="D10" s="6">
        <v>89.29</v>
      </c>
      <c r="E10" s="6">
        <v>93.82</v>
      </c>
      <c r="F10" s="6">
        <v>91.26</v>
      </c>
      <c r="G10" s="6" t="s">
        <v>540</v>
      </c>
    </row>
    <row r="11" spans="1:7">
      <c r="A11" t="s">
        <v>549</v>
      </c>
      <c r="B11" s="6">
        <v>32.979999999999997</v>
      </c>
      <c r="C11" s="6">
        <v>41.36</v>
      </c>
      <c r="D11" s="6">
        <v>42.88</v>
      </c>
      <c r="E11" s="6">
        <v>36.11</v>
      </c>
      <c r="F11" s="6" t="s">
        <v>540</v>
      </c>
      <c r="G11" s="6" t="s">
        <v>540</v>
      </c>
    </row>
    <row r="12" spans="1:7">
      <c r="A12" t="s">
        <v>550</v>
      </c>
      <c r="B12" s="6">
        <v>69.2</v>
      </c>
      <c r="C12" s="6">
        <v>76.95</v>
      </c>
      <c r="D12" s="6">
        <v>76.7</v>
      </c>
      <c r="E12" s="6">
        <v>75.56</v>
      </c>
      <c r="F12" s="6">
        <v>75.98</v>
      </c>
      <c r="G12" s="6" t="s">
        <v>540</v>
      </c>
    </row>
    <row r="13" spans="1:7">
      <c r="A13" t="s">
        <v>551</v>
      </c>
      <c r="B13" s="6">
        <v>87.15</v>
      </c>
      <c r="C13" s="6">
        <v>82.79</v>
      </c>
      <c r="D13" s="6">
        <v>82.56</v>
      </c>
      <c r="E13" s="6">
        <v>81.87</v>
      </c>
      <c r="F13" s="6">
        <v>78.599999999999994</v>
      </c>
      <c r="G13" s="6" t="s">
        <v>540</v>
      </c>
    </row>
    <row r="14" spans="1:7">
      <c r="A14" t="s">
        <v>552</v>
      </c>
      <c r="B14" s="6">
        <v>57.01</v>
      </c>
      <c r="C14" s="6">
        <v>63.12</v>
      </c>
      <c r="D14" s="6">
        <v>69.3</v>
      </c>
      <c r="E14" s="6">
        <v>71.62</v>
      </c>
      <c r="F14" s="6">
        <v>74.83</v>
      </c>
      <c r="G14" s="6" t="s">
        <v>540</v>
      </c>
    </row>
    <row r="15" spans="1:7">
      <c r="A15" t="s">
        <v>553</v>
      </c>
      <c r="B15" s="6">
        <v>69.47</v>
      </c>
      <c r="C15" s="6">
        <v>77.22</v>
      </c>
      <c r="D15" s="6">
        <v>75.59</v>
      </c>
      <c r="E15" s="6">
        <v>75.83</v>
      </c>
      <c r="F15" s="6">
        <v>77.39</v>
      </c>
      <c r="G15" s="6" t="s">
        <v>540</v>
      </c>
    </row>
    <row r="16" spans="1:7">
      <c r="A16" t="s">
        <v>554</v>
      </c>
      <c r="B16" s="6">
        <v>87.69</v>
      </c>
      <c r="C16" s="6">
        <v>74.22</v>
      </c>
      <c r="D16" s="6">
        <v>73.05</v>
      </c>
      <c r="E16" s="6">
        <v>75.52</v>
      </c>
      <c r="F16" s="6">
        <v>74.849999999999994</v>
      </c>
      <c r="G16" s="6" t="s">
        <v>540</v>
      </c>
    </row>
    <row r="17" spans="1:7">
      <c r="A17" t="s">
        <v>555</v>
      </c>
      <c r="B17" s="6">
        <v>22.83</v>
      </c>
      <c r="C17" s="6">
        <v>24.74</v>
      </c>
      <c r="D17" s="6">
        <v>30.82</v>
      </c>
      <c r="E17" s="6">
        <v>31.68</v>
      </c>
      <c r="F17" s="6">
        <v>34.130000000000003</v>
      </c>
      <c r="G17" s="6" t="s">
        <v>540</v>
      </c>
    </row>
    <row r="18" spans="1:7">
      <c r="A18" t="s">
        <v>556</v>
      </c>
      <c r="B18" s="6">
        <v>51.52</v>
      </c>
      <c r="C18" s="6">
        <v>52.9</v>
      </c>
      <c r="D18" s="6">
        <v>56.96</v>
      </c>
      <c r="E18" s="6">
        <v>54.34</v>
      </c>
      <c r="F18" s="6">
        <v>60.53</v>
      </c>
      <c r="G18" s="6" t="s">
        <v>540</v>
      </c>
    </row>
    <row r="19" spans="1:7">
      <c r="A19" t="s">
        <v>557</v>
      </c>
      <c r="B19" s="6">
        <v>31.74</v>
      </c>
      <c r="C19" s="6">
        <v>28.82</v>
      </c>
      <c r="D19" s="6">
        <v>29.79</v>
      </c>
      <c r="E19" s="6">
        <v>29.63</v>
      </c>
      <c r="F19" s="6" t="s">
        <v>540</v>
      </c>
      <c r="G19" s="6" t="s">
        <v>540</v>
      </c>
    </row>
    <row r="20" spans="1:7">
      <c r="A20" t="s">
        <v>558</v>
      </c>
      <c r="B20" s="6">
        <v>42.18</v>
      </c>
      <c r="C20" s="6">
        <v>63.33</v>
      </c>
      <c r="D20" s="6">
        <v>64.489999999999995</v>
      </c>
      <c r="E20" s="6">
        <v>56.46</v>
      </c>
      <c r="F20" s="6">
        <v>53.4</v>
      </c>
      <c r="G20" s="6" t="s">
        <v>540</v>
      </c>
    </row>
    <row r="21" spans="1:7">
      <c r="A21" t="s">
        <v>559</v>
      </c>
      <c r="B21" s="6">
        <v>87.89</v>
      </c>
      <c r="C21" s="6">
        <v>89.85</v>
      </c>
      <c r="D21" s="6">
        <v>94.12</v>
      </c>
      <c r="E21" s="6">
        <v>94.65</v>
      </c>
      <c r="F21" s="6">
        <v>91.15</v>
      </c>
      <c r="G21" s="6" t="s">
        <v>540</v>
      </c>
    </row>
    <row r="22" spans="1:7">
      <c r="A22" t="s">
        <v>560</v>
      </c>
      <c r="B22" s="6">
        <v>2.56</v>
      </c>
      <c r="C22" s="6">
        <v>3.83</v>
      </c>
      <c r="D22" s="6">
        <v>3.64</v>
      </c>
      <c r="E22" s="6">
        <v>37</v>
      </c>
      <c r="F22" s="6">
        <v>56.93</v>
      </c>
      <c r="G22" s="6" t="s">
        <v>540</v>
      </c>
    </row>
    <row r="23" spans="1:7">
      <c r="A23" t="s">
        <v>561</v>
      </c>
      <c r="B23" s="6">
        <v>49.56</v>
      </c>
      <c r="C23" s="6">
        <v>52.18</v>
      </c>
      <c r="D23" s="6">
        <v>50.58</v>
      </c>
      <c r="E23" s="6">
        <v>48.97</v>
      </c>
      <c r="F23" s="6">
        <v>47.12</v>
      </c>
      <c r="G23" s="6" t="s">
        <v>540</v>
      </c>
    </row>
    <row r="24" spans="1:7">
      <c r="A24" t="s">
        <v>562</v>
      </c>
      <c r="B24" s="6">
        <v>47.62</v>
      </c>
      <c r="C24" s="6">
        <v>47.75</v>
      </c>
      <c r="D24" s="6">
        <v>51.11</v>
      </c>
      <c r="E24" s="6">
        <v>50.17</v>
      </c>
      <c r="F24" s="6">
        <v>45.95</v>
      </c>
      <c r="G24" s="6" t="s">
        <v>540</v>
      </c>
    </row>
    <row r="25" spans="1:7">
      <c r="A25" t="s">
        <v>563</v>
      </c>
      <c r="B25" s="6">
        <v>52.17</v>
      </c>
      <c r="C25" s="6">
        <v>49.97</v>
      </c>
      <c r="D25" s="6">
        <v>50.21</v>
      </c>
      <c r="E25" s="6">
        <v>59.64</v>
      </c>
      <c r="F25" s="6">
        <v>57.87</v>
      </c>
      <c r="G25" s="6" t="s">
        <v>540</v>
      </c>
    </row>
    <row r="26" spans="1:7">
      <c r="A26" t="s">
        <v>564</v>
      </c>
      <c r="B26" s="6">
        <v>25.54</v>
      </c>
      <c r="C26" s="6">
        <v>25.35</v>
      </c>
      <c r="D26" s="6">
        <v>31.3</v>
      </c>
      <c r="E26" s="6">
        <v>31.68</v>
      </c>
      <c r="F26" s="6">
        <v>57.2</v>
      </c>
      <c r="G26" s="6" t="s">
        <v>540</v>
      </c>
    </row>
    <row r="27" spans="1:7">
      <c r="A27" t="s">
        <v>565</v>
      </c>
      <c r="B27" s="6">
        <v>51.55</v>
      </c>
      <c r="C27" s="6">
        <v>53.04</v>
      </c>
      <c r="D27" s="6">
        <v>55.05</v>
      </c>
      <c r="E27" s="6">
        <v>56.14</v>
      </c>
      <c r="F27" s="6">
        <v>57.29</v>
      </c>
      <c r="G27" s="6" t="s">
        <v>540</v>
      </c>
    </row>
    <row r="28" spans="1:7">
      <c r="A28" t="s">
        <v>566</v>
      </c>
      <c r="B28" s="6">
        <v>72.64</v>
      </c>
      <c r="C28" s="6">
        <v>69.13</v>
      </c>
      <c r="D28" s="6">
        <v>71.64</v>
      </c>
      <c r="E28" s="6">
        <v>80.81</v>
      </c>
      <c r="F28" s="6">
        <v>80.010000000000005</v>
      </c>
      <c r="G28" s="6" t="s">
        <v>540</v>
      </c>
    </row>
    <row r="29" spans="1:7">
      <c r="A29" t="s">
        <v>567</v>
      </c>
      <c r="B29" s="6">
        <v>61.25</v>
      </c>
      <c r="C29" s="6">
        <v>54.23</v>
      </c>
      <c r="D29" s="6">
        <v>51.69</v>
      </c>
      <c r="E29" s="6">
        <v>52.53</v>
      </c>
      <c r="F29" s="6">
        <v>43</v>
      </c>
      <c r="G29" s="6" t="s">
        <v>540</v>
      </c>
    </row>
    <row r="30" spans="1:7">
      <c r="A30" t="s">
        <v>568</v>
      </c>
      <c r="B30" s="6">
        <v>51.26</v>
      </c>
      <c r="C30" s="6">
        <v>55.3</v>
      </c>
      <c r="D30" s="6">
        <v>77.260000000000005</v>
      </c>
      <c r="E30" s="6">
        <v>75.33</v>
      </c>
      <c r="F30" s="6">
        <v>79.91</v>
      </c>
      <c r="G30" s="6" t="s">
        <v>540</v>
      </c>
    </row>
    <row r="31" spans="1:7">
      <c r="A31" t="s">
        <v>569</v>
      </c>
      <c r="B31" s="6">
        <v>68.209999999999994</v>
      </c>
      <c r="C31" s="6">
        <v>64.569999999999993</v>
      </c>
      <c r="D31" s="6">
        <v>62.1</v>
      </c>
      <c r="E31" s="6">
        <v>83.7</v>
      </c>
      <c r="F31" s="6">
        <v>72.739999999999995</v>
      </c>
      <c r="G31" s="6" t="s">
        <v>540</v>
      </c>
    </row>
    <row r="32" spans="1:7">
      <c r="A32" t="s">
        <v>570</v>
      </c>
      <c r="B32" s="6">
        <v>49.49</v>
      </c>
      <c r="C32" s="6">
        <v>46.16</v>
      </c>
      <c r="D32" s="6">
        <v>50</v>
      </c>
      <c r="E32" s="6">
        <v>49.2</v>
      </c>
      <c r="F32" s="6" t="s">
        <v>540</v>
      </c>
      <c r="G32" s="6" t="s">
        <v>540</v>
      </c>
    </row>
    <row r="33" spans="1:7">
      <c r="A33" t="s">
        <v>571</v>
      </c>
      <c r="B33" s="6">
        <v>73.22</v>
      </c>
      <c r="C33" s="6">
        <v>73.34</v>
      </c>
      <c r="D33" s="6">
        <v>71.48</v>
      </c>
      <c r="E33" s="6">
        <v>69.66</v>
      </c>
      <c r="F33" s="6">
        <v>75.58</v>
      </c>
      <c r="G33" s="6">
        <v>76.63</v>
      </c>
    </row>
    <row r="34" spans="1:7">
      <c r="A34" t="s">
        <v>572</v>
      </c>
      <c r="B34" s="6">
        <v>26.62</v>
      </c>
      <c r="C34" s="6">
        <v>52.21</v>
      </c>
      <c r="D34" s="6">
        <v>52.51</v>
      </c>
      <c r="E34" s="6">
        <v>67.92</v>
      </c>
      <c r="F34" s="6" t="s">
        <v>540</v>
      </c>
      <c r="G34" s="6" t="s">
        <v>540</v>
      </c>
    </row>
    <row r="35" spans="1:7">
      <c r="A35" t="s">
        <v>573</v>
      </c>
      <c r="B35" s="6">
        <v>34.29</v>
      </c>
      <c r="C35" s="6">
        <v>39.92</v>
      </c>
      <c r="D35" s="6">
        <v>36.119999999999997</v>
      </c>
      <c r="E35" s="6">
        <v>31.2</v>
      </c>
      <c r="F35" s="6">
        <v>36</v>
      </c>
      <c r="G35" s="6" t="s">
        <v>540</v>
      </c>
    </row>
    <row r="36" spans="1:7">
      <c r="A36" t="s">
        <v>574</v>
      </c>
      <c r="B36" s="6">
        <v>79.36</v>
      </c>
      <c r="C36" s="6">
        <v>80.260000000000005</v>
      </c>
      <c r="D36" s="6">
        <v>60.6</v>
      </c>
      <c r="E36" s="6">
        <v>51.25</v>
      </c>
      <c r="F36" s="6">
        <v>66.05</v>
      </c>
      <c r="G36" s="6" t="s">
        <v>540</v>
      </c>
    </row>
    <row r="37" spans="1:7">
      <c r="A37" t="s">
        <v>575</v>
      </c>
      <c r="B37" s="6">
        <v>82.73</v>
      </c>
      <c r="C37" s="6">
        <v>83.28</v>
      </c>
      <c r="D37" s="6">
        <v>84.37</v>
      </c>
      <c r="E37" s="6">
        <v>83.75</v>
      </c>
      <c r="F37" s="6">
        <v>84.47</v>
      </c>
      <c r="G37" s="6" t="s">
        <v>540</v>
      </c>
    </row>
    <row r="38" spans="1:7">
      <c r="A38" t="s">
        <v>576</v>
      </c>
      <c r="B38" s="6">
        <v>0</v>
      </c>
      <c r="C38" s="6">
        <v>0.54</v>
      </c>
      <c r="D38" s="6">
        <v>9.57</v>
      </c>
      <c r="E38" s="6">
        <v>21.52</v>
      </c>
      <c r="F38" s="6" t="s">
        <v>540</v>
      </c>
      <c r="G38" s="6" t="s">
        <v>540</v>
      </c>
    </row>
    <row r="39" spans="1:7">
      <c r="A39" t="s">
        <v>577</v>
      </c>
      <c r="B39" s="6">
        <v>76.33</v>
      </c>
      <c r="C39" s="6">
        <v>75.349999999999994</v>
      </c>
      <c r="D39" s="6">
        <v>75.41</v>
      </c>
      <c r="E39" s="6">
        <v>77.180000000000007</v>
      </c>
      <c r="F39" s="6">
        <v>78.06</v>
      </c>
      <c r="G39" s="6" t="s">
        <v>540</v>
      </c>
    </row>
    <row r="40" spans="1:7">
      <c r="A40" t="s">
        <v>578</v>
      </c>
      <c r="B40" s="6">
        <v>75.819999999999993</v>
      </c>
      <c r="C40" s="6">
        <v>73.69</v>
      </c>
      <c r="D40" s="6">
        <v>74.97</v>
      </c>
      <c r="E40" s="6">
        <v>75.78</v>
      </c>
      <c r="F40" s="6">
        <v>77.34</v>
      </c>
      <c r="G40" s="6" t="s">
        <v>540</v>
      </c>
    </row>
    <row r="41" spans="1:7">
      <c r="A41" t="s">
        <v>579</v>
      </c>
      <c r="B41" s="6">
        <v>20.82</v>
      </c>
      <c r="C41" s="6">
        <v>20.64</v>
      </c>
      <c r="D41" s="6">
        <v>22.71</v>
      </c>
      <c r="E41" s="6">
        <v>24.58</v>
      </c>
      <c r="F41" s="6" t="s">
        <v>540</v>
      </c>
      <c r="G41" s="6" t="s">
        <v>540</v>
      </c>
    </row>
    <row r="42" spans="1:7">
      <c r="A42" t="s">
        <v>580</v>
      </c>
      <c r="B42" s="6">
        <v>61.16</v>
      </c>
      <c r="C42" s="6">
        <v>61.07</v>
      </c>
      <c r="D42" s="6">
        <v>57.89</v>
      </c>
      <c r="E42" s="6">
        <v>60.73</v>
      </c>
      <c r="F42" s="6">
        <v>52.01</v>
      </c>
      <c r="G42" s="6" t="s">
        <v>540</v>
      </c>
    </row>
    <row r="43" spans="1:7">
      <c r="A43" t="s">
        <v>581</v>
      </c>
      <c r="B43" s="6">
        <v>0</v>
      </c>
      <c r="C43" s="6">
        <v>0</v>
      </c>
      <c r="D43" s="6">
        <v>5.83</v>
      </c>
      <c r="E43" s="6">
        <v>5.48</v>
      </c>
      <c r="F43" s="6" t="s">
        <v>540</v>
      </c>
      <c r="G43" s="6" t="s">
        <v>540</v>
      </c>
    </row>
    <row r="44" spans="1:7">
      <c r="A44" t="s">
        <v>582</v>
      </c>
      <c r="B44" s="6">
        <v>81.72</v>
      </c>
      <c r="C44" s="6">
        <v>81.73</v>
      </c>
      <c r="D44" s="6">
        <v>78.930000000000007</v>
      </c>
      <c r="E44" s="6">
        <v>80.489999999999995</v>
      </c>
      <c r="F44" s="6">
        <v>80.64</v>
      </c>
      <c r="G44" s="6">
        <v>80.260000000000005</v>
      </c>
    </row>
    <row r="45" spans="1:7">
      <c r="A45" t="s">
        <v>583</v>
      </c>
      <c r="B45" s="6">
        <v>11.09</v>
      </c>
      <c r="C45" s="6">
        <v>18.32</v>
      </c>
      <c r="D45" s="6">
        <v>17.48</v>
      </c>
      <c r="E45" s="6">
        <v>17.670000000000002</v>
      </c>
      <c r="F45" s="6">
        <v>24.91</v>
      </c>
      <c r="G45" s="6" t="s">
        <v>540</v>
      </c>
    </row>
    <row r="46" spans="1:7">
      <c r="A46" t="s">
        <v>584</v>
      </c>
      <c r="B46" s="6">
        <v>77.03</v>
      </c>
      <c r="C46" s="6">
        <v>81.37</v>
      </c>
      <c r="D46" s="6">
        <v>81.540000000000006</v>
      </c>
      <c r="E46" s="6">
        <v>82.05</v>
      </c>
      <c r="F46" s="6">
        <v>84.81</v>
      </c>
      <c r="G46" s="6" t="s">
        <v>540</v>
      </c>
    </row>
    <row r="47" spans="1:7">
      <c r="A47" t="s">
        <v>585</v>
      </c>
      <c r="B47" s="6">
        <v>40.659999999999997</v>
      </c>
      <c r="C47" s="6">
        <v>46</v>
      </c>
      <c r="D47" s="6">
        <v>49.5</v>
      </c>
      <c r="E47" s="6">
        <v>57.11</v>
      </c>
      <c r="F47" s="6" t="s">
        <v>540</v>
      </c>
      <c r="G47" s="6" t="s">
        <v>540</v>
      </c>
    </row>
    <row r="48" spans="1:7">
      <c r="A48" t="s">
        <v>586</v>
      </c>
      <c r="B48" s="6">
        <v>83.24</v>
      </c>
      <c r="C48" s="6">
        <v>78.69</v>
      </c>
      <c r="D48" s="6">
        <v>81.55</v>
      </c>
      <c r="E48" s="6">
        <v>75.67</v>
      </c>
      <c r="F48" s="6">
        <v>75.739999999999995</v>
      </c>
      <c r="G48" s="6" t="s">
        <v>540</v>
      </c>
    </row>
    <row r="49" spans="1:7">
      <c r="A49" t="s">
        <v>587</v>
      </c>
      <c r="B49" s="6">
        <v>31.71</v>
      </c>
      <c r="C49" s="6">
        <v>26.31</v>
      </c>
      <c r="D49" s="6">
        <v>37.74</v>
      </c>
      <c r="E49" s="6">
        <v>53.86</v>
      </c>
      <c r="F49" s="6">
        <v>52.83</v>
      </c>
      <c r="G49" s="6" t="s">
        <v>540</v>
      </c>
    </row>
    <row r="50" spans="1:7">
      <c r="A50" t="s">
        <v>588</v>
      </c>
      <c r="B50" s="6">
        <v>47.33</v>
      </c>
      <c r="C50" s="6">
        <v>53.05</v>
      </c>
      <c r="D50" s="6">
        <v>53.76</v>
      </c>
      <c r="E50" s="6">
        <v>57.81</v>
      </c>
      <c r="F50" s="6">
        <v>62.64</v>
      </c>
      <c r="G50" s="6" t="s">
        <v>540</v>
      </c>
    </row>
    <row r="51" spans="1:7">
      <c r="A51" t="s">
        <v>589</v>
      </c>
      <c r="B51" s="6">
        <v>44.89</v>
      </c>
      <c r="C51" s="6">
        <v>53.62</v>
      </c>
      <c r="D51" s="6">
        <v>58.82</v>
      </c>
      <c r="E51" s="6">
        <v>60.37</v>
      </c>
      <c r="F51" s="6">
        <v>60.75</v>
      </c>
      <c r="G51" s="6" t="s">
        <v>540</v>
      </c>
    </row>
    <row r="52" spans="1:7">
      <c r="A52" t="s">
        <v>590</v>
      </c>
      <c r="B52" s="6">
        <v>6.6</v>
      </c>
      <c r="C52" s="6">
        <v>9.08</v>
      </c>
      <c r="D52" s="6">
        <v>10.4</v>
      </c>
      <c r="E52" s="6">
        <v>15.39</v>
      </c>
      <c r="F52" s="6">
        <v>12.61</v>
      </c>
      <c r="G52" s="6" t="s">
        <v>540</v>
      </c>
    </row>
    <row r="53" spans="1:7">
      <c r="A53" t="s">
        <v>591</v>
      </c>
      <c r="B53" s="6">
        <v>0</v>
      </c>
      <c r="C53" s="6">
        <v>0</v>
      </c>
      <c r="D53" s="6">
        <v>0</v>
      </c>
      <c r="E53" s="6">
        <v>0</v>
      </c>
      <c r="F53" s="6">
        <v>0</v>
      </c>
      <c r="G53" s="6">
        <v>0</v>
      </c>
    </row>
    <row r="54" spans="1:7">
      <c r="A54" t="s">
        <v>592</v>
      </c>
      <c r="B54" s="6">
        <v>75.650000000000006</v>
      </c>
      <c r="C54" s="6">
        <v>77.34</v>
      </c>
      <c r="D54" s="6">
        <v>76.97</v>
      </c>
      <c r="E54" s="6">
        <v>76.95</v>
      </c>
      <c r="F54" s="6">
        <v>78.75</v>
      </c>
      <c r="G54" s="6" t="s">
        <v>540</v>
      </c>
    </row>
    <row r="55" spans="1:7">
      <c r="A55" t="s">
        <v>593</v>
      </c>
      <c r="B55" s="6">
        <v>72.75</v>
      </c>
      <c r="C55" s="6">
        <v>71.040000000000006</v>
      </c>
      <c r="D55" s="6">
        <v>70.290000000000006</v>
      </c>
      <c r="E55" s="6">
        <v>72.400000000000006</v>
      </c>
      <c r="F55" s="6" t="s">
        <v>540</v>
      </c>
      <c r="G55" s="6" t="s">
        <v>540</v>
      </c>
    </row>
    <row r="56" spans="1:7">
      <c r="A56" t="s">
        <v>594</v>
      </c>
      <c r="B56" s="6">
        <v>61</v>
      </c>
      <c r="C56" s="6">
        <v>62.43</v>
      </c>
      <c r="D56" s="6">
        <v>60.93</v>
      </c>
      <c r="E56" s="6">
        <v>73.3</v>
      </c>
      <c r="F56" s="6">
        <v>73.02</v>
      </c>
      <c r="G56" s="6" t="s">
        <v>540</v>
      </c>
    </row>
    <row r="57" spans="1:7">
      <c r="A57" t="s">
        <v>595</v>
      </c>
      <c r="B57" s="6">
        <v>78.47</v>
      </c>
      <c r="C57" s="6">
        <v>78.89</v>
      </c>
      <c r="D57" s="6">
        <v>79.03</v>
      </c>
      <c r="E57" s="6">
        <v>81.040000000000006</v>
      </c>
      <c r="F57" s="6" t="s">
        <v>540</v>
      </c>
      <c r="G57" s="6" t="s">
        <v>540</v>
      </c>
    </row>
    <row r="58" spans="1:7">
      <c r="A58" t="s">
        <v>596</v>
      </c>
      <c r="B58" s="6">
        <v>34.89</v>
      </c>
      <c r="C58" s="6">
        <v>36.53</v>
      </c>
      <c r="D58" s="6">
        <v>37.75</v>
      </c>
      <c r="E58" s="6">
        <v>38.15</v>
      </c>
      <c r="F58" s="6">
        <v>57.72</v>
      </c>
      <c r="G58" s="6" t="s">
        <v>540</v>
      </c>
    </row>
    <row r="59" spans="1:7">
      <c r="A59" t="s">
        <v>597</v>
      </c>
      <c r="B59" s="6">
        <v>73.73</v>
      </c>
      <c r="C59" s="6">
        <v>74.34</v>
      </c>
      <c r="D59" s="6">
        <v>85.23</v>
      </c>
      <c r="E59" s="6">
        <v>79.069999999999993</v>
      </c>
      <c r="F59" s="6">
        <v>72.319999999999993</v>
      </c>
      <c r="G59" s="6" t="s">
        <v>540</v>
      </c>
    </row>
    <row r="60" spans="1:7">
      <c r="A60" t="s">
        <v>598</v>
      </c>
      <c r="B60" s="6">
        <v>78.67</v>
      </c>
      <c r="C60" s="6">
        <v>78.86</v>
      </c>
      <c r="D60" s="6">
        <v>78.45</v>
      </c>
      <c r="E60" s="6">
        <v>76.77</v>
      </c>
      <c r="F60" s="6">
        <v>71.31</v>
      </c>
      <c r="G60" s="6" t="s">
        <v>540</v>
      </c>
    </row>
    <row r="61" spans="1:7">
      <c r="A61" t="s">
        <v>599</v>
      </c>
      <c r="B61" s="6">
        <v>11.45</v>
      </c>
      <c r="C61" s="6">
        <v>12.17</v>
      </c>
      <c r="D61" s="6">
        <v>11.81</v>
      </c>
      <c r="E61" s="6">
        <v>12.46</v>
      </c>
      <c r="F61" s="6">
        <v>13.27</v>
      </c>
      <c r="G61" s="6" t="s">
        <v>540</v>
      </c>
    </row>
    <row r="62" spans="1:7">
      <c r="A62" t="s">
        <v>600</v>
      </c>
      <c r="B62" s="6">
        <v>0</v>
      </c>
      <c r="C62" s="6">
        <v>50.55</v>
      </c>
      <c r="D62" s="6">
        <v>74.099999999999994</v>
      </c>
      <c r="E62" s="6">
        <v>76.38</v>
      </c>
      <c r="F62" s="6">
        <v>81.73</v>
      </c>
      <c r="G62" s="6" t="s">
        <v>540</v>
      </c>
    </row>
    <row r="63" spans="1:7">
      <c r="A63" t="s">
        <v>601</v>
      </c>
      <c r="B63" s="6">
        <v>70.36</v>
      </c>
      <c r="C63" s="6">
        <v>65.72</v>
      </c>
      <c r="D63" s="6">
        <v>64.680000000000007</v>
      </c>
      <c r="E63" s="6">
        <v>63.19</v>
      </c>
      <c r="F63" s="6">
        <v>65.459999999999994</v>
      </c>
      <c r="G63" s="6">
        <v>62.31</v>
      </c>
    </row>
    <row r="64" spans="1:7">
      <c r="A64" t="s">
        <v>602</v>
      </c>
      <c r="B64" s="6">
        <v>16.649999999999999</v>
      </c>
      <c r="C64" s="6">
        <v>16.95</v>
      </c>
      <c r="D64" s="6">
        <v>17.989999999999998</v>
      </c>
      <c r="E64" s="6">
        <v>18.309999999999999</v>
      </c>
      <c r="F64" s="6">
        <v>10.93</v>
      </c>
      <c r="G64" s="6" t="s">
        <v>540</v>
      </c>
    </row>
    <row r="65" spans="1:7">
      <c r="A65" t="s">
        <v>603</v>
      </c>
      <c r="B65" s="6">
        <v>72.66</v>
      </c>
      <c r="C65" s="6">
        <v>76.39</v>
      </c>
      <c r="D65" s="6">
        <v>73.400000000000006</v>
      </c>
      <c r="E65" s="6">
        <v>78.03</v>
      </c>
      <c r="F65" s="6">
        <v>75.84</v>
      </c>
      <c r="G65" s="6" t="s">
        <v>540</v>
      </c>
    </row>
    <row r="66" spans="1:7">
      <c r="A66" t="s">
        <v>604</v>
      </c>
      <c r="B66" s="6">
        <v>28.69</v>
      </c>
      <c r="C66" s="6">
        <v>33.35</v>
      </c>
      <c r="D66" s="6">
        <v>29.49</v>
      </c>
      <c r="E66" s="6">
        <v>28.55</v>
      </c>
      <c r="F66" s="6">
        <v>26.55</v>
      </c>
      <c r="G66" s="6" t="s">
        <v>540</v>
      </c>
    </row>
    <row r="67" spans="1:7">
      <c r="A67" t="s">
        <v>605</v>
      </c>
      <c r="B67" s="6">
        <v>82.72</v>
      </c>
      <c r="C67" s="6">
        <v>84.2</v>
      </c>
      <c r="D67" s="6">
        <v>87.19</v>
      </c>
      <c r="E67" s="6">
        <v>82.76</v>
      </c>
      <c r="F67" s="6">
        <v>85</v>
      </c>
      <c r="G67" s="6" t="s">
        <v>540</v>
      </c>
    </row>
    <row r="68" spans="1:7">
      <c r="A68" t="s">
        <v>606</v>
      </c>
      <c r="B68" s="6">
        <v>47.57</v>
      </c>
      <c r="C68" s="6">
        <v>46.71</v>
      </c>
      <c r="D68" s="6">
        <v>35.36</v>
      </c>
      <c r="E68" s="6">
        <v>43.61</v>
      </c>
      <c r="F68" s="6">
        <v>37.659999999999997</v>
      </c>
      <c r="G68" s="6">
        <v>34.08</v>
      </c>
    </row>
    <row r="69" spans="1:7">
      <c r="A69" t="s">
        <v>607</v>
      </c>
      <c r="B69" s="6">
        <v>32.86</v>
      </c>
      <c r="C69" s="6">
        <v>43.18</v>
      </c>
      <c r="D69" s="6">
        <v>44.55</v>
      </c>
      <c r="E69" s="6">
        <v>39.03</v>
      </c>
      <c r="F69" s="6">
        <v>58.76</v>
      </c>
      <c r="G69" s="6" t="s">
        <v>540</v>
      </c>
    </row>
    <row r="70" spans="1:7">
      <c r="A70" t="s">
        <v>608</v>
      </c>
      <c r="B70" s="6">
        <v>72.16</v>
      </c>
      <c r="C70" s="6">
        <v>54.76</v>
      </c>
      <c r="D70" s="6">
        <v>53.85</v>
      </c>
      <c r="E70" s="6">
        <v>59.56</v>
      </c>
      <c r="F70" s="6">
        <v>60.93</v>
      </c>
      <c r="G70" s="6" t="s">
        <v>540</v>
      </c>
    </row>
    <row r="71" spans="1:7">
      <c r="A71" s="85" t="s">
        <v>0</v>
      </c>
      <c r="B71" s="86">
        <v>43.74</v>
      </c>
      <c r="C71" s="86">
        <v>53.18</v>
      </c>
      <c r="D71" s="86">
        <v>49.57</v>
      </c>
      <c r="E71" s="86">
        <v>51.28</v>
      </c>
      <c r="F71" s="86">
        <v>65.61</v>
      </c>
      <c r="G71" s="86" t="s">
        <v>540</v>
      </c>
    </row>
    <row r="72" spans="1:7">
      <c r="A72" s="85" t="s">
        <v>5</v>
      </c>
      <c r="B72" s="86">
        <v>0</v>
      </c>
      <c r="C72" s="86">
        <v>0</v>
      </c>
      <c r="D72" s="86">
        <v>10.92</v>
      </c>
      <c r="E72" s="86">
        <v>11.71</v>
      </c>
      <c r="F72" s="86">
        <v>13.23</v>
      </c>
      <c r="G72" s="86" t="s">
        <v>540</v>
      </c>
    </row>
    <row r="73" spans="1:7">
      <c r="A73" s="85" t="s">
        <v>10</v>
      </c>
      <c r="B73" s="86">
        <v>63.55</v>
      </c>
      <c r="C73" s="86">
        <v>62.22</v>
      </c>
      <c r="D73" s="86">
        <v>61.95</v>
      </c>
      <c r="E73" s="86">
        <v>57.37</v>
      </c>
      <c r="F73" s="86">
        <v>81.5</v>
      </c>
      <c r="G73" s="86" t="s">
        <v>540</v>
      </c>
    </row>
    <row r="74" spans="1:7">
      <c r="A74" s="85" t="s">
        <v>15</v>
      </c>
      <c r="B74" s="86">
        <v>38.44</v>
      </c>
      <c r="C74" s="86">
        <v>38.56</v>
      </c>
      <c r="D74" s="86">
        <v>44.54</v>
      </c>
      <c r="E74" s="86">
        <v>44.6</v>
      </c>
      <c r="F74" s="86">
        <v>53.22</v>
      </c>
      <c r="G74" s="86" t="s">
        <v>540</v>
      </c>
    </row>
    <row r="75" spans="1:7">
      <c r="A75" s="85" t="s">
        <v>20</v>
      </c>
      <c r="B75" s="86">
        <v>22.82</v>
      </c>
      <c r="C75" s="86">
        <v>23.11</v>
      </c>
      <c r="D75" s="86">
        <v>21.37</v>
      </c>
      <c r="E75" s="86">
        <v>19.559999999999999</v>
      </c>
      <c r="F75" s="86">
        <v>19.36</v>
      </c>
      <c r="G75" s="86" t="s">
        <v>540</v>
      </c>
    </row>
    <row r="76" spans="1:7">
      <c r="A76" s="85" t="s">
        <v>24</v>
      </c>
      <c r="B76" s="86">
        <v>58.11</v>
      </c>
      <c r="C76" s="86">
        <v>60.5</v>
      </c>
      <c r="D76" s="86">
        <v>57.45</v>
      </c>
      <c r="E76" s="86">
        <v>47.48</v>
      </c>
      <c r="F76" s="86">
        <v>47.86</v>
      </c>
      <c r="G76" s="86">
        <v>47.2</v>
      </c>
    </row>
    <row r="77" spans="1:7">
      <c r="A77" s="85" t="s">
        <v>29</v>
      </c>
      <c r="B77" s="86">
        <v>67.27</v>
      </c>
      <c r="C77" s="86">
        <v>69.760000000000005</v>
      </c>
      <c r="D77" s="86">
        <v>72.27</v>
      </c>
      <c r="E77" s="86">
        <v>73.19</v>
      </c>
      <c r="F77" s="86">
        <v>71.28</v>
      </c>
      <c r="G77" s="86" t="s">
        <v>540</v>
      </c>
    </row>
    <row r="78" spans="1:7">
      <c r="A78" s="85" t="s">
        <v>34</v>
      </c>
      <c r="B78" s="86">
        <v>57.9</v>
      </c>
      <c r="C78" s="86">
        <v>59.44</v>
      </c>
      <c r="D78" s="86">
        <v>57.04</v>
      </c>
      <c r="E78" s="86">
        <v>56.57</v>
      </c>
      <c r="F78" s="86">
        <v>59.92</v>
      </c>
      <c r="G78" s="86" t="s">
        <v>540</v>
      </c>
    </row>
    <row r="79" spans="1:7">
      <c r="A79" s="85" t="s">
        <v>37</v>
      </c>
      <c r="B79" s="86">
        <v>54.84</v>
      </c>
      <c r="C79" s="86">
        <v>67.290000000000006</v>
      </c>
      <c r="D79" s="86">
        <v>80.14</v>
      </c>
      <c r="E79" s="86">
        <v>67.48</v>
      </c>
      <c r="F79" s="86">
        <v>53.22</v>
      </c>
      <c r="G79" s="86" t="s">
        <v>540</v>
      </c>
    </row>
    <row r="80" spans="1:7">
      <c r="A80" s="85" t="s">
        <v>41</v>
      </c>
      <c r="B80" s="86">
        <v>0</v>
      </c>
      <c r="C80" s="86">
        <v>0</v>
      </c>
      <c r="D80" s="86">
        <v>0</v>
      </c>
      <c r="E80" s="86">
        <v>0</v>
      </c>
      <c r="F80" s="86">
        <v>0</v>
      </c>
      <c r="G80" s="86">
        <v>0</v>
      </c>
    </row>
    <row r="81" spans="1:9">
      <c r="A81" s="85" t="s">
        <v>46</v>
      </c>
      <c r="B81" s="86">
        <v>66.48</v>
      </c>
      <c r="C81" s="86">
        <v>81.22</v>
      </c>
      <c r="D81" s="86">
        <v>81.2</v>
      </c>
      <c r="E81" s="86">
        <v>81.48</v>
      </c>
      <c r="F81" s="87">
        <f>AVERAGE(C81:E81)</f>
        <v>81.300000000000011</v>
      </c>
      <c r="G81" s="86" t="s">
        <v>540</v>
      </c>
      <c r="I81" t="s">
        <v>942</v>
      </c>
    </row>
    <row r="82" spans="1:9">
      <c r="A82" s="85" t="s">
        <v>49</v>
      </c>
      <c r="B82" s="86">
        <v>76.040000000000006</v>
      </c>
      <c r="C82" s="86">
        <v>84.27</v>
      </c>
      <c r="D82" s="86">
        <v>82.4</v>
      </c>
      <c r="E82" s="86">
        <v>85.75</v>
      </c>
      <c r="F82" s="87">
        <f>AVERAGE(B82:E82)</f>
        <v>82.115000000000009</v>
      </c>
      <c r="G82" s="86" t="s">
        <v>540</v>
      </c>
      <c r="I82" t="s">
        <v>943</v>
      </c>
    </row>
    <row r="83" spans="1:9">
      <c r="A83" s="85" t="s">
        <v>53</v>
      </c>
      <c r="B83" s="86">
        <v>52.02</v>
      </c>
      <c r="C83" s="86">
        <v>50.69</v>
      </c>
      <c r="D83" s="86">
        <v>48.63</v>
      </c>
      <c r="E83" s="86">
        <v>48.19</v>
      </c>
      <c r="F83" s="86">
        <v>46.63</v>
      </c>
      <c r="G83" s="86" t="s">
        <v>540</v>
      </c>
    </row>
    <row r="84" spans="1:9">
      <c r="A84" s="85" t="s">
        <v>56</v>
      </c>
      <c r="B84" s="86">
        <v>92.03</v>
      </c>
      <c r="C84" s="86">
        <v>94.62</v>
      </c>
      <c r="D84" s="86">
        <v>94.73</v>
      </c>
      <c r="E84" s="86">
        <v>86.6</v>
      </c>
      <c r="F84" s="87">
        <f>AVERAGE(B84:E84)</f>
        <v>91.995000000000005</v>
      </c>
      <c r="G84" s="86" t="s">
        <v>540</v>
      </c>
      <c r="I84" t="s">
        <v>943</v>
      </c>
    </row>
    <row r="85" spans="1:9">
      <c r="A85" s="85" t="s">
        <v>61</v>
      </c>
      <c r="B85" s="86">
        <v>63.45</v>
      </c>
      <c r="C85" s="86">
        <v>68.25</v>
      </c>
      <c r="D85" s="86">
        <v>65.78</v>
      </c>
      <c r="E85" s="86">
        <v>65.680000000000007</v>
      </c>
      <c r="F85" s="86">
        <v>64.760000000000005</v>
      </c>
      <c r="G85" s="86" t="s">
        <v>540</v>
      </c>
    </row>
    <row r="86" spans="1:9">
      <c r="A86" s="85" t="s">
        <v>65</v>
      </c>
      <c r="B86" s="86">
        <v>65.33</v>
      </c>
      <c r="C86" s="86">
        <v>76.569999999999993</v>
      </c>
      <c r="D86" s="86">
        <v>67.89</v>
      </c>
      <c r="E86" s="86">
        <v>55</v>
      </c>
      <c r="F86" s="86">
        <v>52.76</v>
      </c>
      <c r="G86" s="86" t="s">
        <v>540</v>
      </c>
    </row>
    <row r="87" spans="1:9">
      <c r="A87" s="85" t="s">
        <v>68</v>
      </c>
      <c r="B87" s="86">
        <v>44.58</v>
      </c>
      <c r="C87" s="86">
        <v>48.87</v>
      </c>
      <c r="D87" s="86">
        <v>58.56</v>
      </c>
      <c r="E87" s="86">
        <v>56.67</v>
      </c>
      <c r="F87" s="87">
        <f>AVERAGE(B87:E87)</f>
        <v>52.17</v>
      </c>
      <c r="G87" s="86" t="s">
        <v>540</v>
      </c>
      <c r="I87" t="s">
        <v>943</v>
      </c>
    </row>
    <row r="88" spans="1:9">
      <c r="A88" s="85" t="s">
        <v>71</v>
      </c>
      <c r="B88" s="86">
        <v>0</v>
      </c>
      <c r="C88" s="86">
        <v>0</v>
      </c>
      <c r="D88" s="86">
        <v>0</v>
      </c>
      <c r="E88" s="86">
        <v>0</v>
      </c>
      <c r="F88" s="86">
        <v>44.18</v>
      </c>
      <c r="G88" s="86" t="s">
        <v>540</v>
      </c>
    </row>
    <row r="89" spans="1:9">
      <c r="A89" s="85" t="s">
        <v>75</v>
      </c>
      <c r="B89" s="86">
        <v>53.15</v>
      </c>
      <c r="C89" s="86">
        <v>60.94</v>
      </c>
      <c r="D89" s="86">
        <v>44.7</v>
      </c>
      <c r="E89" s="86">
        <v>49.69</v>
      </c>
      <c r="F89" s="86">
        <v>49.04</v>
      </c>
      <c r="G89" s="86" t="s">
        <v>540</v>
      </c>
    </row>
    <row r="90" spans="1:9">
      <c r="A90" s="85" t="s">
        <v>79</v>
      </c>
      <c r="B90" s="86">
        <v>56.82</v>
      </c>
      <c r="C90" s="86">
        <v>48.82</v>
      </c>
      <c r="D90" s="86">
        <v>56.62</v>
      </c>
      <c r="E90" s="86">
        <v>49.36</v>
      </c>
      <c r="F90" s="86">
        <v>48.98</v>
      </c>
      <c r="G90" s="86" t="s">
        <v>540</v>
      </c>
    </row>
    <row r="91" spans="1:9">
      <c r="A91" s="85" t="s">
        <v>83</v>
      </c>
      <c r="B91" s="86">
        <v>68.739999999999995</v>
      </c>
      <c r="C91" s="86">
        <v>69.489999999999995</v>
      </c>
      <c r="D91" s="86">
        <v>58.8</v>
      </c>
      <c r="E91" s="86">
        <v>60.12</v>
      </c>
      <c r="F91" s="86">
        <v>61.55</v>
      </c>
      <c r="G91" s="86" t="s">
        <v>540</v>
      </c>
    </row>
    <row r="92" spans="1:9">
      <c r="A92" s="85" t="s">
        <v>87</v>
      </c>
      <c r="B92" s="86">
        <v>27.35</v>
      </c>
      <c r="C92" s="86">
        <v>28.58</v>
      </c>
      <c r="D92" s="86">
        <v>30.97</v>
      </c>
      <c r="E92" s="86">
        <v>32.130000000000003</v>
      </c>
      <c r="F92" s="86">
        <v>32.67</v>
      </c>
      <c r="G92" s="86" t="s">
        <v>540</v>
      </c>
    </row>
    <row r="93" spans="1:9">
      <c r="A93" s="85" t="s">
        <v>91</v>
      </c>
      <c r="B93" s="86">
        <v>34.36</v>
      </c>
      <c r="C93" s="86">
        <v>36.54</v>
      </c>
      <c r="D93" s="86">
        <v>35.479999999999997</v>
      </c>
      <c r="E93" s="86">
        <v>50.82</v>
      </c>
      <c r="F93" s="86">
        <v>58.97</v>
      </c>
      <c r="G93" s="86" t="s">
        <v>540</v>
      </c>
    </row>
    <row r="94" spans="1:9">
      <c r="A94" s="85" t="s">
        <v>94</v>
      </c>
      <c r="B94" s="86">
        <v>21.9</v>
      </c>
      <c r="C94" s="86">
        <v>37.299999999999997</v>
      </c>
      <c r="D94" s="86">
        <v>48.53</v>
      </c>
      <c r="E94" s="86">
        <v>50.29</v>
      </c>
      <c r="F94" s="86">
        <v>57.41</v>
      </c>
      <c r="G94" s="86" t="s">
        <v>540</v>
      </c>
    </row>
    <row r="95" spans="1:9">
      <c r="A95" s="85" t="s">
        <v>98</v>
      </c>
      <c r="B95" s="86">
        <v>69.7</v>
      </c>
      <c r="C95" s="86">
        <v>45.04</v>
      </c>
      <c r="D95" s="86">
        <v>36.81</v>
      </c>
      <c r="E95" s="86">
        <v>41.42</v>
      </c>
      <c r="F95" s="86">
        <v>44.81</v>
      </c>
      <c r="G95" s="86" t="s">
        <v>540</v>
      </c>
    </row>
    <row r="96" spans="1:9">
      <c r="A96" s="85" t="s">
        <v>101</v>
      </c>
      <c r="B96" s="86">
        <v>87.19</v>
      </c>
      <c r="C96" s="86">
        <v>95.76</v>
      </c>
      <c r="D96" s="86">
        <v>94.31</v>
      </c>
      <c r="E96" s="86">
        <v>92.27</v>
      </c>
      <c r="F96" s="86">
        <v>94.7</v>
      </c>
      <c r="G96" s="86">
        <v>97.13</v>
      </c>
    </row>
    <row r="97" spans="1:9">
      <c r="A97" s="85" t="s">
        <v>105</v>
      </c>
      <c r="B97" s="86">
        <v>64.069999999999993</v>
      </c>
      <c r="C97" s="86">
        <v>64.95</v>
      </c>
      <c r="D97" s="86">
        <v>67.849999999999994</v>
      </c>
      <c r="E97" s="86">
        <v>74.64</v>
      </c>
      <c r="F97" s="87">
        <f>E97</f>
        <v>74.64</v>
      </c>
      <c r="G97" s="86" t="s">
        <v>540</v>
      </c>
      <c r="I97" t="s">
        <v>945</v>
      </c>
    </row>
    <row r="98" spans="1:9">
      <c r="A98" s="85" t="s">
        <v>108</v>
      </c>
      <c r="B98" s="86">
        <v>92.84</v>
      </c>
      <c r="C98" s="86">
        <v>83.4</v>
      </c>
      <c r="D98" s="86">
        <v>85.6</v>
      </c>
      <c r="E98" s="86">
        <v>84.79</v>
      </c>
      <c r="F98" s="87">
        <f>AVERAGE(B98:E98)</f>
        <v>86.657500000000013</v>
      </c>
      <c r="G98" s="86" t="s">
        <v>540</v>
      </c>
      <c r="I98" t="s">
        <v>943</v>
      </c>
    </row>
    <row r="99" spans="1:9">
      <c r="A99" s="85" t="s">
        <v>112</v>
      </c>
      <c r="B99" s="86">
        <v>74.06</v>
      </c>
      <c r="C99" s="86">
        <v>77.41</v>
      </c>
      <c r="D99" s="86">
        <v>81.180000000000007</v>
      </c>
      <c r="E99" s="86">
        <v>80.45</v>
      </c>
      <c r="F99" s="86">
        <v>80.16</v>
      </c>
      <c r="G99" s="86" t="s">
        <v>540</v>
      </c>
    </row>
    <row r="100" spans="1:9">
      <c r="A100" s="85" t="s">
        <v>116</v>
      </c>
      <c r="B100" s="86">
        <v>60.64</v>
      </c>
      <c r="C100" s="86">
        <v>55.94</v>
      </c>
      <c r="D100" s="86">
        <v>56.95</v>
      </c>
      <c r="E100" s="86">
        <v>57.62</v>
      </c>
      <c r="F100" s="86">
        <v>55.93</v>
      </c>
      <c r="G100" s="86" t="s">
        <v>540</v>
      </c>
    </row>
    <row r="101" spans="1:9">
      <c r="A101" s="85" t="s">
        <v>120</v>
      </c>
      <c r="B101" s="86">
        <v>34.54</v>
      </c>
      <c r="C101" s="86">
        <v>37.58</v>
      </c>
      <c r="D101" s="86">
        <v>39.61</v>
      </c>
      <c r="E101" s="86">
        <v>37.67</v>
      </c>
      <c r="F101" s="86">
        <v>29.99</v>
      </c>
      <c r="G101" s="86">
        <v>57.33</v>
      </c>
    </row>
    <row r="102" spans="1:9">
      <c r="A102" s="85" t="s">
        <v>123</v>
      </c>
      <c r="B102" s="86">
        <v>62.12</v>
      </c>
      <c r="C102" s="86">
        <v>66.150000000000006</v>
      </c>
      <c r="D102" s="86">
        <v>66.099999999999994</v>
      </c>
      <c r="E102" s="86">
        <v>65.650000000000006</v>
      </c>
      <c r="F102" s="86">
        <v>66.540000000000006</v>
      </c>
      <c r="G102" s="86" t="s">
        <v>540</v>
      </c>
    </row>
    <row r="103" spans="1:9">
      <c r="A103" s="85" t="s">
        <v>126</v>
      </c>
      <c r="B103" s="86">
        <v>35.36</v>
      </c>
      <c r="C103" s="86">
        <v>36.909999999999997</v>
      </c>
      <c r="D103" s="86">
        <v>34.200000000000003</v>
      </c>
      <c r="E103" s="86">
        <v>43.73</v>
      </c>
      <c r="F103" s="86">
        <v>51.26</v>
      </c>
      <c r="G103" s="86" t="s">
        <v>540</v>
      </c>
    </row>
    <row r="104" spans="1:9">
      <c r="A104" s="85" t="s">
        <v>129</v>
      </c>
      <c r="B104" s="86">
        <v>70.42</v>
      </c>
      <c r="C104" s="86">
        <v>69.95</v>
      </c>
      <c r="D104" s="86">
        <v>74.22</v>
      </c>
      <c r="E104" s="86">
        <v>90.65</v>
      </c>
      <c r="F104" s="86">
        <v>87.3</v>
      </c>
      <c r="G104" s="86" t="s">
        <v>540</v>
      </c>
    </row>
    <row r="105" spans="1:9">
      <c r="A105" s="85" t="s">
        <v>132</v>
      </c>
      <c r="B105" s="86">
        <v>3.33</v>
      </c>
      <c r="C105" s="86">
        <v>3.26</v>
      </c>
      <c r="D105" s="86">
        <v>10.029999999999999</v>
      </c>
      <c r="E105" s="86">
        <v>8.09</v>
      </c>
      <c r="F105" s="86">
        <v>6.63</v>
      </c>
      <c r="G105" s="86" t="s">
        <v>540</v>
      </c>
    </row>
    <row r="106" spans="1:9">
      <c r="A106" s="85" t="s">
        <v>137</v>
      </c>
      <c r="B106" s="86">
        <v>70.7</v>
      </c>
      <c r="C106" s="86">
        <v>71.47</v>
      </c>
      <c r="D106" s="86">
        <v>73.52</v>
      </c>
      <c r="E106" s="86">
        <v>71.37</v>
      </c>
      <c r="F106" s="87">
        <f>AVERAGE(B106:E106)</f>
        <v>71.765000000000001</v>
      </c>
      <c r="G106" s="86" t="s">
        <v>540</v>
      </c>
      <c r="I106" t="s">
        <v>943</v>
      </c>
    </row>
    <row r="107" spans="1:9">
      <c r="A107" s="85" t="s">
        <v>141</v>
      </c>
      <c r="B107" s="86">
        <v>54.99</v>
      </c>
      <c r="C107" s="86">
        <v>40.380000000000003</v>
      </c>
      <c r="D107" s="86">
        <v>41.81</v>
      </c>
      <c r="E107" s="86">
        <v>41.79</v>
      </c>
      <c r="F107" s="86">
        <v>40.89</v>
      </c>
      <c r="G107" s="86">
        <v>33.69</v>
      </c>
    </row>
    <row r="108" spans="1:9">
      <c r="A108" s="85" t="s">
        <v>144</v>
      </c>
      <c r="B108" s="86">
        <v>44.99</v>
      </c>
      <c r="C108" s="86">
        <v>45.31</v>
      </c>
      <c r="D108" s="86">
        <v>45.04</v>
      </c>
      <c r="E108" s="86">
        <v>48.81</v>
      </c>
      <c r="F108" s="86">
        <v>50.14</v>
      </c>
      <c r="G108" s="86" t="s">
        <v>540</v>
      </c>
    </row>
    <row r="109" spans="1:9">
      <c r="A109" s="85" t="s">
        <v>147</v>
      </c>
      <c r="B109" s="86">
        <v>88.77</v>
      </c>
      <c r="C109" s="86">
        <v>88.2</v>
      </c>
      <c r="D109" s="86">
        <v>87.33</v>
      </c>
      <c r="E109" s="86">
        <v>86.13</v>
      </c>
      <c r="F109" s="86">
        <v>86.16</v>
      </c>
      <c r="G109" s="86" t="s">
        <v>540</v>
      </c>
    </row>
    <row r="110" spans="1:9">
      <c r="A110" s="85" t="s">
        <v>150</v>
      </c>
      <c r="B110" s="86">
        <v>68.81</v>
      </c>
      <c r="C110" s="86">
        <v>68.239999999999995</v>
      </c>
      <c r="D110" s="86">
        <v>94.75</v>
      </c>
      <c r="E110" s="86">
        <v>93.31</v>
      </c>
      <c r="F110" s="86">
        <v>93.18</v>
      </c>
      <c r="G110" s="86" t="s">
        <v>540</v>
      </c>
    </row>
    <row r="111" spans="1:9">
      <c r="A111" s="85" t="s">
        <v>153</v>
      </c>
      <c r="B111" s="86">
        <v>62.02</v>
      </c>
      <c r="C111" s="86">
        <v>62.3</v>
      </c>
      <c r="D111" s="86">
        <v>76.84</v>
      </c>
      <c r="E111" s="86">
        <v>76.78</v>
      </c>
      <c r="F111" s="86">
        <v>85.95</v>
      </c>
      <c r="G111" s="86" t="s">
        <v>540</v>
      </c>
    </row>
    <row r="112" spans="1:9">
      <c r="A112" s="85" t="s">
        <v>158</v>
      </c>
      <c r="B112" s="86">
        <v>0</v>
      </c>
      <c r="C112" s="86">
        <v>25.35</v>
      </c>
      <c r="D112" s="86">
        <v>23.98</v>
      </c>
      <c r="E112" s="86">
        <v>44.6</v>
      </c>
      <c r="F112" s="86">
        <v>60.75</v>
      </c>
      <c r="G112" s="86" t="s">
        <v>540</v>
      </c>
    </row>
    <row r="113" spans="1:9">
      <c r="A113" s="85" t="s">
        <v>161</v>
      </c>
      <c r="B113" s="86">
        <v>13.15</v>
      </c>
      <c r="C113" s="86">
        <v>3.95</v>
      </c>
      <c r="D113" s="86">
        <v>12.31</v>
      </c>
      <c r="E113" s="86">
        <v>12.71</v>
      </c>
      <c r="F113" s="88">
        <v>12.723333333333334</v>
      </c>
      <c r="G113" s="86" t="s">
        <v>540</v>
      </c>
      <c r="I113" t="s">
        <v>946</v>
      </c>
    </row>
    <row r="114" spans="1:9">
      <c r="A114" s="85" t="s">
        <v>165</v>
      </c>
      <c r="B114" s="86">
        <v>67.150000000000006</v>
      </c>
      <c r="C114" s="86">
        <v>66.12</v>
      </c>
      <c r="D114" s="86">
        <v>63.52</v>
      </c>
      <c r="E114" s="86">
        <v>72.52</v>
      </c>
      <c r="F114" s="86">
        <f>E114</f>
        <v>72.52</v>
      </c>
      <c r="G114" s="86" t="s">
        <v>540</v>
      </c>
      <c r="I114" t="s">
        <v>944</v>
      </c>
    </row>
    <row r="115" spans="1:9">
      <c r="A115" s="85" t="s">
        <v>168</v>
      </c>
      <c r="B115" s="86">
        <v>33.979999999999997</v>
      </c>
      <c r="C115" s="86">
        <v>53.87</v>
      </c>
      <c r="D115" s="86">
        <v>54.9</v>
      </c>
      <c r="E115" s="86">
        <v>56.22</v>
      </c>
      <c r="F115" s="86">
        <v>61.57</v>
      </c>
      <c r="G115" s="86" t="s">
        <v>540</v>
      </c>
    </row>
    <row r="116" spans="1:9">
      <c r="A116" s="85" t="s">
        <v>171</v>
      </c>
      <c r="B116" s="86">
        <v>32.97</v>
      </c>
      <c r="C116" s="86">
        <v>33.21</v>
      </c>
      <c r="D116" s="86">
        <v>32.21</v>
      </c>
      <c r="E116" s="86">
        <v>34.200000000000003</v>
      </c>
      <c r="F116" s="86">
        <v>35.700000000000003</v>
      </c>
      <c r="G116" s="86">
        <v>37.1</v>
      </c>
    </row>
    <row r="117" spans="1:9">
      <c r="A117" s="85" t="s">
        <v>175</v>
      </c>
      <c r="B117" s="86">
        <v>65.56</v>
      </c>
      <c r="C117" s="86">
        <v>65.599999999999994</v>
      </c>
      <c r="D117" s="86">
        <v>66.28</v>
      </c>
      <c r="E117" s="86">
        <v>71.06</v>
      </c>
      <c r="F117" s="86">
        <v>74.260000000000005</v>
      </c>
      <c r="G117" s="86">
        <v>77.819999999999993</v>
      </c>
    </row>
    <row r="118" spans="1:9">
      <c r="A118" s="85" t="s">
        <v>178</v>
      </c>
      <c r="B118" s="86">
        <v>64.08</v>
      </c>
      <c r="C118" s="86">
        <v>68.92</v>
      </c>
      <c r="D118" s="86">
        <v>65.67</v>
      </c>
      <c r="E118" s="86">
        <v>64.150000000000006</v>
      </c>
      <c r="F118" s="86">
        <v>68.3</v>
      </c>
      <c r="G118" s="86" t="s">
        <v>540</v>
      </c>
    </row>
    <row r="119" spans="1:9">
      <c r="A119" s="85" t="s">
        <v>181</v>
      </c>
      <c r="B119" s="86">
        <v>4.5599999999999996</v>
      </c>
      <c r="C119" s="86">
        <v>2.33</v>
      </c>
      <c r="D119" s="86">
        <v>1.53</v>
      </c>
      <c r="E119" s="86">
        <v>11.42</v>
      </c>
      <c r="F119" s="86">
        <v>26.47</v>
      </c>
      <c r="G119" s="86">
        <v>39.47</v>
      </c>
    </row>
    <row r="120" spans="1:9">
      <c r="A120" s="85" t="s">
        <v>185</v>
      </c>
      <c r="B120" s="86">
        <v>18.399999999999999</v>
      </c>
      <c r="C120" s="86">
        <v>36.479999999999997</v>
      </c>
      <c r="D120" s="86">
        <v>42.32</v>
      </c>
      <c r="E120" s="86">
        <v>68.84</v>
      </c>
      <c r="F120" s="86">
        <v>69.400000000000006</v>
      </c>
      <c r="G120" s="86" t="s">
        <v>540</v>
      </c>
    </row>
    <row r="121" spans="1:9">
      <c r="A121" s="85" t="s">
        <v>188</v>
      </c>
      <c r="B121" s="86">
        <v>67.45</v>
      </c>
      <c r="C121" s="86">
        <v>77.599999999999994</v>
      </c>
      <c r="D121" s="86">
        <v>67</v>
      </c>
      <c r="E121" s="86">
        <v>54.51</v>
      </c>
      <c r="F121" s="86">
        <v>54.7</v>
      </c>
      <c r="G121" s="86" t="s">
        <v>540</v>
      </c>
    </row>
    <row r="122" spans="1:9">
      <c r="A122" s="85" t="s">
        <v>191</v>
      </c>
      <c r="B122" s="86">
        <v>41.87</v>
      </c>
      <c r="C122" s="86">
        <v>40.57</v>
      </c>
      <c r="D122" s="86">
        <v>43.21</v>
      </c>
      <c r="E122" s="86">
        <v>40.39</v>
      </c>
      <c r="F122" s="86">
        <v>46.2</v>
      </c>
      <c r="G122" s="86" t="s">
        <v>540</v>
      </c>
    </row>
    <row r="123" spans="1:9">
      <c r="A123" s="85" t="s">
        <v>196</v>
      </c>
      <c r="B123" s="86">
        <v>3.18</v>
      </c>
      <c r="C123" s="86">
        <v>3.87</v>
      </c>
      <c r="D123" s="86">
        <v>2.9</v>
      </c>
      <c r="E123" s="86">
        <v>2.74</v>
      </c>
      <c r="F123" s="86">
        <v>19.53</v>
      </c>
      <c r="G123" s="86" t="s">
        <v>540</v>
      </c>
    </row>
    <row r="124" spans="1:9">
      <c r="A124" s="85" t="s">
        <v>199</v>
      </c>
      <c r="B124" s="86">
        <v>18.100000000000001</v>
      </c>
      <c r="C124" s="86">
        <v>55.58</v>
      </c>
      <c r="D124" s="86">
        <v>68.569999999999993</v>
      </c>
      <c r="E124" s="86">
        <v>76.739999999999995</v>
      </c>
      <c r="F124" s="86">
        <v>78.680000000000007</v>
      </c>
      <c r="G124" s="86" t="s">
        <v>540</v>
      </c>
    </row>
    <row r="125" spans="1:9">
      <c r="A125" s="85" t="s">
        <v>202</v>
      </c>
      <c r="B125" s="86">
        <v>59.76</v>
      </c>
      <c r="C125" s="86">
        <v>71.84</v>
      </c>
      <c r="D125" s="86">
        <v>77.040000000000006</v>
      </c>
      <c r="E125" s="86">
        <v>73.78</v>
      </c>
      <c r="F125" s="86">
        <v>87.54</v>
      </c>
      <c r="G125" s="86">
        <v>87.71</v>
      </c>
    </row>
    <row r="126" spans="1:9">
      <c r="A126" s="85" t="s">
        <v>206</v>
      </c>
      <c r="B126" s="86">
        <v>44.98</v>
      </c>
      <c r="C126" s="86">
        <v>51.52</v>
      </c>
      <c r="D126" s="86">
        <v>49.45</v>
      </c>
      <c r="E126" s="86">
        <v>53.05</v>
      </c>
      <c r="F126" s="86">
        <v>53.82</v>
      </c>
      <c r="G126" s="86" t="s">
        <v>540</v>
      </c>
    </row>
    <row r="127" spans="1:9">
      <c r="A127" s="85" t="s">
        <v>210</v>
      </c>
      <c r="B127" s="86">
        <v>83.29</v>
      </c>
      <c r="C127" s="86">
        <v>84.24</v>
      </c>
      <c r="D127" s="86">
        <v>90.5</v>
      </c>
      <c r="E127" s="86">
        <v>89.73</v>
      </c>
      <c r="F127" s="87">
        <f>AVERAGE(B127:E127)</f>
        <v>86.94</v>
      </c>
      <c r="G127" s="86" t="s">
        <v>540</v>
      </c>
      <c r="I127" t="s">
        <v>943</v>
      </c>
    </row>
    <row r="128" spans="1:9">
      <c r="A128" s="85" t="s">
        <v>213</v>
      </c>
      <c r="B128" s="86">
        <v>45.02</v>
      </c>
      <c r="C128" s="86">
        <v>55.65</v>
      </c>
      <c r="D128" s="86">
        <v>47.26</v>
      </c>
      <c r="E128" s="86">
        <v>46.72</v>
      </c>
      <c r="F128" s="86">
        <v>60.47</v>
      </c>
      <c r="G128" s="86" t="s">
        <v>540</v>
      </c>
    </row>
    <row r="129" spans="1:9">
      <c r="A129" s="85" t="s">
        <v>216</v>
      </c>
      <c r="B129" s="86">
        <v>67.64</v>
      </c>
      <c r="C129" s="86">
        <v>68.34</v>
      </c>
      <c r="D129" s="86">
        <v>81.86</v>
      </c>
      <c r="E129" s="86">
        <v>78.92</v>
      </c>
      <c r="F129" s="86">
        <v>75.48</v>
      </c>
      <c r="G129" s="86" t="s">
        <v>540</v>
      </c>
    </row>
    <row r="130" spans="1:9">
      <c r="A130" s="85" t="s">
        <v>219</v>
      </c>
      <c r="B130" s="86">
        <v>11.52</v>
      </c>
      <c r="C130" s="86">
        <v>8.36</v>
      </c>
      <c r="D130" s="86">
        <v>21.26</v>
      </c>
      <c r="E130" s="86">
        <v>28.6</v>
      </c>
      <c r="F130" s="86">
        <v>28.61</v>
      </c>
      <c r="G130" s="86" t="s">
        <v>540</v>
      </c>
    </row>
    <row r="131" spans="1:9">
      <c r="A131" s="85" t="s">
        <v>222</v>
      </c>
      <c r="B131" s="86">
        <v>11.6</v>
      </c>
      <c r="C131" s="86">
        <v>14.14</v>
      </c>
      <c r="D131" s="86">
        <v>13.82</v>
      </c>
      <c r="E131" s="86">
        <v>13.04</v>
      </c>
      <c r="F131" s="86">
        <v>58.2</v>
      </c>
      <c r="G131" s="86" t="s">
        <v>540</v>
      </c>
    </row>
    <row r="132" spans="1:9">
      <c r="A132" s="85" t="s">
        <v>226</v>
      </c>
      <c r="B132" s="86">
        <v>33.200000000000003</v>
      </c>
      <c r="C132" s="86">
        <v>41.59</v>
      </c>
      <c r="D132" s="86">
        <v>50.36</v>
      </c>
      <c r="E132" s="86">
        <v>57.37</v>
      </c>
      <c r="F132" s="87">
        <f>E132</f>
        <v>57.37</v>
      </c>
      <c r="G132" s="86" t="s">
        <v>540</v>
      </c>
      <c r="I132" t="s">
        <v>944</v>
      </c>
    </row>
    <row r="133" spans="1:9">
      <c r="A133" s="85" t="s">
        <v>229</v>
      </c>
      <c r="B133" s="86">
        <v>47.62</v>
      </c>
      <c r="C133" s="86">
        <v>45.9</v>
      </c>
      <c r="D133" s="86">
        <v>54.98</v>
      </c>
      <c r="E133" s="86">
        <v>54.15</v>
      </c>
      <c r="F133" s="86">
        <v>61.97</v>
      </c>
      <c r="G133" s="86" t="s">
        <v>540</v>
      </c>
    </row>
    <row r="134" spans="1:9">
      <c r="A134" s="85" t="s">
        <v>232</v>
      </c>
      <c r="B134" s="86">
        <v>7.46</v>
      </c>
      <c r="C134" s="86">
        <v>7.94</v>
      </c>
      <c r="D134" s="86">
        <v>7.19</v>
      </c>
      <c r="E134" s="86">
        <v>7.79</v>
      </c>
      <c r="F134" s="86">
        <v>12.01</v>
      </c>
      <c r="G134" s="86" t="s">
        <v>540</v>
      </c>
    </row>
    <row r="135" spans="1:9">
      <c r="A135" s="85" t="s">
        <v>235</v>
      </c>
      <c r="B135" s="86">
        <v>0</v>
      </c>
      <c r="C135" s="86">
        <v>0</v>
      </c>
      <c r="D135" s="86">
        <v>0</v>
      </c>
      <c r="E135" s="86">
        <v>0</v>
      </c>
      <c r="F135" s="86">
        <v>0</v>
      </c>
      <c r="G135" s="86" t="s">
        <v>540</v>
      </c>
    </row>
    <row r="136" spans="1:9">
      <c r="A136" s="85" t="s">
        <v>238</v>
      </c>
      <c r="B136" s="86">
        <v>0</v>
      </c>
      <c r="C136" s="86">
        <v>13.03</v>
      </c>
      <c r="D136" s="86">
        <v>13.6</v>
      </c>
      <c r="E136" s="86">
        <v>13.75</v>
      </c>
      <c r="F136" s="86">
        <v>11.09</v>
      </c>
      <c r="G136" s="86" t="s">
        <v>540</v>
      </c>
    </row>
    <row r="137" spans="1:9">
      <c r="A137" s="85" t="s">
        <v>241</v>
      </c>
      <c r="B137" s="86">
        <v>53.44</v>
      </c>
      <c r="C137" s="86">
        <v>34.840000000000003</v>
      </c>
      <c r="D137" s="86">
        <v>36.25</v>
      </c>
      <c r="E137" s="86">
        <v>37.799999999999997</v>
      </c>
      <c r="F137" s="86">
        <v>43.72</v>
      </c>
      <c r="G137" s="86">
        <v>45.52</v>
      </c>
    </row>
    <row r="138" spans="1:9">
      <c r="A138" s="85" t="s">
        <v>244</v>
      </c>
      <c r="B138" s="86">
        <v>75.23</v>
      </c>
      <c r="C138" s="86">
        <v>78.430000000000007</v>
      </c>
      <c r="D138" s="86">
        <v>80.59</v>
      </c>
      <c r="E138" s="86">
        <v>80.31</v>
      </c>
      <c r="F138" s="86">
        <v>82.71</v>
      </c>
      <c r="G138" s="86" t="s">
        <v>540</v>
      </c>
    </row>
    <row r="139" spans="1:9">
      <c r="A139" s="85" t="s">
        <v>247</v>
      </c>
      <c r="B139" s="86">
        <v>17.61</v>
      </c>
      <c r="C139" s="86">
        <v>19.010000000000002</v>
      </c>
      <c r="D139" s="86">
        <v>19.100000000000001</v>
      </c>
      <c r="E139" s="86">
        <v>25.8</v>
      </c>
      <c r="F139" s="86">
        <v>23.75</v>
      </c>
      <c r="G139" s="86" t="s">
        <v>540</v>
      </c>
    </row>
    <row r="140" spans="1:9">
      <c r="A140" s="85" t="s">
        <v>250</v>
      </c>
      <c r="B140" s="86">
        <v>80.63</v>
      </c>
      <c r="C140" s="86">
        <v>77.66</v>
      </c>
      <c r="D140" s="86">
        <v>84.05</v>
      </c>
      <c r="E140" s="86">
        <v>82.05</v>
      </c>
      <c r="F140" s="86">
        <v>80.58</v>
      </c>
      <c r="G140" s="86" t="s">
        <v>540</v>
      </c>
    </row>
    <row r="141" spans="1:9">
      <c r="A141" s="85" t="s">
        <v>253</v>
      </c>
      <c r="B141" s="86">
        <v>37.76</v>
      </c>
      <c r="C141" s="86">
        <v>38.47</v>
      </c>
      <c r="D141" s="86">
        <v>37.950000000000003</v>
      </c>
      <c r="E141" s="86">
        <v>34.39</v>
      </c>
      <c r="F141" s="86">
        <v>36.65</v>
      </c>
      <c r="G141" s="86" t="s">
        <v>540</v>
      </c>
    </row>
    <row r="142" spans="1:9">
      <c r="A142" s="85" t="s">
        <v>257</v>
      </c>
      <c r="B142" s="86">
        <v>86.32</v>
      </c>
      <c r="C142" s="86">
        <v>84.36</v>
      </c>
      <c r="D142" s="86">
        <v>83.96</v>
      </c>
      <c r="E142" s="86">
        <v>82.66</v>
      </c>
      <c r="F142" s="86">
        <v>82.81</v>
      </c>
      <c r="G142" s="86" t="s">
        <v>540</v>
      </c>
    </row>
    <row r="143" spans="1:9">
      <c r="A143" s="85" t="s">
        <v>260</v>
      </c>
      <c r="B143" s="86">
        <v>0</v>
      </c>
      <c r="C143" s="86">
        <v>7.35</v>
      </c>
      <c r="D143" s="86">
        <v>24.27</v>
      </c>
      <c r="E143" s="86">
        <v>23.06</v>
      </c>
      <c r="F143" s="86">
        <v>32.4</v>
      </c>
      <c r="G143" s="86" t="s">
        <v>540</v>
      </c>
    </row>
    <row r="144" spans="1:9">
      <c r="A144" s="85" t="s">
        <v>264</v>
      </c>
      <c r="B144" s="86">
        <v>27.5</v>
      </c>
      <c r="C144" s="86">
        <v>58.75</v>
      </c>
      <c r="D144" s="86">
        <v>61.41</v>
      </c>
      <c r="E144" s="86">
        <v>60.96</v>
      </c>
      <c r="F144" s="86">
        <v>39.950000000000003</v>
      </c>
      <c r="G144" s="86" t="s">
        <v>540</v>
      </c>
    </row>
    <row r="145" spans="1:7">
      <c r="A145" s="85" t="s">
        <v>268</v>
      </c>
      <c r="B145" s="86">
        <v>0</v>
      </c>
      <c r="C145" s="86">
        <v>0</v>
      </c>
      <c r="D145" s="86">
        <v>0</v>
      </c>
      <c r="E145" s="86">
        <v>15.23</v>
      </c>
      <c r="F145" s="86">
        <v>18.809999999999999</v>
      </c>
      <c r="G145" s="86" t="s">
        <v>540</v>
      </c>
    </row>
    <row r="146" spans="1:7">
      <c r="A146" s="85" t="s">
        <v>271</v>
      </c>
      <c r="B146" s="86">
        <v>48.52</v>
      </c>
      <c r="C146" s="86">
        <v>50.31</v>
      </c>
      <c r="D146" s="86">
        <v>62.56</v>
      </c>
      <c r="E146" s="86">
        <v>71.78</v>
      </c>
      <c r="F146" s="86">
        <v>59.81</v>
      </c>
      <c r="G146" s="86" t="s">
        <v>540</v>
      </c>
    </row>
    <row r="147" spans="1:7">
      <c r="A147" s="85" t="s">
        <v>274</v>
      </c>
      <c r="B147" s="86">
        <v>71.78</v>
      </c>
      <c r="C147" s="86">
        <v>71.03</v>
      </c>
      <c r="D147" s="86">
        <v>70.959999999999994</v>
      </c>
      <c r="E147" s="86">
        <v>71.430000000000007</v>
      </c>
      <c r="F147" s="86">
        <v>70.98</v>
      </c>
      <c r="G147" s="86">
        <v>70.25</v>
      </c>
    </row>
    <row r="148" spans="1:7">
      <c r="A148" s="85" t="s">
        <v>277</v>
      </c>
      <c r="B148" s="86">
        <v>84.12</v>
      </c>
      <c r="C148" s="86">
        <v>85.66</v>
      </c>
      <c r="D148" s="86">
        <v>79.569999999999993</v>
      </c>
      <c r="E148" s="86">
        <v>81.86</v>
      </c>
      <c r="F148" s="86">
        <v>81.03</v>
      </c>
      <c r="G148" s="86" t="s">
        <v>540</v>
      </c>
    </row>
    <row r="149" spans="1:7">
      <c r="A149" s="85" t="s">
        <v>280</v>
      </c>
      <c r="B149" s="86">
        <v>38.869999999999997</v>
      </c>
      <c r="C149" s="86">
        <v>40.380000000000003</v>
      </c>
      <c r="D149" s="86">
        <v>42.31</v>
      </c>
      <c r="E149" s="86">
        <v>61.67</v>
      </c>
      <c r="F149" s="86">
        <v>78.510000000000005</v>
      </c>
      <c r="G149" s="86" t="s">
        <v>540</v>
      </c>
    </row>
    <row r="150" spans="1:7">
      <c r="A150" s="85" t="s">
        <v>283</v>
      </c>
      <c r="B150" s="86">
        <v>82.68</v>
      </c>
      <c r="C150" s="86">
        <v>82.86</v>
      </c>
      <c r="D150" s="86">
        <v>84.46</v>
      </c>
      <c r="E150" s="86">
        <v>87.69</v>
      </c>
      <c r="F150" s="86">
        <v>86.02</v>
      </c>
      <c r="G150" s="86" t="s">
        <v>540</v>
      </c>
    </row>
    <row r="151" spans="1:7">
      <c r="A151" s="85" t="s">
        <v>286</v>
      </c>
      <c r="B151" s="86">
        <v>94.67</v>
      </c>
      <c r="C151" s="86">
        <v>94.01</v>
      </c>
      <c r="D151" s="86">
        <v>95.18</v>
      </c>
      <c r="E151" s="86">
        <v>94.79</v>
      </c>
      <c r="F151" s="86">
        <v>93.53</v>
      </c>
      <c r="G151" s="86" t="s">
        <v>540</v>
      </c>
    </row>
    <row r="152" spans="1:7">
      <c r="A152" s="85" t="s">
        <v>289</v>
      </c>
      <c r="B152" s="86">
        <v>52.66</v>
      </c>
      <c r="C152" s="86">
        <v>51.02</v>
      </c>
      <c r="D152" s="86">
        <v>51.17</v>
      </c>
      <c r="E152" s="86">
        <v>52.16</v>
      </c>
      <c r="F152" s="86">
        <v>52.79</v>
      </c>
      <c r="G152" s="86" t="s">
        <v>540</v>
      </c>
    </row>
    <row r="153" spans="1:7">
      <c r="A153" s="85" t="s">
        <v>292</v>
      </c>
      <c r="B153" s="86">
        <v>50.15</v>
      </c>
      <c r="C153" s="86">
        <v>52.44</v>
      </c>
      <c r="D153" s="86">
        <v>50.75</v>
      </c>
      <c r="E153" s="86">
        <v>56.45</v>
      </c>
      <c r="F153" s="86">
        <v>65.97</v>
      </c>
      <c r="G153" s="86" t="s">
        <v>540</v>
      </c>
    </row>
    <row r="154" spans="1:7">
      <c r="A154" s="85" t="s">
        <v>295</v>
      </c>
      <c r="B154" s="86">
        <v>85.84</v>
      </c>
      <c r="C154" s="86">
        <v>89.51</v>
      </c>
      <c r="D154" s="86">
        <v>84.89</v>
      </c>
      <c r="E154" s="86">
        <v>89.69</v>
      </c>
      <c r="F154" s="86">
        <v>88.65</v>
      </c>
      <c r="G154" s="86" t="s">
        <v>540</v>
      </c>
    </row>
    <row r="155" spans="1:7">
      <c r="A155" s="85" t="s">
        <v>298</v>
      </c>
      <c r="B155" s="86">
        <v>15.11</v>
      </c>
      <c r="C155" s="86">
        <v>7.9</v>
      </c>
      <c r="D155" s="86">
        <v>6.76</v>
      </c>
      <c r="E155" s="86">
        <v>0</v>
      </c>
      <c r="F155" s="86">
        <v>0</v>
      </c>
      <c r="G155" s="86" t="s">
        <v>540</v>
      </c>
    </row>
    <row r="156" spans="1:7">
      <c r="A156" s="85" t="s">
        <v>301</v>
      </c>
      <c r="B156" s="86">
        <v>84.97</v>
      </c>
      <c r="C156" s="86">
        <v>83.5</v>
      </c>
      <c r="D156" s="86">
        <v>79.31</v>
      </c>
      <c r="E156" s="86">
        <v>81.34</v>
      </c>
      <c r="F156" s="86">
        <v>89.24</v>
      </c>
      <c r="G156" s="86" t="s">
        <v>540</v>
      </c>
    </row>
    <row r="157" spans="1:7">
      <c r="A157" s="85" t="s">
        <v>304</v>
      </c>
      <c r="B157" s="86">
        <v>0.37</v>
      </c>
      <c r="C157" s="86">
        <v>27.75</v>
      </c>
      <c r="D157" s="86">
        <v>29.1</v>
      </c>
      <c r="E157" s="86">
        <v>27.72</v>
      </c>
      <c r="F157" s="86">
        <v>61.49</v>
      </c>
      <c r="G157" s="86" t="s">
        <v>540</v>
      </c>
    </row>
    <row r="158" spans="1:7">
      <c r="A158" s="85" t="s">
        <v>307</v>
      </c>
      <c r="B158" s="86">
        <v>22.63</v>
      </c>
      <c r="C158" s="86">
        <v>22.76</v>
      </c>
      <c r="D158" s="86">
        <v>22.38</v>
      </c>
      <c r="E158" s="86">
        <v>27.68</v>
      </c>
      <c r="F158" s="86">
        <v>28.61</v>
      </c>
      <c r="G158" s="86" t="s">
        <v>540</v>
      </c>
    </row>
    <row r="159" spans="1:7">
      <c r="A159" s="85" t="s">
        <v>311</v>
      </c>
      <c r="B159" s="86">
        <v>77.319999999999993</v>
      </c>
      <c r="C159" s="86">
        <v>88.61</v>
      </c>
      <c r="D159" s="86">
        <v>88.09</v>
      </c>
      <c r="E159" s="86">
        <v>88.25</v>
      </c>
      <c r="F159" s="86">
        <v>89.24</v>
      </c>
      <c r="G159" s="86">
        <v>89.8</v>
      </c>
    </row>
    <row r="160" spans="1:7">
      <c r="A160" s="85" t="s">
        <v>314</v>
      </c>
      <c r="B160" s="86">
        <v>57.04</v>
      </c>
      <c r="C160" s="86">
        <v>55.72</v>
      </c>
      <c r="D160" s="86">
        <v>57.72</v>
      </c>
      <c r="E160" s="86">
        <v>56.28</v>
      </c>
      <c r="F160" s="86">
        <v>56.97</v>
      </c>
      <c r="G160" s="86" t="s">
        <v>540</v>
      </c>
    </row>
    <row r="161" spans="1:9">
      <c r="A161" s="85" t="s">
        <v>317</v>
      </c>
      <c r="B161" s="86">
        <v>10.9</v>
      </c>
      <c r="C161" s="86">
        <v>12.98</v>
      </c>
      <c r="D161" s="86">
        <v>25.71</v>
      </c>
      <c r="E161" s="86">
        <v>21.16</v>
      </c>
      <c r="F161" s="87">
        <f>E161</f>
        <v>21.16</v>
      </c>
      <c r="G161" s="86" t="s">
        <v>540</v>
      </c>
      <c r="I161" t="s">
        <v>944</v>
      </c>
    </row>
    <row r="162" spans="1:9">
      <c r="A162" s="85" t="s">
        <v>320</v>
      </c>
      <c r="B162" s="86">
        <v>83.28</v>
      </c>
      <c r="C162" s="86">
        <v>80.53</v>
      </c>
      <c r="D162" s="86">
        <v>81.55</v>
      </c>
      <c r="E162" s="86">
        <v>78.81</v>
      </c>
      <c r="F162" s="86">
        <v>83.51</v>
      </c>
      <c r="G162" s="86" t="s">
        <v>540</v>
      </c>
    </row>
    <row r="163" spans="1:9">
      <c r="A163" s="85" t="s">
        <v>323</v>
      </c>
      <c r="B163" s="86">
        <v>22.22</v>
      </c>
      <c r="C163" s="86">
        <v>24.73</v>
      </c>
      <c r="D163" s="86">
        <v>25.3</v>
      </c>
      <c r="E163" s="86">
        <v>35.409999999999997</v>
      </c>
      <c r="F163" s="86">
        <v>45.97</v>
      </c>
      <c r="G163" s="86" t="s">
        <v>540</v>
      </c>
    </row>
    <row r="164" spans="1:9">
      <c r="A164" s="85" t="s">
        <v>326</v>
      </c>
      <c r="B164" s="86">
        <v>0.1</v>
      </c>
      <c r="C164" s="86">
        <v>8.65</v>
      </c>
      <c r="D164" s="86">
        <v>38.57</v>
      </c>
      <c r="E164" s="86">
        <v>70.75</v>
      </c>
      <c r="F164" s="86">
        <v>69.69</v>
      </c>
      <c r="G164" s="86" t="s">
        <v>540</v>
      </c>
    </row>
    <row r="165" spans="1:9">
      <c r="A165" s="85" t="s">
        <v>329</v>
      </c>
      <c r="B165" s="86">
        <v>70.959999999999994</v>
      </c>
      <c r="C165" s="86">
        <v>71.400000000000006</v>
      </c>
      <c r="D165" s="86">
        <v>74.73</v>
      </c>
      <c r="E165" s="86">
        <v>71.73</v>
      </c>
      <c r="F165" s="86">
        <v>72.17</v>
      </c>
      <c r="G165" s="86" t="s">
        <v>540</v>
      </c>
    </row>
    <row r="166" spans="1:9">
      <c r="A166" s="85" t="s">
        <v>332</v>
      </c>
      <c r="B166" s="86">
        <v>32.229999999999997</v>
      </c>
      <c r="C166" s="86">
        <v>28.51</v>
      </c>
      <c r="D166" s="86">
        <v>29.33</v>
      </c>
      <c r="E166" s="86">
        <v>54.98</v>
      </c>
      <c r="F166" s="87">
        <f>E166</f>
        <v>54.98</v>
      </c>
      <c r="G166" s="86" t="s">
        <v>540</v>
      </c>
      <c r="I166" t="s">
        <v>944</v>
      </c>
    </row>
    <row r="167" spans="1:9">
      <c r="A167" s="85" t="s">
        <v>335</v>
      </c>
      <c r="B167" s="86">
        <v>23.34</v>
      </c>
      <c r="C167" s="86">
        <v>20.56</v>
      </c>
      <c r="D167" s="86">
        <v>22.84</v>
      </c>
      <c r="E167" s="86">
        <v>22.62</v>
      </c>
      <c r="F167" s="86">
        <v>29.87</v>
      </c>
      <c r="G167" s="86" t="s">
        <v>540</v>
      </c>
    </row>
    <row r="168" spans="1:9">
      <c r="A168" s="85" t="s">
        <v>338</v>
      </c>
      <c r="B168" s="86">
        <v>68.010000000000005</v>
      </c>
      <c r="C168" s="86">
        <v>67.06</v>
      </c>
      <c r="D168" s="86">
        <v>69.709999999999994</v>
      </c>
      <c r="E168" s="86">
        <v>75.37</v>
      </c>
      <c r="F168" s="86">
        <v>50.16</v>
      </c>
      <c r="G168" s="86" t="s">
        <v>540</v>
      </c>
    </row>
    <row r="169" spans="1:9">
      <c r="A169" s="85" t="s">
        <v>341</v>
      </c>
      <c r="B169" s="86">
        <v>3.94</v>
      </c>
      <c r="C169" s="86">
        <v>3.96</v>
      </c>
      <c r="D169" s="86">
        <v>44.72</v>
      </c>
      <c r="E169" s="86">
        <v>50.37</v>
      </c>
      <c r="F169" s="86">
        <v>65.650000000000006</v>
      </c>
      <c r="G169" s="86" t="s">
        <v>540</v>
      </c>
    </row>
    <row r="170" spans="1:9">
      <c r="A170" s="85" t="s">
        <v>344</v>
      </c>
      <c r="B170" s="86">
        <v>90.88</v>
      </c>
      <c r="C170" s="86">
        <v>90.72</v>
      </c>
      <c r="D170" s="86">
        <v>90.05</v>
      </c>
      <c r="E170" s="86">
        <v>89.81</v>
      </c>
      <c r="F170" s="86">
        <v>90.4</v>
      </c>
      <c r="G170" s="86" t="s">
        <v>540</v>
      </c>
    </row>
    <row r="171" spans="1:9">
      <c r="A171" t="s">
        <v>609</v>
      </c>
      <c r="B171" s="6">
        <v>80.41</v>
      </c>
      <c r="C171" s="6">
        <v>83.63</v>
      </c>
      <c r="D171" s="6">
        <v>89.77</v>
      </c>
      <c r="E171" s="6">
        <v>86.6</v>
      </c>
      <c r="F171" s="6">
        <v>91.75</v>
      </c>
      <c r="G171" s="6" t="s">
        <v>540</v>
      </c>
    </row>
    <row r="172" spans="1:9">
      <c r="A172" t="s">
        <v>610</v>
      </c>
      <c r="B172" s="6">
        <v>61.33</v>
      </c>
      <c r="C172" s="6">
        <v>59.57</v>
      </c>
      <c r="D172" s="6">
        <v>74.03</v>
      </c>
      <c r="E172" s="6">
        <v>69.56</v>
      </c>
      <c r="F172" s="6">
        <v>69.37</v>
      </c>
      <c r="G172" s="6" t="s">
        <v>540</v>
      </c>
    </row>
    <row r="173" spans="1:9">
      <c r="A173" t="s">
        <v>611</v>
      </c>
      <c r="B173" s="6">
        <v>42.7</v>
      </c>
      <c r="C173" s="6">
        <v>39.04</v>
      </c>
      <c r="D173" s="6">
        <v>47.65</v>
      </c>
      <c r="E173" s="6">
        <v>60.37</v>
      </c>
      <c r="F173" s="6" t="s">
        <v>540</v>
      </c>
      <c r="G173" s="6" t="s">
        <v>540</v>
      </c>
    </row>
    <row r="174" spans="1:9">
      <c r="A174" t="s">
        <v>612</v>
      </c>
      <c r="B174" s="6">
        <v>62.65</v>
      </c>
      <c r="C174" s="6">
        <v>62.92</v>
      </c>
      <c r="D174" s="6">
        <v>63.77</v>
      </c>
      <c r="E174" s="6">
        <v>10.64</v>
      </c>
      <c r="F174" s="6">
        <v>20.29</v>
      </c>
      <c r="G174" s="6" t="s">
        <v>540</v>
      </c>
    </row>
    <row r="175" spans="1:9">
      <c r="A175" t="s">
        <v>613</v>
      </c>
      <c r="B175" s="6">
        <v>0</v>
      </c>
      <c r="C175" s="6">
        <v>0</v>
      </c>
      <c r="D175" s="6">
        <v>0</v>
      </c>
      <c r="E175" s="6">
        <v>0</v>
      </c>
      <c r="F175" s="6">
        <v>0</v>
      </c>
      <c r="G175" s="6">
        <v>0</v>
      </c>
    </row>
    <row r="176" spans="1:9">
      <c r="A176" t="s">
        <v>614</v>
      </c>
      <c r="B176" s="6">
        <v>0</v>
      </c>
      <c r="C176" s="6">
        <v>13.75</v>
      </c>
      <c r="D176" s="6">
        <v>10.94</v>
      </c>
      <c r="E176" s="6">
        <v>11.32</v>
      </c>
      <c r="F176" s="6">
        <v>12.45</v>
      </c>
      <c r="G176" s="6" t="s">
        <v>540</v>
      </c>
    </row>
    <row r="177" spans="1:7">
      <c r="A177" t="s">
        <v>615</v>
      </c>
      <c r="B177" s="6">
        <v>90.91</v>
      </c>
      <c r="C177" s="6">
        <v>91.17</v>
      </c>
      <c r="D177" s="6">
        <v>91.99</v>
      </c>
      <c r="E177" s="6">
        <v>90.97</v>
      </c>
      <c r="F177" s="6">
        <v>91.6</v>
      </c>
      <c r="G177" s="6" t="s">
        <v>540</v>
      </c>
    </row>
    <row r="178" spans="1:7">
      <c r="A178" t="s">
        <v>616</v>
      </c>
      <c r="B178" s="6">
        <v>56.45</v>
      </c>
      <c r="C178" s="6">
        <v>52.19</v>
      </c>
      <c r="D178" s="6">
        <v>81.11</v>
      </c>
      <c r="E178" s="6">
        <v>79.77</v>
      </c>
      <c r="F178" s="6">
        <v>73.290000000000006</v>
      </c>
      <c r="G178" s="6" t="s">
        <v>540</v>
      </c>
    </row>
    <row r="179" spans="1:7">
      <c r="A179" t="s">
        <v>617</v>
      </c>
      <c r="B179" s="6">
        <v>49.29</v>
      </c>
      <c r="C179" s="6">
        <v>48.1</v>
      </c>
      <c r="D179" s="6">
        <v>50.11</v>
      </c>
      <c r="E179" s="6">
        <v>43.44</v>
      </c>
      <c r="F179" s="6" t="s">
        <v>540</v>
      </c>
      <c r="G179" s="6" t="s">
        <v>540</v>
      </c>
    </row>
    <row r="180" spans="1:7">
      <c r="A180" t="s">
        <v>618</v>
      </c>
      <c r="B180" s="6">
        <v>39.549999999999997</v>
      </c>
      <c r="C180" s="6">
        <v>50.34</v>
      </c>
      <c r="D180" s="6">
        <v>49.77</v>
      </c>
      <c r="E180" s="6">
        <v>49.82</v>
      </c>
      <c r="F180" s="6">
        <v>46.38</v>
      </c>
      <c r="G180" s="6" t="s">
        <v>540</v>
      </c>
    </row>
    <row r="181" spans="1:7">
      <c r="A181" t="s">
        <v>619</v>
      </c>
      <c r="B181" s="6">
        <v>68.8</v>
      </c>
      <c r="C181" s="6">
        <v>69.900000000000006</v>
      </c>
      <c r="D181" s="6">
        <v>72.27</v>
      </c>
      <c r="E181" s="6">
        <v>70.7</v>
      </c>
      <c r="F181" s="6">
        <v>81.16</v>
      </c>
      <c r="G181" s="6" t="s">
        <v>540</v>
      </c>
    </row>
    <row r="182" spans="1:7">
      <c r="A182" t="s">
        <v>620</v>
      </c>
      <c r="B182" s="6">
        <v>57.74</v>
      </c>
      <c r="C182" s="6">
        <v>58.9</v>
      </c>
      <c r="D182" s="6">
        <v>59.03</v>
      </c>
      <c r="E182" s="6">
        <v>59.08</v>
      </c>
      <c r="F182" s="6">
        <v>58.14</v>
      </c>
      <c r="G182" s="6" t="s">
        <v>540</v>
      </c>
    </row>
    <row r="183" spans="1:7">
      <c r="A183" t="s">
        <v>621</v>
      </c>
      <c r="B183" s="6">
        <v>71.84</v>
      </c>
      <c r="C183" s="6">
        <v>72.3</v>
      </c>
      <c r="D183" s="6">
        <v>71.260000000000005</v>
      </c>
      <c r="E183" s="6">
        <v>72.39</v>
      </c>
      <c r="F183" s="6">
        <v>70.17</v>
      </c>
      <c r="G183" s="6" t="s">
        <v>540</v>
      </c>
    </row>
    <row r="184" spans="1:7">
      <c r="A184" t="s">
        <v>622</v>
      </c>
      <c r="B184" s="6">
        <v>43.86</v>
      </c>
      <c r="C184" s="6">
        <v>42.3</v>
      </c>
      <c r="D184" s="6">
        <v>46.85</v>
      </c>
      <c r="E184" s="6">
        <v>45.16</v>
      </c>
      <c r="F184" s="6">
        <v>71.709999999999994</v>
      </c>
      <c r="G184" s="6" t="s">
        <v>540</v>
      </c>
    </row>
    <row r="185" spans="1:7">
      <c r="A185" t="s">
        <v>623</v>
      </c>
      <c r="B185" s="6">
        <v>23.06</v>
      </c>
      <c r="C185" s="6">
        <v>27.93</v>
      </c>
      <c r="D185" s="6">
        <v>33.39</v>
      </c>
      <c r="E185" s="6">
        <v>61.15</v>
      </c>
      <c r="F185" s="6">
        <v>57.7</v>
      </c>
      <c r="G185" s="6" t="s">
        <v>540</v>
      </c>
    </row>
    <row r="186" spans="1:7">
      <c r="A186" t="s">
        <v>624</v>
      </c>
      <c r="B186" s="6">
        <v>42.63</v>
      </c>
      <c r="C186" s="6">
        <v>65.41</v>
      </c>
      <c r="D186" s="6">
        <v>61.54</v>
      </c>
      <c r="E186" s="6">
        <v>84.98</v>
      </c>
      <c r="F186" s="6">
        <v>86.95</v>
      </c>
      <c r="G186" s="6" t="s">
        <v>540</v>
      </c>
    </row>
    <row r="187" spans="1:7">
      <c r="A187" t="s">
        <v>625</v>
      </c>
      <c r="B187" s="6">
        <v>52.78</v>
      </c>
      <c r="C187" s="6">
        <v>56.86</v>
      </c>
      <c r="D187" s="6">
        <v>64.2</v>
      </c>
      <c r="E187" s="6">
        <v>66.819999999999993</v>
      </c>
      <c r="F187" s="6">
        <v>70.03</v>
      </c>
      <c r="G187" s="6" t="s">
        <v>540</v>
      </c>
    </row>
    <row r="188" spans="1:7">
      <c r="A188" t="s">
        <v>626</v>
      </c>
      <c r="B188" s="6">
        <v>7.55</v>
      </c>
      <c r="C188" s="6">
        <v>8.01</v>
      </c>
      <c r="D188" s="6">
        <v>13.76</v>
      </c>
      <c r="E188" s="6">
        <v>23.32</v>
      </c>
      <c r="F188" s="6">
        <v>29.03</v>
      </c>
      <c r="G188" s="6" t="s">
        <v>540</v>
      </c>
    </row>
    <row r="189" spans="1:7">
      <c r="A189" t="s">
        <v>627</v>
      </c>
      <c r="B189" s="6">
        <v>48.52</v>
      </c>
      <c r="C189" s="6">
        <v>61.92</v>
      </c>
      <c r="D189" s="6">
        <v>51.75</v>
      </c>
      <c r="E189" s="6">
        <v>78.75</v>
      </c>
      <c r="F189" s="6">
        <v>85.67</v>
      </c>
      <c r="G189" s="6" t="s">
        <v>540</v>
      </c>
    </row>
    <row r="190" spans="1:7">
      <c r="A190" t="s">
        <v>628</v>
      </c>
      <c r="B190" s="6">
        <v>66.94</v>
      </c>
      <c r="C190" s="6">
        <v>68.180000000000007</v>
      </c>
      <c r="D190" s="6">
        <v>61.26</v>
      </c>
      <c r="E190" s="6">
        <v>62.44</v>
      </c>
      <c r="F190" s="6" t="s">
        <v>540</v>
      </c>
      <c r="G190" s="6" t="s">
        <v>540</v>
      </c>
    </row>
    <row r="191" spans="1:7">
      <c r="A191" t="s">
        <v>629</v>
      </c>
      <c r="B191" s="6">
        <v>33.479999999999997</v>
      </c>
      <c r="C191" s="6">
        <v>31.97</v>
      </c>
      <c r="D191" s="6">
        <v>37.29</v>
      </c>
      <c r="E191" s="6">
        <v>42.9</v>
      </c>
      <c r="F191" s="6">
        <v>49.12</v>
      </c>
      <c r="G191" s="6" t="s">
        <v>540</v>
      </c>
    </row>
    <row r="192" spans="1:7">
      <c r="A192" t="s">
        <v>630</v>
      </c>
      <c r="B192" s="6">
        <v>11.54</v>
      </c>
      <c r="C192" s="6">
        <v>27.77</v>
      </c>
      <c r="D192" s="6">
        <v>26.88</v>
      </c>
      <c r="E192" s="6">
        <v>27.76</v>
      </c>
      <c r="F192" s="6">
        <v>28.06</v>
      </c>
      <c r="G192" s="6" t="s">
        <v>540</v>
      </c>
    </row>
    <row r="193" spans="1:7">
      <c r="A193" t="s">
        <v>631</v>
      </c>
      <c r="B193" s="6">
        <v>72.900000000000006</v>
      </c>
      <c r="C193" s="6">
        <v>75.400000000000006</v>
      </c>
      <c r="D193" s="6">
        <v>77.69</v>
      </c>
      <c r="E193" s="6">
        <v>79.88</v>
      </c>
      <c r="F193" s="6">
        <v>78.86</v>
      </c>
      <c r="G193" s="6" t="s">
        <v>540</v>
      </c>
    </row>
    <row r="194" spans="1:7">
      <c r="A194" t="s">
        <v>632</v>
      </c>
      <c r="B194" s="6">
        <v>30.18</v>
      </c>
      <c r="C194" s="6">
        <v>30.34</v>
      </c>
      <c r="D194" s="6">
        <v>37.61</v>
      </c>
      <c r="E194" s="6">
        <v>43.78</v>
      </c>
      <c r="F194" s="6">
        <v>41.69</v>
      </c>
      <c r="G194" s="6" t="s">
        <v>540</v>
      </c>
    </row>
    <row r="195" spans="1:7">
      <c r="A195" t="s">
        <v>633</v>
      </c>
      <c r="B195" s="6">
        <v>79.38</v>
      </c>
      <c r="C195" s="6">
        <v>76.680000000000007</v>
      </c>
      <c r="D195" s="6">
        <v>73.13</v>
      </c>
      <c r="E195" s="6">
        <v>71.12</v>
      </c>
      <c r="F195" s="6">
        <v>69.52</v>
      </c>
      <c r="G195" s="6" t="s">
        <v>540</v>
      </c>
    </row>
    <row r="196" spans="1:7">
      <c r="A196" t="s">
        <v>634</v>
      </c>
      <c r="B196" s="6">
        <v>72.64</v>
      </c>
      <c r="C196" s="6">
        <v>77.010000000000005</v>
      </c>
      <c r="D196" s="6">
        <v>76.83</v>
      </c>
      <c r="E196" s="6">
        <v>77.849999999999994</v>
      </c>
      <c r="F196" s="6">
        <v>79.430000000000007</v>
      </c>
      <c r="G196" s="6" t="s">
        <v>540</v>
      </c>
    </row>
    <row r="197" spans="1:7">
      <c r="A197" t="s">
        <v>635</v>
      </c>
      <c r="B197" s="6">
        <v>86.59</v>
      </c>
      <c r="C197" s="6">
        <v>90.17</v>
      </c>
      <c r="D197" s="6">
        <v>86.3</v>
      </c>
      <c r="E197" s="6">
        <v>85.79</v>
      </c>
      <c r="F197" s="6">
        <v>84.56</v>
      </c>
      <c r="G197" s="6" t="s">
        <v>540</v>
      </c>
    </row>
    <row r="198" spans="1:7">
      <c r="A198" t="s">
        <v>636</v>
      </c>
      <c r="B198" s="6">
        <v>1.3</v>
      </c>
      <c r="C198" s="6">
        <v>1.89</v>
      </c>
      <c r="D198" s="6">
        <v>1.81</v>
      </c>
      <c r="E198" s="6">
        <v>1.68</v>
      </c>
      <c r="F198" s="6" t="s">
        <v>540</v>
      </c>
      <c r="G198" s="6" t="s">
        <v>540</v>
      </c>
    </row>
    <row r="199" spans="1:7">
      <c r="A199" t="s">
        <v>637</v>
      </c>
      <c r="B199" s="6">
        <v>75.47</v>
      </c>
      <c r="C199" s="6">
        <v>79.959999999999994</v>
      </c>
      <c r="D199" s="6">
        <v>77.75</v>
      </c>
      <c r="E199" s="6">
        <v>77.27</v>
      </c>
      <c r="F199" s="6">
        <v>76.44</v>
      </c>
      <c r="G199" s="6" t="s">
        <v>540</v>
      </c>
    </row>
    <row r="200" spans="1:7">
      <c r="A200" t="s">
        <v>638</v>
      </c>
      <c r="B200" s="6">
        <v>76.61</v>
      </c>
      <c r="C200" s="6">
        <v>75.489999999999995</v>
      </c>
      <c r="D200" s="6">
        <v>74.400000000000006</v>
      </c>
      <c r="E200" s="6">
        <v>75.62</v>
      </c>
      <c r="F200" s="6">
        <v>74.290000000000006</v>
      </c>
      <c r="G200" s="6">
        <v>75.81</v>
      </c>
    </row>
    <row r="201" spans="1:7">
      <c r="A201" t="s">
        <v>639</v>
      </c>
      <c r="B201" s="6">
        <v>82.37</v>
      </c>
      <c r="C201" s="6">
        <v>81.25</v>
      </c>
      <c r="D201" s="6">
        <v>78.989999999999995</v>
      </c>
      <c r="E201" s="6">
        <v>79.95</v>
      </c>
      <c r="F201" s="6" t="s">
        <v>540</v>
      </c>
      <c r="G201" s="6" t="s">
        <v>540</v>
      </c>
    </row>
    <row r="202" spans="1:7">
      <c r="A202" t="s">
        <v>640</v>
      </c>
      <c r="B202" s="6">
        <v>73.849999999999994</v>
      </c>
      <c r="C202" s="6">
        <v>79.94</v>
      </c>
      <c r="D202" s="6">
        <v>85.59</v>
      </c>
      <c r="E202" s="6">
        <v>87.81</v>
      </c>
      <c r="F202" s="6">
        <v>83.04</v>
      </c>
      <c r="G202" s="6" t="s">
        <v>540</v>
      </c>
    </row>
    <row r="203" spans="1:7">
      <c r="A203" t="s">
        <v>641</v>
      </c>
      <c r="B203" s="6">
        <v>53.78</v>
      </c>
      <c r="C203" s="6">
        <v>68.94</v>
      </c>
      <c r="D203" s="6">
        <v>74.06</v>
      </c>
      <c r="E203" s="6">
        <v>87.84</v>
      </c>
      <c r="F203" s="6">
        <v>85.91</v>
      </c>
      <c r="G203" s="6" t="s">
        <v>540</v>
      </c>
    </row>
    <row r="204" spans="1:7">
      <c r="A204" t="s">
        <v>642</v>
      </c>
      <c r="B204" s="6">
        <v>71.540000000000006</v>
      </c>
      <c r="C204" s="6">
        <v>71.7</v>
      </c>
      <c r="D204" s="6">
        <v>83.47</v>
      </c>
      <c r="E204" s="6">
        <v>90.87</v>
      </c>
      <c r="F204" s="6" t="s">
        <v>540</v>
      </c>
      <c r="G204" s="6" t="s">
        <v>540</v>
      </c>
    </row>
    <row r="205" spans="1:7">
      <c r="A205" t="s">
        <v>643</v>
      </c>
      <c r="B205" s="6">
        <v>0</v>
      </c>
      <c r="C205" s="6">
        <v>0</v>
      </c>
      <c r="D205" s="6">
        <v>0</v>
      </c>
      <c r="E205" s="6">
        <v>2.98</v>
      </c>
      <c r="F205" s="6">
        <v>12.4</v>
      </c>
      <c r="G205" s="6" t="s">
        <v>540</v>
      </c>
    </row>
    <row r="206" spans="1:7">
      <c r="A206" t="s">
        <v>644</v>
      </c>
      <c r="B206" s="6">
        <v>55.24</v>
      </c>
      <c r="C206" s="6">
        <v>63.28</v>
      </c>
      <c r="D206" s="6">
        <v>63.43</v>
      </c>
      <c r="E206" s="6">
        <v>63.32</v>
      </c>
      <c r="F206" s="6">
        <v>62.99</v>
      </c>
      <c r="G206" s="6" t="s">
        <v>540</v>
      </c>
    </row>
    <row r="207" spans="1:7">
      <c r="A207" t="s">
        <v>645</v>
      </c>
      <c r="B207" s="6">
        <v>75.3</v>
      </c>
      <c r="C207" s="6">
        <v>77.72</v>
      </c>
      <c r="D207" s="6">
        <v>80.14</v>
      </c>
      <c r="E207" s="6">
        <v>93.91</v>
      </c>
      <c r="F207" s="6">
        <v>95.63</v>
      </c>
      <c r="G207" s="6" t="s">
        <v>540</v>
      </c>
    </row>
    <row r="208" spans="1:7">
      <c r="A208" t="s">
        <v>646</v>
      </c>
      <c r="B208" s="6">
        <v>21.32</v>
      </c>
      <c r="C208" s="6">
        <v>24.81</v>
      </c>
      <c r="D208" s="6">
        <v>22.01</v>
      </c>
      <c r="E208" s="6">
        <v>20.69</v>
      </c>
      <c r="F208" s="6" t="s">
        <v>540</v>
      </c>
      <c r="G208" s="6" t="s">
        <v>540</v>
      </c>
    </row>
    <row r="209" spans="1:7">
      <c r="A209" t="s">
        <v>647</v>
      </c>
      <c r="B209" s="6">
        <v>42.06</v>
      </c>
      <c r="C209" s="6">
        <v>46.35</v>
      </c>
      <c r="D209" s="6">
        <v>65.010000000000005</v>
      </c>
      <c r="E209" s="6">
        <v>61.89</v>
      </c>
      <c r="F209" s="6" t="s">
        <v>540</v>
      </c>
      <c r="G209" s="6" t="s">
        <v>540</v>
      </c>
    </row>
    <row r="210" spans="1:7">
      <c r="A210" t="s">
        <v>648</v>
      </c>
      <c r="B210" s="6">
        <v>12.92</v>
      </c>
      <c r="C210" s="6">
        <v>20.11</v>
      </c>
      <c r="D210" s="6">
        <v>17.82</v>
      </c>
      <c r="E210" s="6">
        <v>18.48</v>
      </c>
      <c r="F210" s="6">
        <v>21.55</v>
      </c>
      <c r="G210" s="6" t="s">
        <v>540</v>
      </c>
    </row>
    <row r="211" spans="1:7">
      <c r="A211" t="s">
        <v>649</v>
      </c>
      <c r="B211" s="6">
        <v>69.14</v>
      </c>
      <c r="C211" s="6">
        <v>71.099999999999994</v>
      </c>
      <c r="D211" s="6">
        <v>70.12</v>
      </c>
      <c r="E211" s="6">
        <v>68.47</v>
      </c>
      <c r="F211" s="6">
        <v>84.36</v>
      </c>
      <c r="G211" s="6" t="s">
        <v>540</v>
      </c>
    </row>
    <row r="212" spans="1:7">
      <c r="A212" t="s">
        <v>650</v>
      </c>
      <c r="B212" s="6">
        <v>58.89</v>
      </c>
      <c r="C212" s="6">
        <v>71.709999999999994</v>
      </c>
      <c r="D212" s="6">
        <v>73.099999999999994</v>
      </c>
      <c r="E212" s="6">
        <v>69.11</v>
      </c>
      <c r="F212" s="6">
        <v>87.94</v>
      </c>
      <c r="G212" s="6" t="s">
        <v>540</v>
      </c>
    </row>
    <row r="213" spans="1:7">
      <c r="A213" t="s">
        <v>651</v>
      </c>
      <c r="B213" s="6">
        <v>11.16</v>
      </c>
      <c r="C213" s="6">
        <v>12.22</v>
      </c>
      <c r="D213" s="6">
        <v>9.1199999999999992</v>
      </c>
      <c r="E213" s="6">
        <v>15.23</v>
      </c>
      <c r="F213" s="6">
        <v>21.78</v>
      </c>
      <c r="G213" s="6" t="s">
        <v>540</v>
      </c>
    </row>
    <row r="214" spans="1:7">
      <c r="A214" t="s">
        <v>652</v>
      </c>
      <c r="B214" s="6">
        <v>89.75</v>
      </c>
      <c r="C214" s="6">
        <v>89.69</v>
      </c>
      <c r="D214" s="6">
        <v>88.94</v>
      </c>
      <c r="E214" s="6">
        <v>88.76</v>
      </c>
      <c r="F214" s="6">
        <v>89.53</v>
      </c>
      <c r="G214" s="6" t="s">
        <v>540</v>
      </c>
    </row>
    <row r="215" spans="1:7">
      <c r="A215" t="s">
        <v>653</v>
      </c>
      <c r="B215" s="6">
        <v>0</v>
      </c>
      <c r="C215" s="6">
        <v>0</v>
      </c>
      <c r="D215" s="6">
        <v>11.67</v>
      </c>
      <c r="E215" s="6">
        <v>55.19</v>
      </c>
      <c r="F215" s="6" t="s">
        <v>540</v>
      </c>
      <c r="G215" s="6" t="s">
        <v>540</v>
      </c>
    </row>
    <row r="216" spans="1:7">
      <c r="A216" t="s">
        <v>654</v>
      </c>
      <c r="B216" s="6">
        <v>79.599999999999994</v>
      </c>
      <c r="C216" s="6">
        <v>78.849999999999994</v>
      </c>
      <c r="D216" s="6">
        <v>77.040000000000006</v>
      </c>
      <c r="E216" s="6">
        <v>77.98</v>
      </c>
      <c r="F216" s="6">
        <v>78.88</v>
      </c>
      <c r="G216" s="6" t="s">
        <v>540</v>
      </c>
    </row>
    <row r="217" spans="1:7">
      <c r="A217" t="s">
        <v>655</v>
      </c>
      <c r="B217" s="6">
        <v>48.01</v>
      </c>
      <c r="C217" s="6">
        <v>52.8</v>
      </c>
      <c r="D217" s="6">
        <v>52.56</v>
      </c>
      <c r="E217" s="6">
        <v>55.82</v>
      </c>
      <c r="F217" s="6">
        <v>59.81</v>
      </c>
      <c r="G217" s="6" t="s">
        <v>540</v>
      </c>
    </row>
    <row r="218" spans="1:7">
      <c r="A218" t="s">
        <v>656</v>
      </c>
      <c r="B218" s="6">
        <v>0</v>
      </c>
      <c r="C218" s="6">
        <v>0</v>
      </c>
      <c r="D218" s="6">
        <v>0</v>
      </c>
      <c r="E218" s="6">
        <v>10.66</v>
      </c>
      <c r="F218" s="6">
        <v>13.94</v>
      </c>
      <c r="G218" s="6" t="s">
        <v>540</v>
      </c>
    </row>
    <row r="219" spans="1:7">
      <c r="A219" t="s">
        <v>657</v>
      </c>
      <c r="B219" s="6">
        <v>56.7</v>
      </c>
      <c r="C219" s="6">
        <v>59.59</v>
      </c>
      <c r="D219" s="6">
        <v>56.85</v>
      </c>
      <c r="E219" s="6">
        <v>57.28</v>
      </c>
      <c r="F219" s="6">
        <v>56.9</v>
      </c>
      <c r="G219" s="6">
        <v>57.08</v>
      </c>
    </row>
    <row r="220" spans="1:7">
      <c r="A220" t="s">
        <v>658</v>
      </c>
      <c r="B220" s="6">
        <v>81.489999999999995</v>
      </c>
      <c r="C220" s="6">
        <v>84.17</v>
      </c>
      <c r="D220" s="6">
        <v>85.96</v>
      </c>
      <c r="E220" s="6">
        <v>84.32</v>
      </c>
      <c r="F220" s="6">
        <v>84.28</v>
      </c>
      <c r="G220" s="6" t="s">
        <v>540</v>
      </c>
    </row>
    <row r="221" spans="1:7">
      <c r="A221" t="s">
        <v>659</v>
      </c>
      <c r="B221" s="6">
        <v>43.18</v>
      </c>
      <c r="C221" s="6">
        <v>42.36</v>
      </c>
      <c r="D221" s="6">
        <v>45.52</v>
      </c>
      <c r="E221" s="6">
        <v>43.98</v>
      </c>
      <c r="F221" s="6" t="s">
        <v>540</v>
      </c>
      <c r="G221" s="6" t="s">
        <v>540</v>
      </c>
    </row>
    <row r="222" spans="1:7">
      <c r="A222" t="s">
        <v>660</v>
      </c>
      <c r="B222" s="6">
        <v>49.21</v>
      </c>
      <c r="C222" s="6">
        <v>42.86</v>
      </c>
      <c r="D222" s="6">
        <v>48.71</v>
      </c>
      <c r="E222" s="6">
        <v>48.41</v>
      </c>
      <c r="F222" s="6">
        <v>69.38</v>
      </c>
      <c r="G222" s="6" t="s">
        <v>540</v>
      </c>
    </row>
    <row r="223" spans="1:7">
      <c r="A223" t="s">
        <v>661</v>
      </c>
      <c r="B223" s="6">
        <v>0</v>
      </c>
      <c r="C223" s="6">
        <v>0</v>
      </c>
      <c r="D223" s="6">
        <v>28.88</v>
      </c>
      <c r="E223" s="6">
        <v>37.79</v>
      </c>
      <c r="F223" s="6">
        <v>73.08</v>
      </c>
      <c r="G223" s="6" t="s">
        <v>540</v>
      </c>
    </row>
    <row r="224" spans="1:7">
      <c r="A224" t="s">
        <v>662</v>
      </c>
      <c r="B224" s="6">
        <v>63.06</v>
      </c>
      <c r="C224" s="6">
        <v>61.36</v>
      </c>
      <c r="D224" s="6">
        <v>72.459999999999994</v>
      </c>
      <c r="E224" s="6">
        <v>81.83</v>
      </c>
      <c r="F224" s="6" t="s">
        <v>540</v>
      </c>
      <c r="G224" s="6" t="s">
        <v>540</v>
      </c>
    </row>
    <row r="225" spans="1:7">
      <c r="A225" t="s">
        <v>663</v>
      </c>
      <c r="B225" s="6">
        <v>81.489999999999995</v>
      </c>
      <c r="C225" s="6">
        <v>86.19</v>
      </c>
      <c r="D225" s="6">
        <v>85.61</v>
      </c>
      <c r="E225" s="6">
        <v>89.41</v>
      </c>
      <c r="F225" s="6">
        <v>91.43</v>
      </c>
      <c r="G225" s="6" t="s">
        <v>540</v>
      </c>
    </row>
    <row r="226" spans="1:7">
      <c r="A226" t="s">
        <v>664</v>
      </c>
      <c r="B226" s="6">
        <v>31.78</v>
      </c>
      <c r="C226" s="6">
        <v>34.99</v>
      </c>
      <c r="D226" s="6">
        <v>37.97</v>
      </c>
      <c r="E226" s="6">
        <v>40.01</v>
      </c>
      <c r="F226" s="6">
        <v>39.130000000000003</v>
      </c>
      <c r="G226" s="6">
        <v>43.27</v>
      </c>
    </row>
    <row r="227" spans="1:7">
      <c r="A227" t="s">
        <v>665</v>
      </c>
      <c r="B227" s="6">
        <v>22.7</v>
      </c>
      <c r="C227" s="6">
        <v>27.99</v>
      </c>
      <c r="D227" s="6">
        <v>30.99</v>
      </c>
      <c r="E227" s="6">
        <v>36.270000000000003</v>
      </c>
      <c r="F227" s="6">
        <v>41.53</v>
      </c>
      <c r="G227" s="6" t="s">
        <v>540</v>
      </c>
    </row>
    <row r="228" spans="1:7">
      <c r="A228" t="s">
        <v>666</v>
      </c>
      <c r="B228" s="6">
        <v>81.849999999999994</v>
      </c>
      <c r="C228" s="6">
        <v>85.76</v>
      </c>
      <c r="D228" s="6">
        <v>86.95</v>
      </c>
      <c r="E228" s="6">
        <v>87.92</v>
      </c>
      <c r="F228" s="6">
        <v>87.59</v>
      </c>
      <c r="G228" s="6" t="s">
        <v>540</v>
      </c>
    </row>
    <row r="229" spans="1:7">
      <c r="A229" t="s">
        <v>667</v>
      </c>
      <c r="B229" s="6">
        <v>0</v>
      </c>
      <c r="C229" s="6">
        <v>0</v>
      </c>
      <c r="D229" s="6">
        <v>0</v>
      </c>
      <c r="E229" s="6">
        <v>0</v>
      </c>
      <c r="F229" s="6">
        <v>0</v>
      </c>
      <c r="G229" s="6" t="s">
        <v>540</v>
      </c>
    </row>
    <row r="230" spans="1:7">
      <c r="A230" t="s">
        <v>668</v>
      </c>
      <c r="B230" s="6">
        <v>85.85</v>
      </c>
      <c r="C230" s="6">
        <v>68.17</v>
      </c>
      <c r="D230" s="6">
        <v>68.290000000000006</v>
      </c>
      <c r="E230" s="6">
        <v>69.09</v>
      </c>
      <c r="F230" s="6">
        <v>71.239999999999995</v>
      </c>
      <c r="G230" s="6" t="s">
        <v>540</v>
      </c>
    </row>
    <row r="231" spans="1:7">
      <c r="A231" t="s">
        <v>669</v>
      </c>
      <c r="B231" s="6">
        <v>78.739999999999995</v>
      </c>
      <c r="C231" s="6">
        <v>78.06</v>
      </c>
      <c r="D231" s="6">
        <v>80.42</v>
      </c>
      <c r="E231" s="6">
        <v>73.239999999999995</v>
      </c>
      <c r="F231" s="6">
        <v>71.73</v>
      </c>
      <c r="G231" s="6" t="s">
        <v>540</v>
      </c>
    </row>
    <row r="232" spans="1:7">
      <c r="A232" t="s">
        <v>670</v>
      </c>
      <c r="B232" s="6">
        <v>51.89</v>
      </c>
      <c r="C232" s="6">
        <v>56.55</v>
      </c>
      <c r="D232" s="6">
        <v>64.27</v>
      </c>
      <c r="E232" s="6">
        <v>69.33</v>
      </c>
      <c r="F232" s="6">
        <v>64.97</v>
      </c>
      <c r="G232" s="6" t="s">
        <v>540</v>
      </c>
    </row>
    <row r="233" spans="1:7">
      <c r="A233" t="s">
        <v>671</v>
      </c>
      <c r="B233" s="6">
        <v>31.03</v>
      </c>
      <c r="C233" s="6">
        <v>36.25</v>
      </c>
      <c r="D233" s="6">
        <v>39.83</v>
      </c>
      <c r="E233" s="6">
        <v>43.38</v>
      </c>
      <c r="F233" s="6" t="s">
        <v>540</v>
      </c>
      <c r="G233" s="6" t="s">
        <v>540</v>
      </c>
    </row>
    <row r="234" spans="1:7">
      <c r="A234" t="s">
        <v>672</v>
      </c>
      <c r="B234" s="6">
        <v>76.98</v>
      </c>
      <c r="C234" s="6">
        <v>79.42</v>
      </c>
      <c r="D234" s="6">
        <v>82.62</v>
      </c>
      <c r="E234" s="6">
        <v>86.36</v>
      </c>
      <c r="F234" s="6">
        <v>85.26</v>
      </c>
      <c r="G234" s="6" t="s">
        <v>540</v>
      </c>
    </row>
    <row r="235" spans="1:7">
      <c r="A235" t="s">
        <v>673</v>
      </c>
      <c r="B235" s="6">
        <v>74.25</v>
      </c>
      <c r="C235" s="6">
        <v>86.06</v>
      </c>
      <c r="D235" s="6">
        <v>85.81</v>
      </c>
      <c r="E235" s="6">
        <v>83.49</v>
      </c>
      <c r="F235" s="6">
        <v>82.65</v>
      </c>
      <c r="G235" s="6" t="s">
        <v>540</v>
      </c>
    </row>
    <row r="236" spans="1:7">
      <c r="A236" t="s">
        <v>674</v>
      </c>
      <c r="B236" s="6">
        <v>54.69</v>
      </c>
      <c r="C236" s="6">
        <v>52.52</v>
      </c>
      <c r="D236" s="6">
        <v>51.62</v>
      </c>
      <c r="E236" s="6">
        <v>48.62</v>
      </c>
      <c r="F236" s="6">
        <v>45.68</v>
      </c>
      <c r="G236" s="6" t="s">
        <v>540</v>
      </c>
    </row>
    <row r="237" spans="1:7">
      <c r="A237" t="s">
        <v>675</v>
      </c>
      <c r="B237" s="6">
        <v>42.72</v>
      </c>
      <c r="C237" s="6">
        <v>40.93</v>
      </c>
      <c r="D237" s="6">
        <v>40.08</v>
      </c>
      <c r="E237" s="6">
        <v>41.07</v>
      </c>
      <c r="F237" s="6">
        <v>64.83</v>
      </c>
      <c r="G237" s="6" t="s">
        <v>540</v>
      </c>
    </row>
    <row r="238" spans="1:7">
      <c r="A238" t="s">
        <v>676</v>
      </c>
      <c r="B238" s="6">
        <v>51.62</v>
      </c>
      <c r="C238" s="6">
        <v>54.35</v>
      </c>
      <c r="D238" s="6">
        <v>55.71</v>
      </c>
      <c r="E238" s="6">
        <v>59.4</v>
      </c>
      <c r="F238" s="6">
        <v>65.510000000000005</v>
      </c>
      <c r="G238" s="6" t="s">
        <v>540</v>
      </c>
    </row>
    <row r="239" spans="1:7">
      <c r="A239" t="s">
        <v>677</v>
      </c>
      <c r="B239" s="6">
        <v>0</v>
      </c>
      <c r="C239" s="6">
        <v>0</v>
      </c>
      <c r="D239" s="6">
        <v>11.85</v>
      </c>
      <c r="E239" s="6">
        <v>26.52</v>
      </c>
      <c r="F239" s="6">
        <v>24.48</v>
      </c>
      <c r="G239" s="6" t="s">
        <v>540</v>
      </c>
    </row>
    <row r="240" spans="1:7">
      <c r="A240" t="s">
        <v>678</v>
      </c>
      <c r="B240" s="6">
        <v>76.709999999999994</v>
      </c>
      <c r="C240" s="6">
        <v>79.459999999999994</v>
      </c>
      <c r="D240" s="6">
        <v>78.89</v>
      </c>
      <c r="E240" s="6">
        <v>78.45</v>
      </c>
      <c r="F240" s="6">
        <v>79.709999999999994</v>
      </c>
      <c r="G240" s="6" t="s">
        <v>540</v>
      </c>
    </row>
    <row r="241" spans="1:7">
      <c r="A241" t="s">
        <v>679</v>
      </c>
      <c r="B241" s="6">
        <v>76.06</v>
      </c>
      <c r="C241" s="6">
        <v>78</v>
      </c>
      <c r="D241" s="6">
        <v>79.260000000000005</v>
      </c>
      <c r="E241" s="6">
        <v>78.8</v>
      </c>
      <c r="F241" s="6" t="s">
        <v>540</v>
      </c>
      <c r="G241" s="6" t="s">
        <v>540</v>
      </c>
    </row>
    <row r="242" spans="1:7">
      <c r="A242" t="s">
        <v>680</v>
      </c>
      <c r="B242" s="6">
        <v>64.25</v>
      </c>
      <c r="C242" s="6">
        <v>58.16</v>
      </c>
      <c r="D242" s="6">
        <v>65.290000000000006</v>
      </c>
      <c r="E242" s="6">
        <v>58.97</v>
      </c>
      <c r="F242" s="6">
        <v>51.24</v>
      </c>
      <c r="G242" s="6" t="s">
        <v>540</v>
      </c>
    </row>
    <row r="243" spans="1:7">
      <c r="A243" t="s">
        <v>681</v>
      </c>
      <c r="B243" s="6">
        <v>68.459999999999994</v>
      </c>
      <c r="C243" s="6">
        <v>71.010000000000005</v>
      </c>
      <c r="D243" s="6">
        <v>70.040000000000006</v>
      </c>
      <c r="E243" s="6">
        <v>69.94</v>
      </c>
      <c r="F243" s="6">
        <v>68.72</v>
      </c>
      <c r="G243" s="6" t="s">
        <v>540</v>
      </c>
    </row>
    <row r="244" spans="1:7">
      <c r="A244" t="s">
        <v>682</v>
      </c>
      <c r="B244" s="6">
        <v>0</v>
      </c>
      <c r="C244" s="6">
        <v>0</v>
      </c>
      <c r="D244" s="6">
        <v>0</v>
      </c>
      <c r="E244" s="6">
        <v>8.1300000000000008</v>
      </c>
      <c r="F244" s="6">
        <v>27.44</v>
      </c>
      <c r="G244" s="6">
        <v>47.28</v>
      </c>
    </row>
    <row r="245" spans="1:7">
      <c r="A245" t="s">
        <v>683</v>
      </c>
      <c r="B245" s="6">
        <v>1.23</v>
      </c>
      <c r="C245" s="6">
        <v>1.98</v>
      </c>
      <c r="D245" s="6">
        <v>0.93</v>
      </c>
      <c r="E245" s="6">
        <v>1.05</v>
      </c>
      <c r="F245" s="6">
        <v>2.15</v>
      </c>
      <c r="G245" s="6" t="s">
        <v>540</v>
      </c>
    </row>
    <row r="246" spans="1:7">
      <c r="A246" t="s">
        <v>684</v>
      </c>
      <c r="B246" s="6">
        <v>44.65</v>
      </c>
      <c r="C246" s="6">
        <v>46.64</v>
      </c>
      <c r="D246" s="6">
        <v>41.4</v>
      </c>
      <c r="E246" s="6">
        <v>48.77</v>
      </c>
      <c r="F246" s="6">
        <v>39.159999999999997</v>
      </c>
      <c r="G246" s="6" t="s">
        <v>540</v>
      </c>
    </row>
    <row r="247" spans="1:7">
      <c r="A247" t="s">
        <v>685</v>
      </c>
      <c r="B247" s="6">
        <v>66.680000000000007</v>
      </c>
      <c r="C247" s="6">
        <v>67.38</v>
      </c>
      <c r="D247" s="6">
        <v>67.989999999999995</v>
      </c>
      <c r="E247" s="6">
        <v>73.150000000000006</v>
      </c>
      <c r="F247" s="6">
        <v>81.849999999999994</v>
      </c>
      <c r="G247" s="6" t="s">
        <v>540</v>
      </c>
    </row>
    <row r="248" spans="1:7">
      <c r="A248" t="s">
        <v>686</v>
      </c>
      <c r="B248" s="6">
        <v>69.97</v>
      </c>
      <c r="C248" s="6">
        <v>71.95</v>
      </c>
      <c r="D248" s="6">
        <v>71.42</v>
      </c>
      <c r="E248" s="6">
        <v>74.58</v>
      </c>
      <c r="F248" s="6">
        <v>76.239999999999995</v>
      </c>
      <c r="G248" s="6" t="s">
        <v>540</v>
      </c>
    </row>
    <row r="249" spans="1:7">
      <c r="A249" t="s">
        <v>687</v>
      </c>
      <c r="B249" s="6">
        <v>90.28</v>
      </c>
      <c r="C249" s="6">
        <v>86.6</v>
      </c>
      <c r="D249" s="6">
        <v>60.65</v>
      </c>
      <c r="E249" s="6">
        <v>61.34</v>
      </c>
      <c r="F249" s="6">
        <v>66.430000000000007</v>
      </c>
      <c r="G249" s="6" t="s">
        <v>540</v>
      </c>
    </row>
    <row r="250" spans="1:7">
      <c r="A250" t="s">
        <v>688</v>
      </c>
      <c r="B250" s="6">
        <v>14.1</v>
      </c>
      <c r="C250" s="6">
        <v>29.56</v>
      </c>
      <c r="D250" s="6">
        <v>29.06</v>
      </c>
      <c r="E250" s="6">
        <v>34.21</v>
      </c>
      <c r="F250" s="6" t="s">
        <v>540</v>
      </c>
      <c r="G250" s="6" t="s">
        <v>540</v>
      </c>
    </row>
    <row r="251" spans="1:7">
      <c r="A251" t="s">
        <v>689</v>
      </c>
      <c r="B251" s="6">
        <v>90.74</v>
      </c>
      <c r="C251" s="6">
        <v>85.49</v>
      </c>
      <c r="D251" s="6">
        <v>85.66</v>
      </c>
      <c r="E251" s="6">
        <v>89.18</v>
      </c>
      <c r="F251" s="6">
        <v>89.65</v>
      </c>
      <c r="G251" s="6" t="s">
        <v>540</v>
      </c>
    </row>
    <row r="252" spans="1:7">
      <c r="A252" t="s">
        <v>690</v>
      </c>
      <c r="B252" s="6">
        <v>60.64</v>
      </c>
      <c r="C252" s="6">
        <v>61.58</v>
      </c>
      <c r="D252" s="6">
        <v>60.39</v>
      </c>
      <c r="E252" s="6">
        <v>58.76</v>
      </c>
      <c r="F252" s="6" t="s">
        <v>540</v>
      </c>
      <c r="G252" s="6" t="s">
        <v>540</v>
      </c>
    </row>
    <row r="253" spans="1:7">
      <c r="A253" t="s">
        <v>691</v>
      </c>
      <c r="B253" s="6">
        <v>78.03</v>
      </c>
      <c r="C253" s="6">
        <v>75.22</v>
      </c>
      <c r="D253" s="6">
        <v>79.91</v>
      </c>
      <c r="E253" s="6">
        <v>81.42</v>
      </c>
      <c r="F253" s="6">
        <v>81.010000000000005</v>
      </c>
      <c r="G253" s="6" t="s">
        <v>540</v>
      </c>
    </row>
    <row r="254" spans="1:7">
      <c r="A254" t="s">
        <v>692</v>
      </c>
      <c r="B254" s="6">
        <v>7.51</v>
      </c>
      <c r="C254" s="6">
        <v>12.23</v>
      </c>
      <c r="D254" s="6">
        <v>37.090000000000003</v>
      </c>
      <c r="E254" s="6">
        <v>35.03</v>
      </c>
      <c r="F254" s="6">
        <v>35.270000000000003</v>
      </c>
      <c r="G254" s="6" t="s">
        <v>540</v>
      </c>
    </row>
    <row r="255" spans="1:7">
      <c r="A255" t="s">
        <v>693</v>
      </c>
      <c r="B255" s="6">
        <v>80.44</v>
      </c>
      <c r="C255" s="6">
        <v>76.63</v>
      </c>
      <c r="D255" s="6">
        <v>75.97</v>
      </c>
      <c r="E255" s="6">
        <v>77.709999999999994</v>
      </c>
      <c r="F255" s="6" t="s">
        <v>540</v>
      </c>
      <c r="G255" s="6" t="s">
        <v>540</v>
      </c>
    </row>
    <row r="256" spans="1:7">
      <c r="A256" t="s">
        <v>694</v>
      </c>
      <c r="B256" s="6">
        <v>35.479999999999997</v>
      </c>
      <c r="C256" s="6">
        <v>41.68</v>
      </c>
      <c r="D256" s="6">
        <v>41.69</v>
      </c>
      <c r="E256" s="6">
        <v>45.19</v>
      </c>
      <c r="F256" s="6">
        <v>50.25</v>
      </c>
      <c r="G256" s="6" t="s">
        <v>540</v>
      </c>
    </row>
    <row r="257" spans="1:7">
      <c r="A257" t="s">
        <v>695</v>
      </c>
      <c r="B257" s="6">
        <v>59.55</v>
      </c>
      <c r="C257" s="6">
        <v>57.31</v>
      </c>
      <c r="D257" s="6">
        <v>51.06</v>
      </c>
      <c r="E257" s="6">
        <v>53.36</v>
      </c>
      <c r="F257" s="6">
        <v>69.56</v>
      </c>
      <c r="G257" s="6" t="s">
        <v>540</v>
      </c>
    </row>
    <row r="258" spans="1:7">
      <c r="A258" t="s">
        <v>696</v>
      </c>
      <c r="B258" s="6">
        <v>83</v>
      </c>
      <c r="C258" s="6">
        <v>79.17</v>
      </c>
      <c r="D258" s="6">
        <v>79.63</v>
      </c>
      <c r="E258" s="6">
        <v>82.44</v>
      </c>
      <c r="F258" s="6">
        <v>88.56</v>
      </c>
      <c r="G258" s="6" t="s">
        <v>540</v>
      </c>
    </row>
    <row r="259" spans="1:7">
      <c r="A259" t="s">
        <v>697</v>
      </c>
      <c r="B259" s="6">
        <v>8.34</v>
      </c>
      <c r="C259" s="6">
        <v>6.55</v>
      </c>
      <c r="D259" s="6">
        <v>5.91</v>
      </c>
      <c r="E259" s="6">
        <v>10.11</v>
      </c>
      <c r="F259" s="6">
        <v>9.7100000000000009</v>
      </c>
      <c r="G259" s="6" t="s">
        <v>540</v>
      </c>
    </row>
    <row r="260" spans="1:7">
      <c r="A260" t="s">
        <v>698</v>
      </c>
      <c r="B260" s="6">
        <v>71.45</v>
      </c>
      <c r="C260" s="6">
        <v>70.59</v>
      </c>
      <c r="D260" s="6">
        <v>69.010000000000005</v>
      </c>
      <c r="E260" s="6">
        <v>72.16</v>
      </c>
      <c r="F260" s="6" t="s">
        <v>540</v>
      </c>
      <c r="G260" s="6" t="s">
        <v>540</v>
      </c>
    </row>
    <row r="261" spans="1:7">
      <c r="A261" t="s">
        <v>699</v>
      </c>
      <c r="B261" s="6">
        <v>32.92</v>
      </c>
      <c r="C261" s="6">
        <v>39.409999999999997</v>
      </c>
      <c r="D261" s="6">
        <v>37.869999999999997</v>
      </c>
      <c r="E261" s="6">
        <v>37.520000000000003</v>
      </c>
      <c r="F261" s="6" t="s">
        <v>540</v>
      </c>
      <c r="G261" s="6" t="s">
        <v>540</v>
      </c>
    </row>
    <row r="262" spans="1:7">
      <c r="A262" t="s">
        <v>700</v>
      </c>
      <c r="B262" s="6">
        <v>0</v>
      </c>
      <c r="C262" s="6">
        <v>0</v>
      </c>
      <c r="D262" s="6">
        <v>0</v>
      </c>
      <c r="E262" s="6">
        <v>0</v>
      </c>
      <c r="F262" s="6">
        <v>0</v>
      </c>
      <c r="G262" s="6" t="s">
        <v>540</v>
      </c>
    </row>
    <row r="263" spans="1:7">
      <c r="A263" t="s">
        <v>701</v>
      </c>
      <c r="B263" s="6">
        <v>69.510000000000005</v>
      </c>
      <c r="C263" s="6">
        <v>66.209999999999994</v>
      </c>
      <c r="D263" s="6">
        <v>65.02</v>
      </c>
      <c r="E263" s="6">
        <v>64.180000000000007</v>
      </c>
      <c r="F263" s="6">
        <v>65.180000000000007</v>
      </c>
      <c r="G263" s="6" t="s">
        <v>540</v>
      </c>
    </row>
    <row r="264" spans="1:7">
      <c r="A264" t="s">
        <v>702</v>
      </c>
      <c r="B264" s="6">
        <v>0</v>
      </c>
      <c r="C264" s="6">
        <v>0</v>
      </c>
      <c r="D264" s="6">
        <v>0</v>
      </c>
      <c r="E264" s="6">
        <v>8.43</v>
      </c>
      <c r="F264" s="6">
        <v>43.68</v>
      </c>
      <c r="G264" s="6" t="s">
        <v>540</v>
      </c>
    </row>
    <row r="265" spans="1:7">
      <c r="A265" t="s">
        <v>703</v>
      </c>
      <c r="B265" s="6">
        <v>49.44</v>
      </c>
      <c r="C265" s="6">
        <v>49.98</v>
      </c>
      <c r="D265" s="6">
        <v>53.98</v>
      </c>
      <c r="E265" s="6">
        <v>48.44</v>
      </c>
      <c r="F265" s="6">
        <v>58.49</v>
      </c>
      <c r="G265" s="6" t="s">
        <v>540</v>
      </c>
    </row>
    <row r="266" spans="1:7">
      <c r="A266" t="s">
        <v>704</v>
      </c>
      <c r="B266" s="6">
        <v>58.02</v>
      </c>
      <c r="C266" s="6">
        <v>50.52</v>
      </c>
      <c r="D266" s="6">
        <v>74.489999999999995</v>
      </c>
      <c r="E266" s="6">
        <v>75.13</v>
      </c>
      <c r="F266" s="6">
        <v>70.16</v>
      </c>
      <c r="G266" s="6" t="s">
        <v>540</v>
      </c>
    </row>
    <row r="267" spans="1:7">
      <c r="A267" t="s">
        <v>705</v>
      </c>
      <c r="B267" s="6">
        <v>19.98</v>
      </c>
      <c r="C267" s="6">
        <v>19.46</v>
      </c>
      <c r="D267" s="6">
        <v>24.72</v>
      </c>
      <c r="E267" s="6">
        <v>59.28</v>
      </c>
      <c r="F267" s="6">
        <v>61.74</v>
      </c>
      <c r="G267" s="6" t="s">
        <v>540</v>
      </c>
    </row>
    <row r="268" spans="1:7">
      <c r="A268" t="s">
        <v>706</v>
      </c>
      <c r="B268" s="6">
        <v>43.25</v>
      </c>
      <c r="C268" s="6">
        <v>53.75</v>
      </c>
      <c r="D268" s="6">
        <v>54.84</v>
      </c>
      <c r="E268" s="6">
        <v>57.87</v>
      </c>
      <c r="F268" s="6">
        <v>60.14</v>
      </c>
      <c r="G268" s="6" t="s">
        <v>540</v>
      </c>
    </row>
    <row r="269" spans="1:7">
      <c r="A269" t="s">
        <v>707</v>
      </c>
      <c r="B269" s="6">
        <v>45.1</v>
      </c>
      <c r="C269" s="6">
        <v>63.61</v>
      </c>
      <c r="D269" s="6">
        <v>65.599999999999994</v>
      </c>
      <c r="E269" s="6">
        <v>66.27</v>
      </c>
      <c r="F269" s="6">
        <v>64.5</v>
      </c>
      <c r="G269" s="6" t="s">
        <v>540</v>
      </c>
    </row>
    <row r="270" spans="1:7">
      <c r="A270" t="s">
        <v>708</v>
      </c>
      <c r="B270" s="6">
        <v>50.73</v>
      </c>
      <c r="C270" s="6">
        <v>55</v>
      </c>
      <c r="D270" s="6">
        <v>53.36</v>
      </c>
      <c r="E270" s="6">
        <v>51.54</v>
      </c>
      <c r="F270" s="6" t="s">
        <v>540</v>
      </c>
      <c r="G270" s="6" t="s">
        <v>540</v>
      </c>
    </row>
    <row r="271" spans="1:7">
      <c r="A271" t="s">
        <v>709</v>
      </c>
      <c r="B271" s="6">
        <v>39.33</v>
      </c>
      <c r="C271" s="6">
        <v>30.81</v>
      </c>
      <c r="D271" s="6">
        <v>30.38</v>
      </c>
      <c r="E271" s="6">
        <v>27.68</v>
      </c>
      <c r="F271" s="6">
        <v>33.1</v>
      </c>
      <c r="G271" s="6" t="s">
        <v>540</v>
      </c>
    </row>
    <row r="272" spans="1:7">
      <c r="A272" t="s">
        <v>710</v>
      </c>
      <c r="B272" s="6">
        <v>0</v>
      </c>
      <c r="C272" s="6">
        <v>0</v>
      </c>
      <c r="D272" s="6">
        <v>0</v>
      </c>
      <c r="E272" s="6">
        <v>0</v>
      </c>
      <c r="F272" s="6">
        <v>0</v>
      </c>
      <c r="G272" s="6" t="s">
        <v>540</v>
      </c>
    </row>
    <row r="273" spans="1:7">
      <c r="A273" t="s">
        <v>711</v>
      </c>
      <c r="B273" s="6">
        <v>47.33</v>
      </c>
      <c r="C273" s="6">
        <v>47.57</v>
      </c>
      <c r="D273" s="6">
        <v>45.36</v>
      </c>
      <c r="E273" s="6">
        <v>46.96</v>
      </c>
      <c r="F273" s="6">
        <v>53.02</v>
      </c>
      <c r="G273" s="6" t="s">
        <v>540</v>
      </c>
    </row>
    <row r="274" spans="1:7">
      <c r="A274" t="s">
        <v>712</v>
      </c>
      <c r="B274" s="6">
        <v>42.12</v>
      </c>
      <c r="C274" s="6">
        <v>40.22</v>
      </c>
      <c r="D274" s="6">
        <v>39.89</v>
      </c>
      <c r="E274" s="6">
        <v>47.44</v>
      </c>
      <c r="F274" s="6">
        <v>75.92</v>
      </c>
      <c r="G274" s="6" t="s">
        <v>540</v>
      </c>
    </row>
    <row r="275" spans="1:7">
      <c r="A275" t="s">
        <v>713</v>
      </c>
      <c r="B275" s="6">
        <v>82.31</v>
      </c>
      <c r="C275" s="6">
        <v>75.92</v>
      </c>
      <c r="D275" s="6">
        <v>75.08</v>
      </c>
      <c r="E275" s="6">
        <v>78.27</v>
      </c>
      <c r="F275" s="6">
        <v>78.459999999999994</v>
      </c>
      <c r="G275" s="6" t="s">
        <v>540</v>
      </c>
    </row>
    <row r="276" spans="1:7">
      <c r="A276" t="s">
        <v>714</v>
      </c>
      <c r="B276" s="6">
        <v>8.9600000000000009</v>
      </c>
      <c r="C276" s="6">
        <v>1.89</v>
      </c>
      <c r="D276" s="6">
        <v>4.49</v>
      </c>
      <c r="E276" s="6">
        <v>7.58</v>
      </c>
      <c r="F276" s="6" t="s">
        <v>540</v>
      </c>
      <c r="G276" s="6" t="s">
        <v>540</v>
      </c>
    </row>
    <row r="277" spans="1:7">
      <c r="A277" t="s">
        <v>715</v>
      </c>
      <c r="B277" s="6">
        <v>0</v>
      </c>
      <c r="C277" s="6">
        <v>0</v>
      </c>
      <c r="D277" s="6">
        <v>0</v>
      </c>
      <c r="E277" s="6">
        <v>16.670000000000002</v>
      </c>
      <c r="F277" s="6">
        <v>40.74</v>
      </c>
      <c r="G277" s="6" t="s">
        <v>540</v>
      </c>
    </row>
    <row r="278" spans="1:7">
      <c r="A278" t="s">
        <v>716</v>
      </c>
      <c r="B278" s="6">
        <v>69.73</v>
      </c>
      <c r="C278" s="6">
        <v>76.02</v>
      </c>
      <c r="D278" s="6">
        <v>77.34</v>
      </c>
      <c r="E278" s="6">
        <v>78.209999999999994</v>
      </c>
      <c r="F278" s="6">
        <v>79.78</v>
      </c>
      <c r="G278" s="6" t="s">
        <v>540</v>
      </c>
    </row>
    <row r="279" spans="1:7">
      <c r="A279" t="s">
        <v>717</v>
      </c>
      <c r="B279" s="6">
        <v>74.98</v>
      </c>
      <c r="C279" s="6">
        <v>75.84</v>
      </c>
      <c r="D279" s="6">
        <v>85.19</v>
      </c>
      <c r="E279" s="6">
        <v>79.150000000000006</v>
      </c>
      <c r="F279" s="6">
        <v>77.41</v>
      </c>
      <c r="G279" s="6" t="s">
        <v>540</v>
      </c>
    </row>
    <row r="280" spans="1:7">
      <c r="A280" t="s">
        <v>718</v>
      </c>
      <c r="B280" s="6">
        <v>19.87</v>
      </c>
      <c r="C280" s="6">
        <v>19.920000000000002</v>
      </c>
      <c r="D280" s="6">
        <v>18.239999999999998</v>
      </c>
      <c r="E280" s="6">
        <v>20.61</v>
      </c>
      <c r="F280" s="6">
        <v>18.28</v>
      </c>
      <c r="G280" s="6" t="s">
        <v>540</v>
      </c>
    </row>
    <row r="281" spans="1:7">
      <c r="A281" t="s">
        <v>719</v>
      </c>
      <c r="B281" s="6">
        <v>1.88</v>
      </c>
      <c r="C281" s="6">
        <v>11.34</v>
      </c>
      <c r="D281" s="6">
        <v>10.65</v>
      </c>
      <c r="E281" s="6">
        <v>11.63</v>
      </c>
      <c r="F281" s="6">
        <v>13.64</v>
      </c>
      <c r="G281" s="6" t="s">
        <v>540</v>
      </c>
    </row>
    <row r="282" spans="1:7">
      <c r="A282" t="s">
        <v>720</v>
      </c>
      <c r="B282" s="6">
        <v>55.06</v>
      </c>
      <c r="C282" s="6">
        <v>9.17</v>
      </c>
      <c r="D282" s="6">
        <v>7.02</v>
      </c>
      <c r="E282" s="6">
        <v>9.4700000000000006</v>
      </c>
      <c r="F282" s="6">
        <v>21.29</v>
      </c>
      <c r="G282" s="6" t="s">
        <v>540</v>
      </c>
    </row>
    <row r="283" spans="1:7">
      <c r="A283" t="s">
        <v>721</v>
      </c>
      <c r="B283" s="6">
        <v>5.58</v>
      </c>
      <c r="C283" s="6">
        <v>18.03</v>
      </c>
      <c r="D283" s="6">
        <v>20.76</v>
      </c>
      <c r="E283" s="6">
        <v>41.15</v>
      </c>
      <c r="F283" s="6" t="s">
        <v>540</v>
      </c>
      <c r="G283" s="6" t="s">
        <v>540</v>
      </c>
    </row>
    <row r="284" spans="1:7">
      <c r="A284" t="s">
        <v>722</v>
      </c>
      <c r="B284" s="6">
        <v>53.66</v>
      </c>
      <c r="C284" s="6">
        <v>57.56</v>
      </c>
      <c r="D284" s="6">
        <v>60.58</v>
      </c>
      <c r="E284" s="6">
        <v>64.099999999999994</v>
      </c>
      <c r="F284" s="6">
        <v>55.72</v>
      </c>
      <c r="G284" s="6" t="s">
        <v>540</v>
      </c>
    </row>
    <row r="285" spans="1:7">
      <c r="A285" t="s">
        <v>723</v>
      </c>
      <c r="B285" s="6">
        <v>61.52</v>
      </c>
      <c r="C285" s="6">
        <v>53.93</v>
      </c>
      <c r="D285" s="6">
        <v>59.87</v>
      </c>
      <c r="E285" s="6">
        <v>61.92</v>
      </c>
      <c r="F285" s="6">
        <v>76.17</v>
      </c>
      <c r="G285" s="6" t="s">
        <v>540</v>
      </c>
    </row>
    <row r="286" spans="1:7">
      <c r="A286" t="s">
        <v>724</v>
      </c>
      <c r="B286" s="6">
        <v>5</v>
      </c>
      <c r="C286" s="6">
        <v>3.07</v>
      </c>
      <c r="D286" s="6">
        <v>5.07</v>
      </c>
      <c r="E286" s="6">
        <v>7.78</v>
      </c>
      <c r="F286" s="6">
        <v>16.420000000000002</v>
      </c>
      <c r="G286" s="6" t="s">
        <v>540</v>
      </c>
    </row>
    <row r="287" spans="1:7">
      <c r="A287" t="s">
        <v>725</v>
      </c>
      <c r="B287" s="6">
        <v>0</v>
      </c>
      <c r="C287" s="6">
        <v>2.4700000000000002</v>
      </c>
      <c r="D287" s="6">
        <v>2.17</v>
      </c>
      <c r="E287" s="6">
        <v>2.4900000000000002</v>
      </c>
      <c r="F287" s="6">
        <v>3.93</v>
      </c>
      <c r="G287" s="6" t="s">
        <v>540</v>
      </c>
    </row>
    <row r="288" spans="1:7">
      <c r="A288" t="s">
        <v>726</v>
      </c>
      <c r="B288" s="6">
        <v>57.81</v>
      </c>
      <c r="C288" s="6">
        <v>58.65</v>
      </c>
      <c r="D288" s="6">
        <v>61.66</v>
      </c>
      <c r="E288" s="6">
        <v>61.37</v>
      </c>
      <c r="F288" s="6">
        <v>72</v>
      </c>
      <c r="G288" s="6" t="s">
        <v>540</v>
      </c>
    </row>
    <row r="289" spans="1:7">
      <c r="A289" t="s">
        <v>727</v>
      </c>
      <c r="B289" s="6">
        <v>6.42</v>
      </c>
      <c r="C289" s="6">
        <v>30.08</v>
      </c>
      <c r="D289" s="6">
        <v>34.68</v>
      </c>
      <c r="E289" s="6">
        <v>37.39</v>
      </c>
      <c r="F289" s="6">
        <v>47.19</v>
      </c>
      <c r="G289" s="6" t="s">
        <v>540</v>
      </c>
    </row>
    <row r="290" spans="1:7">
      <c r="A290" t="s">
        <v>728</v>
      </c>
      <c r="B290" s="6">
        <v>23.57</v>
      </c>
      <c r="C290" s="6">
        <v>24.16</v>
      </c>
      <c r="D290" s="6">
        <v>24.27</v>
      </c>
      <c r="E290" s="6">
        <v>24.65</v>
      </c>
      <c r="F290" s="6">
        <v>24.63</v>
      </c>
      <c r="G290" s="6" t="s">
        <v>540</v>
      </c>
    </row>
    <row r="291" spans="1:7">
      <c r="A291" t="s">
        <v>729</v>
      </c>
      <c r="B291" s="6">
        <v>87.44</v>
      </c>
      <c r="C291" s="6">
        <v>84.75</v>
      </c>
      <c r="D291" s="6">
        <v>84.48</v>
      </c>
      <c r="E291" s="6">
        <v>83.79</v>
      </c>
      <c r="F291" s="6">
        <v>80.040000000000006</v>
      </c>
      <c r="G291" s="6" t="s">
        <v>540</v>
      </c>
    </row>
    <row r="292" spans="1:7">
      <c r="A292" t="s">
        <v>730</v>
      </c>
      <c r="B292" s="6">
        <v>14.35</v>
      </c>
      <c r="C292" s="6">
        <v>15.05</v>
      </c>
      <c r="D292" s="6">
        <v>29.28</v>
      </c>
      <c r="E292" s="6">
        <v>30.94</v>
      </c>
      <c r="F292" s="6">
        <v>27.65</v>
      </c>
      <c r="G292" s="6" t="s">
        <v>540</v>
      </c>
    </row>
    <row r="293" spans="1:7">
      <c r="A293" t="s">
        <v>731</v>
      </c>
      <c r="B293" s="6">
        <v>52.3</v>
      </c>
      <c r="C293" s="6">
        <v>74.03</v>
      </c>
      <c r="D293" s="6">
        <v>73.400000000000006</v>
      </c>
      <c r="E293" s="6">
        <v>72.459999999999994</v>
      </c>
      <c r="F293" s="6">
        <v>81.34</v>
      </c>
      <c r="G293" s="6" t="s">
        <v>540</v>
      </c>
    </row>
    <row r="294" spans="1:7">
      <c r="A294" t="s">
        <v>732</v>
      </c>
      <c r="B294" s="6">
        <v>40.950000000000003</v>
      </c>
      <c r="C294" s="6">
        <v>68.22</v>
      </c>
      <c r="D294" s="6">
        <v>74.06</v>
      </c>
      <c r="E294" s="6">
        <v>77.44</v>
      </c>
      <c r="F294" s="6" t="s">
        <v>540</v>
      </c>
      <c r="G294" s="6" t="s">
        <v>540</v>
      </c>
    </row>
    <row r="295" spans="1:7">
      <c r="A295" t="s">
        <v>733</v>
      </c>
      <c r="B295" s="6">
        <v>75.81</v>
      </c>
      <c r="C295" s="6">
        <v>77.08</v>
      </c>
      <c r="D295" s="6">
        <v>84.16</v>
      </c>
      <c r="E295" s="6">
        <v>85.16</v>
      </c>
      <c r="F295" s="6">
        <v>84.14</v>
      </c>
      <c r="G295" s="6" t="s">
        <v>540</v>
      </c>
    </row>
    <row r="296" spans="1:7">
      <c r="A296" t="s">
        <v>734</v>
      </c>
      <c r="B296" s="6">
        <v>79.790000000000006</v>
      </c>
      <c r="C296" s="6">
        <v>78.41</v>
      </c>
      <c r="D296" s="6">
        <v>74.58</v>
      </c>
      <c r="E296" s="6">
        <v>79.819999999999993</v>
      </c>
      <c r="F296" s="6">
        <v>78.88</v>
      </c>
      <c r="G296" s="6" t="s">
        <v>540</v>
      </c>
    </row>
    <row r="297" spans="1:7">
      <c r="A297" t="s">
        <v>735</v>
      </c>
      <c r="B297" s="6">
        <v>86.31</v>
      </c>
      <c r="C297" s="6">
        <v>84.6</v>
      </c>
      <c r="D297" s="6">
        <v>83.23</v>
      </c>
      <c r="E297" s="6">
        <v>84.36</v>
      </c>
      <c r="F297" s="6">
        <v>82</v>
      </c>
      <c r="G297" s="6" t="s">
        <v>540</v>
      </c>
    </row>
    <row r="298" spans="1:7">
      <c r="A298" t="s">
        <v>736</v>
      </c>
      <c r="B298" s="6">
        <v>90.23</v>
      </c>
      <c r="C298" s="6">
        <v>90.5</v>
      </c>
      <c r="D298" s="6">
        <v>91.75</v>
      </c>
      <c r="E298" s="6">
        <v>91.46</v>
      </c>
      <c r="F298" s="6">
        <v>90.13</v>
      </c>
      <c r="G298" s="6" t="s">
        <v>540</v>
      </c>
    </row>
    <row r="299" spans="1:7">
      <c r="A299" t="s">
        <v>737</v>
      </c>
      <c r="B299" s="6">
        <v>74.94</v>
      </c>
      <c r="C299" s="6">
        <v>65.59</v>
      </c>
      <c r="D299" s="6">
        <v>63.41</v>
      </c>
      <c r="E299" s="6">
        <v>71.91</v>
      </c>
      <c r="F299" s="6" t="s">
        <v>540</v>
      </c>
      <c r="G299" s="6" t="s">
        <v>540</v>
      </c>
    </row>
    <row r="300" spans="1:7">
      <c r="A300" t="s">
        <v>738</v>
      </c>
      <c r="B300" s="6">
        <v>0</v>
      </c>
      <c r="C300" s="6">
        <v>18.84</v>
      </c>
      <c r="D300" s="6">
        <v>17.57</v>
      </c>
      <c r="E300" s="6">
        <v>22.86</v>
      </c>
      <c r="F300" s="6">
        <v>33.659999999999997</v>
      </c>
      <c r="G300" s="6" t="s">
        <v>540</v>
      </c>
    </row>
    <row r="301" spans="1:7">
      <c r="A301" t="s">
        <v>739</v>
      </c>
      <c r="B301" s="6">
        <v>3.94</v>
      </c>
      <c r="C301" s="6">
        <v>3.96</v>
      </c>
      <c r="D301" s="6">
        <v>12.43</v>
      </c>
      <c r="E301" s="6">
        <v>12.18</v>
      </c>
      <c r="F301" s="6">
        <v>17.47</v>
      </c>
      <c r="G301" s="6" t="s">
        <v>540</v>
      </c>
    </row>
    <row r="302" spans="1:7">
      <c r="A302" t="s">
        <v>740</v>
      </c>
      <c r="B302" s="6">
        <v>0</v>
      </c>
      <c r="C302" s="6">
        <v>0</v>
      </c>
      <c r="D302" s="6">
        <v>0</v>
      </c>
      <c r="E302" s="6">
        <v>0</v>
      </c>
      <c r="F302" s="6">
        <v>6.15</v>
      </c>
      <c r="G302" s="6" t="s">
        <v>540</v>
      </c>
    </row>
    <row r="303" spans="1:7">
      <c r="A303" t="s">
        <v>741</v>
      </c>
      <c r="B303" s="6">
        <v>17.09</v>
      </c>
      <c r="C303" s="6">
        <v>21.68</v>
      </c>
      <c r="D303" s="6">
        <v>19.66</v>
      </c>
      <c r="E303" s="6">
        <v>23.66</v>
      </c>
      <c r="F303" s="6">
        <v>65.55</v>
      </c>
      <c r="G303" s="6" t="s">
        <v>540</v>
      </c>
    </row>
    <row r="304" spans="1:7">
      <c r="A304" t="s">
        <v>742</v>
      </c>
      <c r="B304" s="6">
        <v>71.13</v>
      </c>
      <c r="C304" s="6">
        <v>81.900000000000006</v>
      </c>
      <c r="D304" s="6">
        <v>83.08</v>
      </c>
      <c r="E304" s="6">
        <v>77.69</v>
      </c>
      <c r="F304" s="6">
        <v>80.28</v>
      </c>
      <c r="G304" s="6" t="s">
        <v>540</v>
      </c>
    </row>
    <row r="305" spans="1:7">
      <c r="A305" t="s">
        <v>743</v>
      </c>
      <c r="B305" s="6">
        <v>8.6199999999999992</v>
      </c>
      <c r="C305" s="6">
        <v>7.69</v>
      </c>
      <c r="D305" s="6">
        <v>7.61</v>
      </c>
      <c r="E305" s="6">
        <v>5.86</v>
      </c>
      <c r="F305" s="6">
        <v>24.11</v>
      </c>
      <c r="G305" s="6" t="s">
        <v>540</v>
      </c>
    </row>
    <row r="306" spans="1:7">
      <c r="A306" t="s">
        <v>744</v>
      </c>
      <c r="B306" s="6">
        <v>4.68</v>
      </c>
      <c r="C306" s="6">
        <v>7.69</v>
      </c>
      <c r="D306" s="6">
        <v>7.61</v>
      </c>
      <c r="E306" s="6">
        <v>34.92</v>
      </c>
      <c r="F306" s="6">
        <v>44.03</v>
      </c>
      <c r="G306" s="6" t="s">
        <v>540</v>
      </c>
    </row>
    <row r="307" spans="1:7">
      <c r="A307" t="s">
        <v>745</v>
      </c>
      <c r="B307" s="6">
        <v>13.2</v>
      </c>
      <c r="C307" s="6">
        <v>22.79</v>
      </c>
      <c r="D307" s="6">
        <v>18.260000000000002</v>
      </c>
      <c r="E307" s="6">
        <v>38.92</v>
      </c>
      <c r="F307" s="6">
        <v>30.55</v>
      </c>
      <c r="G307" s="6" t="s">
        <v>540</v>
      </c>
    </row>
    <row r="308" spans="1:7">
      <c r="A308" t="s">
        <v>746</v>
      </c>
      <c r="B308" s="6">
        <v>98.21</v>
      </c>
      <c r="C308" s="6">
        <v>96.86</v>
      </c>
      <c r="D308" s="6">
        <v>98.21</v>
      </c>
      <c r="E308" s="6">
        <v>96.56</v>
      </c>
      <c r="F308" s="6">
        <v>97.22</v>
      </c>
      <c r="G308" s="6" t="s">
        <v>540</v>
      </c>
    </row>
    <row r="309" spans="1:7">
      <c r="A309" t="s">
        <v>747</v>
      </c>
      <c r="B309" s="6">
        <v>24.73</v>
      </c>
      <c r="C309" s="6">
        <v>25.72</v>
      </c>
      <c r="D309" s="6">
        <v>28.87</v>
      </c>
      <c r="E309" s="6">
        <v>51.69</v>
      </c>
      <c r="F309" s="6">
        <v>69.23</v>
      </c>
      <c r="G309" s="6" t="s">
        <v>540</v>
      </c>
    </row>
    <row r="310" spans="1:7">
      <c r="A310" t="s">
        <v>748</v>
      </c>
      <c r="B310" s="6">
        <v>66.94</v>
      </c>
      <c r="C310" s="6">
        <v>65.349999999999994</v>
      </c>
      <c r="D310" s="6">
        <v>68.36</v>
      </c>
      <c r="E310" s="6">
        <v>68.959999999999994</v>
      </c>
      <c r="F310" s="6" t="s">
        <v>540</v>
      </c>
      <c r="G310" s="6" t="s">
        <v>540</v>
      </c>
    </row>
    <row r="311" spans="1:7">
      <c r="A311" t="s">
        <v>749</v>
      </c>
      <c r="B311" s="6">
        <v>44.49</v>
      </c>
      <c r="C311" s="6">
        <v>39.18</v>
      </c>
      <c r="D311" s="6">
        <v>41.98</v>
      </c>
      <c r="E311" s="6">
        <v>51.96</v>
      </c>
      <c r="F311" s="6" t="s">
        <v>540</v>
      </c>
      <c r="G311" s="6" t="s">
        <v>540</v>
      </c>
    </row>
    <row r="312" spans="1:7">
      <c r="A312" t="s">
        <v>750</v>
      </c>
      <c r="B312" s="6">
        <v>53.15</v>
      </c>
      <c r="C312" s="6">
        <v>70.510000000000005</v>
      </c>
      <c r="D312" s="6">
        <v>69.12</v>
      </c>
      <c r="E312" s="6">
        <v>82.07</v>
      </c>
      <c r="F312" s="6" t="s">
        <v>540</v>
      </c>
      <c r="G312" s="6" t="s">
        <v>540</v>
      </c>
    </row>
    <row r="313" spans="1:7">
      <c r="A313" t="s">
        <v>751</v>
      </c>
      <c r="B313" s="6">
        <v>42.35</v>
      </c>
      <c r="C313" s="6">
        <v>42.51</v>
      </c>
      <c r="D313" s="6">
        <v>38.729999999999997</v>
      </c>
      <c r="E313" s="6">
        <v>40.24</v>
      </c>
      <c r="F313" s="6">
        <v>54.12</v>
      </c>
      <c r="G313" s="6" t="s">
        <v>540</v>
      </c>
    </row>
    <row r="314" spans="1:7">
      <c r="A314" t="s">
        <v>752</v>
      </c>
      <c r="B314" s="6">
        <v>3.65</v>
      </c>
      <c r="C314" s="6">
        <v>3.44</v>
      </c>
      <c r="D314" s="6">
        <v>2.0499999999999998</v>
      </c>
      <c r="E314" s="6">
        <v>4.32</v>
      </c>
      <c r="F314" s="6">
        <v>5.12</v>
      </c>
      <c r="G314" s="6" t="s">
        <v>540</v>
      </c>
    </row>
    <row r="315" spans="1:7">
      <c r="A315" t="s">
        <v>753</v>
      </c>
      <c r="B315" s="6">
        <v>34.19</v>
      </c>
      <c r="C315" s="6">
        <v>37.909999999999997</v>
      </c>
      <c r="D315" s="6">
        <v>40.86</v>
      </c>
      <c r="E315" s="6">
        <v>39.61</v>
      </c>
      <c r="F315" s="6">
        <v>59.07</v>
      </c>
      <c r="G315" s="6" t="s">
        <v>540</v>
      </c>
    </row>
    <row r="316" spans="1:7">
      <c r="A316" t="s">
        <v>754</v>
      </c>
      <c r="B316" s="6">
        <v>52.29</v>
      </c>
      <c r="C316" s="6">
        <v>46.78</v>
      </c>
      <c r="D316" s="6">
        <v>51.55</v>
      </c>
      <c r="E316" s="6">
        <v>49.97</v>
      </c>
      <c r="F316" s="6">
        <v>49.7</v>
      </c>
      <c r="G316" s="6" t="s">
        <v>540</v>
      </c>
    </row>
    <row r="317" spans="1:7">
      <c r="A317" t="s">
        <v>755</v>
      </c>
      <c r="B317" s="6">
        <v>43.93</v>
      </c>
      <c r="C317" s="6">
        <v>46.85</v>
      </c>
      <c r="D317" s="6">
        <v>48.13</v>
      </c>
      <c r="E317" s="6">
        <v>48.88</v>
      </c>
      <c r="F317" s="6">
        <v>46.11</v>
      </c>
      <c r="G317" s="6" t="s">
        <v>540</v>
      </c>
    </row>
    <row r="318" spans="1:7">
      <c r="A318" t="s">
        <v>756</v>
      </c>
      <c r="B318" s="6">
        <v>75</v>
      </c>
      <c r="C318" s="6">
        <v>76.930000000000007</v>
      </c>
      <c r="D318" s="6">
        <v>77</v>
      </c>
      <c r="E318" s="6">
        <v>79.61</v>
      </c>
      <c r="F318" s="6">
        <v>80.959999999999994</v>
      </c>
      <c r="G318" s="6" t="s">
        <v>540</v>
      </c>
    </row>
    <row r="319" spans="1:7">
      <c r="A319" t="s">
        <v>757</v>
      </c>
      <c r="B319" s="6">
        <v>0</v>
      </c>
      <c r="C319" s="6">
        <v>0</v>
      </c>
      <c r="D319" s="6">
        <v>0</v>
      </c>
      <c r="E319" s="6">
        <v>19.059999999999999</v>
      </c>
      <c r="F319" s="6">
        <v>19.86</v>
      </c>
      <c r="G319" s="6" t="s">
        <v>540</v>
      </c>
    </row>
    <row r="320" spans="1:7">
      <c r="A320" t="s">
        <v>758</v>
      </c>
      <c r="B320" s="6">
        <v>47.09</v>
      </c>
      <c r="C320" s="6">
        <v>52.14</v>
      </c>
      <c r="D320" s="6">
        <v>53.17</v>
      </c>
      <c r="E320" s="6">
        <v>55.99</v>
      </c>
      <c r="F320" s="6" t="s">
        <v>540</v>
      </c>
      <c r="G320" s="6" t="s">
        <v>540</v>
      </c>
    </row>
    <row r="321" spans="1:7">
      <c r="A321" t="s">
        <v>759</v>
      </c>
      <c r="B321" s="6">
        <v>68.67</v>
      </c>
      <c r="C321" s="6">
        <v>92.11</v>
      </c>
      <c r="D321" s="6">
        <v>90.35</v>
      </c>
      <c r="E321" s="6">
        <v>90.06</v>
      </c>
      <c r="F321" s="6">
        <v>89.49</v>
      </c>
      <c r="G321" s="6" t="s">
        <v>540</v>
      </c>
    </row>
    <row r="322" spans="1:7">
      <c r="A322" t="s">
        <v>760</v>
      </c>
      <c r="B322" s="6">
        <v>72.099999999999994</v>
      </c>
      <c r="C322" s="6">
        <v>71.83</v>
      </c>
      <c r="D322" s="6">
        <v>73.5</v>
      </c>
      <c r="E322" s="6">
        <v>73.5</v>
      </c>
      <c r="F322" s="6">
        <v>82.42</v>
      </c>
      <c r="G322" s="6" t="s">
        <v>540</v>
      </c>
    </row>
    <row r="323" spans="1:7">
      <c r="A323" t="s">
        <v>761</v>
      </c>
      <c r="B323" s="6">
        <v>8.75</v>
      </c>
      <c r="C323" s="6">
        <v>6.25</v>
      </c>
      <c r="D323" s="6">
        <v>3.28</v>
      </c>
      <c r="E323" s="6">
        <v>59.93</v>
      </c>
      <c r="F323" s="6">
        <v>61.49</v>
      </c>
      <c r="G323" s="6" t="s">
        <v>540</v>
      </c>
    </row>
    <row r="324" spans="1:7">
      <c r="A324" t="s">
        <v>762</v>
      </c>
      <c r="B324" s="6">
        <v>55.05</v>
      </c>
      <c r="C324" s="6">
        <v>54.73</v>
      </c>
      <c r="D324" s="6">
        <v>47.48</v>
      </c>
      <c r="E324" s="6">
        <v>48.87</v>
      </c>
      <c r="F324" s="6">
        <v>46.71</v>
      </c>
      <c r="G324" s="6" t="s">
        <v>540</v>
      </c>
    </row>
    <row r="325" spans="1:7">
      <c r="A325" t="s">
        <v>763</v>
      </c>
      <c r="B325" s="6">
        <v>62.5</v>
      </c>
      <c r="C325" s="6">
        <v>77.55</v>
      </c>
      <c r="D325" s="6">
        <v>78.66</v>
      </c>
      <c r="E325" s="6">
        <v>81.459999999999994</v>
      </c>
      <c r="F325" s="6">
        <v>80.290000000000006</v>
      </c>
      <c r="G325" s="6" t="s">
        <v>540</v>
      </c>
    </row>
    <row r="326" spans="1:7">
      <c r="A326" t="s">
        <v>764</v>
      </c>
      <c r="B326" s="6">
        <v>75.77</v>
      </c>
      <c r="C326" s="6">
        <v>82.42</v>
      </c>
      <c r="D326" s="6">
        <v>79.83</v>
      </c>
      <c r="E326" s="6">
        <v>72.59</v>
      </c>
      <c r="F326" s="6">
        <v>77.709999999999994</v>
      </c>
      <c r="G326" s="6">
        <v>82.55</v>
      </c>
    </row>
    <row r="327" spans="1:7">
      <c r="A327" t="s">
        <v>765</v>
      </c>
      <c r="B327" s="6">
        <v>90.05</v>
      </c>
      <c r="C327" s="6">
        <v>90.89</v>
      </c>
      <c r="D327" s="6">
        <v>92.02</v>
      </c>
      <c r="E327" s="6">
        <v>89.61</v>
      </c>
      <c r="F327" s="6">
        <v>92.38</v>
      </c>
      <c r="G327" s="6" t="s">
        <v>540</v>
      </c>
    </row>
    <row r="328" spans="1:7">
      <c r="A328" t="s">
        <v>766</v>
      </c>
      <c r="B328" s="6">
        <v>37.93</v>
      </c>
      <c r="C328" s="6">
        <v>59.83</v>
      </c>
      <c r="D328" s="6">
        <v>60.32</v>
      </c>
      <c r="E328" s="6">
        <v>61.38</v>
      </c>
      <c r="F328" s="6">
        <v>67.239999999999995</v>
      </c>
      <c r="G328" s="6" t="s">
        <v>540</v>
      </c>
    </row>
    <row r="329" spans="1:7">
      <c r="A329" t="s">
        <v>767</v>
      </c>
      <c r="B329" s="6">
        <v>23.08</v>
      </c>
      <c r="C329" s="6">
        <v>33.83</v>
      </c>
      <c r="D329" s="6">
        <v>30.71</v>
      </c>
      <c r="E329" s="6">
        <v>39.380000000000003</v>
      </c>
      <c r="F329" s="6">
        <v>43.14</v>
      </c>
      <c r="G329" s="6" t="s">
        <v>540</v>
      </c>
    </row>
    <row r="330" spans="1:7">
      <c r="A330" t="s">
        <v>768</v>
      </c>
      <c r="B330" s="6">
        <v>50.85</v>
      </c>
      <c r="C330" s="6">
        <v>51.9</v>
      </c>
      <c r="D330" s="6">
        <v>51.8</v>
      </c>
      <c r="E330" s="6">
        <v>59.03</v>
      </c>
      <c r="F330" s="6">
        <v>59.9</v>
      </c>
      <c r="G330" s="6" t="s">
        <v>540</v>
      </c>
    </row>
    <row r="331" spans="1:7">
      <c r="A331" t="s">
        <v>769</v>
      </c>
      <c r="B331" s="6">
        <v>34.340000000000003</v>
      </c>
      <c r="C331" s="6">
        <v>35.799999999999997</v>
      </c>
      <c r="D331" s="6">
        <v>43.21</v>
      </c>
      <c r="E331" s="6">
        <v>44.61</v>
      </c>
      <c r="F331" s="6">
        <v>43.97</v>
      </c>
      <c r="G331" s="6">
        <v>46.95</v>
      </c>
    </row>
    <row r="332" spans="1:7">
      <c r="A332" t="s">
        <v>770</v>
      </c>
      <c r="B332" s="6">
        <v>27.09</v>
      </c>
      <c r="C332" s="6">
        <v>27.55</v>
      </c>
      <c r="D332" s="6">
        <v>41.36</v>
      </c>
      <c r="E332" s="6">
        <v>40.17</v>
      </c>
      <c r="F332" s="6">
        <v>60.45</v>
      </c>
      <c r="G332" s="6" t="s">
        <v>540</v>
      </c>
    </row>
    <row r="333" spans="1:7">
      <c r="A333" t="s">
        <v>771</v>
      </c>
      <c r="B333" s="6">
        <v>84.11</v>
      </c>
      <c r="C333" s="6">
        <v>83.49</v>
      </c>
      <c r="D333" s="6">
        <v>86.59</v>
      </c>
      <c r="E333" s="6">
        <v>83.4</v>
      </c>
      <c r="F333" s="6" t="s">
        <v>540</v>
      </c>
      <c r="G333" s="6" t="s">
        <v>540</v>
      </c>
    </row>
    <row r="334" spans="1:7">
      <c r="A334" t="s">
        <v>772</v>
      </c>
      <c r="B334" s="6">
        <v>70.3</v>
      </c>
      <c r="C334" s="6">
        <v>72.13</v>
      </c>
      <c r="D334" s="6">
        <v>77.95</v>
      </c>
      <c r="E334" s="6">
        <v>87.79</v>
      </c>
      <c r="F334" s="6">
        <v>85.78</v>
      </c>
      <c r="G334" s="6" t="s">
        <v>540</v>
      </c>
    </row>
    <row r="335" spans="1:7">
      <c r="A335" t="s">
        <v>773</v>
      </c>
      <c r="B335" s="6">
        <v>35.58</v>
      </c>
      <c r="C335" s="6">
        <v>33.840000000000003</v>
      </c>
      <c r="D335" s="6">
        <v>46.65</v>
      </c>
      <c r="E335" s="6">
        <v>42.09</v>
      </c>
      <c r="F335" s="6">
        <v>41.85</v>
      </c>
      <c r="G335" s="6" t="s">
        <v>540</v>
      </c>
    </row>
    <row r="336" spans="1:7">
      <c r="A336" t="s">
        <v>774</v>
      </c>
      <c r="B336" s="6">
        <v>27.67</v>
      </c>
      <c r="C336" s="6">
        <v>44.35</v>
      </c>
      <c r="D336" s="6">
        <v>56.25</v>
      </c>
      <c r="E336" s="6">
        <v>66.92</v>
      </c>
      <c r="F336" s="6">
        <v>62.33</v>
      </c>
      <c r="G336" s="6" t="s">
        <v>540</v>
      </c>
    </row>
    <row r="337" spans="1:7">
      <c r="A337" t="s">
        <v>775</v>
      </c>
      <c r="B337" s="6">
        <v>36.75</v>
      </c>
      <c r="C337" s="6">
        <v>55.91</v>
      </c>
      <c r="D337" s="6">
        <v>53.47</v>
      </c>
      <c r="E337" s="6">
        <v>51.52</v>
      </c>
      <c r="F337" s="6">
        <v>43.66</v>
      </c>
      <c r="G337" s="6" t="s">
        <v>540</v>
      </c>
    </row>
    <row r="338" spans="1:7">
      <c r="A338" t="s">
        <v>776</v>
      </c>
      <c r="B338" s="6">
        <v>12.55</v>
      </c>
      <c r="C338" s="6">
        <v>14</v>
      </c>
      <c r="D338" s="6">
        <v>11.72</v>
      </c>
      <c r="E338" s="6">
        <v>13.46</v>
      </c>
      <c r="F338" s="6">
        <v>15.34</v>
      </c>
      <c r="G338" s="6" t="s">
        <v>540</v>
      </c>
    </row>
    <row r="339" spans="1:7">
      <c r="A339" t="s">
        <v>777</v>
      </c>
      <c r="B339" s="6">
        <v>49.49</v>
      </c>
      <c r="C339" s="6">
        <v>49.94</v>
      </c>
      <c r="D339" s="6">
        <v>51.35</v>
      </c>
      <c r="E339" s="6">
        <v>73.680000000000007</v>
      </c>
      <c r="F339" s="6">
        <v>76.53</v>
      </c>
      <c r="G339" s="6" t="s">
        <v>540</v>
      </c>
    </row>
    <row r="340" spans="1:7">
      <c r="A340" t="s">
        <v>778</v>
      </c>
      <c r="B340" s="6">
        <v>4.49</v>
      </c>
      <c r="C340" s="6">
        <v>6.16</v>
      </c>
      <c r="D340" s="6">
        <v>5.38</v>
      </c>
      <c r="E340" s="6">
        <v>0.67</v>
      </c>
      <c r="F340" s="6">
        <v>0.76</v>
      </c>
      <c r="G340" s="6" t="s">
        <v>540</v>
      </c>
    </row>
    <row r="341" spans="1:7">
      <c r="A341" t="s">
        <v>779</v>
      </c>
      <c r="B341" s="6">
        <v>41.42</v>
      </c>
      <c r="C341" s="6">
        <v>62.39</v>
      </c>
      <c r="D341" s="6">
        <v>68.150000000000006</v>
      </c>
      <c r="E341" s="6">
        <v>69.77</v>
      </c>
      <c r="F341" s="6" t="s">
        <v>540</v>
      </c>
      <c r="G341" s="6" t="s">
        <v>540</v>
      </c>
    </row>
    <row r="342" spans="1:7">
      <c r="A342" t="s">
        <v>780</v>
      </c>
      <c r="B342" s="6">
        <v>6.09</v>
      </c>
      <c r="C342" s="6">
        <v>13.96</v>
      </c>
      <c r="D342" s="6">
        <v>14.8</v>
      </c>
      <c r="E342" s="6">
        <v>12</v>
      </c>
      <c r="F342" s="6">
        <v>12.93</v>
      </c>
      <c r="G342" s="6">
        <v>13.44</v>
      </c>
    </row>
    <row r="343" spans="1:7">
      <c r="A343" t="s">
        <v>781</v>
      </c>
      <c r="B343" s="6">
        <v>28.02</v>
      </c>
      <c r="C343" s="6">
        <v>38.229999999999997</v>
      </c>
      <c r="D343" s="6">
        <v>43.56</v>
      </c>
      <c r="E343" s="6">
        <v>43.56</v>
      </c>
      <c r="F343" s="6">
        <v>57.11</v>
      </c>
      <c r="G343" s="6">
        <v>57.25</v>
      </c>
    </row>
    <row r="344" spans="1:7">
      <c r="A344" t="s">
        <v>782</v>
      </c>
      <c r="B344" s="6">
        <v>71.55</v>
      </c>
      <c r="C344" s="6">
        <v>74.2</v>
      </c>
      <c r="D344" s="6">
        <v>81.33</v>
      </c>
      <c r="E344" s="6">
        <v>83.84</v>
      </c>
      <c r="F344" s="6">
        <v>82.62</v>
      </c>
      <c r="G344" s="6">
        <v>80.709999999999994</v>
      </c>
    </row>
    <row r="345" spans="1:7">
      <c r="A345" t="s">
        <v>783</v>
      </c>
      <c r="B345" s="6">
        <v>5.51</v>
      </c>
      <c r="C345" s="6">
        <v>2.78</v>
      </c>
      <c r="D345" s="6">
        <v>6.95</v>
      </c>
      <c r="E345" s="6">
        <v>6.52</v>
      </c>
      <c r="F345" s="6">
        <v>6.57</v>
      </c>
      <c r="G345" s="6" t="s">
        <v>540</v>
      </c>
    </row>
    <row r="346" spans="1:7">
      <c r="A346" t="s">
        <v>784</v>
      </c>
      <c r="B346" s="6">
        <v>0</v>
      </c>
      <c r="C346" s="6">
        <v>0</v>
      </c>
      <c r="D346" s="6">
        <v>0</v>
      </c>
      <c r="E346" s="6">
        <v>0</v>
      </c>
      <c r="F346" s="6">
        <v>37.520000000000003</v>
      </c>
      <c r="G346" s="6" t="s">
        <v>540</v>
      </c>
    </row>
    <row r="347" spans="1:7">
      <c r="A347" t="s">
        <v>785</v>
      </c>
      <c r="B347" s="6">
        <v>8.2200000000000006</v>
      </c>
      <c r="C347" s="6">
        <v>11.63</v>
      </c>
      <c r="D347" s="6">
        <v>30.3</v>
      </c>
      <c r="E347" s="6">
        <v>46.47</v>
      </c>
      <c r="F347" s="6">
        <v>71.63</v>
      </c>
      <c r="G347" s="6" t="s">
        <v>540</v>
      </c>
    </row>
    <row r="348" spans="1:7">
      <c r="A348" t="s">
        <v>786</v>
      </c>
      <c r="B348" s="6">
        <v>1.43</v>
      </c>
      <c r="C348" s="6">
        <v>4.54</v>
      </c>
      <c r="D348" s="6">
        <v>3.38</v>
      </c>
      <c r="E348" s="6">
        <v>3.75</v>
      </c>
      <c r="F348" s="6">
        <v>8.0299999999999994</v>
      </c>
      <c r="G348" s="6" t="s">
        <v>540</v>
      </c>
    </row>
    <row r="349" spans="1:7">
      <c r="A349" t="s">
        <v>787</v>
      </c>
      <c r="B349" s="6">
        <v>0</v>
      </c>
      <c r="C349" s="6">
        <v>0</v>
      </c>
      <c r="D349" s="6">
        <v>0</v>
      </c>
      <c r="E349" s="6">
        <v>7.73</v>
      </c>
      <c r="F349" s="6">
        <v>8.44</v>
      </c>
      <c r="G349" s="6" t="s">
        <v>540</v>
      </c>
    </row>
    <row r="350" spans="1:7">
      <c r="A350" t="s">
        <v>788</v>
      </c>
      <c r="B350" s="6">
        <v>68.430000000000007</v>
      </c>
      <c r="C350" s="6">
        <v>68.52</v>
      </c>
      <c r="D350" s="6">
        <v>79.84</v>
      </c>
      <c r="E350" s="6">
        <v>79.8</v>
      </c>
      <c r="F350" s="6">
        <v>83.06</v>
      </c>
      <c r="G350" s="6" t="s">
        <v>540</v>
      </c>
    </row>
    <row r="351" spans="1:7">
      <c r="A351" t="s">
        <v>789</v>
      </c>
      <c r="B351" s="6">
        <v>46.05</v>
      </c>
      <c r="C351" s="6">
        <v>59.79</v>
      </c>
      <c r="D351" s="6">
        <v>58.6</v>
      </c>
      <c r="E351" s="6">
        <v>56.88</v>
      </c>
      <c r="F351" s="6">
        <v>79.19</v>
      </c>
      <c r="G351" s="6" t="s">
        <v>540</v>
      </c>
    </row>
    <row r="352" spans="1:7">
      <c r="A352" t="s">
        <v>790</v>
      </c>
      <c r="B352" s="6">
        <v>0</v>
      </c>
      <c r="C352" s="6">
        <v>0</v>
      </c>
      <c r="D352" s="6">
        <v>0</v>
      </c>
      <c r="E352" s="6">
        <v>0</v>
      </c>
      <c r="F352" s="6">
        <v>4.08</v>
      </c>
      <c r="G352" s="6" t="s">
        <v>540</v>
      </c>
    </row>
    <row r="353" spans="1:7">
      <c r="A353" t="s">
        <v>791</v>
      </c>
      <c r="B353" s="6">
        <v>37.42</v>
      </c>
      <c r="C353" s="6">
        <v>38.83</v>
      </c>
      <c r="D353" s="6">
        <v>32.47</v>
      </c>
      <c r="E353" s="6">
        <v>32.770000000000003</v>
      </c>
      <c r="F353" s="6">
        <v>41.5</v>
      </c>
      <c r="G353" s="6" t="s">
        <v>540</v>
      </c>
    </row>
    <row r="354" spans="1:7">
      <c r="A354" t="s">
        <v>792</v>
      </c>
      <c r="B354" s="6">
        <v>66.03</v>
      </c>
      <c r="C354" s="6">
        <v>63.84</v>
      </c>
      <c r="D354" s="6">
        <v>54.06</v>
      </c>
      <c r="E354" s="6">
        <v>51.39</v>
      </c>
      <c r="F354" s="6">
        <v>57.01</v>
      </c>
      <c r="G354" s="6" t="s">
        <v>540</v>
      </c>
    </row>
    <row r="355" spans="1:7">
      <c r="A355" t="s">
        <v>793</v>
      </c>
      <c r="B355" s="6">
        <v>0</v>
      </c>
      <c r="C355" s="6">
        <v>0</v>
      </c>
      <c r="D355" s="6">
        <v>0</v>
      </c>
      <c r="E355" s="6">
        <v>0</v>
      </c>
      <c r="F355" s="6">
        <v>16.73</v>
      </c>
      <c r="G355" s="6" t="s">
        <v>540</v>
      </c>
    </row>
    <row r="356" spans="1:7">
      <c r="A356" t="s">
        <v>794</v>
      </c>
      <c r="B356" s="6">
        <v>28.34</v>
      </c>
      <c r="C356" s="6">
        <v>38.83</v>
      </c>
      <c r="D356" s="6">
        <v>48.82</v>
      </c>
      <c r="E356" s="6">
        <v>43.55</v>
      </c>
      <c r="F356" s="6">
        <v>49.86</v>
      </c>
      <c r="G356" s="6" t="s">
        <v>540</v>
      </c>
    </row>
    <row r="357" spans="1:7">
      <c r="A357" t="s">
        <v>795</v>
      </c>
      <c r="B357" s="6">
        <v>3.92</v>
      </c>
      <c r="C357" s="6">
        <v>17.850000000000001</v>
      </c>
      <c r="D357" s="6">
        <v>15.81</v>
      </c>
      <c r="E357" s="6">
        <v>20.18</v>
      </c>
      <c r="F357" s="6">
        <v>19.21</v>
      </c>
      <c r="G357" s="6" t="s">
        <v>540</v>
      </c>
    </row>
    <row r="358" spans="1:7">
      <c r="A358" t="s">
        <v>796</v>
      </c>
      <c r="B358" s="6">
        <v>5.21</v>
      </c>
      <c r="C358" s="6">
        <v>2.69</v>
      </c>
      <c r="D358" s="6">
        <v>23.57</v>
      </c>
      <c r="E358" s="6">
        <v>22.27</v>
      </c>
      <c r="F358" s="6">
        <v>29.07</v>
      </c>
      <c r="G358" s="6" t="s">
        <v>540</v>
      </c>
    </row>
    <row r="359" spans="1:7">
      <c r="A359" t="s">
        <v>797</v>
      </c>
      <c r="B359" s="6">
        <v>0</v>
      </c>
      <c r="C359" s="6">
        <v>0</v>
      </c>
      <c r="D359" s="6">
        <v>0</v>
      </c>
      <c r="E359" s="6">
        <v>0</v>
      </c>
      <c r="F359" s="6">
        <v>7.59</v>
      </c>
      <c r="G359" s="6" t="s">
        <v>540</v>
      </c>
    </row>
    <row r="360" spans="1:7">
      <c r="A360" t="s">
        <v>798</v>
      </c>
      <c r="B360" s="6">
        <v>29.33</v>
      </c>
      <c r="C360" s="6">
        <v>16.3</v>
      </c>
      <c r="D360" s="6">
        <v>15.5</v>
      </c>
      <c r="E360" s="6">
        <v>29.76</v>
      </c>
      <c r="F360" s="6">
        <v>30.71</v>
      </c>
      <c r="G360" s="6" t="s">
        <v>540</v>
      </c>
    </row>
    <row r="361" spans="1:7">
      <c r="A361" t="s">
        <v>799</v>
      </c>
      <c r="B361" s="6">
        <v>0</v>
      </c>
      <c r="C361" s="6">
        <v>0</v>
      </c>
      <c r="D361" s="6">
        <v>0</v>
      </c>
      <c r="E361" s="6">
        <v>0</v>
      </c>
      <c r="F361" s="6">
        <v>20.28</v>
      </c>
      <c r="G361" s="6" t="s">
        <v>540</v>
      </c>
    </row>
    <row r="362" spans="1:7">
      <c r="A362" t="s">
        <v>800</v>
      </c>
      <c r="B362" s="6">
        <v>45.95</v>
      </c>
      <c r="C362" s="6">
        <v>45.78</v>
      </c>
      <c r="D362" s="6">
        <v>73.66</v>
      </c>
      <c r="E362" s="6">
        <v>75.08</v>
      </c>
      <c r="F362" s="6">
        <v>77.400000000000006</v>
      </c>
      <c r="G362" s="6" t="s">
        <v>540</v>
      </c>
    </row>
    <row r="363" spans="1:7">
      <c r="A363" t="s">
        <v>801</v>
      </c>
      <c r="B363" s="6">
        <v>53.14</v>
      </c>
      <c r="C363" s="6">
        <v>48.71</v>
      </c>
      <c r="D363" s="6">
        <v>55.22</v>
      </c>
      <c r="E363" s="6">
        <v>83.2</v>
      </c>
      <c r="F363" s="6" t="s">
        <v>540</v>
      </c>
      <c r="G363" s="6" t="s">
        <v>540</v>
      </c>
    </row>
    <row r="364" spans="1:7">
      <c r="A364" t="s">
        <v>802</v>
      </c>
      <c r="B364" s="6">
        <v>32.24</v>
      </c>
      <c r="C364" s="6">
        <v>29.86</v>
      </c>
      <c r="D364" s="6">
        <v>30.62</v>
      </c>
      <c r="E364" s="6">
        <v>29.26</v>
      </c>
      <c r="F364" s="6">
        <v>34.01</v>
      </c>
      <c r="G364" s="6" t="s">
        <v>540</v>
      </c>
    </row>
    <row r="365" spans="1:7">
      <c r="A365" t="s">
        <v>803</v>
      </c>
      <c r="B365" s="6">
        <v>28.57</v>
      </c>
      <c r="C365" s="6">
        <v>6.35</v>
      </c>
      <c r="D365" s="6">
        <v>19.760000000000002</v>
      </c>
      <c r="E365" s="6">
        <v>25.51</v>
      </c>
      <c r="F365" s="6">
        <v>11.9</v>
      </c>
      <c r="G365" s="6" t="s">
        <v>540</v>
      </c>
    </row>
    <row r="366" spans="1:7">
      <c r="A366" t="s">
        <v>804</v>
      </c>
      <c r="B366" s="6">
        <v>0</v>
      </c>
      <c r="C366" s="6">
        <v>0</v>
      </c>
      <c r="D366" s="6">
        <v>0</v>
      </c>
      <c r="E366" s="6">
        <v>0</v>
      </c>
      <c r="F366" s="6">
        <v>5.84</v>
      </c>
      <c r="G366" s="6" t="s">
        <v>540</v>
      </c>
    </row>
    <row r="367" spans="1:7">
      <c r="A367" t="s">
        <v>805</v>
      </c>
      <c r="B367" s="6">
        <v>77.28</v>
      </c>
      <c r="C367" s="6">
        <v>76.19</v>
      </c>
      <c r="D367" s="6">
        <v>77.42</v>
      </c>
      <c r="E367" s="6">
        <v>73.010000000000005</v>
      </c>
      <c r="F367" s="6" t="s">
        <v>540</v>
      </c>
      <c r="G367" s="6" t="s">
        <v>540</v>
      </c>
    </row>
    <row r="368" spans="1:7">
      <c r="A368" t="s">
        <v>806</v>
      </c>
      <c r="B368" s="6">
        <v>4.42</v>
      </c>
      <c r="C368" s="6">
        <v>2.42</v>
      </c>
      <c r="D368" s="6">
        <v>5.43</v>
      </c>
      <c r="E368" s="6">
        <v>5.74</v>
      </c>
      <c r="F368" s="6">
        <v>8.76</v>
      </c>
      <c r="G368" s="6" t="s">
        <v>540</v>
      </c>
    </row>
    <row r="369" spans="1:7">
      <c r="A369" t="s">
        <v>807</v>
      </c>
      <c r="B369" s="6">
        <v>89.96</v>
      </c>
      <c r="C369" s="6">
        <v>90.12</v>
      </c>
      <c r="D369" s="6">
        <v>88.94</v>
      </c>
      <c r="E369" s="6">
        <v>90.81</v>
      </c>
      <c r="F369" s="6">
        <v>88.41</v>
      </c>
      <c r="G369" s="6" t="s">
        <v>540</v>
      </c>
    </row>
    <row r="370" spans="1:7">
      <c r="A370" t="s">
        <v>808</v>
      </c>
      <c r="B370" s="6">
        <v>0</v>
      </c>
      <c r="C370" s="6">
        <v>0</v>
      </c>
      <c r="D370" s="6">
        <v>0</v>
      </c>
      <c r="E370" s="6">
        <v>0</v>
      </c>
      <c r="F370" s="6">
        <v>0</v>
      </c>
      <c r="G370" s="6">
        <v>0</v>
      </c>
    </row>
    <row r="371" spans="1:7">
      <c r="A371" t="s">
        <v>809</v>
      </c>
      <c r="B371" s="6">
        <v>18.88</v>
      </c>
      <c r="C371" s="6">
        <v>26.55</v>
      </c>
      <c r="D371" s="6">
        <v>36.130000000000003</v>
      </c>
      <c r="E371" s="6">
        <v>39.06</v>
      </c>
      <c r="F371" s="6">
        <v>50.9</v>
      </c>
      <c r="G371" s="6" t="s">
        <v>540</v>
      </c>
    </row>
    <row r="372" spans="1:7">
      <c r="A372" t="s">
        <v>810</v>
      </c>
      <c r="B372" s="6">
        <v>16.579999999999998</v>
      </c>
      <c r="C372" s="6">
        <v>30.47</v>
      </c>
      <c r="D372" s="6">
        <v>29.47</v>
      </c>
      <c r="E372" s="6">
        <v>30.29</v>
      </c>
      <c r="F372" s="6">
        <v>30.72</v>
      </c>
      <c r="G372" s="6" t="s">
        <v>540</v>
      </c>
    </row>
    <row r="373" spans="1:7">
      <c r="A373" t="s">
        <v>811</v>
      </c>
      <c r="B373" s="6">
        <v>73.98</v>
      </c>
      <c r="C373" s="6">
        <v>80.75</v>
      </c>
      <c r="D373" s="6">
        <v>88.16</v>
      </c>
      <c r="E373" s="6">
        <v>93.75</v>
      </c>
      <c r="F373" s="6">
        <v>96.13</v>
      </c>
      <c r="G373" s="6" t="s">
        <v>540</v>
      </c>
    </row>
    <row r="374" spans="1:7">
      <c r="A374" t="s">
        <v>812</v>
      </c>
      <c r="B374" s="6">
        <v>32.99</v>
      </c>
      <c r="C374" s="6">
        <v>36.75</v>
      </c>
      <c r="D374" s="6">
        <v>43.87</v>
      </c>
      <c r="E374" s="6">
        <v>48.86</v>
      </c>
      <c r="F374" s="6">
        <v>45.99</v>
      </c>
      <c r="G374" s="6" t="s">
        <v>540</v>
      </c>
    </row>
    <row r="375" spans="1:7">
      <c r="A375" t="s">
        <v>813</v>
      </c>
      <c r="B375" s="6">
        <v>65.27</v>
      </c>
      <c r="C375" s="6">
        <v>63.79</v>
      </c>
      <c r="D375" s="6">
        <v>61.29</v>
      </c>
      <c r="E375" s="6">
        <v>59.92</v>
      </c>
      <c r="F375" s="6" t="s">
        <v>540</v>
      </c>
      <c r="G375" s="6" t="s">
        <v>540</v>
      </c>
    </row>
    <row r="376" spans="1:7">
      <c r="A376" t="s">
        <v>814</v>
      </c>
      <c r="B376" s="6">
        <v>27.83</v>
      </c>
      <c r="C376" s="6">
        <v>48.82</v>
      </c>
      <c r="D376" s="6">
        <v>49.25</v>
      </c>
      <c r="E376" s="6">
        <v>46.5</v>
      </c>
      <c r="F376" s="6" t="s">
        <v>540</v>
      </c>
      <c r="G376" s="6" t="s">
        <v>540</v>
      </c>
    </row>
    <row r="377" spans="1:7">
      <c r="A377" t="s">
        <v>815</v>
      </c>
      <c r="B377" s="6">
        <v>15.5</v>
      </c>
      <c r="C377" s="6">
        <v>8.65</v>
      </c>
      <c r="D377" s="6">
        <v>8.44</v>
      </c>
      <c r="E377" s="6">
        <v>7.92</v>
      </c>
      <c r="F377" s="6">
        <v>7.81</v>
      </c>
      <c r="G377" s="6" t="s">
        <v>540</v>
      </c>
    </row>
    <row r="378" spans="1:7">
      <c r="A378" t="s">
        <v>815</v>
      </c>
      <c r="B378" s="6">
        <v>15.5</v>
      </c>
      <c r="C378" s="6">
        <v>8.65</v>
      </c>
      <c r="D378" s="6">
        <v>8.44</v>
      </c>
      <c r="E378" s="6">
        <v>7.92</v>
      </c>
      <c r="F378" s="6">
        <v>7.81</v>
      </c>
      <c r="G378" s="6" t="s">
        <v>540</v>
      </c>
    </row>
    <row r="379" spans="1:7">
      <c r="A379" t="s">
        <v>816</v>
      </c>
      <c r="B379" s="6">
        <v>46.7</v>
      </c>
      <c r="C379" s="6">
        <v>49.34</v>
      </c>
      <c r="D379" s="6">
        <v>46.84</v>
      </c>
      <c r="E379" s="6">
        <v>60.39</v>
      </c>
      <c r="F379" s="6">
        <v>58.03</v>
      </c>
      <c r="G379" s="6" t="s">
        <v>540</v>
      </c>
    </row>
    <row r="380" spans="1:7">
      <c r="A380" t="s">
        <v>817</v>
      </c>
      <c r="B380" s="6">
        <v>20.32</v>
      </c>
      <c r="C380" s="6">
        <v>56.42</v>
      </c>
      <c r="D380" s="6">
        <v>57.7</v>
      </c>
      <c r="E380" s="6">
        <v>56.55</v>
      </c>
      <c r="F380" s="6" t="s">
        <v>540</v>
      </c>
      <c r="G380" s="6" t="s">
        <v>540</v>
      </c>
    </row>
    <row r="381" spans="1:7">
      <c r="A381" t="s">
        <v>818</v>
      </c>
      <c r="B381" s="6">
        <v>57.39</v>
      </c>
      <c r="C381" s="6">
        <v>55.15</v>
      </c>
      <c r="D381" s="6">
        <v>48.19</v>
      </c>
      <c r="E381" s="6">
        <v>47.22</v>
      </c>
      <c r="F381" s="6">
        <v>52.06</v>
      </c>
      <c r="G381" s="6" t="s">
        <v>540</v>
      </c>
    </row>
    <row r="382" spans="1:7">
      <c r="A382" t="s">
        <v>819</v>
      </c>
      <c r="B382" s="6">
        <v>24.32</v>
      </c>
      <c r="C382" s="6">
        <v>24.76</v>
      </c>
      <c r="D382" s="6">
        <v>59.81</v>
      </c>
      <c r="E382" s="6">
        <v>66.3</v>
      </c>
      <c r="F382" s="6">
        <v>74.69</v>
      </c>
      <c r="G382" s="6" t="s">
        <v>540</v>
      </c>
    </row>
    <row r="383" spans="1:7">
      <c r="A383" t="s">
        <v>820</v>
      </c>
      <c r="B383" s="6">
        <v>69.900000000000006</v>
      </c>
      <c r="C383" s="6">
        <v>71.47</v>
      </c>
      <c r="D383" s="6">
        <v>72.42</v>
      </c>
      <c r="E383" s="6">
        <v>73.83</v>
      </c>
      <c r="F383" s="6">
        <v>76.53</v>
      </c>
      <c r="G383" s="6" t="s">
        <v>540</v>
      </c>
    </row>
    <row r="384" spans="1:7">
      <c r="A384" t="s">
        <v>821</v>
      </c>
      <c r="B384" s="6">
        <v>34.83</v>
      </c>
      <c r="C384" s="6">
        <v>38.340000000000003</v>
      </c>
      <c r="D384" s="6">
        <v>41.79</v>
      </c>
      <c r="E384" s="6">
        <v>77.959999999999994</v>
      </c>
      <c r="F384" s="6">
        <v>94.25</v>
      </c>
      <c r="G384" s="6" t="s">
        <v>540</v>
      </c>
    </row>
    <row r="385" spans="1:7">
      <c r="A385" t="s">
        <v>822</v>
      </c>
      <c r="B385" s="6">
        <v>51.68</v>
      </c>
      <c r="C385" s="6">
        <v>51.16</v>
      </c>
      <c r="D385" s="6">
        <v>55.48</v>
      </c>
      <c r="E385" s="6">
        <v>59.32</v>
      </c>
      <c r="F385" s="6">
        <v>56.38</v>
      </c>
      <c r="G385" s="6" t="s">
        <v>540</v>
      </c>
    </row>
    <row r="386" spans="1:7">
      <c r="A386" t="s">
        <v>823</v>
      </c>
      <c r="B386" s="6">
        <v>65.680000000000007</v>
      </c>
      <c r="C386" s="6">
        <v>55.04</v>
      </c>
      <c r="D386" s="6">
        <v>66.430000000000007</v>
      </c>
      <c r="E386" s="6">
        <v>62.96</v>
      </c>
      <c r="F386" s="6">
        <v>66.66</v>
      </c>
      <c r="G386" s="6">
        <v>69.209999999999994</v>
      </c>
    </row>
    <row r="387" spans="1:7">
      <c r="A387" t="s">
        <v>824</v>
      </c>
      <c r="B387" s="6">
        <v>46.62</v>
      </c>
      <c r="C387" s="6">
        <v>55.07</v>
      </c>
      <c r="D387" s="6">
        <v>55.44</v>
      </c>
      <c r="E387" s="6">
        <v>52.48</v>
      </c>
      <c r="F387" s="6">
        <v>51.86</v>
      </c>
      <c r="G387" s="6" t="s">
        <v>540</v>
      </c>
    </row>
    <row r="388" spans="1:7">
      <c r="A388" t="s">
        <v>825</v>
      </c>
      <c r="B388" s="6">
        <v>5.89</v>
      </c>
      <c r="C388" s="6">
        <v>6.51</v>
      </c>
      <c r="D388" s="6">
        <v>7.39</v>
      </c>
      <c r="E388" s="6">
        <v>7.22</v>
      </c>
      <c r="F388" s="6">
        <v>15.86</v>
      </c>
      <c r="G388" s="6" t="s">
        <v>540</v>
      </c>
    </row>
    <row r="389" spans="1:7">
      <c r="A389" t="s">
        <v>826</v>
      </c>
      <c r="B389" s="6">
        <v>85.95</v>
      </c>
      <c r="C389" s="6">
        <v>90.51</v>
      </c>
      <c r="D389" s="6">
        <v>90.71</v>
      </c>
      <c r="E389" s="6">
        <v>90.86</v>
      </c>
      <c r="F389" s="6">
        <v>85.87</v>
      </c>
      <c r="G389" s="6" t="s">
        <v>540</v>
      </c>
    </row>
    <row r="390" spans="1:7">
      <c r="A390" t="s">
        <v>827</v>
      </c>
      <c r="B390" s="6">
        <v>79.42</v>
      </c>
      <c r="C390" s="6">
        <v>76.06</v>
      </c>
      <c r="D390" s="6">
        <v>76.77</v>
      </c>
      <c r="E390" s="6">
        <v>77.349999999999994</v>
      </c>
      <c r="F390" s="6">
        <v>78.959999999999994</v>
      </c>
      <c r="G390" s="6" t="s">
        <v>540</v>
      </c>
    </row>
    <row r="391" spans="1:7">
      <c r="A391" t="s">
        <v>828</v>
      </c>
      <c r="B391" s="6">
        <v>22.27</v>
      </c>
      <c r="C391" s="6">
        <v>23.87</v>
      </c>
      <c r="D391" s="6">
        <v>46.3</v>
      </c>
      <c r="E391" s="6">
        <v>52.29</v>
      </c>
      <c r="F391" s="6">
        <v>56.59</v>
      </c>
      <c r="G391" s="6" t="s">
        <v>540</v>
      </c>
    </row>
    <row r="392" spans="1:7">
      <c r="A392" t="s">
        <v>829</v>
      </c>
      <c r="B392" s="6">
        <v>52.1</v>
      </c>
      <c r="C392" s="6">
        <v>52.83</v>
      </c>
      <c r="D392" s="6">
        <v>62.87</v>
      </c>
      <c r="E392" s="6">
        <v>64.36</v>
      </c>
      <c r="F392" s="6">
        <v>65.95</v>
      </c>
      <c r="G392" s="6" t="s">
        <v>540</v>
      </c>
    </row>
    <row r="393" spans="1:7">
      <c r="A393" t="s">
        <v>830</v>
      </c>
      <c r="B393" s="6">
        <v>66.03</v>
      </c>
      <c r="C393" s="6">
        <v>61.98</v>
      </c>
      <c r="D393" s="6">
        <v>60.09</v>
      </c>
      <c r="E393" s="6">
        <v>56.49</v>
      </c>
      <c r="F393" s="6" t="s">
        <v>540</v>
      </c>
      <c r="G393" s="6" t="s">
        <v>540</v>
      </c>
    </row>
    <row r="394" spans="1:7">
      <c r="A394" t="s">
        <v>831</v>
      </c>
      <c r="B394" s="6">
        <v>0</v>
      </c>
      <c r="C394" s="6">
        <v>0</v>
      </c>
      <c r="D394" s="6">
        <v>0</v>
      </c>
      <c r="E394" s="6">
        <v>0</v>
      </c>
      <c r="F394" s="6">
        <v>18.02</v>
      </c>
      <c r="G394" s="6" t="s">
        <v>540</v>
      </c>
    </row>
    <row r="395" spans="1:7">
      <c r="A395" t="s">
        <v>832</v>
      </c>
      <c r="B395" s="6">
        <v>31.17</v>
      </c>
      <c r="C395" s="6">
        <v>56.3</v>
      </c>
      <c r="D395" s="6">
        <v>57.2</v>
      </c>
      <c r="E395" s="6">
        <v>58.95</v>
      </c>
      <c r="F395" s="6">
        <v>73.31</v>
      </c>
      <c r="G395" s="6">
        <v>77.59</v>
      </c>
    </row>
    <row r="396" spans="1:7">
      <c r="A396" t="s">
        <v>833</v>
      </c>
      <c r="B396" s="6">
        <v>0</v>
      </c>
      <c r="C396" s="6">
        <v>0</v>
      </c>
      <c r="D396" s="6">
        <v>0</v>
      </c>
      <c r="E396" s="6">
        <v>0</v>
      </c>
      <c r="F396" s="6">
        <v>4.05</v>
      </c>
      <c r="G396" s="6" t="s">
        <v>540</v>
      </c>
    </row>
    <row r="397" spans="1:7">
      <c r="A397" t="s">
        <v>834</v>
      </c>
      <c r="B397" s="6">
        <v>0</v>
      </c>
      <c r="C397" s="6">
        <v>0</v>
      </c>
      <c r="D397" s="6">
        <v>0</v>
      </c>
      <c r="E397" s="6">
        <v>20.73</v>
      </c>
      <c r="F397" s="6">
        <v>19.29</v>
      </c>
      <c r="G397" s="6" t="s">
        <v>540</v>
      </c>
    </row>
    <row r="398" spans="1:7">
      <c r="A398" t="s">
        <v>835</v>
      </c>
      <c r="B398" s="6">
        <v>39.29</v>
      </c>
      <c r="C398" s="6">
        <v>42.41</v>
      </c>
      <c r="D398" s="6">
        <v>43.74</v>
      </c>
      <c r="E398" s="6">
        <v>45.29</v>
      </c>
      <c r="F398" s="6">
        <v>46.22</v>
      </c>
      <c r="G398" s="6" t="s">
        <v>540</v>
      </c>
    </row>
    <row r="399" spans="1:7">
      <c r="A399" t="s">
        <v>836</v>
      </c>
      <c r="B399" s="6">
        <v>9.5299999999999994</v>
      </c>
      <c r="C399" s="6">
        <v>10.31</v>
      </c>
      <c r="D399" s="6">
        <v>10.210000000000001</v>
      </c>
      <c r="E399" s="6">
        <v>7.94</v>
      </c>
      <c r="F399" s="6">
        <v>14.79</v>
      </c>
      <c r="G399" s="6">
        <v>13.8</v>
      </c>
    </row>
    <row r="400" spans="1:7">
      <c r="A400" t="s">
        <v>837</v>
      </c>
      <c r="B400" s="6">
        <v>10.29</v>
      </c>
      <c r="C400" s="6">
        <v>8.6300000000000008</v>
      </c>
      <c r="D400" s="6">
        <v>7.23</v>
      </c>
      <c r="E400" s="6">
        <v>6.65</v>
      </c>
      <c r="F400" s="6">
        <v>54.43</v>
      </c>
      <c r="G400" s="6" t="s">
        <v>540</v>
      </c>
    </row>
    <row r="401" spans="1:7">
      <c r="A401" t="s">
        <v>838</v>
      </c>
      <c r="B401" s="6">
        <v>63.21</v>
      </c>
      <c r="C401" s="6">
        <v>68.11</v>
      </c>
      <c r="D401" s="6">
        <v>67.62</v>
      </c>
      <c r="E401" s="6">
        <v>70.91</v>
      </c>
      <c r="F401" s="6">
        <v>70.33</v>
      </c>
      <c r="G401" s="6" t="s">
        <v>540</v>
      </c>
    </row>
    <row r="402" spans="1:7">
      <c r="A402" t="s">
        <v>839</v>
      </c>
      <c r="B402" s="6">
        <v>21.33</v>
      </c>
      <c r="C402" s="6">
        <v>37.409999999999997</v>
      </c>
      <c r="D402" s="6">
        <v>36.69</v>
      </c>
      <c r="E402" s="6">
        <v>35.29</v>
      </c>
      <c r="F402" s="6">
        <v>33.840000000000003</v>
      </c>
      <c r="G402" s="6" t="s">
        <v>540</v>
      </c>
    </row>
    <row r="403" spans="1:7">
      <c r="A403" t="s">
        <v>840</v>
      </c>
      <c r="B403" s="6">
        <v>37.07</v>
      </c>
      <c r="C403" s="6">
        <v>38.840000000000003</v>
      </c>
      <c r="D403" s="6">
        <v>56.19</v>
      </c>
      <c r="E403" s="6">
        <v>74.95</v>
      </c>
      <c r="F403" s="6">
        <v>67.48</v>
      </c>
      <c r="G403" s="6" t="s">
        <v>540</v>
      </c>
    </row>
    <row r="404" spans="1:7">
      <c r="A404" t="s">
        <v>841</v>
      </c>
      <c r="B404" s="6">
        <v>46.87</v>
      </c>
      <c r="C404" s="6">
        <v>52.62</v>
      </c>
      <c r="D404" s="6">
        <v>50.25</v>
      </c>
      <c r="E404" s="6">
        <v>56.24</v>
      </c>
      <c r="F404" s="6">
        <v>61.92</v>
      </c>
      <c r="G404" s="6" t="s">
        <v>540</v>
      </c>
    </row>
    <row r="405" spans="1:7">
      <c r="A405" t="s">
        <v>842</v>
      </c>
      <c r="B405" s="6">
        <v>0</v>
      </c>
      <c r="C405" s="6">
        <v>0</v>
      </c>
      <c r="D405" s="6">
        <v>7.13</v>
      </c>
      <c r="E405" s="6">
        <v>5.39</v>
      </c>
      <c r="F405" s="6">
        <v>13.34</v>
      </c>
      <c r="G405" s="6" t="s">
        <v>540</v>
      </c>
    </row>
    <row r="406" spans="1:7">
      <c r="A406" t="s">
        <v>843</v>
      </c>
      <c r="B406" s="6" t="s">
        <v>540</v>
      </c>
      <c r="C406" s="6" t="s">
        <v>540</v>
      </c>
      <c r="D406" s="6">
        <v>28.3</v>
      </c>
      <c r="E406" s="6">
        <v>33.090000000000003</v>
      </c>
      <c r="F406" s="6">
        <v>31.81</v>
      </c>
      <c r="G406" s="6" t="s">
        <v>540</v>
      </c>
    </row>
    <row r="407" spans="1:7">
      <c r="A407" t="s">
        <v>844</v>
      </c>
      <c r="B407" s="6">
        <v>65.290000000000006</v>
      </c>
      <c r="C407" s="6">
        <v>75.09</v>
      </c>
      <c r="D407" s="6">
        <v>77.53</v>
      </c>
      <c r="E407" s="6">
        <v>80.430000000000007</v>
      </c>
      <c r="F407" s="6" t="s">
        <v>540</v>
      </c>
      <c r="G407" s="6" t="s">
        <v>540</v>
      </c>
    </row>
    <row r="408" spans="1:7">
      <c r="A408" t="s">
        <v>845</v>
      </c>
      <c r="B408" s="6">
        <v>73.94</v>
      </c>
      <c r="C408" s="6">
        <v>80.760000000000005</v>
      </c>
      <c r="D408" s="6">
        <v>79.599999999999994</v>
      </c>
      <c r="E408" s="6">
        <v>75.489999999999995</v>
      </c>
      <c r="F408" s="6">
        <v>75.849999999999994</v>
      </c>
      <c r="G408" s="6" t="s">
        <v>540</v>
      </c>
    </row>
    <row r="409" spans="1:7">
      <c r="A409" t="s">
        <v>846</v>
      </c>
      <c r="B409" s="6">
        <v>3.96</v>
      </c>
      <c r="C409" s="6">
        <v>3.23</v>
      </c>
      <c r="D409" s="6">
        <v>17.239999999999998</v>
      </c>
      <c r="E409" s="6">
        <v>17.57</v>
      </c>
      <c r="F409" s="6">
        <v>15.39</v>
      </c>
      <c r="G409" s="6" t="s">
        <v>540</v>
      </c>
    </row>
    <row r="410" spans="1:7">
      <c r="A410" t="s">
        <v>847</v>
      </c>
      <c r="B410" s="6">
        <v>40.840000000000003</v>
      </c>
      <c r="C410" s="6">
        <v>42.45</v>
      </c>
      <c r="D410" s="6">
        <v>46.18</v>
      </c>
      <c r="E410" s="6">
        <v>50.42</v>
      </c>
      <c r="F410" s="6">
        <v>55.96</v>
      </c>
      <c r="G410" s="6" t="s">
        <v>540</v>
      </c>
    </row>
    <row r="411" spans="1:7">
      <c r="A411" t="s">
        <v>848</v>
      </c>
      <c r="B411" s="6">
        <v>43.46</v>
      </c>
      <c r="C411" s="6">
        <v>68.540000000000006</v>
      </c>
      <c r="D411" s="6">
        <v>72.47</v>
      </c>
      <c r="E411" s="6">
        <v>70.72</v>
      </c>
      <c r="F411" s="6">
        <v>69.17</v>
      </c>
      <c r="G411" s="6" t="s">
        <v>540</v>
      </c>
    </row>
    <row r="412" spans="1:7">
      <c r="A412" t="s">
        <v>849</v>
      </c>
      <c r="B412" s="6">
        <v>48.38</v>
      </c>
      <c r="C412" s="6">
        <v>48.01</v>
      </c>
      <c r="D412" s="6">
        <v>51.12</v>
      </c>
      <c r="E412" s="6">
        <v>74.959999999999994</v>
      </c>
      <c r="F412" s="6">
        <v>74.290000000000006</v>
      </c>
      <c r="G412" s="6" t="s">
        <v>540</v>
      </c>
    </row>
    <row r="413" spans="1:7">
      <c r="A413" t="s">
        <v>850</v>
      </c>
      <c r="B413" s="6">
        <v>36.36</v>
      </c>
      <c r="C413" s="6">
        <v>36.89</v>
      </c>
      <c r="D413" s="6">
        <v>38.04</v>
      </c>
      <c r="E413" s="6">
        <v>40.36</v>
      </c>
      <c r="F413" s="6">
        <v>47.99</v>
      </c>
      <c r="G413" s="6" t="s">
        <v>540</v>
      </c>
    </row>
    <row r="414" spans="1:7">
      <c r="A414" t="s">
        <v>851</v>
      </c>
      <c r="B414" s="6">
        <v>79.23</v>
      </c>
      <c r="C414" s="6">
        <v>80.61</v>
      </c>
      <c r="D414" s="6">
        <v>76.709999999999994</v>
      </c>
      <c r="E414" s="6">
        <v>74.36</v>
      </c>
      <c r="F414" s="6">
        <v>78.53</v>
      </c>
      <c r="G414" s="6" t="s">
        <v>540</v>
      </c>
    </row>
    <row r="415" spans="1:7">
      <c r="A415" t="s">
        <v>852</v>
      </c>
      <c r="B415" s="6">
        <v>2.99</v>
      </c>
      <c r="C415" s="6">
        <v>11.49</v>
      </c>
      <c r="D415" s="6">
        <v>18.7</v>
      </c>
      <c r="E415" s="6">
        <v>22.76</v>
      </c>
      <c r="F415" s="6">
        <v>30.2</v>
      </c>
      <c r="G415" s="6" t="s">
        <v>540</v>
      </c>
    </row>
    <row r="416" spans="1:7">
      <c r="A416" t="s">
        <v>853</v>
      </c>
      <c r="B416" s="6">
        <v>0</v>
      </c>
      <c r="C416" s="6">
        <v>0</v>
      </c>
      <c r="D416" s="6">
        <v>0</v>
      </c>
      <c r="E416" s="6">
        <v>0</v>
      </c>
      <c r="F416" s="6">
        <v>0</v>
      </c>
      <c r="G416" s="6" t="s">
        <v>540</v>
      </c>
    </row>
    <row r="417" spans="1:7">
      <c r="A417" t="s">
        <v>854</v>
      </c>
      <c r="B417" s="6">
        <v>88</v>
      </c>
      <c r="C417" s="6">
        <v>85.38</v>
      </c>
      <c r="D417" s="6">
        <v>84.33</v>
      </c>
      <c r="E417" s="6">
        <v>82.77</v>
      </c>
      <c r="F417" s="6">
        <v>85.93</v>
      </c>
      <c r="G417" s="6" t="s">
        <v>540</v>
      </c>
    </row>
    <row r="418" spans="1:7">
      <c r="A418" t="s">
        <v>855</v>
      </c>
      <c r="B418" s="6">
        <v>88.16</v>
      </c>
      <c r="C418" s="6">
        <v>86.24</v>
      </c>
      <c r="D418" s="6">
        <v>82.81</v>
      </c>
      <c r="E418" s="6">
        <v>86.63</v>
      </c>
      <c r="F418" s="6" t="s">
        <v>540</v>
      </c>
      <c r="G418" s="6" t="s">
        <v>540</v>
      </c>
    </row>
    <row r="419" spans="1:7">
      <c r="A419" t="s">
        <v>856</v>
      </c>
      <c r="B419" s="6">
        <v>60.44</v>
      </c>
      <c r="C419" s="6">
        <v>66.98</v>
      </c>
      <c r="D419" s="6">
        <v>64.319999999999993</v>
      </c>
      <c r="E419" s="6">
        <v>68.23</v>
      </c>
      <c r="F419" s="6">
        <v>72.03</v>
      </c>
      <c r="G419" s="6" t="s">
        <v>540</v>
      </c>
    </row>
    <row r="420" spans="1:7">
      <c r="A420" t="s">
        <v>857</v>
      </c>
      <c r="B420" s="6">
        <v>5.57</v>
      </c>
      <c r="C420" s="6">
        <v>14.45</v>
      </c>
      <c r="D420" s="6">
        <v>18.23</v>
      </c>
      <c r="E420" s="6">
        <v>27.3</v>
      </c>
      <c r="F420" s="6">
        <v>27.36</v>
      </c>
      <c r="G420" s="6" t="s">
        <v>540</v>
      </c>
    </row>
    <row r="421" spans="1:7">
      <c r="A421" t="s">
        <v>858</v>
      </c>
      <c r="B421" s="6">
        <v>25.72</v>
      </c>
      <c r="C421" s="6">
        <v>24.09</v>
      </c>
      <c r="D421" s="6">
        <v>22.59</v>
      </c>
      <c r="E421" s="6">
        <v>24.69</v>
      </c>
      <c r="F421" s="6">
        <v>38.729999999999997</v>
      </c>
      <c r="G421" s="6" t="s">
        <v>540</v>
      </c>
    </row>
    <row r="422" spans="1:7">
      <c r="A422" t="s">
        <v>859</v>
      </c>
      <c r="B422" s="6">
        <v>15.29</v>
      </c>
      <c r="C422" s="6">
        <v>45.71</v>
      </c>
      <c r="D422" s="6">
        <v>45.59</v>
      </c>
      <c r="E422" s="6">
        <v>48.76</v>
      </c>
      <c r="F422" s="6">
        <v>39.93</v>
      </c>
      <c r="G422" s="6" t="s">
        <v>540</v>
      </c>
    </row>
    <row r="423" spans="1:7">
      <c r="A423" t="s">
        <v>860</v>
      </c>
      <c r="B423" s="6">
        <v>57.7</v>
      </c>
      <c r="C423" s="6">
        <v>59.97</v>
      </c>
      <c r="D423" s="6">
        <v>58.17</v>
      </c>
      <c r="E423" s="6">
        <v>57.54</v>
      </c>
      <c r="F423" s="6">
        <v>56.42</v>
      </c>
      <c r="G423" s="6" t="s">
        <v>540</v>
      </c>
    </row>
    <row r="424" spans="1:7">
      <c r="A424" t="s">
        <v>861</v>
      </c>
      <c r="B424" s="6">
        <v>0.27</v>
      </c>
      <c r="C424" s="6">
        <v>9.2100000000000009</v>
      </c>
      <c r="D424" s="6">
        <v>54.3</v>
      </c>
      <c r="E424" s="6">
        <v>56.68</v>
      </c>
      <c r="F424" s="6">
        <v>56.13</v>
      </c>
      <c r="G424" s="6" t="s">
        <v>540</v>
      </c>
    </row>
    <row r="425" spans="1:7">
      <c r="A425" t="s">
        <v>861</v>
      </c>
      <c r="B425" s="6">
        <v>0.27</v>
      </c>
      <c r="C425" s="6">
        <v>9.2100000000000009</v>
      </c>
      <c r="D425" s="6">
        <v>54.3</v>
      </c>
      <c r="E425" s="6">
        <v>56.68</v>
      </c>
      <c r="F425" s="6">
        <v>56.13</v>
      </c>
      <c r="G425" s="6" t="s">
        <v>540</v>
      </c>
    </row>
    <row r="426" spans="1:7">
      <c r="A426" t="s">
        <v>862</v>
      </c>
      <c r="B426" s="6">
        <v>9.44</v>
      </c>
      <c r="C426" s="6">
        <v>8.27</v>
      </c>
      <c r="D426" s="6">
        <v>22.08</v>
      </c>
      <c r="E426" s="6">
        <v>23.41</v>
      </c>
      <c r="F426" s="6">
        <v>23.73</v>
      </c>
      <c r="G426" s="6" t="s">
        <v>540</v>
      </c>
    </row>
    <row r="427" spans="1:7">
      <c r="A427" t="s">
        <v>863</v>
      </c>
      <c r="B427" s="6">
        <v>58.47</v>
      </c>
      <c r="C427" s="6">
        <v>56.14</v>
      </c>
      <c r="D427" s="6">
        <v>63.85</v>
      </c>
      <c r="E427" s="6">
        <v>60</v>
      </c>
      <c r="F427" s="6">
        <v>58.65</v>
      </c>
      <c r="G427" s="6" t="s">
        <v>540</v>
      </c>
    </row>
    <row r="428" spans="1:7">
      <c r="A428" t="s">
        <v>864</v>
      </c>
      <c r="B428" s="6">
        <v>15.16</v>
      </c>
      <c r="C428" s="6">
        <v>16.57</v>
      </c>
      <c r="D428" s="6">
        <v>65.37</v>
      </c>
      <c r="E428" s="6">
        <v>63.87</v>
      </c>
      <c r="F428" s="6" t="s">
        <v>540</v>
      </c>
      <c r="G428" s="6" t="s">
        <v>540</v>
      </c>
    </row>
    <row r="429" spans="1:7">
      <c r="A429" t="s">
        <v>865</v>
      </c>
      <c r="B429" s="6">
        <v>0</v>
      </c>
      <c r="C429" s="6">
        <v>0</v>
      </c>
      <c r="D429" s="6">
        <v>0</v>
      </c>
      <c r="E429" s="6">
        <v>0</v>
      </c>
      <c r="F429" s="6">
        <v>15.31</v>
      </c>
      <c r="G429" s="6" t="s">
        <v>540</v>
      </c>
    </row>
    <row r="430" spans="1:7">
      <c r="A430" t="s">
        <v>796</v>
      </c>
      <c r="B430" s="6">
        <v>5.21</v>
      </c>
      <c r="C430" s="6">
        <v>2.69</v>
      </c>
      <c r="D430" s="6">
        <v>23.57</v>
      </c>
      <c r="E430" s="6">
        <v>22.27</v>
      </c>
      <c r="F430" s="6">
        <v>29.07</v>
      </c>
      <c r="G430" s="6" t="s">
        <v>540</v>
      </c>
    </row>
    <row r="431" spans="1:7">
      <c r="A431" t="s">
        <v>866</v>
      </c>
      <c r="B431" s="6">
        <v>84.76</v>
      </c>
      <c r="C431" s="6">
        <v>84.09</v>
      </c>
      <c r="D431" s="6">
        <v>92.72</v>
      </c>
      <c r="E431" s="6">
        <v>93.89</v>
      </c>
      <c r="F431" s="6">
        <v>93.64</v>
      </c>
      <c r="G431" s="6" t="s">
        <v>540</v>
      </c>
    </row>
    <row r="432" spans="1:7">
      <c r="A432" t="s">
        <v>867</v>
      </c>
      <c r="B432" s="6" t="s">
        <v>540</v>
      </c>
      <c r="C432" s="6" t="s">
        <v>540</v>
      </c>
      <c r="D432" s="6">
        <v>12.76</v>
      </c>
      <c r="E432" s="6">
        <v>10.25</v>
      </c>
      <c r="F432" s="6">
        <v>11.29</v>
      </c>
      <c r="G432" s="6" t="s">
        <v>540</v>
      </c>
    </row>
    <row r="433" spans="1:7">
      <c r="A433" t="s">
        <v>868</v>
      </c>
      <c r="B433" s="6">
        <v>27.5</v>
      </c>
      <c r="C433" s="6">
        <v>41.25</v>
      </c>
      <c r="D433" s="6">
        <v>38.44</v>
      </c>
      <c r="E433" s="6">
        <v>58.9</v>
      </c>
      <c r="F433" s="6">
        <v>60.82</v>
      </c>
      <c r="G433" s="6" t="s">
        <v>540</v>
      </c>
    </row>
    <row r="434" spans="1:7">
      <c r="A434" t="s">
        <v>869</v>
      </c>
      <c r="B434" s="6">
        <v>0</v>
      </c>
      <c r="C434" s="6">
        <v>0</v>
      </c>
      <c r="D434" s="6">
        <v>0</v>
      </c>
      <c r="E434" s="6">
        <v>13.74</v>
      </c>
      <c r="F434" s="6">
        <v>23.51</v>
      </c>
      <c r="G434" s="6" t="s">
        <v>540</v>
      </c>
    </row>
    <row r="435" spans="1:7">
      <c r="A435" t="s">
        <v>870</v>
      </c>
      <c r="B435" s="6" t="s">
        <v>540</v>
      </c>
      <c r="C435" s="6" t="s">
        <v>540</v>
      </c>
      <c r="D435" s="6">
        <v>16.52</v>
      </c>
      <c r="E435" s="6">
        <v>40.33</v>
      </c>
      <c r="F435" s="6">
        <v>46.5</v>
      </c>
      <c r="G435" s="6" t="s">
        <v>540</v>
      </c>
    </row>
    <row r="436" spans="1:7">
      <c r="A436" t="s">
        <v>871</v>
      </c>
      <c r="B436" s="6">
        <v>63.37</v>
      </c>
      <c r="C436" s="6">
        <v>63.53</v>
      </c>
      <c r="D436" s="6">
        <v>65.89</v>
      </c>
      <c r="E436" s="6">
        <v>68.92</v>
      </c>
      <c r="F436" s="6">
        <v>71.63</v>
      </c>
      <c r="G436" s="6" t="s">
        <v>540</v>
      </c>
    </row>
    <row r="437" spans="1:7">
      <c r="A437" t="s">
        <v>872</v>
      </c>
      <c r="B437" s="6">
        <v>14.53</v>
      </c>
      <c r="C437" s="6">
        <v>13.31</v>
      </c>
      <c r="D437" s="6">
        <v>16.88</v>
      </c>
      <c r="E437" s="6">
        <v>15.71</v>
      </c>
      <c r="F437" s="6">
        <v>16.190000000000001</v>
      </c>
      <c r="G437" s="6" t="s">
        <v>540</v>
      </c>
    </row>
    <row r="438" spans="1:7">
      <c r="A438" t="s">
        <v>873</v>
      </c>
      <c r="B438" s="6">
        <v>58.29</v>
      </c>
      <c r="C438" s="6">
        <v>67.900000000000006</v>
      </c>
      <c r="D438" s="6">
        <v>67.319999999999993</v>
      </c>
      <c r="E438" s="6">
        <v>67.28</v>
      </c>
      <c r="F438" s="6">
        <v>67.02</v>
      </c>
      <c r="G438" s="6" t="s">
        <v>540</v>
      </c>
    </row>
    <row r="439" spans="1:7">
      <c r="A439" t="s">
        <v>874</v>
      </c>
      <c r="B439" s="6">
        <v>0</v>
      </c>
      <c r="C439" s="6">
        <v>0</v>
      </c>
      <c r="D439" s="6">
        <v>0</v>
      </c>
      <c r="E439" s="6">
        <v>0</v>
      </c>
      <c r="F439" s="6">
        <v>0</v>
      </c>
      <c r="G439" s="6" t="s">
        <v>540</v>
      </c>
    </row>
    <row r="440" spans="1:7">
      <c r="A440" t="s">
        <v>875</v>
      </c>
      <c r="B440" s="6">
        <v>12.39</v>
      </c>
      <c r="C440" s="6">
        <v>21.1</v>
      </c>
      <c r="D440" s="6">
        <v>33.380000000000003</v>
      </c>
      <c r="E440" s="6">
        <v>47.92</v>
      </c>
      <c r="F440" s="6">
        <v>49.78</v>
      </c>
      <c r="G440" s="6" t="s">
        <v>540</v>
      </c>
    </row>
    <row r="441" spans="1:7">
      <c r="A441" t="s">
        <v>876</v>
      </c>
      <c r="B441" s="6">
        <v>3.29</v>
      </c>
      <c r="C441" s="6">
        <v>9.98</v>
      </c>
      <c r="D441" s="6">
        <v>31.83</v>
      </c>
      <c r="E441" s="6">
        <v>32.57</v>
      </c>
      <c r="F441" s="6">
        <v>35.22</v>
      </c>
      <c r="G441" s="6" t="s">
        <v>540</v>
      </c>
    </row>
    <row r="442" spans="1:7">
      <c r="A442" t="s">
        <v>877</v>
      </c>
      <c r="B442" s="6">
        <v>47.6</v>
      </c>
      <c r="C442" s="6">
        <v>52.54</v>
      </c>
      <c r="D442" s="6">
        <v>52.37</v>
      </c>
      <c r="E442" s="6">
        <v>68.86</v>
      </c>
      <c r="F442" s="6">
        <v>61.8</v>
      </c>
      <c r="G442" s="6" t="s">
        <v>540</v>
      </c>
    </row>
    <row r="443" spans="1:7">
      <c r="A443" t="s">
        <v>878</v>
      </c>
      <c r="B443" s="6" t="s">
        <v>540</v>
      </c>
      <c r="C443" s="6" t="s">
        <v>540</v>
      </c>
      <c r="D443" s="6" t="s">
        <v>540</v>
      </c>
      <c r="E443" s="6">
        <v>40.1</v>
      </c>
      <c r="F443" s="6">
        <v>42.91</v>
      </c>
      <c r="G443" s="6" t="s">
        <v>540</v>
      </c>
    </row>
    <row r="444" spans="1:7">
      <c r="A444" t="s">
        <v>879</v>
      </c>
      <c r="B444" s="6">
        <v>46.96</v>
      </c>
      <c r="C444" s="6">
        <v>51.13</v>
      </c>
      <c r="D444" s="6">
        <v>59.61</v>
      </c>
      <c r="E444" s="6">
        <v>67.59</v>
      </c>
      <c r="F444" s="6" t="s">
        <v>540</v>
      </c>
      <c r="G444" s="6" t="s">
        <v>540</v>
      </c>
    </row>
    <row r="445" spans="1:7">
      <c r="A445" t="s">
        <v>880</v>
      </c>
      <c r="B445" s="6" t="s">
        <v>540</v>
      </c>
    </row>
    <row r="446" spans="1:7">
      <c r="A446" t="s">
        <v>881</v>
      </c>
      <c r="B446" s="6">
        <v>80.959999999999994</v>
      </c>
      <c r="C446" s="6">
        <v>80.55</v>
      </c>
      <c r="D446" s="6">
        <v>83.48</v>
      </c>
      <c r="E446" s="6">
        <v>84.1</v>
      </c>
      <c r="F446" s="6">
        <v>84.77</v>
      </c>
      <c r="G446" s="6" t="s">
        <v>540</v>
      </c>
    </row>
    <row r="447" spans="1:7">
      <c r="A447" t="s">
        <v>882</v>
      </c>
      <c r="B447" s="6" t="s">
        <v>540</v>
      </c>
      <c r="C447" s="6" t="s">
        <v>540</v>
      </c>
      <c r="D447" s="6" t="s">
        <v>540</v>
      </c>
      <c r="E447" s="6">
        <v>73.08</v>
      </c>
      <c r="F447" s="6">
        <v>75.89</v>
      </c>
      <c r="G447" s="6" t="s">
        <v>540</v>
      </c>
    </row>
    <row r="448" spans="1:7">
      <c r="A448" t="s">
        <v>883</v>
      </c>
      <c r="B448" s="6">
        <v>68.819999999999993</v>
      </c>
      <c r="C448" s="6">
        <v>72.099999999999994</v>
      </c>
      <c r="D448" s="6">
        <v>70.27</v>
      </c>
      <c r="E448" s="6">
        <v>71.2</v>
      </c>
      <c r="F448" s="6">
        <v>75.78</v>
      </c>
      <c r="G448" s="6">
        <v>75.959999999999994</v>
      </c>
    </row>
    <row r="449" spans="1:7">
      <c r="A449" t="s">
        <v>884</v>
      </c>
      <c r="B449" s="6">
        <v>79.37</v>
      </c>
      <c r="C449" s="6">
        <v>78.94</v>
      </c>
      <c r="D449" s="6">
        <v>79.94</v>
      </c>
      <c r="E449" s="6">
        <v>84.65</v>
      </c>
      <c r="F449" s="6" t="s">
        <v>540</v>
      </c>
      <c r="G449" s="6" t="s">
        <v>540</v>
      </c>
    </row>
    <row r="450" spans="1:7">
      <c r="A450" t="s">
        <v>885</v>
      </c>
      <c r="B450" s="6">
        <v>87.8</v>
      </c>
      <c r="C450" s="6">
        <v>93.48</v>
      </c>
      <c r="D450" s="6">
        <v>93.79</v>
      </c>
      <c r="E450" s="6">
        <v>94.33</v>
      </c>
      <c r="F450" s="6" t="s">
        <v>540</v>
      </c>
      <c r="G450" s="6" t="s">
        <v>540</v>
      </c>
    </row>
    <row r="451" spans="1:7">
      <c r="A451" t="s">
        <v>886</v>
      </c>
      <c r="B451" s="6" t="s">
        <v>540</v>
      </c>
      <c r="C451" s="6" t="s">
        <v>540</v>
      </c>
      <c r="D451" s="6" t="s">
        <v>540</v>
      </c>
      <c r="E451" s="6" t="s">
        <v>540</v>
      </c>
      <c r="F451" s="6">
        <v>0</v>
      </c>
      <c r="G451" s="6">
        <v>36.700000000000003</v>
      </c>
    </row>
    <row r="452" spans="1:7">
      <c r="A452" t="s">
        <v>886</v>
      </c>
      <c r="B452" s="6" t="s">
        <v>540</v>
      </c>
      <c r="C452" s="6" t="s">
        <v>540</v>
      </c>
      <c r="D452" s="6" t="s">
        <v>540</v>
      </c>
      <c r="E452" s="6" t="s">
        <v>540</v>
      </c>
      <c r="F452" s="6">
        <v>0</v>
      </c>
      <c r="G452" s="6">
        <v>36.700000000000003</v>
      </c>
    </row>
    <row r="453" spans="1:7">
      <c r="A453" t="s">
        <v>887</v>
      </c>
      <c r="B453" s="6">
        <v>75.989999999999995</v>
      </c>
      <c r="C453" s="6">
        <v>73.92</v>
      </c>
      <c r="D453" s="6">
        <v>71.010000000000005</v>
      </c>
      <c r="E453" s="6">
        <v>71.61</v>
      </c>
      <c r="F453" s="6">
        <v>76.89</v>
      </c>
      <c r="G453" s="6" t="s">
        <v>540</v>
      </c>
    </row>
    <row r="454" spans="1:7">
      <c r="A454" t="s">
        <v>888</v>
      </c>
      <c r="B454" s="6" t="s">
        <v>540</v>
      </c>
      <c r="C454" s="6" t="s">
        <v>540</v>
      </c>
      <c r="D454" s="6" t="s">
        <v>540</v>
      </c>
      <c r="E454" s="6" t="s">
        <v>540</v>
      </c>
      <c r="F454" s="6">
        <v>56.22</v>
      </c>
      <c r="G454" s="6" t="s">
        <v>540</v>
      </c>
    </row>
    <row r="455" spans="1:7">
      <c r="A455" t="s">
        <v>889</v>
      </c>
      <c r="B455" s="6" t="s">
        <v>540</v>
      </c>
    </row>
    <row r="456" spans="1:7">
      <c r="A456" t="s">
        <v>890</v>
      </c>
      <c r="B456" s="6" t="s">
        <v>540</v>
      </c>
    </row>
    <row r="457" spans="1:7">
      <c r="A457" t="s">
        <v>891</v>
      </c>
      <c r="B457" s="6">
        <v>0</v>
      </c>
      <c r="C457" s="6">
        <v>0</v>
      </c>
      <c r="D457" s="6">
        <v>10.51</v>
      </c>
      <c r="E457" s="6">
        <v>7.68</v>
      </c>
      <c r="F457" s="6">
        <v>14.87</v>
      </c>
      <c r="G457" s="6" t="s">
        <v>540</v>
      </c>
    </row>
    <row r="458" spans="1:7">
      <c r="A458" t="s">
        <v>892</v>
      </c>
      <c r="B458" s="6" t="s">
        <v>540</v>
      </c>
      <c r="C458" s="6" t="s">
        <v>540</v>
      </c>
      <c r="D458" s="6" t="s">
        <v>540</v>
      </c>
      <c r="E458" s="6" t="s">
        <v>540</v>
      </c>
      <c r="F458" s="6">
        <v>42.47</v>
      </c>
      <c r="G458" s="6" t="s">
        <v>540</v>
      </c>
    </row>
    <row r="459" spans="1:7">
      <c r="A459" t="s">
        <v>893</v>
      </c>
      <c r="B459" s="6">
        <v>26.38</v>
      </c>
      <c r="C459" s="6">
        <v>28.2</v>
      </c>
      <c r="D459" s="6">
        <v>27.48</v>
      </c>
      <c r="E459" s="6">
        <v>27.44</v>
      </c>
      <c r="F459" s="6">
        <v>42.45</v>
      </c>
      <c r="G459" s="6" t="s">
        <v>540</v>
      </c>
    </row>
    <row r="460" spans="1:7">
      <c r="A460" t="s">
        <v>894</v>
      </c>
      <c r="B460" s="6">
        <v>54.21</v>
      </c>
      <c r="C460" s="6">
        <v>57.87</v>
      </c>
      <c r="D460" s="6">
        <v>58.25</v>
      </c>
      <c r="E460" s="6">
        <v>65.2</v>
      </c>
      <c r="F460" s="6">
        <v>68.260000000000005</v>
      </c>
      <c r="G460" s="6" t="s">
        <v>540</v>
      </c>
    </row>
    <row r="461" spans="1:7">
      <c r="A461" t="s">
        <v>895</v>
      </c>
      <c r="B461" s="6">
        <v>74.7</v>
      </c>
      <c r="C461" s="6">
        <v>52.74</v>
      </c>
      <c r="D461" s="6">
        <v>51.9</v>
      </c>
      <c r="E461" s="6">
        <v>60.95</v>
      </c>
      <c r="F461" s="6">
        <v>70.52</v>
      </c>
      <c r="G461" s="6" t="s">
        <v>540</v>
      </c>
    </row>
    <row r="462" spans="1:7">
      <c r="A462" t="s">
        <v>896</v>
      </c>
      <c r="B462" s="6">
        <v>0</v>
      </c>
      <c r="C462" s="6">
        <v>3.13</v>
      </c>
      <c r="D462" s="6">
        <v>8.02</v>
      </c>
      <c r="E462" s="6">
        <v>8.0299999999999994</v>
      </c>
      <c r="F462" s="6" t="s">
        <v>540</v>
      </c>
      <c r="G462" s="6" t="s">
        <v>540</v>
      </c>
    </row>
    <row r="463" spans="1:7">
      <c r="A463" t="s">
        <v>897</v>
      </c>
      <c r="B463" s="6">
        <v>42.96</v>
      </c>
      <c r="C463" s="6">
        <v>41.1</v>
      </c>
      <c r="D463" s="6">
        <v>40.82</v>
      </c>
      <c r="E463" s="6">
        <v>42.51</v>
      </c>
      <c r="F463" s="6">
        <v>16.989999999999998</v>
      </c>
      <c r="G463" s="6" t="s">
        <v>540</v>
      </c>
    </row>
    <row r="464" spans="1:7">
      <c r="A464" t="s">
        <v>898</v>
      </c>
      <c r="B464" s="6" t="s">
        <v>540</v>
      </c>
      <c r="C464" s="6" t="s">
        <v>540</v>
      </c>
      <c r="D464" s="6">
        <v>4.13</v>
      </c>
      <c r="E464" s="6">
        <v>1.1000000000000001</v>
      </c>
      <c r="F464" s="6">
        <v>13.22</v>
      </c>
      <c r="G464" s="6" t="s">
        <v>540</v>
      </c>
    </row>
    <row r="465" spans="1:7">
      <c r="A465" t="s">
        <v>899</v>
      </c>
      <c r="B465" s="6">
        <v>0</v>
      </c>
      <c r="C465" s="6">
        <v>0</v>
      </c>
      <c r="D465" s="6">
        <v>0</v>
      </c>
      <c r="E465" s="6">
        <v>0</v>
      </c>
      <c r="F465" s="6">
        <v>0</v>
      </c>
      <c r="G465" s="6" t="s">
        <v>540</v>
      </c>
    </row>
    <row r="466" spans="1:7">
      <c r="A466" t="s">
        <v>900</v>
      </c>
      <c r="B466" s="6">
        <v>22.44</v>
      </c>
      <c r="C466" s="6">
        <v>22.08</v>
      </c>
      <c r="D466" s="6">
        <v>21.55</v>
      </c>
      <c r="E466" s="6">
        <v>19.420000000000002</v>
      </c>
      <c r="F466" s="6">
        <v>34.21</v>
      </c>
      <c r="G466" s="6" t="s">
        <v>540</v>
      </c>
    </row>
    <row r="467" spans="1:7">
      <c r="A467" t="s">
        <v>901</v>
      </c>
      <c r="B467" s="6">
        <v>45.8</v>
      </c>
      <c r="C467" s="6">
        <v>57</v>
      </c>
      <c r="D467" s="6">
        <v>57.87</v>
      </c>
      <c r="E467" s="6">
        <v>58.85</v>
      </c>
      <c r="F467" s="6">
        <v>64.83</v>
      </c>
      <c r="G467" s="6" t="s">
        <v>540</v>
      </c>
    </row>
    <row r="468" spans="1:7">
      <c r="A468" t="s">
        <v>902</v>
      </c>
      <c r="B468" s="6">
        <v>58.84</v>
      </c>
      <c r="C468" s="6">
        <v>62.55</v>
      </c>
      <c r="D468" s="6">
        <v>73.7</v>
      </c>
      <c r="E468" s="6">
        <v>78.22</v>
      </c>
      <c r="F468" s="6" t="s">
        <v>540</v>
      </c>
      <c r="G468" s="6" t="s">
        <v>540</v>
      </c>
    </row>
    <row r="469" spans="1:7">
      <c r="A469" t="s">
        <v>903</v>
      </c>
      <c r="B469" s="6">
        <v>69.040000000000006</v>
      </c>
      <c r="C469" s="6">
        <v>82.59</v>
      </c>
      <c r="D469" s="6">
        <v>88.22</v>
      </c>
      <c r="E469" s="6">
        <v>86.78</v>
      </c>
      <c r="F469" s="6">
        <v>87.67</v>
      </c>
      <c r="G469" s="6" t="s">
        <v>540</v>
      </c>
    </row>
    <row r="470" spans="1:7">
      <c r="A470" t="s">
        <v>904</v>
      </c>
      <c r="B470" s="6">
        <v>55.26</v>
      </c>
      <c r="C470" s="6">
        <v>58.33</v>
      </c>
      <c r="D470" s="6">
        <v>56.05</v>
      </c>
      <c r="E470" s="6">
        <v>59.54</v>
      </c>
      <c r="F470" s="6">
        <v>56.35</v>
      </c>
      <c r="G470" s="6" t="s">
        <v>540</v>
      </c>
    </row>
    <row r="471" spans="1:7">
      <c r="A471" t="s">
        <v>905</v>
      </c>
      <c r="B471" s="6" t="s">
        <v>540</v>
      </c>
    </row>
    <row r="472" spans="1:7">
      <c r="A472" t="s">
        <v>906</v>
      </c>
      <c r="B472" s="6">
        <v>43.45</v>
      </c>
      <c r="C472" s="6">
        <v>47.78</v>
      </c>
      <c r="D472" s="6">
        <v>46.62</v>
      </c>
      <c r="E472" s="6">
        <v>45.6</v>
      </c>
      <c r="F472" s="6" t="s">
        <v>540</v>
      </c>
      <c r="G472" s="6" t="s">
        <v>540</v>
      </c>
    </row>
    <row r="473" spans="1:7">
      <c r="A473" t="s">
        <v>907</v>
      </c>
      <c r="B473" s="6">
        <v>24.6</v>
      </c>
      <c r="C473" s="6">
        <v>28.99</v>
      </c>
      <c r="D473" s="6">
        <v>42.37</v>
      </c>
      <c r="E473" s="6">
        <v>41.43</v>
      </c>
      <c r="F473" s="6">
        <v>39.89</v>
      </c>
      <c r="G473" s="6" t="s">
        <v>540</v>
      </c>
    </row>
    <row r="474" spans="1:7">
      <c r="A474" t="s">
        <v>908</v>
      </c>
      <c r="B474" s="6" t="s">
        <v>540</v>
      </c>
      <c r="C474" s="6">
        <v>13.77</v>
      </c>
      <c r="D474" s="6">
        <v>13.27</v>
      </c>
      <c r="E474" s="6">
        <v>18.170000000000002</v>
      </c>
      <c r="F474" s="6">
        <v>27.51</v>
      </c>
      <c r="G474" s="6" t="s">
        <v>540</v>
      </c>
    </row>
    <row r="475" spans="1:7">
      <c r="A475" t="s">
        <v>909</v>
      </c>
      <c r="B475" s="6">
        <v>0</v>
      </c>
      <c r="C475" s="6">
        <v>0</v>
      </c>
      <c r="D475" s="6">
        <v>0</v>
      </c>
      <c r="E475" s="6">
        <v>0</v>
      </c>
      <c r="F475" s="6">
        <v>0</v>
      </c>
      <c r="G475" s="6" t="s">
        <v>540</v>
      </c>
    </row>
    <row r="476" spans="1:7">
      <c r="A476" t="s">
        <v>910</v>
      </c>
      <c r="B476" s="6">
        <v>0</v>
      </c>
      <c r="C476" s="6">
        <v>0</v>
      </c>
      <c r="D476" s="6">
        <v>39.03</v>
      </c>
      <c r="E476" s="6">
        <v>40.729999999999997</v>
      </c>
      <c r="F476" s="6">
        <v>41.41</v>
      </c>
      <c r="G476" s="6" t="s">
        <v>540</v>
      </c>
    </row>
    <row r="477" spans="1:7">
      <c r="A477" t="s">
        <v>911</v>
      </c>
      <c r="B477" s="6">
        <v>62.31</v>
      </c>
      <c r="C477" s="6">
        <v>76.42</v>
      </c>
      <c r="D477" s="6">
        <v>77.81</v>
      </c>
      <c r="E477" s="6">
        <v>78.83</v>
      </c>
      <c r="F477" s="6">
        <v>79.58</v>
      </c>
      <c r="G477" s="6" t="s">
        <v>540</v>
      </c>
    </row>
    <row r="478" spans="1:7">
      <c r="A478" t="s">
        <v>912</v>
      </c>
      <c r="B478" s="6">
        <v>1.8</v>
      </c>
      <c r="C478" s="6">
        <v>2.2400000000000002</v>
      </c>
      <c r="D478" s="6">
        <v>6.23</v>
      </c>
      <c r="E478" s="6">
        <v>6.02</v>
      </c>
      <c r="F478" s="6">
        <v>34.619999999999997</v>
      </c>
      <c r="G478" s="6" t="s">
        <v>540</v>
      </c>
    </row>
    <row r="479" spans="1:7">
      <c r="A479" t="s">
        <v>913</v>
      </c>
      <c r="B479" s="6">
        <v>55.71</v>
      </c>
      <c r="C479" s="6">
        <v>64.73</v>
      </c>
      <c r="D479" s="6">
        <v>73.040000000000006</v>
      </c>
      <c r="E479" s="6">
        <v>77.900000000000006</v>
      </c>
      <c r="F479" s="6">
        <v>80.98</v>
      </c>
      <c r="G479" s="6" t="s">
        <v>540</v>
      </c>
    </row>
    <row r="480" spans="1:7">
      <c r="A480" t="s">
        <v>914</v>
      </c>
      <c r="B480" s="6">
        <v>1.89</v>
      </c>
      <c r="C480" s="6">
        <v>0.99</v>
      </c>
      <c r="D480" s="6">
        <v>1.07</v>
      </c>
      <c r="E480" s="6">
        <v>52.24</v>
      </c>
      <c r="F480" s="6">
        <v>76.72</v>
      </c>
      <c r="G480" s="6" t="s">
        <v>540</v>
      </c>
    </row>
    <row r="481" spans="1:7">
      <c r="A481" t="s">
        <v>915</v>
      </c>
      <c r="B481" s="6">
        <v>77.319999999999993</v>
      </c>
      <c r="C481" s="6">
        <v>74.73</v>
      </c>
      <c r="D481" s="6">
        <v>75.27</v>
      </c>
      <c r="E481" s="6">
        <v>75</v>
      </c>
      <c r="F481" s="6">
        <v>79</v>
      </c>
      <c r="G481" s="6">
        <v>78.17</v>
      </c>
    </row>
    <row r="482" spans="1:7">
      <c r="A482" t="s">
        <v>916</v>
      </c>
      <c r="B482" s="6">
        <v>39.85</v>
      </c>
      <c r="C482" s="6">
        <v>70.349999999999994</v>
      </c>
      <c r="D482" s="6">
        <v>69.400000000000006</v>
      </c>
      <c r="E482" s="6">
        <v>63.98</v>
      </c>
      <c r="F482" s="6">
        <v>72.319999999999993</v>
      </c>
      <c r="G482" s="6" t="s">
        <v>540</v>
      </c>
    </row>
    <row r="483" spans="1:7">
      <c r="A483" t="s">
        <v>917</v>
      </c>
      <c r="B483" s="6">
        <v>74.55</v>
      </c>
      <c r="C483" s="6">
        <v>72.38</v>
      </c>
      <c r="D483" s="6">
        <v>70.92</v>
      </c>
      <c r="E483" s="6">
        <v>72.069999999999993</v>
      </c>
      <c r="F483" s="6">
        <v>80.45</v>
      </c>
      <c r="G483" s="6" t="s">
        <v>540</v>
      </c>
    </row>
    <row r="484" spans="1:7">
      <c r="A484" t="s">
        <v>918</v>
      </c>
      <c r="B484" s="6">
        <v>62.39</v>
      </c>
      <c r="C484" s="6">
        <v>65.39</v>
      </c>
      <c r="D484" s="6">
        <v>70.87</v>
      </c>
      <c r="E484" s="6">
        <v>69.930000000000007</v>
      </c>
      <c r="F484" s="6" t="s">
        <v>540</v>
      </c>
      <c r="G484" s="6" t="s">
        <v>540</v>
      </c>
    </row>
    <row r="485" spans="1:7">
      <c r="A485" t="s">
        <v>919</v>
      </c>
      <c r="B485" s="6">
        <v>65.63</v>
      </c>
      <c r="C485" s="6">
        <v>85.8</v>
      </c>
      <c r="D485" s="6">
        <v>76.27</v>
      </c>
      <c r="E485" s="6">
        <v>65.19</v>
      </c>
      <c r="F485" s="6">
        <v>82</v>
      </c>
      <c r="G485" s="6" t="s">
        <v>540</v>
      </c>
    </row>
    <row r="486" spans="1:7">
      <c r="A486" t="s">
        <v>920</v>
      </c>
      <c r="B486" s="6">
        <v>58.66</v>
      </c>
      <c r="C486" s="6">
        <v>53.73</v>
      </c>
      <c r="D486" s="6">
        <v>53.4</v>
      </c>
      <c r="E486" s="6">
        <v>50.02</v>
      </c>
      <c r="F486" s="6">
        <v>58.18</v>
      </c>
      <c r="G486" s="6" t="s">
        <v>540</v>
      </c>
    </row>
    <row r="487" spans="1:7">
      <c r="A487" t="s">
        <v>921</v>
      </c>
      <c r="B487" s="6">
        <v>19.78</v>
      </c>
      <c r="C487" s="6">
        <v>56</v>
      </c>
      <c r="D487" s="6">
        <v>61.35</v>
      </c>
      <c r="E487" s="6">
        <v>75.459999999999994</v>
      </c>
      <c r="F487" s="6">
        <v>63.12</v>
      </c>
      <c r="G487" s="6" t="s">
        <v>540</v>
      </c>
    </row>
    <row r="488" spans="1:7">
      <c r="A488" t="s">
        <v>922</v>
      </c>
      <c r="B488" s="6">
        <v>191.09</v>
      </c>
      <c r="C488" s="6">
        <v>191.09</v>
      </c>
      <c r="D488" s="6">
        <v>92.55</v>
      </c>
      <c r="E488" s="6">
        <v>95.96</v>
      </c>
      <c r="F488" s="6" t="s">
        <v>540</v>
      </c>
      <c r="G488" s="6" t="s">
        <v>540</v>
      </c>
    </row>
    <row r="489" spans="1:7">
      <c r="A489" t="s">
        <v>923</v>
      </c>
      <c r="B489" s="6">
        <v>15.2</v>
      </c>
      <c r="C489" s="6">
        <v>12.81</v>
      </c>
      <c r="D489" s="6">
        <v>10.4</v>
      </c>
      <c r="E489" s="6">
        <v>16.420000000000002</v>
      </c>
      <c r="F489" s="6">
        <v>17.7</v>
      </c>
      <c r="G489" s="6" t="s">
        <v>540</v>
      </c>
    </row>
    <row r="490" spans="1:7">
      <c r="A490" t="s">
        <v>924</v>
      </c>
      <c r="B490" s="6">
        <v>28</v>
      </c>
      <c r="C490" s="6">
        <v>46.73</v>
      </c>
      <c r="D490" s="6">
        <v>50.41</v>
      </c>
      <c r="E490" s="6">
        <v>47</v>
      </c>
      <c r="F490" s="6">
        <v>53.51</v>
      </c>
      <c r="G490" s="6" t="s">
        <v>540</v>
      </c>
    </row>
    <row r="491" spans="1:7">
      <c r="A491" t="s">
        <v>925</v>
      </c>
      <c r="B491" s="6">
        <v>0</v>
      </c>
      <c r="C491" s="6">
        <v>59.08</v>
      </c>
      <c r="D491" s="6">
        <v>58.46</v>
      </c>
      <c r="E491" s="6">
        <v>54.01</v>
      </c>
      <c r="F491" s="6" t="s">
        <v>540</v>
      </c>
      <c r="G491" s="6" t="s">
        <v>540</v>
      </c>
    </row>
    <row r="492" spans="1:7">
      <c r="A492" t="s">
        <v>926</v>
      </c>
      <c r="B492" s="6" t="s">
        <v>540</v>
      </c>
      <c r="C492" s="6">
        <v>6.36</v>
      </c>
      <c r="D492" s="6">
        <v>7.83</v>
      </c>
      <c r="E492" s="6">
        <v>26.89</v>
      </c>
      <c r="F492" s="6">
        <v>29.41</v>
      </c>
      <c r="G492" s="6" t="s">
        <v>540</v>
      </c>
    </row>
    <row r="493" spans="1:7">
      <c r="A493" t="s">
        <v>927</v>
      </c>
      <c r="B493" s="6">
        <v>70.19</v>
      </c>
      <c r="C493" s="6">
        <v>72.98</v>
      </c>
      <c r="D493" s="6">
        <v>71.209999999999994</v>
      </c>
      <c r="E493" s="6">
        <v>79.040000000000006</v>
      </c>
      <c r="F493" s="6">
        <v>79.930000000000007</v>
      </c>
      <c r="G493" s="6" t="s">
        <v>540</v>
      </c>
    </row>
    <row r="494" spans="1:7">
      <c r="A494" t="s">
        <v>928</v>
      </c>
      <c r="B494" s="6">
        <v>59.86</v>
      </c>
      <c r="C494" s="6">
        <v>66.34</v>
      </c>
      <c r="D494" s="6">
        <v>80.83</v>
      </c>
      <c r="E494" s="6">
        <v>80.66</v>
      </c>
      <c r="F494" s="6">
        <v>84.19</v>
      </c>
      <c r="G494" s="6" t="s">
        <v>540</v>
      </c>
    </row>
    <row r="495" spans="1:7">
      <c r="A495" t="s">
        <v>929</v>
      </c>
      <c r="B495" s="6">
        <v>72.8</v>
      </c>
      <c r="C495" s="6">
        <v>75.2</v>
      </c>
      <c r="D495" s="6">
        <v>74.760000000000005</v>
      </c>
      <c r="E495" s="6">
        <v>75.209999999999994</v>
      </c>
      <c r="F495" s="6" t="s">
        <v>540</v>
      </c>
      <c r="G495" s="6" t="s">
        <v>540</v>
      </c>
    </row>
    <row r="496" spans="1:7">
      <c r="A496" t="s">
        <v>930</v>
      </c>
      <c r="B496" s="6">
        <v>78.22</v>
      </c>
      <c r="C496" s="6">
        <v>83.99</v>
      </c>
      <c r="D496" s="6">
        <v>90.81</v>
      </c>
      <c r="E496" s="6">
        <v>82.68</v>
      </c>
      <c r="F496" s="6">
        <v>79.56</v>
      </c>
      <c r="G496" s="6" t="s">
        <v>540</v>
      </c>
    </row>
    <row r="497" spans="1:7">
      <c r="A497" t="s">
        <v>931</v>
      </c>
      <c r="B497" s="6">
        <v>46.22</v>
      </c>
      <c r="C497" s="6">
        <v>55.36</v>
      </c>
      <c r="D497" s="6">
        <v>59.76</v>
      </c>
      <c r="E497" s="6">
        <v>60.3</v>
      </c>
      <c r="F497" s="6">
        <v>57.82</v>
      </c>
      <c r="G497" s="6" t="s">
        <v>540</v>
      </c>
    </row>
    <row r="498" spans="1:7">
      <c r="A498" t="s">
        <v>932</v>
      </c>
      <c r="B498" s="6">
        <v>0</v>
      </c>
      <c r="C498" s="6">
        <v>0</v>
      </c>
      <c r="D498" s="6">
        <v>36.94</v>
      </c>
      <c r="E498" s="6">
        <v>41.31</v>
      </c>
      <c r="F498" s="6">
        <v>44.33</v>
      </c>
      <c r="G498" s="6" t="s">
        <v>540</v>
      </c>
    </row>
    <row r="499" spans="1:7">
      <c r="A499" t="s">
        <v>933</v>
      </c>
      <c r="B499" s="6">
        <v>58.49</v>
      </c>
      <c r="C499" s="6">
        <v>58.22</v>
      </c>
      <c r="D499" s="6">
        <v>58.71</v>
      </c>
      <c r="E499" s="6">
        <v>59.43</v>
      </c>
      <c r="F499" s="6">
        <v>57.77</v>
      </c>
      <c r="G499" s="6" t="s">
        <v>540</v>
      </c>
    </row>
    <row r="500" spans="1:7">
      <c r="A500" t="s">
        <v>934</v>
      </c>
      <c r="B500" s="6">
        <v>66.790000000000006</v>
      </c>
      <c r="C500" s="6">
        <v>70.3</v>
      </c>
      <c r="D500" s="6">
        <v>69.739999999999995</v>
      </c>
      <c r="E500" s="6">
        <v>72.7</v>
      </c>
      <c r="F500" s="6">
        <v>76.989999999999995</v>
      </c>
      <c r="G500" s="6" t="s">
        <v>540</v>
      </c>
    </row>
    <row r="501" spans="1:7">
      <c r="A501" t="s">
        <v>929</v>
      </c>
      <c r="B501" s="6">
        <v>72.8</v>
      </c>
      <c r="C501" s="6">
        <v>75.2</v>
      </c>
      <c r="D501" s="6">
        <v>74.760000000000005</v>
      </c>
      <c r="E501" s="6">
        <v>75.209999999999994</v>
      </c>
      <c r="F501" s="6" t="s">
        <v>540</v>
      </c>
      <c r="G501" s="6" t="s">
        <v>540</v>
      </c>
    </row>
    <row r="502" spans="1:7">
      <c r="A502" t="s">
        <v>935</v>
      </c>
      <c r="B502" s="6">
        <v>71.239999999999995</v>
      </c>
      <c r="C502" s="6">
        <v>66.819999999999993</v>
      </c>
      <c r="D502" s="6">
        <v>62.78</v>
      </c>
      <c r="E502" s="6">
        <v>63.45</v>
      </c>
      <c r="F502" s="6">
        <v>63.26</v>
      </c>
      <c r="G502" s="6" t="s">
        <v>540</v>
      </c>
    </row>
    <row r="503" spans="1:7">
      <c r="A503" t="s">
        <v>936</v>
      </c>
      <c r="B503" s="6">
        <v>3.67</v>
      </c>
      <c r="C503" s="6">
        <v>6.72</v>
      </c>
      <c r="D503" s="6">
        <v>9.58</v>
      </c>
      <c r="E503" s="6">
        <v>10.87</v>
      </c>
      <c r="F503" s="6">
        <v>18.190000000000001</v>
      </c>
      <c r="G503" s="6" t="s">
        <v>540</v>
      </c>
    </row>
    <row r="504" spans="1:7">
      <c r="A504" t="s">
        <v>937</v>
      </c>
      <c r="B504" s="6">
        <v>81</v>
      </c>
      <c r="C504" s="6">
        <v>80.989999999999995</v>
      </c>
      <c r="D504" s="6">
        <v>87.24</v>
      </c>
      <c r="E504" s="6">
        <v>85.79</v>
      </c>
      <c r="F504" s="6">
        <v>87.27</v>
      </c>
      <c r="G504" s="6" t="s">
        <v>540</v>
      </c>
    </row>
    <row r="505" spans="1:7">
      <c r="A505" t="s">
        <v>938</v>
      </c>
      <c r="B505" s="6">
        <v>0</v>
      </c>
      <c r="C505" s="6">
        <v>0</v>
      </c>
      <c r="D505" s="6">
        <v>0</v>
      </c>
      <c r="E505" s="6">
        <v>0</v>
      </c>
      <c r="F505" s="6">
        <v>0</v>
      </c>
      <c r="G505" s="6" t="s">
        <v>540</v>
      </c>
    </row>
    <row r="506" spans="1:7">
      <c r="A506" t="s">
        <v>939</v>
      </c>
      <c r="B506" s="6">
        <v>0</v>
      </c>
      <c r="C506" s="6">
        <v>0</v>
      </c>
      <c r="D506" s="6">
        <v>0</v>
      </c>
      <c r="E506" s="6">
        <v>0</v>
      </c>
      <c r="F506" s="6">
        <v>11.6</v>
      </c>
      <c r="G506" s="6" t="s">
        <v>540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B4478-E07F-4903-AF9A-949C3D146CD6}">
  <sheetPr>
    <tabColor theme="6" tint="0.39997558519241921"/>
  </sheetPr>
  <dimension ref="A1:I506"/>
  <sheetViews>
    <sheetView topLeftCell="A68" workbookViewId="0">
      <selection activeCell="F71" sqref="F71:F170"/>
    </sheetView>
  </sheetViews>
  <sheetFormatPr defaultRowHeight="14.25"/>
  <cols>
    <col min="1" max="1" width="43.125" bestFit="1" customWidth="1"/>
    <col min="2" max="7" width="10.5" style="6" bestFit="1" customWidth="1"/>
  </cols>
  <sheetData>
    <row r="1" spans="1:7" ht="15" thickBot="1">
      <c r="A1" s="1" t="s">
        <v>940</v>
      </c>
      <c r="B1" s="5">
        <v>42369</v>
      </c>
      <c r="C1" s="5">
        <v>42735</v>
      </c>
      <c r="D1" s="5">
        <v>43100</v>
      </c>
      <c r="E1" s="5">
        <v>43465</v>
      </c>
      <c r="F1" s="5">
        <v>43830</v>
      </c>
      <c r="G1" s="5">
        <v>44196</v>
      </c>
    </row>
    <row r="2" spans="1:7">
      <c r="A2" t="s">
        <v>539</v>
      </c>
      <c r="B2" s="6">
        <v>51.27</v>
      </c>
      <c r="C2" s="6">
        <v>75.33</v>
      </c>
      <c r="D2" s="6">
        <v>73.66</v>
      </c>
      <c r="E2" s="6">
        <v>85.7</v>
      </c>
      <c r="F2" s="6">
        <v>90.86</v>
      </c>
      <c r="G2" s="6" t="s">
        <v>540</v>
      </c>
    </row>
    <row r="3" spans="1:7">
      <c r="A3" t="s">
        <v>541</v>
      </c>
      <c r="B3" s="6">
        <v>83.22</v>
      </c>
      <c r="C3" s="6">
        <v>85.98</v>
      </c>
      <c r="D3" s="6">
        <v>81.61</v>
      </c>
      <c r="E3" s="6">
        <v>80.42</v>
      </c>
      <c r="F3" s="6">
        <v>81.64</v>
      </c>
      <c r="G3" s="6" t="s">
        <v>540</v>
      </c>
    </row>
    <row r="4" spans="1:7">
      <c r="A4" t="s">
        <v>542</v>
      </c>
      <c r="B4" s="6">
        <v>48.52</v>
      </c>
      <c r="C4" s="6">
        <v>67.23</v>
      </c>
      <c r="D4" s="6">
        <v>61.14</v>
      </c>
      <c r="E4" s="6">
        <v>67.81</v>
      </c>
      <c r="F4" s="6">
        <v>69.39</v>
      </c>
      <c r="G4" s="6" t="s">
        <v>540</v>
      </c>
    </row>
    <row r="5" spans="1:7">
      <c r="A5" t="s">
        <v>543</v>
      </c>
      <c r="B5" s="6" t="s">
        <v>540</v>
      </c>
      <c r="C5" s="6">
        <v>24.74</v>
      </c>
      <c r="D5" s="6">
        <v>30.12</v>
      </c>
      <c r="E5" s="6">
        <v>30.26</v>
      </c>
      <c r="F5" s="6">
        <v>29.6</v>
      </c>
      <c r="G5" s="6">
        <v>38.78</v>
      </c>
    </row>
    <row r="6" spans="1:7">
      <c r="A6" t="s">
        <v>544</v>
      </c>
      <c r="B6" s="6">
        <v>94.38</v>
      </c>
      <c r="C6" s="6">
        <v>96.44</v>
      </c>
      <c r="D6" s="6">
        <v>97.65</v>
      </c>
      <c r="E6" s="6">
        <v>97.68</v>
      </c>
      <c r="F6" s="6">
        <v>97.72</v>
      </c>
      <c r="G6" s="6" t="s">
        <v>540</v>
      </c>
    </row>
    <row r="7" spans="1:7">
      <c r="A7" t="s">
        <v>545</v>
      </c>
      <c r="B7" s="6">
        <v>88.3</v>
      </c>
      <c r="C7" s="6">
        <v>79.290000000000006</v>
      </c>
      <c r="D7" s="6">
        <v>68.489999999999995</v>
      </c>
      <c r="E7" s="6">
        <v>75.38</v>
      </c>
      <c r="F7" s="6">
        <v>74.790000000000006</v>
      </c>
      <c r="G7" s="6" t="s">
        <v>540</v>
      </c>
    </row>
    <row r="8" spans="1:7">
      <c r="A8" t="s">
        <v>546</v>
      </c>
      <c r="B8" s="6">
        <v>71.180000000000007</v>
      </c>
      <c r="C8" s="6">
        <v>75.8</v>
      </c>
      <c r="D8" s="6">
        <v>76.25</v>
      </c>
      <c r="E8" s="6">
        <v>76.28</v>
      </c>
      <c r="F8" s="6">
        <v>75.47</v>
      </c>
      <c r="G8" s="6" t="s">
        <v>540</v>
      </c>
    </row>
    <row r="9" spans="1:7">
      <c r="A9" t="s">
        <v>547</v>
      </c>
      <c r="B9" s="6">
        <v>50.87</v>
      </c>
      <c r="C9" s="6">
        <v>54.56</v>
      </c>
      <c r="D9" s="6">
        <v>77.040000000000006</v>
      </c>
      <c r="E9" s="6">
        <v>80.599999999999994</v>
      </c>
      <c r="F9" s="6" t="s">
        <v>540</v>
      </c>
      <c r="G9" s="6" t="s">
        <v>540</v>
      </c>
    </row>
    <row r="10" spans="1:7">
      <c r="A10" t="s">
        <v>548</v>
      </c>
      <c r="B10" s="6">
        <v>76.52</v>
      </c>
      <c r="C10" s="6">
        <v>75.069999999999993</v>
      </c>
      <c r="D10" s="6">
        <v>73.52</v>
      </c>
      <c r="E10" s="6">
        <v>80.92</v>
      </c>
      <c r="F10" s="6">
        <v>71.48</v>
      </c>
      <c r="G10" s="6" t="s">
        <v>540</v>
      </c>
    </row>
    <row r="11" spans="1:7">
      <c r="A11" t="s">
        <v>549</v>
      </c>
      <c r="B11" s="6">
        <v>50.92</v>
      </c>
      <c r="C11" s="6">
        <v>67.180000000000007</v>
      </c>
      <c r="D11" s="6">
        <v>55.58</v>
      </c>
      <c r="E11" s="6">
        <v>47.16</v>
      </c>
      <c r="F11" s="6" t="s">
        <v>540</v>
      </c>
      <c r="G11" s="6" t="s">
        <v>540</v>
      </c>
    </row>
    <row r="12" spans="1:7">
      <c r="A12" t="s">
        <v>550</v>
      </c>
      <c r="B12" s="6">
        <v>68.94</v>
      </c>
      <c r="C12" s="6">
        <v>69.430000000000007</v>
      </c>
      <c r="D12" s="6">
        <v>67.62</v>
      </c>
      <c r="E12" s="6">
        <v>64.56</v>
      </c>
      <c r="F12" s="6">
        <v>61.11</v>
      </c>
      <c r="G12" s="6" t="s">
        <v>540</v>
      </c>
    </row>
    <row r="13" spans="1:7">
      <c r="A13" t="s">
        <v>551</v>
      </c>
      <c r="B13" s="6">
        <v>75.040000000000006</v>
      </c>
      <c r="C13" s="6">
        <v>76.430000000000007</v>
      </c>
      <c r="D13" s="6">
        <v>87.14</v>
      </c>
      <c r="E13" s="6">
        <v>82.24</v>
      </c>
      <c r="F13" s="6">
        <v>78.78</v>
      </c>
      <c r="G13" s="6" t="s">
        <v>540</v>
      </c>
    </row>
    <row r="14" spans="1:7">
      <c r="A14" t="s">
        <v>552</v>
      </c>
      <c r="B14" s="6">
        <v>67.17</v>
      </c>
      <c r="C14" s="6">
        <v>64.7</v>
      </c>
      <c r="D14" s="6">
        <v>61.51</v>
      </c>
      <c r="E14" s="6">
        <v>62.09</v>
      </c>
      <c r="F14" s="6">
        <v>58.34</v>
      </c>
      <c r="G14" s="6" t="s">
        <v>540</v>
      </c>
    </row>
    <row r="15" spans="1:7">
      <c r="A15" t="s">
        <v>553</v>
      </c>
      <c r="B15" s="6">
        <v>63.9</v>
      </c>
      <c r="C15" s="6">
        <v>56.23</v>
      </c>
      <c r="D15" s="6">
        <v>77.540000000000006</v>
      </c>
      <c r="E15" s="6">
        <v>80.069999999999993</v>
      </c>
      <c r="F15" s="6">
        <v>79.680000000000007</v>
      </c>
      <c r="G15" s="6" t="s">
        <v>540</v>
      </c>
    </row>
    <row r="16" spans="1:7">
      <c r="A16" t="s">
        <v>554</v>
      </c>
      <c r="B16" s="6">
        <v>67.5</v>
      </c>
      <c r="C16" s="6">
        <v>69.290000000000006</v>
      </c>
      <c r="D16" s="6">
        <v>82.05</v>
      </c>
      <c r="E16" s="6">
        <v>80.19</v>
      </c>
      <c r="F16" s="6">
        <v>85.77</v>
      </c>
      <c r="G16" s="6" t="s">
        <v>540</v>
      </c>
    </row>
    <row r="17" spans="1:7">
      <c r="A17" t="s">
        <v>555</v>
      </c>
      <c r="B17" s="6">
        <v>45.14</v>
      </c>
      <c r="C17" s="6">
        <v>67.42</v>
      </c>
      <c r="D17" s="6">
        <v>77.94</v>
      </c>
      <c r="E17" s="6">
        <v>77.23</v>
      </c>
      <c r="F17" s="6">
        <v>78.569999999999993</v>
      </c>
      <c r="G17" s="6" t="s">
        <v>540</v>
      </c>
    </row>
    <row r="18" spans="1:7">
      <c r="A18" t="s">
        <v>556</v>
      </c>
      <c r="B18" s="6">
        <v>66.010000000000005</v>
      </c>
      <c r="C18" s="6">
        <v>70.45</v>
      </c>
      <c r="D18" s="6">
        <v>69.52</v>
      </c>
      <c r="E18" s="6">
        <v>68.010000000000005</v>
      </c>
      <c r="F18" s="6">
        <v>67.23</v>
      </c>
      <c r="G18" s="6" t="s">
        <v>540</v>
      </c>
    </row>
    <row r="19" spans="1:7">
      <c r="A19" t="s">
        <v>557</v>
      </c>
      <c r="B19" s="6">
        <v>59.59</v>
      </c>
      <c r="C19" s="6">
        <v>57.64</v>
      </c>
      <c r="D19" s="6">
        <v>70.8</v>
      </c>
      <c r="E19" s="6">
        <v>67.87</v>
      </c>
      <c r="F19" s="6" t="s">
        <v>540</v>
      </c>
      <c r="G19" s="6" t="s">
        <v>540</v>
      </c>
    </row>
    <row r="20" spans="1:7">
      <c r="A20" t="s">
        <v>558</v>
      </c>
      <c r="B20" s="6">
        <v>59.68</v>
      </c>
      <c r="C20" s="6">
        <v>61.71</v>
      </c>
      <c r="D20" s="6">
        <v>57.94</v>
      </c>
      <c r="E20" s="6">
        <v>46.96</v>
      </c>
      <c r="F20" s="6">
        <v>45.4</v>
      </c>
      <c r="G20" s="6" t="s">
        <v>540</v>
      </c>
    </row>
    <row r="21" spans="1:7">
      <c r="A21" t="s">
        <v>559</v>
      </c>
      <c r="B21" s="6">
        <v>64.39</v>
      </c>
      <c r="C21" s="6">
        <v>52.67</v>
      </c>
      <c r="D21" s="6">
        <v>53.7</v>
      </c>
      <c r="E21" s="6">
        <v>64.38</v>
      </c>
      <c r="F21" s="6">
        <v>68.14</v>
      </c>
      <c r="G21" s="6" t="s">
        <v>540</v>
      </c>
    </row>
    <row r="22" spans="1:7">
      <c r="A22" t="s">
        <v>560</v>
      </c>
      <c r="B22" s="6">
        <v>22.02</v>
      </c>
      <c r="C22" s="6">
        <v>24.93</v>
      </c>
      <c r="D22" s="6">
        <v>31.48</v>
      </c>
      <c r="E22" s="6">
        <v>33.76</v>
      </c>
      <c r="F22" s="6">
        <v>41.3</v>
      </c>
      <c r="G22" s="6" t="s">
        <v>540</v>
      </c>
    </row>
    <row r="23" spans="1:7">
      <c r="A23" t="s">
        <v>561</v>
      </c>
      <c r="B23" s="6">
        <v>37.5</v>
      </c>
      <c r="C23" s="6">
        <v>33.29</v>
      </c>
      <c r="D23" s="6">
        <v>33.36</v>
      </c>
      <c r="E23" s="6">
        <v>33.19</v>
      </c>
      <c r="F23" s="6">
        <v>36.14</v>
      </c>
      <c r="G23" s="6" t="s">
        <v>540</v>
      </c>
    </row>
    <row r="24" spans="1:7">
      <c r="A24" t="s">
        <v>562</v>
      </c>
      <c r="B24" s="6">
        <v>38.659999999999997</v>
      </c>
      <c r="C24" s="6">
        <v>46.34</v>
      </c>
      <c r="D24" s="6">
        <v>59.01</v>
      </c>
      <c r="E24" s="6">
        <v>59.58</v>
      </c>
      <c r="F24" s="6">
        <v>58.61</v>
      </c>
      <c r="G24" s="6" t="s">
        <v>540</v>
      </c>
    </row>
    <row r="25" spans="1:7">
      <c r="A25" t="s">
        <v>563</v>
      </c>
      <c r="B25" s="6">
        <v>58.1</v>
      </c>
      <c r="C25" s="6">
        <v>65.819999999999993</v>
      </c>
      <c r="D25" s="6">
        <v>70.760000000000005</v>
      </c>
      <c r="E25" s="6">
        <v>71.739999999999995</v>
      </c>
      <c r="F25" s="6">
        <v>67.86</v>
      </c>
      <c r="G25" s="6" t="s">
        <v>540</v>
      </c>
    </row>
    <row r="26" spans="1:7">
      <c r="A26" t="s">
        <v>564</v>
      </c>
      <c r="B26" s="6">
        <v>53.98</v>
      </c>
      <c r="C26" s="6">
        <v>50.62</v>
      </c>
      <c r="D26" s="6">
        <v>53.94</v>
      </c>
      <c r="E26" s="6">
        <v>56.38</v>
      </c>
      <c r="F26" s="6">
        <v>87.62</v>
      </c>
      <c r="G26" s="6" t="s">
        <v>540</v>
      </c>
    </row>
    <row r="27" spans="1:7">
      <c r="A27" t="s">
        <v>565</v>
      </c>
      <c r="B27" s="6">
        <v>45.71</v>
      </c>
      <c r="C27" s="6">
        <v>58.29</v>
      </c>
      <c r="D27" s="6">
        <v>69.13</v>
      </c>
      <c r="E27" s="6">
        <v>67.23</v>
      </c>
      <c r="F27" s="6">
        <v>62.74</v>
      </c>
      <c r="G27" s="6" t="s">
        <v>540</v>
      </c>
    </row>
    <row r="28" spans="1:7">
      <c r="A28" t="s">
        <v>566</v>
      </c>
      <c r="B28" s="6">
        <v>51.77</v>
      </c>
      <c r="C28" s="6">
        <v>68.02</v>
      </c>
      <c r="D28" s="6">
        <v>71.819999999999993</v>
      </c>
      <c r="E28" s="6">
        <v>77.05</v>
      </c>
      <c r="F28" s="6">
        <v>74.5</v>
      </c>
      <c r="G28" s="6" t="s">
        <v>540</v>
      </c>
    </row>
    <row r="29" spans="1:7">
      <c r="A29" t="s">
        <v>567</v>
      </c>
      <c r="B29" s="6">
        <v>66.63</v>
      </c>
      <c r="C29" s="6">
        <v>60.66</v>
      </c>
      <c r="D29" s="6">
        <v>78.63</v>
      </c>
      <c r="E29" s="6">
        <v>78.67</v>
      </c>
      <c r="F29" s="6">
        <v>81.680000000000007</v>
      </c>
      <c r="G29" s="6" t="s">
        <v>540</v>
      </c>
    </row>
    <row r="30" spans="1:7">
      <c r="A30" t="s">
        <v>568</v>
      </c>
      <c r="B30" s="6">
        <v>44.43</v>
      </c>
      <c r="C30" s="6">
        <v>46.84</v>
      </c>
      <c r="D30" s="6">
        <v>73.989999999999995</v>
      </c>
      <c r="E30" s="6">
        <v>72.989999999999995</v>
      </c>
      <c r="F30" s="6">
        <v>79.33</v>
      </c>
      <c r="G30" s="6" t="s">
        <v>540</v>
      </c>
    </row>
    <row r="31" spans="1:7">
      <c r="A31" t="s">
        <v>569</v>
      </c>
      <c r="B31" s="6">
        <v>70.2</v>
      </c>
      <c r="C31" s="6">
        <v>62.04</v>
      </c>
      <c r="D31" s="6">
        <v>59.21</v>
      </c>
      <c r="E31" s="6">
        <v>61.66</v>
      </c>
      <c r="F31" s="6">
        <v>61.34</v>
      </c>
      <c r="G31" s="6" t="s">
        <v>540</v>
      </c>
    </row>
    <row r="32" spans="1:7">
      <c r="A32" t="s">
        <v>570</v>
      </c>
      <c r="B32" s="6">
        <v>33.33</v>
      </c>
      <c r="C32" s="6">
        <v>30.16</v>
      </c>
      <c r="D32" s="6">
        <v>31.88</v>
      </c>
      <c r="E32" s="6">
        <v>25.99</v>
      </c>
      <c r="F32" s="6" t="s">
        <v>540</v>
      </c>
      <c r="G32" s="6" t="s">
        <v>540</v>
      </c>
    </row>
    <row r="33" spans="1:7">
      <c r="A33" t="s">
        <v>571</v>
      </c>
      <c r="B33" s="6">
        <v>71.16</v>
      </c>
      <c r="C33" s="6">
        <v>74.44</v>
      </c>
      <c r="D33" s="6">
        <v>73.91</v>
      </c>
      <c r="E33" s="6">
        <v>74.180000000000007</v>
      </c>
      <c r="F33" s="6">
        <v>75.63</v>
      </c>
      <c r="G33" s="6">
        <v>74.84</v>
      </c>
    </row>
    <row r="34" spans="1:7">
      <c r="A34" t="s">
        <v>572</v>
      </c>
      <c r="B34" s="6">
        <v>54.69</v>
      </c>
      <c r="C34" s="6">
        <v>55.8</v>
      </c>
      <c r="D34" s="6">
        <v>65</v>
      </c>
      <c r="E34" s="6">
        <v>86</v>
      </c>
      <c r="F34" s="6" t="s">
        <v>540</v>
      </c>
      <c r="G34" s="6" t="s">
        <v>540</v>
      </c>
    </row>
    <row r="35" spans="1:7">
      <c r="A35" t="s">
        <v>573</v>
      </c>
      <c r="B35" s="6">
        <v>65.27</v>
      </c>
      <c r="C35" s="6">
        <v>69.08</v>
      </c>
      <c r="D35" s="6">
        <v>65.239999999999995</v>
      </c>
      <c r="E35" s="6">
        <v>62.21</v>
      </c>
      <c r="F35" s="6">
        <v>67.37</v>
      </c>
      <c r="G35" s="6" t="s">
        <v>540</v>
      </c>
    </row>
    <row r="36" spans="1:7">
      <c r="A36" t="s">
        <v>574</v>
      </c>
      <c r="B36" s="6">
        <v>57.71</v>
      </c>
      <c r="C36" s="6">
        <v>62.94</v>
      </c>
      <c r="D36" s="6">
        <v>51.71</v>
      </c>
      <c r="E36" s="6">
        <v>54.29</v>
      </c>
      <c r="F36" s="6">
        <v>63.56</v>
      </c>
      <c r="G36" s="6" t="s">
        <v>540</v>
      </c>
    </row>
    <row r="37" spans="1:7">
      <c r="A37" t="s">
        <v>575</v>
      </c>
      <c r="B37" s="6">
        <v>81.58</v>
      </c>
      <c r="C37" s="6">
        <v>81.05</v>
      </c>
      <c r="D37" s="6">
        <v>77.790000000000006</v>
      </c>
      <c r="E37" s="6">
        <v>77.63</v>
      </c>
      <c r="F37" s="6">
        <v>82.54</v>
      </c>
      <c r="G37" s="6" t="s">
        <v>540</v>
      </c>
    </row>
    <row r="38" spans="1:7">
      <c r="A38" t="s">
        <v>576</v>
      </c>
      <c r="B38" s="6">
        <v>15.76</v>
      </c>
      <c r="C38" s="6">
        <v>17.77</v>
      </c>
      <c r="D38" s="6">
        <v>20.76</v>
      </c>
      <c r="E38" s="6">
        <v>23.85</v>
      </c>
      <c r="F38" s="6" t="s">
        <v>540</v>
      </c>
      <c r="G38" s="6" t="s">
        <v>540</v>
      </c>
    </row>
    <row r="39" spans="1:7">
      <c r="A39" t="s">
        <v>577</v>
      </c>
      <c r="B39" s="6">
        <v>90.65</v>
      </c>
      <c r="C39" s="6">
        <v>88.44</v>
      </c>
      <c r="D39" s="6">
        <v>83.69</v>
      </c>
      <c r="E39" s="6">
        <v>82.32</v>
      </c>
      <c r="F39" s="6">
        <v>81.81</v>
      </c>
      <c r="G39" s="6" t="s">
        <v>540</v>
      </c>
    </row>
    <row r="40" spans="1:7">
      <c r="A40" t="s">
        <v>578</v>
      </c>
      <c r="B40" s="6">
        <v>83.7</v>
      </c>
      <c r="C40" s="6">
        <v>86.76</v>
      </c>
      <c r="D40" s="6">
        <v>86.21</v>
      </c>
      <c r="E40" s="6">
        <v>84.92</v>
      </c>
      <c r="F40" s="6">
        <v>89.07</v>
      </c>
      <c r="G40" s="6" t="s">
        <v>540</v>
      </c>
    </row>
    <row r="41" spans="1:7">
      <c r="A41" t="s">
        <v>579</v>
      </c>
      <c r="B41" s="6">
        <v>27.48</v>
      </c>
      <c r="C41" s="6">
        <v>29.68</v>
      </c>
      <c r="D41" s="6">
        <v>28.71</v>
      </c>
      <c r="E41" s="6">
        <v>26.92</v>
      </c>
      <c r="F41" s="6" t="s">
        <v>540</v>
      </c>
      <c r="G41" s="6" t="s">
        <v>540</v>
      </c>
    </row>
    <row r="42" spans="1:7">
      <c r="A42" t="s">
        <v>580</v>
      </c>
      <c r="B42" s="6">
        <v>63.52</v>
      </c>
      <c r="C42" s="6">
        <v>58.12</v>
      </c>
      <c r="D42" s="6">
        <v>69.45</v>
      </c>
      <c r="E42" s="6">
        <v>71.680000000000007</v>
      </c>
      <c r="F42" s="6">
        <v>78.900000000000006</v>
      </c>
      <c r="G42" s="6" t="s">
        <v>540</v>
      </c>
    </row>
    <row r="43" spans="1:7">
      <c r="A43" t="s">
        <v>581</v>
      </c>
      <c r="B43" s="6">
        <v>38.85</v>
      </c>
      <c r="C43" s="6">
        <v>39.9</v>
      </c>
      <c r="D43" s="6">
        <v>36.03</v>
      </c>
      <c r="E43" s="6">
        <v>33.76</v>
      </c>
      <c r="F43" s="6" t="s">
        <v>540</v>
      </c>
      <c r="G43" s="6" t="s">
        <v>540</v>
      </c>
    </row>
    <row r="44" spans="1:7">
      <c r="A44" t="s">
        <v>582</v>
      </c>
      <c r="B44" s="6">
        <v>71.36</v>
      </c>
      <c r="C44" s="6">
        <v>74.709999999999994</v>
      </c>
      <c r="D44" s="6">
        <v>75.069999999999993</v>
      </c>
      <c r="E44" s="6">
        <v>81.7</v>
      </c>
      <c r="F44" s="6">
        <v>81.739999999999995</v>
      </c>
      <c r="G44" s="6">
        <v>78.430000000000007</v>
      </c>
    </row>
    <row r="45" spans="1:7">
      <c r="A45" t="s">
        <v>583</v>
      </c>
      <c r="B45" s="6">
        <v>52.23</v>
      </c>
      <c r="C45" s="6">
        <v>58.62</v>
      </c>
      <c r="D45" s="6">
        <v>51.52</v>
      </c>
      <c r="E45" s="6">
        <v>50.24</v>
      </c>
      <c r="F45" s="6">
        <v>49.81</v>
      </c>
      <c r="G45" s="6" t="s">
        <v>540</v>
      </c>
    </row>
    <row r="46" spans="1:7">
      <c r="A46" t="s">
        <v>584</v>
      </c>
      <c r="B46" s="6">
        <v>82.22</v>
      </c>
      <c r="C46" s="6">
        <v>71.87</v>
      </c>
      <c r="D46" s="6">
        <v>85.28</v>
      </c>
      <c r="E46" s="6">
        <v>85.41</v>
      </c>
      <c r="F46" s="6">
        <v>85.05</v>
      </c>
      <c r="G46" s="6" t="s">
        <v>540</v>
      </c>
    </row>
    <row r="47" spans="1:7">
      <c r="A47" t="s">
        <v>585</v>
      </c>
      <c r="B47" s="6">
        <v>34.1</v>
      </c>
      <c r="C47" s="6">
        <v>27.04</v>
      </c>
      <c r="D47" s="6">
        <v>32.28</v>
      </c>
      <c r="E47" s="6">
        <v>32.68</v>
      </c>
      <c r="F47" s="6" t="s">
        <v>540</v>
      </c>
      <c r="G47" s="6" t="s">
        <v>540</v>
      </c>
    </row>
    <row r="48" spans="1:7">
      <c r="A48" t="s">
        <v>586</v>
      </c>
      <c r="B48" s="6">
        <v>60.74</v>
      </c>
      <c r="C48" s="6">
        <v>57.88</v>
      </c>
      <c r="D48" s="6">
        <v>79.83</v>
      </c>
      <c r="E48" s="6">
        <v>79.66</v>
      </c>
      <c r="F48" s="6">
        <v>88.5</v>
      </c>
      <c r="G48" s="6" t="s">
        <v>540</v>
      </c>
    </row>
    <row r="49" spans="1:7">
      <c r="A49" t="s">
        <v>587</v>
      </c>
      <c r="B49" s="6">
        <v>29.93</v>
      </c>
      <c r="C49" s="6">
        <v>30.99</v>
      </c>
      <c r="D49" s="6">
        <v>45.37</v>
      </c>
      <c r="E49" s="6">
        <v>78.959999999999994</v>
      </c>
      <c r="F49" s="6">
        <v>76.239999999999995</v>
      </c>
      <c r="G49" s="6" t="s">
        <v>540</v>
      </c>
    </row>
    <row r="50" spans="1:7">
      <c r="A50" t="s">
        <v>588</v>
      </c>
      <c r="B50" s="6">
        <v>55.09</v>
      </c>
      <c r="C50" s="6">
        <v>51.51</v>
      </c>
      <c r="D50" s="6">
        <v>52.23</v>
      </c>
      <c r="E50" s="6">
        <v>46.93</v>
      </c>
      <c r="F50" s="6">
        <v>50.92</v>
      </c>
      <c r="G50" s="6" t="s">
        <v>540</v>
      </c>
    </row>
    <row r="51" spans="1:7">
      <c r="A51" t="s">
        <v>589</v>
      </c>
      <c r="B51" s="6">
        <v>58.05</v>
      </c>
      <c r="C51" s="6">
        <v>92.02</v>
      </c>
      <c r="D51" s="6">
        <v>91.47</v>
      </c>
      <c r="E51" s="6">
        <v>91.72</v>
      </c>
      <c r="F51" s="6">
        <v>92.01</v>
      </c>
      <c r="G51" s="6" t="s">
        <v>540</v>
      </c>
    </row>
    <row r="52" spans="1:7">
      <c r="A52" t="s">
        <v>590</v>
      </c>
      <c r="B52" s="6">
        <v>49.75</v>
      </c>
      <c r="C52" s="6">
        <v>51.53</v>
      </c>
      <c r="D52" s="6">
        <v>50.08</v>
      </c>
      <c r="E52" s="6">
        <v>41.85</v>
      </c>
      <c r="F52" s="6">
        <v>37.979999999999997</v>
      </c>
      <c r="G52" s="6" t="s">
        <v>540</v>
      </c>
    </row>
    <row r="53" spans="1:7">
      <c r="A53" t="s">
        <v>591</v>
      </c>
      <c r="B53" s="6">
        <v>24.32</v>
      </c>
      <c r="C53" s="6">
        <v>21.53</v>
      </c>
      <c r="D53" s="6">
        <v>30.46</v>
      </c>
      <c r="E53" s="6">
        <v>31.41</v>
      </c>
      <c r="F53" s="6">
        <v>27.74</v>
      </c>
      <c r="G53" s="6">
        <v>32.47</v>
      </c>
    </row>
    <row r="54" spans="1:7">
      <c r="A54" t="s">
        <v>592</v>
      </c>
      <c r="B54" s="6">
        <v>51.45</v>
      </c>
      <c r="C54" s="6">
        <v>51.4</v>
      </c>
      <c r="D54" s="6">
        <v>52.47</v>
      </c>
      <c r="E54" s="6">
        <v>58.46</v>
      </c>
      <c r="F54" s="6">
        <v>51.7</v>
      </c>
      <c r="G54" s="6" t="s">
        <v>540</v>
      </c>
    </row>
    <row r="55" spans="1:7">
      <c r="A55" t="s">
        <v>593</v>
      </c>
      <c r="B55" s="6">
        <v>79.58</v>
      </c>
      <c r="C55" s="6">
        <v>77.86</v>
      </c>
      <c r="D55" s="6">
        <v>80.52</v>
      </c>
      <c r="E55" s="6">
        <v>79.48</v>
      </c>
      <c r="F55" s="6" t="s">
        <v>540</v>
      </c>
      <c r="G55" s="6" t="s">
        <v>540</v>
      </c>
    </row>
    <row r="56" spans="1:7">
      <c r="A56" t="s">
        <v>594</v>
      </c>
      <c r="B56" s="6">
        <v>45.04</v>
      </c>
      <c r="C56" s="6">
        <v>45.96</v>
      </c>
      <c r="D56" s="6">
        <v>46.94</v>
      </c>
      <c r="E56" s="6">
        <v>54.91</v>
      </c>
      <c r="F56" s="6">
        <v>52.01</v>
      </c>
      <c r="G56" s="6" t="s">
        <v>540</v>
      </c>
    </row>
    <row r="57" spans="1:7">
      <c r="A57" t="s">
        <v>595</v>
      </c>
      <c r="B57" s="6">
        <v>86.86</v>
      </c>
      <c r="C57" s="6">
        <v>76.38</v>
      </c>
      <c r="D57" s="6">
        <v>80.22</v>
      </c>
      <c r="E57" s="6">
        <v>78.739999999999995</v>
      </c>
      <c r="F57" s="6" t="s">
        <v>540</v>
      </c>
      <c r="G57" s="6" t="s">
        <v>540</v>
      </c>
    </row>
    <row r="58" spans="1:7">
      <c r="A58" t="s">
        <v>596</v>
      </c>
      <c r="B58" s="6">
        <v>32.04</v>
      </c>
      <c r="C58" s="6">
        <v>33.450000000000003</v>
      </c>
      <c r="D58" s="6">
        <v>34.35</v>
      </c>
      <c r="E58" s="6">
        <v>49.58</v>
      </c>
      <c r="F58" s="6">
        <v>88.97</v>
      </c>
      <c r="G58" s="6" t="s">
        <v>540</v>
      </c>
    </row>
    <row r="59" spans="1:7">
      <c r="A59" t="s">
        <v>597</v>
      </c>
      <c r="B59" s="6">
        <v>61.91</v>
      </c>
      <c r="C59" s="6">
        <v>58.05</v>
      </c>
      <c r="D59" s="6">
        <v>83.85</v>
      </c>
      <c r="E59" s="6">
        <v>80.78</v>
      </c>
      <c r="F59" s="6">
        <v>80.8</v>
      </c>
      <c r="G59" s="6" t="s">
        <v>540</v>
      </c>
    </row>
    <row r="60" spans="1:7">
      <c r="A60" t="s">
        <v>598</v>
      </c>
      <c r="B60" s="6">
        <v>65.13</v>
      </c>
      <c r="C60" s="6">
        <v>70.069999999999993</v>
      </c>
      <c r="D60" s="6">
        <v>73.53</v>
      </c>
      <c r="E60" s="6">
        <v>70.72</v>
      </c>
      <c r="F60" s="6">
        <v>69.53</v>
      </c>
      <c r="G60" s="6" t="s">
        <v>540</v>
      </c>
    </row>
    <row r="61" spans="1:7">
      <c r="A61" t="s">
        <v>599</v>
      </c>
      <c r="B61" s="6">
        <v>46.42</v>
      </c>
      <c r="C61" s="6">
        <v>47.23</v>
      </c>
      <c r="D61" s="6">
        <v>47.06</v>
      </c>
      <c r="E61" s="6">
        <v>47.45</v>
      </c>
      <c r="F61" s="6">
        <v>46.43</v>
      </c>
      <c r="G61" s="6" t="s">
        <v>540</v>
      </c>
    </row>
    <row r="62" spans="1:7">
      <c r="A62" t="s">
        <v>600</v>
      </c>
      <c r="B62" s="6">
        <v>28.51</v>
      </c>
      <c r="C62" s="6">
        <v>55.78</v>
      </c>
      <c r="D62" s="6">
        <v>56.34</v>
      </c>
      <c r="E62" s="6">
        <v>55.54</v>
      </c>
      <c r="F62" s="6">
        <v>58</v>
      </c>
      <c r="G62" s="6" t="s">
        <v>540</v>
      </c>
    </row>
    <row r="63" spans="1:7">
      <c r="A63" t="s">
        <v>601</v>
      </c>
      <c r="B63" s="6">
        <v>62.3</v>
      </c>
      <c r="C63" s="6">
        <v>51.95</v>
      </c>
      <c r="D63" s="6">
        <v>53.58</v>
      </c>
      <c r="E63" s="6">
        <v>54.46</v>
      </c>
      <c r="F63" s="6">
        <v>51.02</v>
      </c>
      <c r="G63" s="6">
        <v>51.64</v>
      </c>
    </row>
    <row r="64" spans="1:7">
      <c r="A64" t="s">
        <v>602</v>
      </c>
      <c r="B64" s="6">
        <v>22.94</v>
      </c>
      <c r="C64" s="6">
        <v>24.74</v>
      </c>
      <c r="D64" s="6">
        <v>23.81</v>
      </c>
      <c r="E64" s="6">
        <v>22.36</v>
      </c>
      <c r="F64" s="6">
        <v>48.97</v>
      </c>
      <c r="G64" s="6" t="s">
        <v>540</v>
      </c>
    </row>
    <row r="65" spans="1:7">
      <c r="A65" t="s">
        <v>603</v>
      </c>
      <c r="B65" s="6">
        <v>63.98</v>
      </c>
      <c r="C65" s="6">
        <v>64.650000000000006</v>
      </c>
      <c r="D65" s="6">
        <v>56.4</v>
      </c>
      <c r="E65" s="6">
        <v>57.63</v>
      </c>
      <c r="F65" s="6">
        <v>53.14</v>
      </c>
      <c r="G65" s="6" t="s">
        <v>540</v>
      </c>
    </row>
    <row r="66" spans="1:7">
      <c r="A66" t="s">
        <v>604</v>
      </c>
      <c r="B66" s="6">
        <v>18.96</v>
      </c>
      <c r="C66" s="6">
        <v>19.54</v>
      </c>
      <c r="D66" s="6">
        <v>17.04</v>
      </c>
      <c r="E66" s="6">
        <v>16.260000000000002</v>
      </c>
      <c r="F66" s="6">
        <v>14.19</v>
      </c>
      <c r="G66" s="6" t="s">
        <v>540</v>
      </c>
    </row>
    <row r="67" spans="1:7">
      <c r="A67" t="s">
        <v>605</v>
      </c>
      <c r="B67" s="6">
        <v>90.58</v>
      </c>
      <c r="C67" s="6">
        <v>93.74</v>
      </c>
      <c r="D67" s="6">
        <v>96.08</v>
      </c>
      <c r="E67" s="6">
        <v>95.92</v>
      </c>
      <c r="F67" s="6">
        <v>92.83</v>
      </c>
      <c r="G67" s="6" t="s">
        <v>540</v>
      </c>
    </row>
    <row r="68" spans="1:7">
      <c r="A68" t="s">
        <v>606</v>
      </c>
      <c r="B68" s="6">
        <v>35.94</v>
      </c>
      <c r="C68" s="6">
        <v>38.36</v>
      </c>
      <c r="D68" s="6">
        <v>36.28</v>
      </c>
      <c r="E68" s="6">
        <v>51.92</v>
      </c>
      <c r="F68" s="6">
        <v>49.79</v>
      </c>
      <c r="G68" s="6">
        <v>48.83</v>
      </c>
    </row>
    <row r="69" spans="1:7">
      <c r="A69" t="s">
        <v>607</v>
      </c>
      <c r="B69" s="6">
        <v>29.26</v>
      </c>
      <c r="C69" s="6">
        <v>33.200000000000003</v>
      </c>
      <c r="D69" s="6">
        <v>26.54</v>
      </c>
      <c r="E69" s="6">
        <v>27</v>
      </c>
      <c r="F69" s="6">
        <v>65.489999999999995</v>
      </c>
      <c r="G69" s="6" t="s">
        <v>540</v>
      </c>
    </row>
    <row r="70" spans="1:7">
      <c r="A70" t="s">
        <v>608</v>
      </c>
      <c r="B70" s="6">
        <v>79.12</v>
      </c>
      <c r="C70" s="6">
        <v>79.16</v>
      </c>
      <c r="D70" s="6">
        <v>80.930000000000007</v>
      </c>
      <c r="E70" s="6">
        <v>80.47</v>
      </c>
      <c r="F70" s="6">
        <v>78.58</v>
      </c>
      <c r="G70" s="6" t="s">
        <v>540</v>
      </c>
    </row>
    <row r="71" spans="1:7">
      <c r="A71" s="85" t="s">
        <v>0</v>
      </c>
      <c r="B71" s="86">
        <v>60.43</v>
      </c>
      <c r="C71" s="86">
        <v>66.400000000000006</v>
      </c>
      <c r="D71" s="86">
        <v>66.89</v>
      </c>
      <c r="E71" s="86">
        <v>67.5</v>
      </c>
      <c r="F71" s="86">
        <v>71.77</v>
      </c>
      <c r="G71" s="86" t="s">
        <v>540</v>
      </c>
    </row>
    <row r="72" spans="1:7">
      <c r="A72" s="85" t="s">
        <v>5</v>
      </c>
      <c r="B72" s="86">
        <v>41.39</v>
      </c>
      <c r="C72" s="86">
        <v>37.520000000000003</v>
      </c>
      <c r="D72" s="86">
        <v>35.9</v>
      </c>
      <c r="E72" s="86">
        <v>36.19</v>
      </c>
      <c r="F72" s="86">
        <v>41.11</v>
      </c>
      <c r="G72" s="86" t="s">
        <v>540</v>
      </c>
    </row>
    <row r="73" spans="1:7">
      <c r="A73" s="85" t="s">
        <v>10</v>
      </c>
      <c r="B73" s="86">
        <v>80.319999999999993</v>
      </c>
      <c r="C73" s="86">
        <v>88.35</v>
      </c>
      <c r="D73" s="86">
        <v>89.26</v>
      </c>
      <c r="E73" s="86">
        <v>83.26</v>
      </c>
      <c r="F73" s="86">
        <v>82.84</v>
      </c>
      <c r="G73" s="86" t="s">
        <v>540</v>
      </c>
    </row>
    <row r="74" spans="1:7">
      <c r="A74" s="85" t="s">
        <v>15</v>
      </c>
      <c r="B74" s="86">
        <v>57.84</v>
      </c>
      <c r="C74" s="86">
        <v>60.18</v>
      </c>
      <c r="D74" s="86">
        <v>57.23</v>
      </c>
      <c r="E74" s="86">
        <v>54.22</v>
      </c>
      <c r="F74" s="86">
        <v>58.24</v>
      </c>
      <c r="G74" s="86" t="s">
        <v>540</v>
      </c>
    </row>
    <row r="75" spans="1:7">
      <c r="A75" s="85" t="s">
        <v>20</v>
      </c>
      <c r="B75" s="86">
        <v>39.07</v>
      </c>
      <c r="C75" s="86">
        <v>45.54</v>
      </c>
      <c r="D75" s="86">
        <v>45.9</v>
      </c>
      <c r="E75" s="86">
        <v>42.43</v>
      </c>
      <c r="F75" s="86">
        <v>48.44</v>
      </c>
      <c r="G75" s="86" t="s">
        <v>540</v>
      </c>
    </row>
    <row r="76" spans="1:7">
      <c r="A76" s="85" t="s">
        <v>24</v>
      </c>
      <c r="B76" s="86">
        <v>77.27</v>
      </c>
      <c r="C76" s="86">
        <v>64.58</v>
      </c>
      <c r="D76" s="86">
        <v>63.5</v>
      </c>
      <c r="E76" s="86">
        <v>59.36</v>
      </c>
      <c r="F76" s="86">
        <v>50.26</v>
      </c>
      <c r="G76" s="86">
        <v>49.06</v>
      </c>
    </row>
    <row r="77" spans="1:7">
      <c r="A77" s="85" t="s">
        <v>29</v>
      </c>
      <c r="B77" s="86">
        <v>91.51</v>
      </c>
      <c r="C77" s="86">
        <v>91.56</v>
      </c>
      <c r="D77" s="86">
        <v>90.97</v>
      </c>
      <c r="E77" s="86">
        <v>92.3</v>
      </c>
      <c r="F77" s="86">
        <v>93.45</v>
      </c>
      <c r="G77" s="86" t="s">
        <v>540</v>
      </c>
    </row>
    <row r="78" spans="1:7">
      <c r="A78" s="85" t="s">
        <v>34</v>
      </c>
      <c r="B78" s="86">
        <v>54.73</v>
      </c>
      <c r="C78" s="86">
        <v>66.45</v>
      </c>
      <c r="D78" s="86">
        <v>63.48</v>
      </c>
      <c r="E78" s="86">
        <v>59.11</v>
      </c>
      <c r="F78" s="86">
        <v>67.66</v>
      </c>
      <c r="G78" s="86" t="s">
        <v>540</v>
      </c>
    </row>
    <row r="79" spans="1:7">
      <c r="A79" s="85" t="s">
        <v>37</v>
      </c>
      <c r="B79" s="86">
        <v>78.59</v>
      </c>
      <c r="C79" s="86">
        <v>80.53</v>
      </c>
      <c r="D79" s="86">
        <v>79.47</v>
      </c>
      <c r="E79" s="86">
        <v>76.41</v>
      </c>
      <c r="F79" s="86">
        <v>78.39</v>
      </c>
      <c r="G79" s="86" t="s">
        <v>540</v>
      </c>
    </row>
    <row r="80" spans="1:7">
      <c r="A80" s="85" t="s">
        <v>41</v>
      </c>
      <c r="B80" s="86">
        <v>34.47</v>
      </c>
      <c r="C80" s="86">
        <v>40.19</v>
      </c>
      <c r="D80" s="86">
        <v>38</v>
      </c>
      <c r="E80" s="86">
        <v>35.57</v>
      </c>
      <c r="F80" s="86">
        <v>34.299999999999997</v>
      </c>
      <c r="G80" s="86">
        <v>33.01</v>
      </c>
    </row>
    <row r="81" spans="1:9">
      <c r="A81" s="85" t="s">
        <v>46</v>
      </c>
      <c r="B81" s="86">
        <v>86.28</v>
      </c>
      <c r="C81" s="86">
        <v>87.35</v>
      </c>
      <c r="D81" s="86">
        <v>90.23</v>
      </c>
      <c r="E81" s="86">
        <v>88.36</v>
      </c>
      <c r="F81" s="87">
        <f>AVERAGE(B81:E81)</f>
        <v>88.055000000000007</v>
      </c>
      <c r="G81" s="86" t="s">
        <v>540</v>
      </c>
      <c r="I81" t="s">
        <v>947</v>
      </c>
    </row>
    <row r="82" spans="1:9">
      <c r="A82" s="85" t="s">
        <v>49</v>
      </c>
      <c r="B82" s="86">
        <v>61.85</v>
      </c>
      <c r="C82" s="86">
        <v>77.52</v>
      </c>
      <c r="D82" s="86">
        <v>77.59</v>
      </c>
      <c r="E82" s="86">
        <v>77.98</v>
      </c>
      <c r="F82" s="87">
        <f>AVERAGE(C82:E82)</f>
        <v>77.696666666666673</v>
      </c>
      <c r="G82" s="86" t="s">
        <v>540</v>
      </c>
      <c r="I82" t="s">
        <v>948</v>
      </c>
    </row>
    <row r="83" spans="1:9">
      <c r="A83" s="85" t="s">
        <v>53</v>
      </c>
      <c r="B83" s="86">
        <v>60.94</v>
      </c>
      <c r="C83" s="86">
        <v>66</v>
      </c>
      <c r="D83" s="86">
        <v>66.92</v>
      </c>
      <c r="E83" s="86">
        <v>65.489999999999995</v>
      </c>
      <c r="F83" s="86">
        <v>66.33</v>
      </c>
      <c r="G83" s="86" t="s">
        <v>540</v>
      </c>
    </row>
    <row r="84" spans="1:9">
      <c r="A84" s="85" t="s">
        <v>56</v>
      </c>
      <c r="B84" s="86">
        <v>57.24</v>
      </c>
      <c r="C84" s="86">
        <v>61.59</v>
      </c>
      <c r="D84" s="86">
        <v>64.98</v>
      </c>
      <c r="E84" s="86">
        <v>63.57</v>
      </c>
      <c r="F84" s="87">
        <f>AVERAGE(B84:E84)</f>
        <v>61.844999999999999</v>
      </c>
      <c r="G84" s="86" t="s">
        <v>540</v>
      </c>
      <c r="I84" t="s">
        <v>943</v>
      </c>
    </row>
    <row r="85" spans="1:9">
      <c r="A85" s="85" t="s">
        <v>61</v>
      </c>
      <c r="B85" s="86">
        <v>72.680000000000007</v>
      </c>
      <c r="C85" s="86">
        <v>68.92</v>
      </c>
      <c r="D85" s="86">
        <v>66.75</v>
      </c>
      <c r="E85" s="86">
        <v>63.39</v>
      </c>
      <c r="F85" s="86">
        <v>66.48</v>
      </c>
      <c r="G85" s="86" t="s">
        <v>540</v>
      </c>
    </row>
    <row r="86" spans="1:9">
      <c r="A86" s="85" t="s">
        <v>65</v>
      </c>
      <c r="B86" s="86">
        <v>60.07</v>
      </c>
      <c r="C86" s="86">
        <v>60.52</v>
      </c>
      <c r="D86" s="86">
        <v>64.040000000000006</v>
      </c>
      <c r="E86" s="86">
        <v>50.3</v>
      </c>
      <c r="F86" s="86">
        <v>54.96</v>
      </c>
      <c r="G86" s="86" t="s">
        <v>540</v>
      </c>
    </row>
    <row r="87" spans="1:9">
      <c r="A87" s="85" t="s">
        <v>68</v>
      </c>
      <c r="B87" s="86">
        <v>32.340000000000003</v>
      </c>
      <c r="C87" s="86">
        <v>56.26</v>
      </c>
      <c r="D87" s="86">
        <v>53.36</v>
      </c>
      <c r="E87" s="86">
        <v>49.85</v>
      </c>
      <c r="F87" s="87">
        <f>AVERAGE(C87:E87)</f>
        <v>53.156666666666666</v>
      </c>
      <c r="G87" s="86" t="s">
        <v>540</v>
      </c>
      <c r="I87" t="s">
        <v>942</v>
      </c>
    </row>
    <row r="88" spans="1:9">
      <c r="A88" s="85" t="s">
        <v>71</v>
      </c>
      <c r="B88" s="86">
        <v>34.130000000000003</v>
      </c>
      <c r="C88" s="86">
        <v>38.21</v>
      </c>
      <c r="D88" s="86">
        <v>38.11</v>
      </c>
      <c r="E88" s="86">
        <v>36.04</v>
      </c>
      <c r="F88" s="86">
        <v>57.41</v>
      </c>
      <c r="G88" s="86" t="s">
        <v>540</v>
      </c>
    </row>
    <row r="89" spans="1:9">
      <c r="A89" s="85" t="s">
        <v>75</v>
      </c>
      <c r="B89" s="86">
        <v>40.89</v>
      </c>
      <c r="C89" s="86">
        <v>50.49</v>
      </c>
      <c r="D89" s="86">
        <v>60.61</v>
      </c>
      <c r="E89" s="86">
        <v>63.29</v>
      </c>
      <c r="F89" s="86">
        <v>58.3</v>
      </c>
      <c r="G89" s="86" t="s">
        <v>540</v>
      </c>
    </row>
    <row r="90" spans="1:9">
      <c r="A90" s="85" t="s">
        <v>79</v>
      </c>
      <c r="B90" s="86">
        <v>23.91</v>
      </c>
      <c r="C90" s="86">
        <v>15.7</v>
      </c>
      <c r="D90" s="86">
        <v>13.34</v>
      </c>
      <c r="E90" s="86">
        <v>19.8</v>
      </c>
      <c r="F90" s="86">
        <v>33.97</v>
      </c>
      <c r="G90" s="86" t="s">
        <v>540</v>
      </c>
    </row>
    <row r="91" spans="1:9">
      <c r="A91" s="85" t="s">
        <v>83</v>
      </c>
      <c r="B91" s="86">
        <v>75.180000000000007</v>
      </c>
      <c r="C91" s="86">
        <v>78.52</v>
      </c>
      <c r="D91" s="86">
        <v>80.790000000000006</v>
      </c>
      <c r="E91" s="86">
        <v>80.540000000000006</v>
      </c>
      <c r="F91" s="86">
        <v>75.930000000000007</v>
      </c>
      <c r="G91" s="86" t="s">
        <v>540</v>
      </c>
    </row>
    <row r="92" spans="1:9">
      <c r="A92" s="85" t="s">
        <v>87</v>
      </c>
      <c r="B92" s="86">
        <v>20.329999999999998</v>
      </c>
      <c r="C92" s="86">
        <v>19.100000000000001</v>
      </c>
      <c r="D92" s="86">
        <v>23.79</v>
      </c>
      <c r="E92" s="86">
        <v>23.35</v>
      </c>
      <c r="F92" s="86">
        <v>19.55</v>
      </c>
      <c r="G92" s="86" t="s">
        <v>540</v>
      </c>
    </row>
    <row r="93" spans="1:9">
      <c r="A93" s="85" t="s">
        <v>91</v>
      </c>
      <c r="B93" s="86">
        <v>59.96</v>
      </c>
      <c r="C93" s="86">
        <v>68.83</v>
      </c>
      <c r="D93" s="86">
        <v>73.38</v>
      </c>
      <c r="E93" s="86">
        <v>77.010000000000005</v>
      </c>
      <c r="F93" s="86">
        <v>75.44</v>
      </c>
      <c r="G93" s="86" t="s">
        <v>540</v>
      </c>
    </row>
    <row r="94" spans="1:9">
      <c r="A94" s="85" t="s">
        <v>94</v>
      </c>
      <c r="B94" s="86">
        <v>44.04</v>
      </c>
      <c r="C94" s="86">
        <v>44.64</v>
      </c>
      <c r="D94" s="86">
        <v>53.88</v>
      </c>
      <c r="E94" s="86">
        <v>53.03</v>
      </c>
      <c r="F94" s="86">
        <v>61.56</v>
      </c>
      <c r="G94" s="86" t="s">
        <v>540</v>
      </c>
    </row>
    <row r="95" spans="1:9">
      <c r="A95" s="85" t="s">
        <v>98</v>
      </c>
      <c r="B95" s="86">
        <v>87.4</v>
      </c>
      <c r="C95" s="86">
        <v>87.67</v>
      </c>
      <c r="D95" s="86">
        <v>84.33</v>
      </c>
      <c r="E95" s="86">
        <v>88.14</v>
      </c>
      <c r="F95" s="86">
        <v>88.61</v>
      </c>
      <c r="G95" s="86" t="s">
        <v>540</v>
      </c>
    </row>
    <row r="96" spans="1:9">
      <c r="A96" s="85" t="s">
        <v>101</v>
      </c>
      <c r="B96" s="86">
        <v>78.11</v>
      </c>
      <c r="C96" s="86">
        <v>82.93</v>
      </c>
      <c r="D96" s="86">
        <v>88.54</v>
      </c>
      <c r="E96" s="86">
        <v>88.64</v>
      </c>
      <c r="F96" s="86">
        <v>87.93</v>
      </c>
      <c r="G96" s="86">
        <v>91.25</v>
      </c>
    </row>
    <row r="97" spans="1:9">
      <c r="A97" s="85" t="s">
        <v>105</v>
      </c>
      <c r="B97" s="86">
        <v>67.91</v>
      </c>
      <c r="C97" s="86">
        <v>66.209999999999994</v>
      </c>
      <c r="D97" s="86">
        <v>71.680000000000007</v>
      </c>
      <c r="E97" s="86">
        <v>74.25</v>
      </c>
      <c r="F97" s="87">
        <f>E97</f>
        <v>74.25</v>
      </c>
      <c r="G97" s="86" t="s">
        <v>540</v>
      </c>
      <c r="I97" t="s">
        <v>945</v>
      </c>
    </row>
    <row r="98" spans="1:9">
      <c r="A98" s="85" t="s">
        <v>108</v>
      </c>
      <c r="B98" s="86">
        <v>76.83</v>
      </c>
      <c r="C98" s="86">
        <v>75.69</v>
      </c>
      <c r="D98" s="86">
        <v>74.790000000000006</v>
      </c>
      <c r="E98" s="86">
        <v>72.489999999999995</v>
      </c>
      <c r="F98" s="87">
        <f>AVERAGE(B98:E98)</f>
        <v>74.95</v>
      </c>
      <c r="G98" s="86" t="s">
        <v>540</v>
      </c>
      <c r="I98" t="s">
        <v>943</v>
      </c>
    </row>
    <row r="99" spans="1:9">
      <c r="A99" s="85" t="s">
        <v>112</v>
      </c>
      <c r="B99" s="86">
        <v>34.21</v>
      </c>
      <c r="C99" s="86">
        <v>40.380000000000003</v>
      </c>
      <c r="D99" s="86">
        <v>49.55</v>
      </c>
      <c r="E99" s="86">
        <v>63.37</v>
      </c>
      <c r="F99" s="86">
        <v>57.68</v>
      </c>
      <c r="G99" s="86" t="s">
        <v>540</v>
      </c>
    </row>
    <row r="100" spans="1:9">
      <c r="A100" s="85" t="s">
        <v>116</v>
      </c>
      <c r="B100" s="86">
        <v>88.4</v>
      </c>
      <c r="C100" s="86">
        <v>86.09</v>
      </c>
      <c r="D100" s="86">
        <v>87.58</v>
      </c>
      <c r="E100" s="86">
        <v>81.22</v>
      </c>
      <c r="F100" s="86">
        <v>80.81</v>
      </c>
      <c r="G100" s="86" t="s">
        <v>540</v>
      </c>
    </row>
    <row r="101" spans="1:9">
      <c r="A101" s="85" t="s">
        <v>120</v>
      </c>
      <c r="B101" s="86">
        <v>54.01</v>
      </c>
      <c r="C101" s="86">
        <v>52.93</v>
      </c>
      <c r="D101" s="86">
        <v>43.62</v>
      </c>
      <c r="E101" s="86">
        <v>49.38</v>
      </c>
      <c r="F101" s="86">
        <v>47.02</v>
      </c>
      <c r="G101" s="86">
        <v>71.06</v>
      </c>
    </row>
    <row r="102" spans="1:9">
      <c r="A102" s="85" t="s">
        <v>123</v>
      </c>
      <c r="B102" s="86">
        <v>56.08</v>
      </c>
      <c r="C102" s="86">
        <v>56.31</v>
      </c>
      <c r="D102" s="86">
        <v>45.31</v>
      </c>
      <c r="E102" s="86">
        <v>41.92</v>
      </c>
      <c r="F102" s="86">
        <v>43.07</v>
      </c>
      <c r="G102" s="86" t="s">
        <v>540</v>
      </c>
    </row>
    <row r="103" spans="1:9">
      <c r="A103" s="85" t="s">
        <v>126</v>
      </c>
      <c r="B103" s="86">
        <v>38.630000000000003</v>
      </c>
      <c r="C103" s="86">
        <v>40.18</v>
      </c>
      <c r="D103" s="86">
        <v>42.68</v>
      </c>
      <c r="E103" s="86">
        <v>48.59</v>
      </c>
      <c r="F103" s="86">
        <v>57.41</v>
      </c>
      <c r="G103" s="86" t="s">
        <v>540</v>
      </c>
    </row>
    <row r="104" spans="1:9">
      <c r="A104" s="85" t="s">
        <v>129</v>
      </c>
      <c r="B104" s="86">
        <v>53.01</v>
      </c>
      <c r="C104" s="86">
        <v>59.59</v>
      </c>
      <c r="D104" s="86">
        <v>45.68</v>
      </c>
      <c r="E104" s="86">
        <v>61.5</v>
      </c>
      <c r="F104" s="86">
        <v>54.7</v>
      </c>
      <c r="G104" s="86" t="s">
        <v>540</v>
      </c>
    </row>
    <row r="105" spans="1:9">
      <c r="A105" s="85" t="s">
        <v>132</v>
      </c>
      <c r="B105" s="86">
        <v>67.13</v>
      </c>
      <c r="C105" s="86">
        <v>69.2</v>
      </c>
      <c r="D105" s="86">
        <v>66.53</v>
      </c>
      <c r="E105" s="86">
        <v>69.13</v>
      </c>
      <c r="F105" s="86">
        <v>65.510000000000005</v>
      </c>
      <c r="G105" s="86" t="s">
        <v>540</v>
      </c>
    </row>
    <row r="106" spans="1:9">
      <c r="A106" s="85" t="s">
        <v>137</v>
      </c>
      <c r="B106" s="86">
        <v>39.5</v>
      </c>
      <c r="C106" s="86">
        <v>36.26</v>
      </c>
      <c r="D106" s="86">
        <v>50.23</v>
      </c>
      <c r="E106" s="86">
        <v>57.22</v>
      </c>
      <c r="F106" s="87">
        <f>E106</f>
        <v>57.22</v>
      </c>
      <c r="G106" s="86" t="s">
        <v>540</v>
      </c>
      <c r="I106" t="s">
        <v>945</v>
      </c>
    </row>
    <row r="107" spans="1:9">
      <c r="A107" s="85" t="s">
        <v>141</v>
      </c>
      <c r="B107" s="86">
        <v>60.24</v>
      </c>
      <c r="C107" s="86">
        <v>68.55</v>
      </c>
      <c r="D107" s="86">
        <v>68.48</v>
      </c>
      <c r="E107" s="86">
        <v>68.239999999999995</v>
      </c>
      <c r="F107" s="86">
        <v>73.11</v>
      </c>
      <c r="G107" s="86">
        <v>73.069999999999993</v>
      </c>
    </row>
    <row r="108" spans="1:9">
      <c r="A108" s="85" t="s">
        <v>144</v>
      </c>
      <c r="B108" s="86">
        <v>57.78</v>
      </c>
      <c r="C108" s="86">
        <v>55.54</v>
      </c>
      <c r="D108" s="86">
        <v>56.67</v>
      </c>
      <c r="E108" s="86">
        <v>57.88</v>
      </c>
      <c r="F108" s="86">
        <v>57.85</v>
      </c>
      <c r="G108" s="86" t="s">
        <v>540</v>
      </c>
    </row>
    <row r="109" spans="1:9">
      <c r="A109" s="85" t="s">
        <v>147</v>
      </c>
      <c r="B109" s="86">
        <v>70.459999999999994</v>
      </c>
      <c r="C109" s="86">
        <v>75.91</v>
      </c>
      <c r="D109" s="86">
        <v>90.16</v>
      </c>
      <c r="E109" s="86">
        <v>85.59</v>
      </c>
      <c r="F109" s="86">
        <v>89.84</v>
      </c>
      <c r="G109" s="86" t="s">
        <v>540</v>
      </c>
    </row>
    <row r="110" spans="1:9">
      <c r="A110" s="85" t="s">
        <v>150</v>
      </c>
      <c r="B110" s="86">
        <v>82.33</v>
      </c>
      <c r="C110" s="86">
        <v>82.35</v>
      </c>
      <c r="D110" s="86">
        <v>88.11</v>
      </c>
      <c r="E110" s="86">
        <v>84.58</v>
      </c>
      <c r="F110" s="86">
        <v>84.14</v>
      </c>
      <c r="G110" s="86" t="s">
        <v>540</v>
      </c>
    </row>
    <row r="111" spans="1:9">
      <c r="A111" s="85" t="s">
        <v>153</v>
      </c>
      <c r="B111" s="86">
        <v>57.68</v>
      </c>
      <c r="C111" s="86">
        <v>72.59</v>
      </c>
      <c r="D111" s="86">
        <v>74.709999999999994</v>
      </c>
      <c r="E111" s="86">
        <v>75.8</v>
      </c>
      <c r="F111" s="86">
        <v>77.72</v>
      </c>
      <c r="G111" s="86" t="s">
        <v>540</v>
      </c>
    </row>
    <row r="112" spans="1:9">
      <c r="A112" s="85" t="s">
        <v>158</v>
      </c>
      <c r="B112" s="86">
        <v>26.59</v>
      </c>
      <c r="C112" s="86">
        <v>38.409999999999997</v>
      </c>
      <c r="D112" s="86">
        <v>45.21</v>
      </c>
      <c r="E112" s="86">
        <v>48.48</v>
      </c>
      <c r="F112" s="86">
        <v>79.260000000000005</v>
      </c>
      <c r="G112" s="86" t="s">
        <v>540</v>
      </c>
    </row>
    <row r="113" spans="1:9">
      <c r="A113" s="85" t="s">
        <v>161</v>
      </c>
      <c r="B113" s="86">
        <v>16.41</v>
      </c>
      <c r="C113" s="86">
        <v>16.68</v>
      </c>
      <c r="D113" s="86">
        <v>18.57</v>
      </c>
      <c r="E113" s="86">
        <v>23.83</v>
      </c>
      <c r="F113" s="87">
        <f>E113</f>
        <v>23.83</v>
      </c>
      <c r="G113" s="86" t="s">
        <v>540</v>
      </c>
      <c r="I113" t="s">
        <v>945</v>
      </c>
    </row>
    <row r="114" spans="1:9">
      <c r="A114" s="85" t="s">
        <v>165</v>
      </c>
      <c r="B114" s="86">
        <v>83.41</v>
      </c>
      <c r="C114" s="86">
        <v>87.56</v>
      </c>
      <c r="D114" s="86">
        <v>85.84</v>
      </c>
      <c r="E114" s="86">
        <v>84.13</v>
      </c>
      <c r="F114" s="87">
        <f>AVERAGE(B114:E114)</f>
        <v>85.234999999999999</v>
      </c>
      <c r="G114" s="86" t="s">
        <v>540</v>
      </c>
      <c r="I114" t="s">
        <v>943</v>
      </c>
    </row>
    <row r="115" spans="1:9">
      <c r="A115" s="85" t="s">
        <v>168</v>
      </c>
      <c r="B115" s="86">
        <v>62.61</v>
      </c>
      <c r="C115" s="86">
        <v>67.37</v>
      </c>
      <c r="D115" s="86">
        <v>65</v>
      </c>
      <c r="E115" s="86">
        <v>63.51</v>
      </c>
      <c r="F115" s="86">
        <v>74.959999999999994</v>
      </c>
      <c r="G115" s="86" t="s">
        <v>540</v>
      </c>
    </row>
    <row r="116" spans="1:9">
      <c r="A116" s="85" t="s">
        <v>171</v>
      </c>
      <c r="B116" s="86">
        <v>49.03</v>
      </c>
      <c r="C116" s="86">
        <v>50.46</v>
      </c>
      <c r="D116" s="86">
        <v>50.19</v>
      </c>
      <c r="E116" s="86">
        <v>51.26</v>
      </c>
      <c r="F116" s="86">
        <v>49.7</v>
      </c>
      <c r="G116" s="86">
        <v>51.48</v>
      </c>
    </row>
    <row r="117" spans="1:9">
      <c r="A117" s="85" t="s">
        <v>175</v>
      </c>
      <c r="B117" s="86">
        <v>60.75</v>
      </c>
      <c r="C117" s="86">
        <v>62.75</v>
      </c>
      <c r="D117" s="86">
        <v>69.48</v>
      </c>
      <c r="E117" s="86">
        <v>74.94</v>
      </c>
      <c r="F117" s="86">
        <v>75.25</v>
      </c>
      <c r="G117" s="86">
        <v>76.92</v>
      </c>
    </row>
    <row r="118" spans="1:9">
      <c r="A118" s="85" t="s">
        <v>178</v>
      </c>
      <c r="B118" s="86">
        <v>79.66</v>
      </c>
      <c r="C118" s="86">
        <v>84.62</v>
      </c>
      <c r="D118" s="86">
        <v>82.53</v>
      </c>
      <c r="E118" s="86">
        <v>77.069999999999993</v>
      </c>
      <c r="F118" s="86">
        <v>72.13</v>
      </c>
      <c r="G118" s="86" t="s">
        <v>540</v>
      </c>
    </row>
    <row r="119" spans="1:9">
      <c r="A119" s="85" t="s">
        <v>181</v>
      </c>
      <c r="B119" s="86">
        <v>35.04</v>
      </c>
      <c r="C119" s="86">
        <v>34.39</v>
      </c>
      <c r="D119" s="86">
        <v>27.63</v>
      </c>
      <c r="E119" s="86">
        <v>37.54</v>
      </c>
      <c r="F119" s="86">
        <v>41.73</v>
      </c>
      <c r="G119" s="86">
        <v>37.29</v>
      </c>
    </row>
    <row r="120" spans="1:9">
      <c r="A120" s="85" t="s">
        <v>185</v>
      </c>
      <c r="B120" s="86">
        <v>20.59</v>
      </c>
      <c r="C120" s="86">
        <v>18.64</v>
      </c>
      <c r="D120" s="86">
        <v>43.37</v>
      </c>
      <c r="E120" s="86">
        <v>68.73</v>
      </c>
      <c r="F120" s="86">
        <v>46.47</v>
      </c>
      <c r="G120" s="86" t="s">
        <v>540</v>
      </c>
    </row>
    <row r="121" spans="1:9">
      <c r="A121" s="85" t="s">
        <v>188</v>
      </c>
      <c r="B121" s="86">
        <v>69.27</v>
      </c>
      <c r="C121" s="86">
        <v>68.180000000000007</v>
      </c>
      <c r="D121" s="86">
        <v>66.680000000000007</v>
      </c>
      <c r="E121" s="86">
        <v>64.78</v>
      </c>
      <c r="F121" s="86">
        <v>55.99</v>
      </c>
      <c r="G121" s="86" t="s">
        <v>540</v>
      </c>
    </row>
    <row r="122" spans="1:9">
      <c r="A122" s="85" t="s">
        <v>191</v>
      </c>
      <c r="B122" s="86">
        <v>29.58</v>
      </c>
      <c r="C122" s="86">
        <v>32.29</v>
      </c>
      <c r="D122" s="86">
        <v>36.409999999999997</v>
      </c>
      <c r="E122" s="86">
        <v>35.53</v>
      </c>
      <c r="F122" s="86">
        <v>34.92</v>
      </c>
      <c r="G122" s="86" t="s">
        <v>540</v>
      </c>
    </row>
    <row r="123" spans="1:9">
      <c r="A123" s="85" t="s">
        <v>196</v>
      </c>
      <c r="B123" s="86">
        <v>37.130000000000003</v>
      </c>
      <c r="C123" s="86">
        <v>40.35</v>
      </c>
      <c r="D123" s="86">
        <v>40.659999999999997</v>
      </c>
      <c r="E123" s="86">
        <v>28.81</v>
      </c>
      <c r="F123" s="86">
        <v>27.61</v>
      </c>
      <c r="G123" s="86" t="s">
        <v>540</v>
      </c>
    </row>
    <row r="124" spans="1:9">
      <c r="A124" s="85" t="s">
        <v>199</v>
      </c>
      <c r="B124" s="86">
        <v>73.28</v>
      </c>
      <c r="C124" s="86">
        <v>82.93</v>
      </c>
      <c r="D124" s="86">
        <v>84.52</v>
      </c>
      <c r="E124" s="86">
        <v>79.97</v>
      </c>
      <c r="F124" s="86">
        <v>82.59</v>
      </c>
      <c r="G124" s="86" t="s">
        <v>540</v>
      </c>
    </row>
    <row r="125" spans="1:9">
      <c r="A125" s="85" t="s">
        <v>202</v>
      </c>
      <c r="B125" s="86">
        <v>69.709999999999994</v>
      </c>
      <c r="C125" s="86">
        <v>68.67</v>
      </c>
      <c r="D125" s="86">
        <v>65.67</v>
      </c>
      <c r="E125" s="86">
        <v>61.24</v>
      </c>
      <c r="F125" s="86">
        <v>62.47</v>
      </c>
      <c r="G125" s="86">
        <v>71.45</v>
      </c>
    </row>
    <row r="126" spans="1:9">
      <c r="A126" s="85" t="s">
        <v>206</v>
      </c>
      <c r="B126" s="86">
        <v>37.81</v>
      </c>
      <c r="C126" s="86">
        <v>49.98</v>
      </c>
      <c r="D126" s="86">
        <v>47.7</v>
      </c>
      <c r="E126" s="86">
        <v>52.11</v>
      </c>
      <c r="F126" s="86">
        <v>49.47</v>
      </c>
      <c r="G126" s="86" t="s">
        <v>540</v>
      </c>
    </row>
    <row r="127" spans="1:9">
      <c r="A127" s="85" t="s">
        <v>210</v>
      </c>
      <c r="B127" s="86">
        <v>88.52</v>
      </c>
      <c r="C127" s="86">
        <v>75.92</v>
      </c>
      <c r="D127" s="86">
        <v>79.22</v>
      </c>
      <c r="E127" s="86">
        <v>74.06</v>
      </c>
      <c r="F127" s="87">
        <f>AVERAGE(B127:E127)</f>
        <v>79.430000000000007</v>
      </c>
      <c r="G127" s="86" t="s">
        <v>540</v>
      </c>
      <c r="I127" t="s">
        <v>943</v>
      </c>
    </row>
    <row r="128" spans="1:9">
      <c r="A128" s="85" t="s">
        <v>213</v>
      </c>
      <c r="B128" s="86">
        <v>40.58</v>
      </c>
      <c r="C128" s="86">
        <v>64.16</v>
      </c>
      <c r="D128" s="86">
        <v>62.21</v>
      </c>
      <c r="E128" s="86">
        <v>59.59</v>
      </c>
      <c r="F128" s="86">
        <v>61.91</v>
      </c>
      <c r="G128" s="86" t="s">
        <v>540</v>
      </c>
    </row>
    <row r="129" spans="1:9">
      <c r="A129" s="85" t="s">
        <v>216</v>
      </c>
      <c r="B129" s="86">
        <v>76.47</v>
      </c>
      <c r="C129" s="86">
        <v>74.13</v>
      </c>
      <c r="D129" s="86">
        <v>67.099999999999994</v>
      </c>
      <c r="E129" s="86">
        <v>61.83</v>
      </c>
      <c r="F129" s="86">
        <v>75.989999999999995</v>
      </c>
      <c r="G129" s="86" t="s">
        <v>540</v>
      </c>
    </row>
    <row r="130" spans="1:9">
      <c r="A130" s="85" t="s">
        <v>219</v>
      </c>
      <c r="B130" s="86">
        <v>48.6</v>
      </c>
      <c r="C130" s="86">
        <v>48.86</v>
      </c>
      <c r="D130" s="86">
        <v>60.01</v>
      </c>
      <c r="E130" s="86">
        <v>52.93</v>
      </c>
      <c r="F130" s="86">
        <v>55.81</v>
      </c>
      <c r="G130" s="86" t="s">
        <v>540</v>
      </c>
    </row>
    <row r="131" spans="1:9">
      <c r="A131" s="85" t="s">
        <v>222</v>
      </c>
      <c r="B131" s="86">
        <v>40.11</v>
      </c>
      <c r="C131" s="86">
        <v>36.25</v>
      </c>
      <c r="D131" s="86">
        <v>34.22</v>
      </c>
      <c r="E131" s="86">
        <v>31.91</v>
      </c>
      <c r="F131" s="86">
        <v>32.44</v>
      </c>
      <c r="G131" s="86" t="s">
        <v>540</v>
      </c>
    </row>
    <row r="132" spans="1:9">
      <c r="A132" s="85" t="s">
        <v>226</v>
      </c>
      <c r="B132" s="86">
        <v>44.69</v>
      </c>
      <c r="C132" s="86">
        <v>47.56</v>
      </c>
      <c r="D132" s="86">
        <v>42.91</v>
      </c>
      <c r="E132" s="86">
        <v>50.98</v>
      </c>
      <c r="F132" s="87">
        <f>AVERAGE(B132:E132)</f>
        <v>46.534999999999997</v>
      </c>
      <c r="G132" s="86" t="s">
        <v>540</v>
      </c>
      <c r="I132" t="s">
        <v>943</v>
      </c>
    </row>
    <row r="133" spans="1:9">
      <c r="A133" s="85" t="s">
        <v>229</v>
      </c>
      <c r="B133" s="86">
        <v>52.58</v>
      </c>
      <c r="C133" s="86">
        <v>59.36</v>
      </c>
      <c r="D133" s="86">
        <v>59.38</v>
      </c>
      <c r="E133" s="86">
        <v>58.28</v>
      </c>
      <c r="F133" s="86">
        <v>74.17</v>
      </c>
      <c r="G133" s="86" t="s">
        <v>540</v>
      </c>
    </row>
    <row r="134" spans="1:9">
      <c r="A134" s="85" t="s">
        <v>232</v>
      </c>
      <c r="B134" s="86">
        <v>45.76</v>
      </c>
      <c r="C134" s="86">
        <v>43.09</v>
      </c>
      <c r="D134" s="86">
        <v>42.51</v>
      </c>
      <c r="E134" s="86">
        <v>42.66</v>
      </c>
      <c r="F134" s="86">
        <v>44.1</v>
      </c>
      <c r="G134" s="86" t="s">
        <v>540</v>
      </c>
    </row>
    <row r="135" spans="1:9">
      <c r="A135" s="85" t="s">
        <v>235</v>
      </c>
      <c r="B135" s="86">
        <v>26.63</v>
      </c>
      <c r="C135" s="86">
        <v>23.22</v>
      </c>
      <c r="D135" s="86">
        <v>23.52</v>
      </c>
      <c r="E135" s="86">
        <v>22.48</v>
      </c>
      <c r="F135" s="86">
        <v>23.59</v>
      </c>
      <c r="G135" s="86" t="s">
        <v>540</v>
      </c>
    </row>
    <row r="136" spans="1:9">
      <c r="A136" s="85" t="s">
        <v>238</v>
      </c>
      <c r="B136" s="86">
        <v>49.99</v>
      </c>
      <c r="C136" s="86">
        <v>66.5</v>
      </c>
      <c r="D136" s="86">
        <v>64.06</v>
      </c>
      <c r="E136" s="86">
        <v>65.069999999999993</v>
      </c>
      <c r="F136" s="86">
        <v>66.489999999999995</v>
      </c>
      <c r="G136" s="86" t="s">
        <v>540</v>
      </c>
    </row>
    <row r="137" spans="1:9">
      <c r="A137" s="85" t="s">
        <v>241</v>
      </c>
      <c r="B137" s="86">
        <v>52.79</v>
      </c>
      <c r="C137" s="86">
        <v>48.37</v>
      </c>
      <c r="D137" s="86">
        <v>60</v>
      </c>
      <c r="E137" s="86">
        <v>65.540000000000006</v>
      </c>
      <c r="F137" s="86">
        <v>61.33</v>
      </c>
      <c r="G137" s="86">
        <v>63.62</v>
      </c>
    </row>
    <row r="138" spans="1:9">
      <c r="A138" s="85" t="s">
        <v>244</v>
      </c>
      <c r="B138" s="86">
        <v>78.67</v>
      </c>
      <c r="C138" s="86">
        <v>89.31</v>
      </c>
      <c r="D138" s="86">
        <v>83.63</v>
      </c>
      <c r="E138" s="86">
        <v>84.37</v>
      </c>
      <c r="F138" s="86">
        <v>80.83</v>
      </c>
      <c r="G138" s="86" t="s">
        <v>540</v>
      </c>
    </row>
    <row r="139" spans="1:9">
      <c r="A139" s="85" t="s">
        <v>247</v>
      </c>
      <c r="B139" s="86">
        <v>48.48</v>
      </c>
      <c r="C139" s="86">
        <v>49.37</v>
      </c>
      <c r="D139" s="86">
        <v>53.28</v>
      </c>
      <c r="E139" s="86">
        <v>48.77</v>
      </c>
      <c r="F139" s="86">
        <v>50.94</v>
      </c>
      <c r="G139" s="86" t="s">
        <v>540</v>
      </c>
    </row>
    <row r="140" spans="1:9">
      <c r="A140" s="85" t="s">
        <v>250</v>
      </c>
      <c r="B140" s="86">
        <v>96.15</v>
      </c>
      <c r="C140" s="86">
        <v>94.73</v>
      </c>
      <c r="D140" s="86">
        <v>94.07</v>
      </c>
      <c r="E140" s="86">
        <v>93.72</v>
      </c>
      <c r="F140" s="86">
        <v>92.68</v>
      </c>
      <c r="G140" s="86" t="s">
        <v>540</v>
      </c>
    </row>
    <row r="141" spans="1:9">
      <c r="A141" s="85" t="s">
        <v>253</v>
      </c>
      <c r="B141" s="86">
        <v>52.27</v>
      </c>
      <c r="C141" s="86">
        <v>56.54</v>
      </c>
      <c r="D141" s="86">
        <v>61.53</v>
      </c>
      <c r="E141" s="86">
        <v>54.48</v>
      </c>
      <c r="F141" s="86">
        <v>59.51</v>
      </c>
      <c r="G141" s="86" t="s">
        <v>540</v>
      </c>
    </row>
    <row r="142" spans="1:9">
      <c r="A142" s="85" t="s">
        <v>257</v>
      </c>
      <c r="B142" s="86">
        <v>79.91</v>
      </c>
      <c r="C142" s="86">
        <v>87.34</v>
      </c>
      <c r="D142" s="86">
        <v>89.1</v>
      </c>
      <c r="E142" s="86">
        <v>89.93</v>
      </c>
      <c r="F142" s="86">
        <v>86.32</v>
      </c>
      <c r="G142" s="86" t="s">
        <v>540</v>
      </c>
    </row>
    <row r="143" spans="1:9">
      <c r="A143" s="85" t="s">
        <v>260</v>
      </c>
      <c r="B143" s="86">
        <v>14.89</v>
      </c>
      <c r="C143" s="86">
        <v>12.82</v>
      </c>
      <c r="D143" s="86">
        <v>17.3</v>
      </c>
      <c r="E143" s="86">
        <v>18.07</v>
      </c>
      <c r="F143" s="86">
        <v>25.9</v>
      </c>
      <c r="G143" s="86" t="s">
        <v>540</v>
      </c>
    </row>
    <row r="144" spans="1:9">
      <c r="A144" s="85" t="s">
        <v>264</v>
      </c>
      <c r="B144" s="86">
        <v>91.5</v>
      </c>
      <c r="C144" s="86">
        <v>97.75</v>
      </c>
      <c r="D144" s="86">
        <v>96.91</v>
      </c>
      <c r="E144" s="86">
        <v>97.18</v>
      </c>
      <c r="F144" s="86">
        <v>96.75</v>
      </c>
      <c r="G144" s="86" t="s">
        <v>540</v>
      </c>
    </row>
    <row r="145" spans="1:7">
      <c r="A145" s="85" t="s">
        <v>268</v>
      </c>
      <c r="B145" s="86">
        <v>23.32</v>
      </c>
      <c r="C145" s="86">
        <v>34.07</v>
      </c>
      <c r="D145" s="86">
        <v>38.68</v>
      </c>
      <c r="E145" s="86">
        <v>50.22</v>
      </c>
      <c r="F145" s="86">
        <v>54.98</v>
      </c>
      <c r="G145" s="86" t="s">
        <v>540</v>
      </c>
    </row>
    <row r="146" spans="1:7">
      <c r="A146" s="85" t="s">
        <v>271</v>
      </c>
      <c r="B146" s="86">
        <v>57.3</v>
      </c>
      <c r="C146" s="86">
        <v>50.96</v>
      </c>
      <c r="D146" s="86">
        <v>55.17</v>
      </c>
      <c r="E146" s="86">
        <v>56.01</v>
      </c>
      <c r="F146" s="86">
        <v>51.62</v>
      </c>
      <c r="G146" s="86" t="s">
        <v>540</v>
      </c>
    </row>
    <row r="147" spans="1:7">
      <c r="A147" s="85" t="s">
        <v>274</v>
      </c>
      <c r="B147" s="86">
        <v>66.89</v>
      </c>
      <c r="C147" s="86">
        <v>64.819999999999993</v>
      </c>
      <c r="D147" s="86">
        <v>72.430000000000007</v>
      </c>
      <c r="E147" s="86">
        <v>69.53</v>
      </c>
      <c r="F147" s="86">
        <v>65.989999999999995</v>
      </c>
      <c r="G147" s="86">
        <v>84.13</v>
      </c>
    </row>
    <row r="148" spans="1:7">
      <c r="A148" s="85" t="s">
        <v>277</v>
      </c>
      <c r="B148" s="86">
        <v>71</v>
      </c>
      <c r="C148" s="86">
        <v>64.84</v>
      </c>
      <c r="D148" s="86">
        <v>74.650000000000006</v>
      </c>
      <c r="E148" s="86">
        <v>68.08</v>
      </c>
      <c r="F148" s="86">
        <v>66.459999999999994</v>
      </c>
      <c r="G148" s="86" t="s">
        <v>540</v>
      </c>
    </row>
    <row r="149" spans="1:7">
      <c r="A149" s="85" t="s">
        <v>280</v>
      </c>
      <c r="B149" s="86">
        <v>75.53</v>
      </c>
      <c r="C149" s="86">
        <v>75.05</v>
      </c>
      <c r="D149" s="86">
        <v>75.41</v>
      </c>
      <c r="E149" s="86">
        <v>78.87</v>
      </c>
      <c r="F149" s="86">
        <v>80.180000000000007</v>
      </c>
      <c r="G149" s="86" t="s">
        <v>540</v>
      </c>
    </row>
    <row r="150" spans="1:7">
      <c r="A150" s="85" t="s">
        <v>283</v>
      </c>
      <c r="B150" s="86">
        <v>87.71</v>
      </c>
      <c r="C150" s="86">
        <v>85.09</v>
      </c>
      <c r="D150" s="86">
        <v>82.88</v>
      </c>
      <c r="E150" s="86">
        <v>93.43</v>
      </c>
      <c r="F150" s="86">
        <v>90.17</v>
      </c>
      <c r="G150" s="86" t="s">
        <v>540</v>
      </c>
    </row>
    <row r="151" spans="1:7">
      <c r="A151" s="85" t="s">
        <v>286</v>
      </c>
      <c r="B151" s="86">
        <v>76.36</v>
      </c>
      <c r="C151" s="86">
        <v>68.790000000000006</v>
      </c>
      <c r="D151" s="86">
        <v>77.36</v>
      </c>
      <c r="E151" s="86">
        <v>81.78</v>
      </c>
      <c r="F151" s="86">
        <v>79.650000000000006</v>
      </c>
      <c r="G151" s="86" t="s">
        <v>540</v>
      </c>
    </row>
    <row r="152" spans="1:7">
      <c r="A152" s="85" t="s">
        <v>289</v>
      </c>
      <c r="B152" s="86">
        <v>89.87</v>
      </c>
      <c r="C152" s="86">
        <v>95.81</v>
      </c>
      <c r="D152" s="86">
        <v>95.04</v>
      </c>
      <c r="E152" s="86">
        <v>94.34</v>
      </c>
      <c r="F152" s="86">
        <v>93.75</v>
      </c>
      <c r="G152" s="86" t="s">
        <v>540</v>
      </c>
    </row>
    <row r="153" spans="1:7">
      <c r="A153" s="85" t="s">
        <v>292</v>
      </c>
      <c r="B153" s="86">
        <v>37.67</v>
      </c>
      <c r="C153" s="86">
        <v>36.96</v>
      </c>
      <c r="D153" s="86">
        <v>41.39</v>
      </c>
      <c r="E153" s="86">
        <v>51.17</v>
      </c>
      <c r="F153" s="86">
        <v>53.94</v>
      </c>
      <c r="G153" s="86" t="s">
        <v>540</v>
      </c>
    </row>
    <row r="154" spans="1:7">
      <c r="A154" s="85" t="s">
        <v>295</v>
      </c>
      <c r="B154" s="86">
        <v>84.41</v>
      </c>
      <c r="C154" s="86">
        <v>86.9</v>
      </c>
      <c r="D154" s="86">
        <v>88.45</v>
      </c>
      <c r="E154" s="86">
        <v>88.82</v>
      </c>
      <c r="F154" s="86">
        <v>94.73</v>
      </c>
      <c r="G154" s="86" t="s">
        <v>540</v>
      </c>
    </row>
    <row r="155" spans="1:7">
      <c r="A155" s="85" t="s">
        <v>298</v>
      </c>
      <c r="B155" s="86">
        <v>57.14</v>
      </c>
      <c r="C155" s="86">
        <v>61.87</v>
      </c>
      <c r="D155" s="86">
        <v>64.099999999999994</v>
      </c>
      <c r="E155" s="86">
        <v>61.41</v>
      </c>
      <c r="F155" s="86">
        <v>61.95</v>
      </c>
      <c r="G155" s="86" t="s">
        <v>540</v>
      </c>
    </row>
    <row r="156" spans="1:7">
      <c r="A156" s="85" t="s">
        <v>301</v>
      </c>
      <c r="B156" s="86">
        <v>64.73</v>
      </c>
      <c r="C156" s="86">
        <v>69.3</v>
      </c>
      <c r="D156" s="86">
        <v>62.75</v>
      </c>
      <c r="E156" s="86">
        <v>66.81</v>
      </c>
      <c r="F156" s="86">
        <v>83.19</v>
      </c>
      <c r="G156" s="86" t="s">
        <v>540</v>
      </c>
    </row>
    <row r="157" spans="1:7">
      <c r="A157" s="85" t="s">
        <v>304</v>
      </c>
      <c r="B157" s="86">
        <v>20.61</v>
      </c>
      <c r="C157" s="86">
        <v>26.8</v>
      </c>
      <c r="D157" s="86">
        <v>42.23</v>
      </c>
      <c r="E157" s="86">
        <v>41.37</v>
      </c>
      <c r="F157" s="86">
        <v>68.83</v>
      </c>
      <c r="G157" s="86" t="s">
        <v>540</v>
      </c>
    </row>
    <row r="158" spans="1:7">
      <c r="A158" s="85" t="s">
        <v>307</v>
      </c>
      <c r="B158" s="86">
        <v>58.12</v>
      </c>
      <c r="C158" s="86">
        <v>58.36</v>
      </c>
      <c r="D158" s="86">
        <v>53.82</v>
      </c>
      <c r="E158" s="86">
        <v>53.35</v>
      </c>
      <c r="F158" s="86">
        <v>58.07</v>
      </c>
      <c r="G158" s="86" t="s">
        <v>540</v>
      </c>
    </row>
    <row r="159" spans="1:7">
      <c r="A159" s="85" t="s">
        <v>311</v>
      </c>
      <c r="B159" s="86">
        <v>78.94</v>
      </c>
      <c r="C159" s="86">
        <v>83.4</v>
      </c>
      <c r="D159" s="86">
        <v>81.13</v>
      </c>
      <c r="E159" s="86">
        <v>78.83</v>
      </c>
      <c r="F159" s="86">
        <v>76.56</v>
      </c>
      <c r="G159" s="86">
        <v>73.63</v>
      </c>
    </row>
    <row r="160" spans="1:7">
      <c r="A160" s="85" t="s">
        <v>314</v>
      </c>
      <c r="B160" s="86">
        <v>84.1</v>
      </c>
      <c r="C160" s="86">
        <v>90.45</v>
      </c>
      <c r="D160" s="86">
        <v>94.56</v>
      </c>
      <c r="E160" s="86">
        <v>94.76</v>
      </c>
      <c r="F160" s="86">
        <v>93.14</v>
      </c>
      <c r="G160" s="86" t="s">
        <v>540</v>
      </c>
    </row>
    <row r="161" spans="1:9">
      <c r="A161" s="85" t="s">
        <v>317</v>
      </c>
      <c r="B161" s="86">
        <v>27.49</v>
      </c>
      <c r="C161" s="86">
        <v>31.68</v>
      </c>
      <c r="D161" s="86">
        <v>42.34</v>
      </c>
      <c r="E161" s="86">
        <v>32.93</v>
      </c>
      <c r="F161" s="87">
        <f>AVERAGE(B161:E161)</f>
        <v>33.61</v>
      </c>
      <c r="G161" s="86" t="s">
        <v>540</v>
      </c>
      <c r="I161" t="s">
        <v>944</v>
      </c>
    </row>
    <row r="162" spans="1:9">
      <c r="A162" s="85" t="s">
        <v>320</v>
      </c>
      <c r="B162" s="86">
        <v>84.24</v>
      </c>
      <c r="C162" s="86">
        <v>83.84</v>
      </c>
      <c r="D162" s="86">
        <v>84.63</v>
      </c>
      <c r="E162" s="86">
        <v>87.62</v>
      </c>
      <c r="F162" s="86">
        <v>86.92</v>
      </c>
      <c r="G162" s="86" t="s">
        <v>540</v>
      </c>
    </row>
    <row r="163" spans="1:9">
      <c r="A163" s="85" t="s">
        <v>323</v>
      </c>
      <c r="B163" s="86">
        <v>44.11</v>
      </c>
      <c r="C163" s="86">
        <v>44.99</v>
      </c>
      <c r="D163" s="86">
        <v>47.58</v>
      </c>
      <c r="E163" s="86">
        <v>47.93</v>
      </c>
      <c r="F163" s="86">
        <v>50.67</v>
      </c>
      <c r="G163" s="86" t="s">
        <v>540</v>
      </c>
    </row>
    <row r="164" spans="1:9">
      <c r="A164" s="85" t="s">
        <v>326</v>
      </c>
      <c r="B164" s="86">
        <v>48.77</v>
      </c>
      <c r="C164" s="86">
        <v>60.33</v>
      </c>
      <c r="D164" s="86">
        <v>61.87</v>
      </c>
      <c r="E164" s="86">
        <v>72.56</v>
      </c>
      <c r="F164" s="86">
        <v>75.25</v>
      </c>
      <c r="G164" s="86" t="s">
        <v>540</v>
      </c>
    </row>
    <row r="165" spans="1:9">
      <c r="A165" s="85" t="s">
        <v>329</v>
      </c>
      <c r="B165" s="86">
        <v>57.14</v>
      </c>
      <c r="C165" s="86">
        <v>81.66</v>
      </c>
      <c r="D165" s="86">
        <v>81.93</v>
      </c>
      <c r="E165" s="86">
        <v>83.88</v>
      </c>
      <c r="F165" s="86">
        <v>83.26</v>
      </c>
      <c r="G165" s="86" t="s">
        <v>540</v>
      </c>
    </row>
    <row r="166" spans="1:9">
      <c r="A166" s="85" t="s">
        <v>332</v>
      </c>
      <c r="B166" s="86">
        <v>32.369999999999997</v>
      </c>
      <c r="C166" s="86">
        <v>38.49</v>
      </c>
      <c r="D166" s="86">
        <v>37.33</v>
      </c>
      <c r="E166" s="86">
        <v>56.33</v>
      </c>
      <c r="F166" s="87">
        <f>E166</f>
        <v>56.33</v>
      </c>
      <c r="G166" s="86" t="s">
        <v>540</v>
      </c>
      <c r="I166" t="s">
        <v>944</v>
      </c>
    </row>
    <row r="167" spans="1:9">
      <c r="A167" s="85" t="s">
        <v>335</v>
      </c>
      <c r="B167" s="86">
        <v>48.73</v>
      </c>
      <c r="C167" s="86">
        <v>45.4</v>
      </c>
      <c r="D167" s="86">
        <v>42.97</v>
      </c>
      <c r="E167" s="86">
        <v>37.17</v>
      </c>
      <c r="F167" s="86">
        <v>49.34</v>
      </c>
      <c r="G167" s="86" t="s">
        <v>540</v>
      </c>
    </row>
    <row r="168" spans="1:9">
      <c r="A168" s="85" t="s">
        <v>338</v>
      </c>
      <c r="B168" s="86">
        <v>57.03</v>
      </c>
      <c r="C168" s="86">
        <v>67.94</v>
      </c>
      <c r="D168" s="86">
        <v>66.069999999999993</v>
      </c>
      <c r="E168" s="86">
        <v>75.19</v>
      </c>
      <c r="F168" s="86">
        <v>75.47</v>
      </c>
      <c r="G168" s="86" t="s">
        <v>540</v>
      </c>
    </row>
    <row r="169" spans="1:9">
      <c r="A169" s="85" t="s">
        <v>341</v>
      </c>
      <c r="B169" s="86">
        <v>30.62</v>
      </c>
      <c r="C169" s="86">
        <v>34.979999999999997</v>
      </c>
      <c r="D169" s="86">
        <v>55.85</v>
      </c>
      <c r="E169" s="86">
        <v>56.45</v>
      </c>
      <c r="F169" s="86">
        <v>66.400000000000006</v>
      </c>
      <c r="G169" s="86" t="s">
        <v>540</v>
      </c>
    </row>
    <row r="170" spans="1:9">
      <c r="A170" s="85" t="s">
        <v>344</v>
      </c>
      <c r="B170" s="86">
        <v>91.28</v>
      </c>
      <c r="C170" s="86">
        <v>90.61</v>
      </c>
      <c r="D170" s="86">
        <v>84.72</v>
      </c>
      <c r="E170" s="86">
        <v>83.68</v>
      </c>
      <c r="F170" s="86">
        <v>84.27</v>
      </c>
      <c r="G170" s="86" t="s">
        <v>540</v>
      </c>
    </row>
    <row r="171" spans="1:9">
      <c r="A171" t="s">
        <v>609</v>
      </c>
      <c r="B171" s="6">
        <v>67.86</v>
      </c>
      <c r="C171" s="6">
        <v>67.37</v>
      </c>
      <c r="D171" s="6">
        <v>71.290000000000006</v>
      </c>
      <c r="E171" s="6">
        <v>77.31</v>
      </c>
      <c r="F171" s="6">
        <v>84.25</v>
      </c>
      <c r="G171" s="6" t="s">
        <v>540</v>
      </c>
    </row>
    <row r="172" spans="1:9">
      <c r="A172" t="s">
        <v>610</v>
      </c>
      <c r="B172" s="6">
        <v>59.29</v>
      </c>
      <c r="C172" s="6">
        <v>66.34</v>
      </c>
      <c r="D172" s="6">
        <v>78.67</v>
      </c>
      <c r="E172" s="6">
        <v>77.180000000000007</v>
      </c>
      <c r="F172" s="6">
        <v>73.62</v>
      </c>
      <c r="G172" s="6" t="s">
        <v>540</v>
      </c>
    </row>
    <row r="173" spans="1:9">
      <c r="A173" t="s">
        <v>611</v>
      </c>
      <c r="B173" s="6">
        <v>60.9</v>
      </c>
      <c r="C173" s="6">
        <v>55.41</v>
      </c>
      <c r="D173" s="6">
        <v>54.89</v>
      </c>
      <c r="E173" s="6">
        <v>61.79</v>
      </c>
      <c r="F173" s="6" t="s">
        <v>540</v>
      </c>
      <c r="G173" s="6" t="s">
        <v>540</v>
      </c>
    </row>
    <row r="174" spans="1:9">
      <c r="A174" t="s">
        <v>612</v>
      </c>
      <c r="B174" s="6">
        <v>58.05</v>
      </c>
      <c r="C174" s="6">
        <v>51.2</v>
      </c>
      <c r="D174" s="6">
        <v>50.02</v>
      </c>
      <c r="E174" s="6">
        <v>48.44</v>
      </c>
      <c r="F174" s="6">
        <v>36.020000000000003</v>
      </c>
      <c r="G174" s="6" t="s">
        <v>540</v>
      </c>
    </row>
    <row r="175" spans="1:9">
      <c r="A175" t="s">
        <v>613</v>
      </c>
      <c r="B175" s="6">
        <v>31.62</v>
      </c>
      <c r="C175" s="6">
        <v>31.42</v>
      </c>
      <c r="D175" s="6">
        <v>32.369999999999997</v>
      </c>
      <c r="E175" s="6">
        <v>32.68</v>
      </c>
      <c r="F175" s="6">
        <v>26.19</v>
      </c>
      <c r="G175" s="6">
        <v>25.83</v>
      </c>
    </row>
    <row r="176" spans="1:9">
      <c r="A176" t="s">
        <v>614</v>
      </c>
      <c r="B176" s="6">
        <v>57.32</v>
      </c>
      <c r="C176" s="6">
        <v>66.58</v>
      </c>
      <c r="D176" s="6">
        <v>65.88</v>
      </c>
      <c r="E176" s="6">
        <v>67.48</v>
      </c>
      <c r="F176" s="6">
        <v>62.12</v>
      </c>
      <c r="G176" s="6" t="s">
        <v>540</v>
      </c>
    </row>
    <row r="177" spans="1:7">
      <c r="A177" t="s">
        <v>615</v>
      </c>
      <c r="B177" s="6">
        <v>94.46</v>
      </c>
      <c r="C177" s="6">
        <v>93.88</v>
      </c>
      <c r="D177" s="6">
        <v>95.47</v>
      </c>
      <c r="E177" s="6">
        <v>96.81</v>
      </c>
      <c r="F177" s="6">
        <v>97.28</v>
      </c>
      <c r="G177" s="6" t="s">
        <v>540</v>
      </c>
    </row>
    <row r="178" spans="1:7">
      <c r="A178" t="s">
        <v>616</v>
      </c>
      <c r="B178" s="6">
        <v>55.28</v>
      </c>
      <c r="C178" s="6">
        <v>55.03</v>
      </c>
      <c r="D178" s="6">
        <v>70.819999999999993</v>
      </c>
      <c r="E178" s="6">
        <v>67.650000000000006</v>
      </c>
      <c r="F178" s="6">
        <v>65.95</v>
      </c>
      <c r="G178" s="6" t="s">
        <v>540</v>
      </c>
    </row>
    <row r="179" spans="1:7">
      <c r="A179" t="s">
        <v>617</v>
      </c>
      <c r="B179" s="6">
        <v>60.11</v>
      </c>
      <c r="C179" s="6">
        <v>55.95</v>
      </c>
      <c r="D179" s="6">
        <v>55.16</v>
      </c>
      <c r="E179" s="6">
        <v>53.27</v>
      </c>
      <c r="F179" s="6" t="s">
        <v>540</v>
      </c>
      <c r="G179" s="6" t="s">
        <v>540</v>
      </c>
    </row>
    <row r="180" spans="1:7">
      <c r="A180" t="s">
        <v>618</v>
      </c>
      <c r="B180" s="6">
        <v>37.89</v>
      </c>
      <c r="C180" s="6">
        <v>70.319999999999993</v>
      </c>
      <c r="D180" s="6">
        <v>65.599999999999994</v>
      </c>
      <c r="E180" s="6">
        <v>74.290000000000006</v>
      </c>
      <c r="F180" s="6">
        <v>76.95</v>
      </c>
      <c r="G180" s="6" t="s">
        <v>540</v>
      </c>
    </row>
    <row r="181" spans="1:7">
      <c r="A181" t="s">
        <v>619</v>
      </c>
      <c r="B181" s="6">
        <v>80.010000000000005</v>
      </c>
      <c r="C181" s="6">
        <v>88.46</v>
      </c>
      <c r="D181" s="6">
        <v>86.2</v>
      </c>
      <c r="E181" s="6">
        <v>90.33</v>
      </c>
      <c r="F181" s="6">
        <v>88.71</v>
      </c>
      <c r="G181" s="6" t="s">
        <v>540</v>
      </c>
    </row>
    <row r="182" spans="1:7">
      <c r="A182" t="s">
        <v>620</v>
      </c>
      <c r="B182" s="6">
        <v>58.87</v>
      </c>
      <c r="C182" s="6">
        <v>61.38</v>
      </c>
      <c r="D182" s="6">
        <v>75.209999999999994</v>
      </c>
      <c r="E182" s="6">
        <v>68.819999999999993</v>
      </c>
      <c r="F182" s="6">
        <v>67.760000000000005</v>
      </c>
      <c r="G182" s="6" t="s">
        <v>540</v>
      </c>
    </row>
    <row r="183" spans="1:7">
      <c r="A183" t="s">
        <v>621</v>
      </c>
      <c r="B183" s="6">
        <v>70.61</v>
      </c>
      <c r="C183" s="6">
        <v>74.16</v>
      </c>
      <c r="D183" s="6">
        <v>75.099999999999994</v>
      </c>
      <c r="E183" s="6">
        <v>88.32</v>
      </c>
      <c r="F183" s="6">
        <v>88.34</v>
      </c>
      <c r="G183" s="6" t="s">
        <v>540</v>
      </c>
    </row>
    <row r="184" spans="1:7">
      <c r="A184" t="s">
        <v>622</v>
      </c>
      <c r="B184" s="6">
        <v>67.31</v>
      </c>
      <c r="C184" s="6">
        <v>76.39</v>
      </c>
      <c r="D184" s="6">
        <v>75.599999999999994</v>
      </c>
      <c r="E184" s="6">
        <v>75.400000000000006</v>
      </c>
      <c r="F184" s="6">
        <v>72.17</v>
      </c>
      <c r="G184" s="6" t="s">
        <v>540</v>
      </c>
    </row>
    <row r="185" spans="1:7">
      <c r="A185" t="s">
        <v>623</v>
      </c>
      <c r="B185" s="6">
        <v>65.83</v>
      </c>
      <c r="C185" s="6">
        <v>72.150000000000006</v>
      </c>
      <c r="D185" s="6">
        <v>77.61</v>
      </c>
      <c r="E185" s="6">
        <v>78.14</v>
      </c>
      <c r="F185" s="6">
        <v>77.849999999999994</v>
      </c>
      <c r="G185" s="6" t="s">
        <v>540</v>
      </c>
    </row>
    <row r="186" spans="1:7">
      <c r="A186" t="s">
        <v>624</v>
      </c>
      <c r="B186" s="6">
        <v>75.91</v>
      </c>
      <c r="C186" s="6">
        <v>63.8</v>
      </c>
      <c r="D186" s="6">
        <v>64.2</v>
      </c>
      <c r="E186" s="6">
        <v>90.9</v>
      </c>
      <c r="F186" s="6">
        <v>89.53</v>
      </c>
      <c r="G186" s="6" t="s">
        <v>540</v>
      </c>
    </row>
    <row r="187" spans="1:7">
      <c r="A187" t="s">
        <v>625</v>
      </c>
      <c r="B187" s="6">
        <v>61.98</v>
      </c>
      <c r="C187" s="6">
        <v>57.04</v>
      </c>
      <c r="D187" s="6">
        <v>65.47</v>
      </c>
      <c r="E187" s="6">
        <v>72.2</v>
      </c>
      <c r="F187" s="6">
        <v>77.599999999999994</v>
      </c>
      <c r="G187" s="6" t="s">
        <v>540</v>
      </c>
    </row>
    <row r="188" spans="1:7">
      <c r="A188" t="s">
        <v>626</v>
      </c>
      <c r="B188" s="6">
        <v>20.079999999999998</v>
      </c>
      <c r="C188" s="6">
        <v>19.55</v>
      </c>
      <c r="D188" s="6">
        <v>40.97</v>
      </c>
      <c r="E188" s="6">
        <v>47.64</v>
      </c>
      <c r="F188" s="6">
        <v>44.91</v>
      </c>
      <c r="G188" s="6" t="s">
        <v>540</v>
      </c>
    </row>
    <row r="189" spans="1:7">
      <c r="A189" t="s">
        <v>627</v>
      </c>
      <c r="B189" s="6">
        <v>29.84</v>
      </c>
      <c r="C189" s="6">
        <v>33.090000000000003</v>
      </c>
      <c r="D189" s="6">
        <v>39.68</v>
      </c>
      <c r="E189" s="6">
        <v>45.19</v>
      </c>
      <c r="F189" s="6">
        <v>50.98</v>
      </c>
      <c r="G189" s="6" t="s">
        <v>540</v>
      </c>
    </row>
    <row r="190" spans="1:7">
      <c r="A190" t="s">
        <v>628</v>
      </c>
      <c r="B190" s="6">
        <v>44.24</v>
      </c>
      <c r="C190" s="6">
        <v>46.09</v>
      </c>
      <c r="D190" s="6">
        <v>48.16</v>
      </c>
      <c r="E190" s="6">
        <v>44.09</v>
      </c>
      <c r="F190" s="6" t="s">
        <v>540</v>
      </c>
      <c r="G190" s="6" t="s">
        <v>540</v>
      </c>
    </row>
    <row r="191" spans="1:7">
      <c r="A191" t="s">
        <v>629</v>
      </c>
      <c r="B191" s="6">
        <v>45.61</v>
      </c>
      <c r="C191" s="6">
        <v>42.36</v>
      </c>
      <c r="D191" s="6">
        <v>47.47</v>
      </c>
      <c r="E191" s="6">
        <v>44.28</v>
      </c>
      <c r="F191" s="6">
        <v>43.64</v>
      </c>
      <c r="G191" s="6" t="s">
        <v>540</v>
      </c>
    </row>
    <row r="192" spans="1:7">
      <c r="A192" t="s">
        <v>630</v>
      </c>
      <c r="B192" s="6">
        <v>22.77</v>
      </c>
      <c r="C192" s="6">
        <v>28.14</v>
      </c>
      <c r="D192" s="6">
        <v>28.82</v>
      </c>
      <c r="E192" s="6">
        <v>27.34</v>
      </c>
      <c r="F192" s="6">
        <v>19.059999999999999</v>
      </c>
      <c r="G192" s="6" t="s">
        <v>540</v>
      </c>
    </row>
    <row r="193" spans="1:7">
      <c r="A193" t="s">
        <v>631</v>
      </c>
      <c r="B193" s="6">
        <v>75.069999999999993</v>
      </c>
      <c r="C193" s="6">
        <v>84.69</v>
      </c>
      <c r="D193" s="6">
        <v>85.55</v>
      </c>
      <c r="E193" s="6">
        <v>87.39</v>
      </c>
      <c r="F193" s="6">
        <v>86.42</v>
      </c>
      <c r="G193" s="6" t="s">
        <v>540</v>
      </c>
    </row>
    <row r="194" spans="1:7">
      <c r="A194" t="s">
        <v>632</v>
      </c>
      <c r="B194" s="6">
        <v>62.27</v>
      </c>
      <c r="C194" s="6">
        <v>62.48</v>
      </c>
      <c r="D194" s="6">
        <v>57.06</v>
      </c>
      <c r="E194" s="6">
        <v>66.09</v>
      </c>
      <c r="F194" s="6">
        <v>62.89</v>
      </c>
      <c r="G194" s="6" t="s">
        <v>540</v>
      </c>
    </row>
    <row r="195" spans="1:7">
      <c r="A195" t="s">
        <v>633</v>
      </c>
      <c r="B195" s="6">
        <v>73.790000000000006</v>
      </c>
      <c r="C195" s="6">
        <v>70.650000000000006</v>
      </c>
      <c r="D195" s="6">
        <v>70.290000000000006</v>
      </c>
      <c r="E195" s="6">
        <v>68.150000000000006</v>
      </c>
      <c r="F195" s="6">
        <v>62.48</v>
      </c>
      <c r="G195" s="6" t="s">
        <v>540</v>
      </c>
    </row>
    <row r="196" spans="1:7">
      <c r="A196" t="s">
        <v>634</v>
      </c>
      <c r="B196" s="6">
        <v>87.44</v>
      </c>
      <c r="C196" s="6">
        <v>93.1</v>
      </c>
      <c r="D196" s="6">
        <v>91.71</v>
      </c>
      <c r="E196" s="6">
        <v>90.76</v>
      </c>
      <c r="F196" s="6">
        <v>93.92</v>
      </c>
      <c r="G196" s="6" t="s">
        <v>540</v>
      </c>
    </row>
    <row r="197" spans="1:7">
      <c r="A197" t="s">
        <v>635</v>
      </c>
      <c r="B197" s="6">
        <v>64.45</v>
      </c>
      <c r="C197" s="6">
        <v>81.150000000000006</v>
      </c>
      <c r="D197" s="6">
        <v>82.7</v>
      </c>
      <c r="E197" s="6">
        <v>76.83</v>
      </c>
      <c r="F197" s="6">
        <v>71.62</v>
      </c>
      <c r="G197" s="6" t="s">
        <v>540</v>
      </c>
    </row>
    <row r="198" spans="1:7">
      <c r="A198" t="s">
        <v>636</v>
      </c>
      <c r="B198" s="6">
        <v>26.61</v>
      </c>
      <c r="C198" s="6">
        <v>22.5</v>
      </c>
      <c r="D198" s="6">
        <v>25.05</v>
      </c>
      <c r="E198" s="6">
        <v>21.8</v>
      </c>
      <c r="F198" s="6" t="s">
        <v>540</v>
      </c>
      <c r="G198" s="6" t="s">
        <v>540</v>
      </c>
    </row>
    <row r="199" spans="1:7">
      <c r="A199" t="s">
        <v>637</v>
      </c>
      <c r="B199" s="6">
        <v>71.72</v>
      </c>
      <c r="C199" s="6">
        <v>79.61</v>
      </c>
      <c r="D199" s="6">
        <v>79.63</v>
      </c>
      <c r="E199" s="6">
        <v>87.68</v>
      </c>
      <c r="F199" s="6">
        <v>88.33</v>
      </c>
      <c r="G199" s="6" t="s">
        <v>540</v>
      </c>
    </row>
    <row r="200" spans="1:7">
      <c r="A200" t="s">
        <v>638</v>
      </c>
      <c r="B200" s="6">
        <v>82.93</v>
      </c>
      <c r="C200" s="6">
        <v>85.72</v>
      </c>
      <c r="D200" s="6">
        <v>84.08</v>
      </c>
      <c r="E200" s="6">
        <v>83.29</v>
      </c>
      <c r="F200" s="6">
        <v>87.48</v>
      </c>
      <c r="G200" s="6">
        <v>84.96</v>
      </c>
    </row>
    <row r="201" spans="1:7">
      <c r="A201" t="s">
        <v>639</v>
      </c>
      <c r="B201" s="6">
        <v>67.05</v>
      </c>
      <c r="C201" s="6">
        <v>77.39</v>
      </c>
      <c r="D201" s="6">
        <v>75.7</v>
      </c>
      <c r="E201" s="6">
        <v>79.62</v>
      </c>
      <c r="F201" s="6" t="s">
        <v>540</v>
      </c>
      <c r="G201" s="6" t="s">
        <v>540</v>
      </c>
    </row>
    <row r="202" spans="1:7">
      <c r="A202" t="s">
        <v>640</v>
      </c>
      <c r="B202" s="6">
        <v>42.14</v>
      </c>
      <c r="C202" s="6">
        <v>45.54</v>
      </c>
      <c r="D202" s="6">
        <v>44.95</v>
      </c>
      <c r="E202" s="6">
        <v>46.51</v>
      </c>
      <c r="F202" s="6">
        <v>52.97</v>
      </c>
      <c r="G202" s="6" t="s">
        <v>540</v>
      </c>
    </row>
    <row r="203" spans="1:7">
      <c r="A203" t="s">
        <v>641</v>
      </c>
      <c r="B203" s="6">
        <v>52.71</v>
      </c>
      <c r="C203" s="6">
        <v>71.37</v>
      </c>
      <c r="D203" s="6">
        <v>63.56</v>
      </c>
      <c r="E203" s="6">
        <v>60.55</v>
      </c>
      <c r="F203" s="6">
        <v>59.66</v>
      </c>
      <c r="G203" s="6" t="s">
        <v>540</v>
      </c>
    </row>
    <row r="204" spans="1:7">
      <c r="A204" t="s">
        <v>642</v>
      </c>
      <c r="B204" s="6">
        <v>76.14</v>
      </c>
      <c r="C204" s="6">
        <v>77.58</v>
      </c>
      <c r="D204" s="6">
        <v>75.010000000000005</v>
      </c>
      <c r="E204" s="6">
        <v>77.27</v>
      </c>
      <c r="F204" s="6" t="s">
        <v>540</v>
      </c>
      <c r="G204" s="6" t="s">
        <v>540</v>
      </c>
    </row>
    <row r="205" spans="1:7">
      <c r="A205" t="s">
        <v>643</v>
      </c>
      <c r="B205" s="6">
        <v>26.05</v>
      </c>
      <c r="C205" s="6">
        <v>22.81</v>
      </c>
      <c r="D205" s="6">
        <v>26.92</v>
      </c>
      <c r="E205" s="6">
        <v>34.81</v>
      </c>
      <c r="F205" s="6">
        <v>41.7</v>
      </c>
      <c r="G205" s="6" t="s">
        <v>540</v>
      </c>
    </row>
    <row r="206" spans="1:7">
      <c r="A206" t="s">
        <v>644</v>
      </c>
      <c r="B206" s="6">
        <v>64.819999999999993</v>
      </c>
      <c r="C206" s="6">
        <v>83.01</v>
      </c>
      <c r="D206" s="6">
        <v>83.4</v>
      </c>
      <c r="E206" s="6">
        <v>82.01</v>
      </c>
      <c r="F206" s="6">
        <v>81.25</v>
      </c>
      <c r="G206" s="6" t="s">
        <v>540</v>
      </c>
    </row>
    <row r="207" spans="1:7">
      <c r="A207" t="s">
        <v>645</v>
      </c>
      <c r="B207" s="6">
        <v>60.77</v>
      </c>
      <c r="C207" s="6">
        <v>70.069999999999993</v>
      </c>
      <c r="D207" s="6">
        <v>67.02</v>
      </c>
      <c r="E207" s="6">
        <v>87.07</v>
      </c>
      <c r="F207" s="6">
        <v>85.63</v>
      </c>
      <c r="G207" s="6" t="s">
        <v>540</v>
      </c>
    </row>
    <row r="208" spans="1:7">
      <c r="A208" t="s">
        <v>646</v>
      </c>
      <c r="B208" s="6">
        <v>44.61</v>
      </c>
      <c r="C208" s="6">
        <v>47.44</v>
      </c>
      <c r="D208" s="6">
        <v>40.380000000000003</v>
      </c>
      <c r="E208" s="6">
        <v>51.42</v>
      </c>
      <c r="F208" s="6" t="s">
        <v>540</v>
      </c>
      <c r="G208" s="6" t="s">
        <v>540</v>
      </c>
    </row>
    <row r="209" spans="1:7">
      <c r="A209" t="s">
        <v>647</v>
      </c>
      <c r="B209" s="6">
        <v>37.659999999999997</v>
      </c>
      <c r="C209" s="6">
        <v>62.2</v>
      </c>
      <c r="D209" s="6">
        <v>57.86</v>
      </c>
      <c r="E209" s="6">
        <v>45.19</v>
      </c>
      <c r="F209" s="6" t="s">
        <v>540</v>
      </c>
      <c r="G209" s="6" t="s">
        <v>540</v>
      </c>
    </row>
    <row r="210" spans="1:7">
      <c r="A210" t="s">
        <v>648</v>
      </c>
      <c r="B210" s="6">
        <v>28.94</v>
      </c>
      <c r="C210" s="6">
        <v>30.12</v>
      </c>
      <c r="D210" s="6">
        <v>24.1</v>
      </c>
      <c r="E210" s="6">
        <v>33.68</v>
      </c>
      <c r="F210" s="6">
        <v>33.18</v>
      </c>
      <c r="G210" s="6" t="s">
        <v>540</v>
      </c>
    </row>
    <row r="211" spans="1:7">
      <c r="A211" t="s">
        <v>649</v>
      </c>
      <c r="B211" s="6">
        <v>68.010000000000005</v>
      </c>
      <c r="C211" s="6">
        <v>70.25</v>
      </c>
      <c r="D211" s="6">
        <v>65.02</v>
      </c>
      <c r="E211" s="6">
        <v>63.59</v>
      </c>
      <c r="F211" s="6">
        <v>72.53</v>
      </c>
      <c r="G211" s="6" t="s">
        <v>540</v>
      </c>
    </row>
    <row r="212" spans="1:7">
      <c r="A212" t="s">
        <v>650</v>
      </c>
      <c r="B212" s="6">
        <v>62.06</v>
      </c>
      <c r="C212" s="6">
        <v>67.2</v>
      </c>
      <c r="D212" s="6">
        <v>66</v>
      </c>
      <c r="E212" s="6">
        <v>61.35</v>
      </c>
      <c r="F212" s="6">
        <v>75.22</v>
      </c>
      <c r="G212" s="6" t="s">
        <v>540</v>
      </c>
    </row>
    <row r="213" spans="1:7">
      <c r="A213" t="s">
        <v>651</v>
      </c>
      <c r="B213" s="6">
        <v>50.94</v>
      </c>
      <c r="C213" s="6">
        <v>52.7</v>
      </c>
      <c r="D213" s="6">
        <v>50.18</v>
      </c>
      <c r="E213" s="6">
        <v>50.21</v>
      </c>
      <c r="F213" s="6">
        <v>53.98</v>
      </c>
      <c r="G213" s="6" t="s">
        <v>540</v>
      </c>
    </row>
    <row r="214" spans="1:7">
      <c r="A214" t="s">
        <v>652</v>
      </c>
      <c r="B214" s="6">
        <v>89.29</v>
      </c>
      <c r="C214" s="6">
        <v>87.04</v>
      </c>
      <c r="D214" s="6">
        <v>83.76</v>
      </c>
      <c r="E214" s="6">
        <v>85.21</v>
      </c>
      <c r="F214" s="6">
        <v>84.7</v>
      </c>
      <c r="G214" s="6" t="s">
        <v>540</v>
      </c>
    </row>
    <row r="215" spans="1:7">
      <c r="A215" t="s">
        <v>653</v>
      </c>
      <c r="B215" s="6">
        <v>59.24</v>
      </c>
      <c r="C215" s="6">
        <v>63.91</v>
      </c>
      <c r="D215" s="6">
        <v>76.09</v>
      </c>
      <c r="E215" s="6">
        <v>83.59</v>
      </c>
      <c r="F215" s="6" t="s">
        <v>540</v>
      </c>
      <c r="G215" s="6" t="s">
        <v>540</v>
      </c>
    </row>
    <row r="216" spans="1:7">
      <c r="A216" t="s">
        <v>654</v>
      </c>
      <c r="B216" s="6">
        <v>95.72</v>
      </c>
      <c r="C216" s="6">
        <v>91.08</v>
      </c>
      <c r="D216" s="6">
        <v>90</v>
      </c>
      <c r="E216" s="6">
        <v>97.55</v>
      </c>
      <c r="F216" s="6">
        <v>97.81</v>
      </c>
      <c r="G216" s="6" t="s">
        <v>540</v>
      </c>
    </row>
    <row r="217" spans="1:7">
      <c r="A217" t="s">
        <v>655</v>
      </c>
      <c r="B217" s="6">
        <v>43.25</v>
      </c>
      <c r="C217" s="6">
        <v>62.6</v>
      </c>
      <c r="D217" s="6">
        <v>65.02</v>
      </c>
      <c r="E217" s="6">
        <v>83.4</v>
      </c>
      <c r="F217" s="6">
        <v>82.8</v>
      </c>
      <c r="G217" s="6" t="s">
        <v>540</v>
      </c>
    </row>
    <row r="218" spans="1:7">
      <c r="A218" t="s">
        <v>656</v>
      </c>
      <c r="B218" s="6">
        <v>37.1</v>
      </c>
      <c r="C218" s="6">
        <v>43.69</v>
      </c>
      <c r="D218" s="6">
        <v>41.01</v>
      </c>
      <c r="E218" s="6">
        <v>52.94</v>
      </c>
      <c r="F218" s="6">
        <v>44.89</v>
      </c>
      <c r="G218" s="6" t="s">
        <v>540</v>
      </c>
    </row>
    <row r="219" spans="1:7">
      <c r="A219" t="s">
        <v>657</v>
      </c>
      <c r="B219" s="6">
        <v>65.92</v>
      </c>
      <c r="C219" s="6">
        <v>65.2</v>
      </c>
      <c r="D219" s="6">
        <v>66.39</v>
      </c>
      <c r="E219" s="6">
        <v>58.54</v>
      </c>
      <c r="F219" s="6">
        <v>62.25</v>
      </c>
      <c r="G219" s="6">
        <v>61.73</v>
      </c>
    </row>
    <row r="220" spans="1:7">
      <c r="A220" t="s">
        <v>658</v>
      </c>
      <c r="B220" s="6">
        <v>94.54</v>
      </c>
      <c r="C220" s="6">
        <v>95.28</v>
      </c>
      <c r="D220" s="6">
        <v>96.96</v>
      </c>
      <c r="E220" s="6">
        <v>96.97</v>
      </c>
      <c r="F220" s="6">
        <v>96.65</v>
      </c>
      <c r="G220" s="6" t="s">
        <v>540</v>
      </c>
    </row>
    <row r="221" spans="1:7">
      <c r="A221" t="s">
        <v>659</v>
      </c>
      <c r="B221" s="6">
        <v>68.89</v>
      </c>
      <c r="C221" s="6">
        <v>71.03</v>
      </c>
      <c r="D221" s="6">
        <v>70.47</v>
      </c>
      <c r="E221" s="6">
        <v>53.2</v>
      </c>
      <c r="F221" s="6" t="s">
        <v>540</v>
      </c>
      <c r="G221" s="6" t="s">
        <v>540</v>
      </c>
    </row>
    <row r="222" spans="1:7">
      <c r="A222" t="s">
        <v>660</v>
      </c>
      <c r="B222" s="6">
        <v>35.799999999999997</v>
      </c>
      <c r="C222" s="6">
        <v>48.82</v>
      </c>
      <c r="D222" s="6">
        <v>52.76</v>
      </c>
      <c r="E222" s="6">
        <v>45.75</v>
      </c>
      <c r="F222" s="6">
        <v>41.48</v>
      </c>
      <c r="G222" s="6" t="s">
        <v>540</v>
      </c>
    </row>
    <row r="223" spans="1:7">
      <c r="A223" t="s">
        <v>661</v>
      </c>
      <c r="B223" s="6">
        <v>29.42</v>
      </c>
      <c r="C223" s="6">
        <v>30.29</v>
      </c>
      <c r="D223" s="6">
        <v>71.05</v>
      </c>
      <c r="E223" s="6">
        <v>72.87</v>
      </c>
      <c r="F223" s="6">
        <v>91.23</v>
      </c>
      <c r="G223" s="6" t="s">
        <v>540</v>
      </c>
    </row>
    <row r="224" spans="1:7">
      <c r="A224" t="s">
        <v>662</v>
      </c>
      <c r="B224" s="6">
        <v>66.790000000000006</v>
      </c>
      <c r="C224" s="6">
        <v>65.09</v>
      </c>
      <c r="D224" s="6">
        <v>61.04</v>
      </c>
      <c r="E224" s="6">
        <v>58.95</v>
      </c>
      <c r="F224" s="6" t="s">
        <v>540</v>
      </c>
      <c r="G224" s="6" t="s">
        <v>540</v>
      </c>
    </row>
    <row r="225" spans="1:7">
      <c r="A225" t="s">
        <v>663</v>
      </c>
      <c r="B225" s="6">
        <v>91.47</v>
      </c>
      <c r="C225" s="6">
        <v>90.75</v>
      </c>
      <c r="D225" s="6">
        <v>93.86</v>
      </c>
      <c r="E225" s="6">
        <v>93.96</v>
      </c>
      <c r="F225" s="6">
        <v>91.36</v>
      </c>
      <c r="G225" s="6" t="s">
        <v>540</v>
      </c>
    </row>
    <row r="226" spans="1:7">
      <c r="A226" t="s">
        <v>664</v>
      </c>
      <c r="B226" s="6">
        <v>53.51</v>
      </c>
      <c r="C226" s="6">
        <v>55.04</v>
      </c>
      <c r="D226" s="6">
        <v>58.49</v>
      </c>
      <c r="E226" s="6">
        <v>56.75</v>
      </c>
      <c r="F226" s="6">
        <v>53.08</v>
      </c>
      <c r="G226" s="6">
        <v>56.26</v>
      </c>
    </row>
    <row r="227" spans="1:7">
      <c r="A227" t="s">
        <v>665</v>
      </c>
      <c r="B227" s="6">
        <v>44.65</v>
      </c>
      <c r="C227" s="6">
        <v>54.82</v>
      </c>
      <c r="D227" s="6">
        <v>55.37</v>
      </c>
      <c r="E227" s="6">
        <v>56.46</v>
      </c>
      <c r="F227" s="6">
        <v>53.29</v>
      </c>
      <c r="G227" s="6" t="s">
        <v>540</v>
      </c>
    </row>
    <row r="228" spans="1:7">
      <c r="A228" t="s">
        <v>666</v>
      </c>
      <c r="B228" s="6">
        <v>69.680000000000007</v>
      </c>
      <c r="C228" s="6">
        <v>71.180000000000007</v>
      </c>
      <c r="D228" s="6">
        <v>68.31</v>
      </c>
      <c r="E228" s="6">
        <v>81.7</v>
      </c>
      <c r="F228" s="6">
        <v>79.62</v>
      </c>
      <c r="G228" s="6" t="s">
        <v>540</v>
      </c>
    </row>
    <row r="229" spans="1:7">
      <c r="A229" t="s">
        <v>667</v>
      </c>
      <c r="B229" s="6">
        <v>18.899999999999999</v>
      </c>
      <c r="C229" s="6">
        <v>26.04</v>
      </c>
      <c r="D229" s="6">
        <v>24.04</v>
      </c>
      <c r="E229" s="6">
        <v>25.34</v>
      </c>
      <c r="F229" s="6">
        <v>23.04</v>
      </c>
      <c r="G229" s="6" t="s">
        <v>540</v>
      </c>
    </row>
    <row r="230" spans="1:7">
      <c r="A230" t="s">
        <v>668</v>
      </c>
      <c r="B230" s="6">
        <v>75.540000000000006</v>
      </c>
      <c r="C230" s="6">
        <v>67.91</v>
      </c>
      <c r="D230" s="6">
        <v>77.44</v>
      </c>
      <c r="E230" s="6">
        <v>76.930000000000007</v>
      </c>
      <c r="F230" s="6">
        <v>76.75</v>
      </c>
      <c r="G230" s="6" t="s">
        <v>540</v>
      </c>
    </row>
    <row r="231" spans="1:7">
      <c r="A231" t="s">
        <v>669</v>
      </c>
      <c r="B231" s="6">
        <v>56.59</v>
      </c>
      <c r="C231" s="6">
        <v>54.28</v>
      </c>
      <c r="D231" s="6">
        <v>55.22</v>
      </c>
      <c r="E231" s="6">
        <v>56.79</v>
      </c>
      <c r="F231" s="6">
        <v>51.25</v>
      </c>
      <c r="G231" s="6" t="s">
        <v>540</v>
      </c>
    </row>
    <row r="232" spans="1:7">
      <c r="A232" t="s">
        <v>670</v>
      </c>
      <c r="B232" s="6">
        <v>52.35</v>
      </c>
      <c r="C232" s="6">
        <v>56.32</v>
      </c>
      <c r="D232" s="6">
        <v>69.61</v>
      </c>
      <c r="E232" s="6">
        <v>71.010000000000005</v>
      </c>
      <c r="F232" s="6">
        <v>64.14</v>
      </c>
      <c r="G232" s="6" t="s">
        <v>540</v>
      </c>
    </row>
    <row r="233" spans="1:7">
      <c r="A233" t="s">
        <v>671</v>
      </c>
      <c r="B233" s="6">
        <v>73.069999999999993</v>
      </c>
      <c r="C233" s="6">
        <v>78.8</v>
      </c>
      <c r="D233" s="6">
        <v>76.75</v>
      </c>
      <c r="E233" s="6">
        <v>74.25</v>
      </c>
      <c r="F233" s="6" t="s">
        <v>540</v>
      </c>
      <c r="G233" s="6" t="s">
        <v>540</v>
      </c>
    </row>
    <row r="234" spans="1:7">
      <c r="A234" t="s">
        <v>672</v>
      </c>
      <c r="B234" s="6">
        <v>76.12</v>
      </c>
      <c r="C234" s="6">
        <v>88.09</v>
      </c>
      <c r="D234" s="6">
        <v>86.71</v>
      </c>
      <c r="E234" s="6">
        <v>81.59</v>
      </c>
      <c r="F234" s="6">
        <v>88.31</v>
      </c>
      <c r="G234" s="6" t="s">
        <v>540</v>
      </c>
    </row>
    <row r="235" spans="1:7">
      <c r="A235" t="s">
        <v>673</v>
      </c>
      <c r="B235" s="6">
        <v>76.010000000000005</v>
      </c>
      <c r="C235" s="6">
        <v>77.12</v>
      </c>
      <c r="D235" s="6">
        <v>76.53</v>
      </c>
      <c r="E235" s="6">
        <v>77.61</v>
      </c>
      <c r="F235" s="6">
        <v>81.239999999999995</v>
      </c>
      <c r="G235" s="6" t="s">
        <v>540</v>
      </c>
    </row>
    <row r="236" spans="1:7">
      <c r="A236" t="s">
        <v>674</v>
      </c>
      <c r="B236" s="6">
        <v>63.46</v>
      </c>
      <c r="C236" s="6">
        <v>59.18</v>
      </c>
      <c r="D236" s="6">
        <v>57.65</v>
      </c>
      <c r="E236" s="6">
        <v>53.71</v>
      </c>
      <c r="F236" s="6">
        <v>50.91</v>
      </c>
      <c r="G236" s="6" t="s">
        <v>540</v>
      </c>
    </row>
    <row r="237" spans="1:7">
      <c r="A237" t="s">
        <v>675</v>
      </c>
      <c r="B237" s="6">
        <v>67.489999999999995</v>
      </c>
      <c r="C237" s="6">
        <v>78.59</v>
      </c>
      <c r="D237" s="6">
        <v>76.209999999999994</v>
      </c>
      <c r="E237" s="6">
        <v>75.760000000000005</v>
      </c>
      <c r="F237" s="6">
        <v>80.5</v>
      </c>
      <c r="G237" s="6" t="s">
        <v>540</v>
      </c>
    </row>
    <row r="238" spans="1:7">
      <c r="A238" t="s">
        <v>676</v>
      </c>
      <c r="B238" s="6">
        <v>77.3</v>
      </c>
      <c r="C238" s="6">
        <v>81.11</v>
      </c>
      <c r="D238" s="6">
        <v>85.14</v>
      </c>
      <c r="E238" s="6">
        <v>88.05</v>
      </c>
      <c r="F238" s="6">
        <v>86.41</v>
      </c>
      <c r="G238" s="6" t="s">
        <v>540</v>
      </c>
    </row>
    <row r="239" spans="1:7">
      <c r="A239" t="s">
        <v>677</v>
      </c>
      <c r="B239" s="6">
        <v>27.8</v>
      </c>
      <c r="C239" s="6">
        <v>27.12</v>
      </c>
      <c r="D239" s="6">
        <v>28.59</v>
      </c>
      <c r="E239" s="6">
        <v>46.03</v>
      </c>
      <c r="F239" s="6">
        <v>40.25</v>
      </c>
      <c r="G239" s="6" t="s">
        <v>540</v>
      </c>
    </row>
    <row r="240" spans="1:7">
      <c r="A240" t="s">
        <v>678</v>
      </c>
      <c r="B240" s="6">
        <v>62.8</v>
      </c>
      <c r="C240" s="6">
        <v>67.31</v>
      </c>
      <c r="D240" s="6">
        <v>68.2</v>
      </c>
      <c r="E240" s="6">
        <v>77.17</v>
      </c>
      <c r="F240" s="6">
        <v>77.03</v>
      </c>
      <c r="G240" s="6" t="s">
        <v>540</v>
      </c>
    </row>
    <row r="241" spans="1:7">
      <c r="A241" t="s">
        <v>679</v>
      </c>
      <c r="B241" s="6">
        <v>47.26</v>
      </c>
      <c r="C241" s="6">
        <v>48.16</v>
      </c>
      <c r="D241" s="6">
        <v>48.2</v>
      </c>
      <c r="E241" s="6">
        <v>55.8</v>
      </c>
      <c r="F241" s="6" t="s">
        <v>540</v>
      </c>
      <c r="G241" s="6" t="s">
        <v>540</v>
      </c>
    </row>
    <row r="242" spans="1:7">
      <c r="A242" t="s">
        <v>680</v>
      </c>
      <c r="B242" s="6">
        <v>66.95</v>
      </c>
      <c r="C242" s="6">
        <v>62.43</v>
      </c>
      <c r="D242" s="6">
        <v>58.75</v>
      </c>
      <c r="E242" s="6">
        <v>50.26</v>
      </c>
      <c r="F242" s="6">
        <v>54.08</v>
      </c>
      <c r="G242" s="6" t="s">
        <v>540</v>
      </c>
    </row>
    <row r="243" spans="1:7">
      <c r="A243" t="s">
        <v>681</v>
      </c>
      <c r="B243" s="6">
        <v>60.31</v>
      </c>
      <c r="C243" s="6">
        <v>61.86</v>
      </c>
      <c r="D243" s="6">
        <v>60.92</v>
      </c>
      <c r="E243" s="6">
        <v>53.89</v>
      </c>
      <c r="F243" s="6">
        <v>63.19</v>
      </c>
      <c r="G243" s="6" t="s">
        <v>540</v>
      </c>
    </row>
    <row r="244" spans="1:7">
      <c r="A244" t="s">
        <v>682</v>
      </c>
      <c r="B244" s="6">
        <v>38.700000000000003</v>
      </c>
      <c r="C244" s="6">
        <v>41.64</v>
      </c>
      <c r="D244" s="6">
        <v>31.01</v>
      </c>
      <c r="E244" s="6">
        <v>30.93</v>
      </c>
      <c r="F244" s="6">
        <v>50.2</v>
      </c>
      <c r="G244" s="6">
        <v>56.14</v>
      </c>
    </row>
    <row r="245" spans="1:7">
      <c r="A245" t="s">
        <v>683</v>
      </c>
      <c r="B245" s="6">
        <v>15.3</v>
      </c>
      <c r="C245" s="6">
        <v>15.97</v>
      </c>
      <c r="D245" s="6">
        <v>14.33</v>
      </c>
      <c r="E245" s="6">
        <v>17.52</v>
      </c>
      <c r="F245" s="6">
        <v>25.77</v>
      </c>
      <c r="G245" s="6" t="s">
        <v>540</v>
      </c>
    </row>
    <row r="246" spans="1:7">
      <c r="A246" t="s">
        <v>684</v>
      </c>
      <c r="B246" s="6">
        <v>54.93</v>
      </c>
      <c r="C246" s="6">
        <v>55.28</v>
      </c>
      <c r="D246" s="6">
        <v>50.34</v>
      </c>
      <c r="E246" s="6">
        <v>66.5</v>
      </c>
      <c r="F246" s="6">
        <v>72.67</v>
      </c>
      <c r="G246" s="6" t="s">
        <v>540</v>
      </c>
    </row>
    <row r="247" spans="1:7">
      <c r="A247" t="s">
        <v>685</v>
      </c>
      <c r="B247" s="6">
        <v>71.03</v>
      </c>
      <c r="C247" s="6">
        <v>84.38</v>
      </c>
      <c r="D247" s="6">
        <v>85.9</v>
      </c>
      <c r="E247" s="6">
        <v>87.64</v>
      </c>
      <c r="F247" s="6">
        <v>87.67</v>
      </c>
      <c r="G247" s="6" t="s">
        <v>540</v>
      </c>
    </row>
    <row r="248" spans="1:7">
      <c r="A248" t="s">
        <v>686</v>
      </c>
      <c r="B248" s="6">
        <v>73.37</v>
      </c>
      <c r="C248" s="6">
        <v>72.010000000000005</v>
      </c>
      <c r="D248" s="6">
        <v>78.67</v>
      </c>
      <c r="E248" s="6">
        <v>77.64</v>
      </c>
      <c r="F248" s="6">
        <v>84.94</v>
      </c>
      <c r="G248" s="6" t="s">
        <v>540</v>
      </c>
    </row>
    <row r="249" spans="1:7">
      <c r="A249" t="s">
        <v>687</v>
      </c>
      <c r="B249" s="6">
        <v>72.7</v>
      </c>
      <c r="C249" s="6">
        <v>66.069999999999993</v>
      </c>
      <c r="D249" s="6">
        <v>70.260000000000005</v>
      </c>
      <c r="E249" s="6">
        <v>65.53</v>
      </c>
      <c r="F249" s="6">
        <v>63.54</v>
      </c>
      <c r="G249" s="6" t="s">
        <v>540</v>
      </c>
    </row>
    <row r="250" spans="1:7">
      <c r="A250" t="s">
        <v>688</v>
      </c>
      <c r="B250" s="6">
        <v>29.83</v>
      </c>
      <c r="C250" s="6">
        <v>33.950000000000003</v>
      </c>
      <c r="D250" s="6">
        <v>34.08</v>
      </c>
      <c r="E250" s="6">
        <v>35.28</v>
      </c>
      <c r="F250" s="6" t="s">
        <v>540</v>
      </c>
      <c r="G250" s="6" t="s">
        <v>540</v>
      </c>
    </row>
    <row r="251" spans="1:7">
      <c r="A251" t="s">
        <v>689</v>
      </c>
      <c r="B251" s="6">
        <v>82.3</v>
      </c>
      <c r="C251" s="6">
        <v>91.21</v>
      </c>
      <c r="D251" s="6">
        <v>90.04</v>
      </c>
      <c r="E251" s="6">
        <v>93.35</v>
      </c>
      <c r="F251" s="6">
        <v>92.43</v>
      </c>
      <c r="G251" s="6" t="s">
        <v>540</v>
      </c>
    </row>
    <row r="252" spans="1:7">
      <c r="A252" t="s">
        <v>690</v>
      </c>
      <c r="B252" s="6">
        <v>60.54</v>
      </c>
      <c r="C252" s="6">
        <v>79.260000000000005</v>
      </c>
      <c r="D252" s="6">
        <v>76</v>
      </c>
      <c r="E252" s="6">
        <v>77.069999999999993</v>
      </c>
      <c r="F252" s="6" t="s">
        <v>540</v>
      </c>
      <c r="G252" s="6" t="s">
        <v>540</v>
      </c>
    </row>
    <row r="253" spans="1:7">
      <c r="A253" t="s">
        <v>691</v>
      </c>
      <c r="B253" s="6">
        <v>55.55</v>
      </c>
      <c r="C253" s="6">
        <v>49.69</v>
      </c>
      <c r="D253" s="6">
        <v>71.39</v>
      </c>
      <c r="E253" s="6">
        <v>69.41</v>
      </c>
      <c r="F253" s="6">
        <v>64.5</v>
      </c>
      <c r="G253" s="6" t="s">
        <v>540</v>
      </c>
    </row>
    <row r="254" spans="1:7">
      <c r="A254" t="s">
        <v>692</v>
      </c>
      <c r="B254" s="6">
        <v>34.4</v>
      </c>
      <c r="C254" s="6">
        <v>40.06</v>
      </c>
      <c r="D254" s="6">
        <v>41.38</v>
      </c>
      <c r="E254" s="6">
        <v>36.71</v>
      </c>
      <c r="F254" s="6">
        <v>33.03</v>
      </c>
      <c r="G254" s="6" t="s">
        <v>540</v>
      </c>
    </row>
    <row r="255" spans="1:7">
      <c r="A255" t="s">
        <v>693</v>
      </c>
      <c r="B255" s="6">
        <v>60.2</v>
      </c>
      <c r="C255" s="6">
        <v>56.77</v>
      </c>
      <c r="D255" s="6">
        <v>56.71</v>
      </c>
      <c r="E255" s="6">
        <v>48.31</v>
      </c>
      <c r="F255" s="6" t="s">
        <v>540</v>
      </c>
      <c r="G255" s="6" t="s">
        <v>540</v>
      </c>
    </row>
    <row r="256" spans="1:7">
      <c r="A256" t="s">
        <v>694</v>
      </c>
      <c r="B256" s="6">
        <v>61.96</v>
      </c>
      <c r="C256" s="6">
        <v>59.39</v>
      </c>
      <c r="D256" s="6">
        <v>61.38</v>
      </c>
      <c r="E256" s="6">
        <v>75.760000000000005</v>
      </c>
      <c r="F256" s="6">
        <v>73.790000000000006</v>
      </c>
      <c r="G256" s="6" t="s">
        <v>540</v>
      </c>
    </row>
    <row r="257" spans="1:7">
      <c r="A257" t="s">
        <v>695</v>
      </c>
      <c r="B257" s="6">
        <v>68.489999999999995</v>
      </c>
      <c r="C257" s="6">
        <v>71.22</v>
      </c>
      <c r="D257" s="6">
        <v>68.33</v>
      </c>
      <c r="E257" s="6">
        <v>77.09</v>
      </c>
      <c r="F257" s="6">
        <v>79.53</v>
      </c>
      <c r="G257" s="6" t="s">
        <v>540</v>
      </c>
    </row>
    <row r="258" spans="1:7">
      <c r="A258" t="s">
        <v>696</v>
      </c>
      <c r="B258" s="6">
        <v>74.48</v>
      </c>
      <c r="C258" s="6">
        <v>74.2</v>
      </c>
      <c r="D258" s="6">
        <v>71.72</v>
      </c>
      <c r="E258" s="6">
        <v>68.459999999999994</v>
      </c>
      <c r="F258" s="6">
        <v>77.430000000000007</v>
      </c>
      <c r="G258" s="6" t="s">
        <v>540</v>
      </c>
    </row>
    <row r="259" spans="1:7">
      <c r="A259" t="s">
        <v>697</v>
      </c>
      <c r="B259" s="6">
        <v>51.71</v>
      </c>
      <c r="C259" s="6">
        <v>53.71</v>
      </c>
      <c r="D259" s="6">
        <v>56.33</v>
      </c>
      <c r="E259" s="6">
        <v>58.44</v>
      </c>
      <c r="F259" s="6">
        <v>53.11</v>
      </c>
      <c r="G259" s="6" t="s">
        <v>540</v>
      </c>
    </row>
    <row r="260" spans="1:7">
      <c r="A260" t="s">
        <v>698</v>
      </c>
      <c r="B260" s="6">
        <v>57.6</v>
      </c>
      <c r="C260" s="6">
        <v>58.73</v>
      </c>
      <c r="D260" s="6">
        <v>60.19</v>
      </c>
      <c r="E260" s="6">
        <v>60.86</v>
      </c>
      <c r="F260" s="6" t="s">
        <v>540</v>
      </c>
      <c r="G260" s="6" t="s">
        <v>540</v>
      </c>
    </row>
    <row r="261" spans="1:7">
      <c r="A261" t="s">
        <v>699</v>
      </c>
      <c r="B261" s="6">
        <v>25.91</v>
      </c>
      <c r="C261" s="6">
        <v>31.23</v>
      </c>
      <c r="D261" s="6">
        <v>30.83</v>
      </c>
      <c r="E261" s="6">
        <v>29.11</v>
      </c>
      <c r="F261" s="6" t="s">
        <v>540</v>
      </c>
      <c r="G261" s="6" t="s">
        <v>540</v>
      </c>
    </row>
    <row r="262" spans="1:7">
      <c r="A262" t="s">
        <v>700</v>
      </c>
      <c r="B262" s="6">
        <v>14.36</v>
      </c>
      <c r="C262" s="6">
        <v>15.45</v>
      </c>
      <c r="D262" s="6">
        <v>18.34</v>
      </c>
      <c r="E262" s="6">
        <v>25.46</v>
      </c>
      <c r="F262" s="6">
        <v>25.86</v>
      </c>
      <c r="G262" s="6" t="s">
        <v>540</v>
      </c>
    </row>
    <row r="263" spans="1:7">
      <c r="A263" t="s">
        <v>701</v>
      </c>
      <c r="B263" s="6">
        <v>83.85</v>
      </c>
      <c r="C263" s="6">
        <v>78.06</v>
      </c>
      <c r="D263" s="6">
        <v>82.99</v>
      </c>
      <c r="E263" s="6">
        <v>78.510000000000005</v>
      </c>
      <c r="F263" s="6">
        <v>78.61</v>
      </c>
      <c r="G263" s="6" t="s">
        <v>540</v>
      </c>
    </row>
    <row r="264" spans="1:7">
      <c r="A264" t="s">
        <v>702</v>
      </c>
      <c r="B264" s="6">
        <v>61.96</v>
      </c>
      <c r="C264" s="6">
        <v>60.26</v>
      </c>
      <c r="D264" s="6">
        <v>63.01</v>
      </c>
      <c r="E264" s="6">
        <v>54.02</v>
      </c>
      <c r="F264" s="6">
        <v>50.84</v>
      </c>
      <c r="G264" s="6" t="s">
        <v>540</v>
      </c>
    </row>
    <row r="265" spans="1:7">
      <c r="A265" t="s">
        <v>703</v>
      </c>
      <c r="B265" s="6">
        <v>40.03</v>
      </c>
      <c r="C265" s="6">
        <v>58.19</v>
      </c>
      <c r="D265" s="6">
        <v>57.21</v>
      </c>
      <c r="E265" s="6">
        <v>56.7</v>
      </c>
      <c r="F265" s="6">
        <v>55.13</v>
      </c>
      <c r="G265" s="6" t="s">
        <v>540</v>
      </c>
    </row>
    <row r="266" spans="1:7">
      <c r="A266" t="s">
        <v>704</v>
      </c>
      <c r="B266" s="6">
        <v>60.36</v>
      </c>
      <c r="C266" s="6">
        <v>61.54</v>
      </c>
      <c r="D266" s="6">
        <v>89.09</v>
      </c>
      <c r="E266" s="6">
        <v>86.6</v>
      </c>
      <c r="F266" s="6">
        <v>90.95</v>
      </c>
      <c r="G266" s="6" t="s">
        <v>540</v>
      </c>
    </row>
    <row r="267" spans="1:7">
      <c r="A267" t="s">
        <v>705</v>
      </c>
      <c r="B267" s="6">
        <v>46.86</v>
      </c>
      <c r="C267" s="6">
        <v>45.07</v>
      </c>
      <c r="D267" s="6">
        <v>51.74</v>
      </c>
      <c r="E267" s="6">
        <v>68.63</v>
      </c>
      <c r="F267" s="6">
        <v>70.790000000000006</v>
      </c>
      <c r="G267" s="6" t="s">
        <v>540</v>
      </c>
    </row>
    <row r="268" spans="1:7">
      <c r="A268" t="s">
        <v>706</v>
      </c>
      <c r="B268" s="6">
        <v>60.92</v>
      </c>
      <c r="C268" s="6">
        <v>63.49</v>
      </c>
      <c r="D268" s="6">
        <v>96.87</v>
      </c>
      <c r="E268" s="6">
        <v>96.78</v>
      </c>
      <c r="F268" s="6">
        <v>96.12</v>
      </c>
      <c r="G268" s="6" t="s">
        <v>540</v>
      </c>
    </row>
    <row r="269" spans="1:7">
      <c r="A269" t="s">
        <v>707</v>
      </c>
      <c r="B269" s="6">
        <v>74.650000000000006</v>
      </c>
      <c r="C269" s="6">
        <v>76.650000000000006</v>
      </c>
      <c r="D269" s="6">
        <v>73.81</v>
      </c>
      <c r="E269" s="6">
        <v>81.62</v>
      </c>
      <c r="F269" s="6">
        <v>81.599999999999994</v>
      </c>
      <c r="G269" s="6" t="s">
        <v>540</v>
      </c>
    </row>
    <row r="270" spans="1:7">
      <c r="A270" t="s">
        <v>708</v>
      </c>
      <c r="B270" s="6">
        <v>49.36</v>
      </c>
      <c r="C270" s="6">
        <v>60.75</v>
      </c>
      <c r="D270" s="6">
        <v>59.32</v>
      </c>
      <c r="E270" s="6">
        <v>56.97</v>
      </c>
      <c r="F270" s="6" t="s">
        <v>540</v>
      </c>
      <c r="G270" s="6" t="s">
        <v>540</v>
      </c>
    </row>
    <row r="271" spans="1:7">
      <c r="A271" t="s">
        <v>709</v>
      </c>
      <c r="B271" s="6">
        <v>50.61</v>
      </c>
      <c r="C271" s="6">
        <v>51.59</v>
      </c>
      <c r="D271" s="6">
        <v>51.46</v>
      </c>
      <c r="E271" s="6">
        <v>49.33</v>
      </c>
      <c r="F271" s="6">
        <v>46.57</v>
      </c>
      <c r="G271" s="6" t="s">
        <v>540</v>
      </c>
    </row>
    <row r="272" spans="1:7">
      <c r="A272" t="s">
        <v>710</v>
      </c>
      <c r="B272" s="6">
        <v>20.350000000000001</v>
      </c>
      <c r="C272" s="6">
        <v>22.65</v>
      </c>
      <c r="D272" s="6">
        <v>24.91</v>
      </c>
      <c r="E272" s="6">
        <v>23.98</v>
      </c>
      <c r="F272" s="6">
        <v>26.06</v>
      </c>
      <c r="G272" s="6" t="s">
        <v>540</v>
      </c>
    </row>
    <row r="273" spans="1:7">
      <c r="A273" t="s">
        <v>711</v>
      </c>
      <c r="B273" s="6">
        <v>31.96</v>
      </c>
      <c r="C273" s="6">
        <v>34.159999999999997</v>
      </c>
      <c r="D273" s="6">
        <v>31.03</v>
      </c>
      <c r="E273" s="6">
        <v>32.06</v>
      </c>
      <c r="F273" s="6">
        <v>58.31</v>
      </c>
      <c r="G273" s="6" t="s">
        <v>540</v>
      </c>
    </row>
    <row r="274" spans="1:7">
      <c r="A274" t="s">
        <v>712</v>
      </c>
      <c r="B274" s="6">
        <v>57.44</v>
      </c>
      <c r="C274" s="6">
        <v>56.5</v>
      </c>
      <c r="D274" s="6">
        <v>55.28</v>
      </c>
      <c r="E274" s="6">
        <v>49.28</v>
      </c>
      <c r="F274" s="6">
        <v>63</v>
      </c>
      <c r="G274" s="6" t="s">
        <v>540</v>
      </c>
    </row>
    <row r="275" spans="1:7">
      <c r="A275" t="s">
        <v>713</v>
      </c>
      <c r="B275" s="6">
        <v>77.92</v>
      </c>
      <c r="C275" s="6">
        <v>79.75</v>
      </c>
      <c r="D275" s="6">
        <v>79.69</v>
      </c>
      <c r="E275" s="6">
        <v>83.38</v>
      </c>
      <c r="F275" s="6">
        <v>82.32</v>
      </c>
      <c r="G275" s="6" t="s">
        <v>540</v>
      </c>
    </row>
    <row r="276" spans="1:7">
      <c r="A276" t="s">
        <v>714</v>
      </c>
      <c r="B276" s="6">
        <v>54.62</v>
      </c>
      <c r="C276" s="6">
        <v>44.93</v>
      </c>
      <c r="D276" s="6">
        <v>43.96</v>
      </c>
      <c r="E276" s="6">
        <v>47.81</v>
      </c>
      <c r="F276" s="6" t="s">
        <v>540</v>
      </c>
      <c r="G276" s="6" t="s">
        <v>540</v>
      </c>
    </row>
    <row r="277" spans="1:7">
      <c r="A277" t="s">
        <v>715</v>
      </c>
      <c r="B277" s="6">
        <v>54.5</v>
      </c>
      <c r="C277" s="6">
        <v>51.6</v>
      </c>
      <c r="D277" s="6">
        <v>57.82</v>
      </c>
      <c r="E277" s="6">
        <v>55.07</v>
      </c>
      <c r="F277" s="6">
        <v>89.14</v>
      </c>
      <c r="G277" s="6" t="s">
        <v>540</v>
      </c>
    </row>
    <row r="278" spans="1:7">
      <c r="A278" t="s">
        <v>716</v>
      </c>
      <c r="B278" s="6">
        <v>81.38</v>
      </c>
      <c r="C278" s="6">
        <v>92.37</v>
      </c>
      <c r="D278" s="6">
        <v>93.18</v>
      </c>
      <c r="E278" s="6">
        <v>93.31</v>
      </c>
      <c r="F278" s="6">
        <v>93.33</v>
      </c>
      <c r="G278" s="6" t="s">
        <v>540</v>
      </c>
    </row>
    <row r="279" spans="1:7">
      <c r="A279" t="s">
        <v>717</v>
      </c>
      <c r="B279" s="6">
        <v>46.74</v>
      </c>
      <c r="C279" s="6">
        <v>65.25</v>
      </c>
      <c r="D279" s="6">
        <v>65.34</v>
      </c>
      <c r="E279" s="6">
        <v>73.64</v>
      </c>
      <c r="F279" s="6">
        <v>73.81</v>
      </c>
      <c r="G279" s="6" t="s">
        <v>540</v>
      </c>
    </row>
    <row r="280" spans="1:7">
      <c r="A280" t="s">
        <v>718</v>
      </c>
      <c r="B280" s="6">
        <v>62.83</v>
      </c>
      <c r="C280" s="6">
        <v>62.43</v>
      </c>
      <c r="D280" s="6">
        <v>58.19</v>
      </c>
      <c r="E280" s="6">
        <v>63.27</v>
      </c>
      <c r="F280" s="6">
        <v>63.61</v>
      </c>
      <c r="G280" s="6" t="s">
        <v>540</v>
      </c>
    </row>
    <row r="281" spans="1:7">
      <c r="A281" t="s">
        <v>719</v>
      </c>
      <c r="B281" s="6">
        <v>34.08</v>
      </c>
      <c r="C281" s="6">
        <v>35.51</v>
      </c>
      <c r="D281" s="6">
        <v>36.32</v>
      </c>
      <c r="E281" s="6">
        <v>35.15</v>
      </c>
      <c r="F281" s="6">
        <v>29.81</v>
      </c>
      <c r="G281" s="6" t="s">
        <v>540</v>
      </c>
    </row>
    <row r="282" spans="1:7">
      <c r="A282" t="s">
        <v>720</v>
      </c>
      <c r="B282" s="6">
        <v>41.4</v>
      </c>
      <c r="C282" s="6">
        <v>67.17</v>
      </c>
      <c r="D282" s="6">
        <v>61.39</v>
      </c>
      <c r="E282" s="6">
        <v>60.95</v>
      </c>
      <c r="F282" s="6">
        <v>76.87</v>
      </c>
      <c r="G282" s="6" t="s">
        <v>540</v>
      </c>
    </row>
    <row r="283" spans="1:7">
      <c r="A283" t="s">
        <v>721</v>
      </c>
      <c r="B283" s="6">
        <v>42.24</v>
      </c>
      <c r="C283" s="6">
        <v>50.55</v>
      </c>
      <c r="D283" s="6">
        <v>49.18</v>
      </c>
      <c r="E283" s="6">
        <v>49.53</v>
      </c>
      <c r="F283" s="6" t="s">
        <v>540</v>
      </c>
      <c r="G283" s="6" t="s">
        <v>540</v>
      </c>
    </row>
    <row r="284" spans="1:7">
      <c r="A284" t="s">
        <v>722</v>
      </c>
      <c r="B284" s="6">
        <v>56.83</v>
      </c>
      <c r="C284" s="6">
        <v>57.74</v>
      </c>
      <c r="D284" s="6">
        <v>55.9</v>
      </c>
      <c r="E284" s="6">
        <v>68.17</v>
      </c>
      <c r="F284" s="6">
        <v>66.98</v>
      </c>
      <c r="G284" s="6" t="s">
        <v>540</v>
      </c>
    </row>
    <row r="285" spans="1:7">
      <c r="A285" t="s">
        <v>723</v>
      </c>
      <c r="B285" s="6">
        <v>52.11</v>
      </c>
      <c r="C285" s="6">
        <v>54.06</v>
      </c>
      <c r="D285" s="6">
        <v>59.21</v>
      </c>
      <c r="E285" s="6">
        <v>57.35</v>
      </c>
      <c r="F285" s="6">
        <v>61.58</v>
      </c>
      <c r="G285" s="6" t="s">
        <v>540</v>
      </c>
    </row>
    <row r="286" spans="1:7">
      <c r="A286" t="s">
        <v>724</v>
      </c>
      <c r="B286" s="6">
        <v>29.33</v>
      </c>
      <c r="C286" s="6">
        <v>36.71</v>
      </c>
      <c r="D286" s="6">
        <v>33.520000000000003</v>
      </c>
      <c r="E286" s="6">
        <v>33.33</v>
      </c>
      <c r="F286" s="6">
        <v>31.3</v>
      </c>
      <c r="G286" s="6" t="s">
        <v>540</v>
      </c>
    </row>
    <row r="287" spans="1:7">
      <c r="A287" t="s">
        <v>725</v>
      </c>
      <c r="B287" s="6">
        <v>32.36</v>
      </c>
      <c r="C287" s="6">
        <v>43.07</v>
      </c>
      <c r="D287" s="6">
        <v>39.06</v>
      </c>
      <c r="E287" s="6">
        <v>44.05</v>
      </c>
      <c r="F287" s="6">
        <v>52.13</v>
      </c>
      <c r="G287" s="6" t="s">
        <v>540</v>
      </c>
    </row>
    <row r="288" spans="1:7">
      <c r="A288" t="s">
        <v>726</v>
      </c>
      <c r="B288" s="6">
        <v>68.52</v>
      </c>
      <c r="C288" s="6">
        <v>69.77</v>
      </c>
      <c r="D288" s="6">
        <v>69.180000000000007</v>
      </c>
      <c r="E288" s="6">
        <v>70.260000000000005</v>
      </c>
      <c r="F288" s="6">
        <v>71.59</v>
      </c>
      <c r="G288" s="6" t="s">
        <v>540</v>
      </c>
    </row>
    <row r="289" spans="1:7">
      <c r="A289" t="s">
        <v>727</v>
      </c>
      <c r="B289" s="6">
        <v>29.09</v>
      </c>
      <c r="C289" s="6">
        <v>32.75</v>
      </c>
      <c r="D289" s="6">
        <v>35.46</v>
      </c>
      <c r="E289" s="6">
        <v>31.12</v>
      </c>
      <c r="F289" s="6">
        <v>28.99</v>
      </c>
      <c r="G289" s="6" t="s">
        <v>540</v>
      </c>
    </row>
    <row r="290" spans="1:7">
      <c r="A290" t="s">
        <v>728</v>
      </c>
      <c r="B290" s="6">
        <v>53.98</v>
      </c>
      <c r="C290" s="6">
        <v>52.47</v>
      </c>
      <c r="D290" s="6">
        <v>47.83</v>
      </c>
      <c r="E290" s="6">
        <v>44.67</v>
      </c>
      <c r="F290" s="6">
        <v>45.03</v>
      </c>
      <c r="G290" s="6" t="s">
        <v>540</v>
      </c>
    </row>
    <row r="291" spans="1:7">
      <c r="A291" t="s">
        <v>729</v>
      </c>
      <c r="B291" s="6">
        <v>71.75</v>
      </c>
      <c r="C291" s="6">
        <v>74.03</v>
      </c>
      <c r="D291" s="6">
        <v>74.97</v>
      </c>
      <c r="E291" s="6">
        <v>73.16</v>
      </c>
      <c r="F291" s="6">
        <v>74.03</v>
      </c>
      <c r="G291" s="6" t="s">
        <v>540</v>
      </c>
    </row>
    <row r="292" spans="1:7">
      <c r="A292" t="s">
        <v>730</v>
      </c>
      <c r="B292" s="6">
        <v>38.770000000000003</v>
      </c>
      <c r="C292" s="6">
        <v>38.18</v>
      </c>
      <c r="D292" s="6">
        <v>57.02</v>
      </c>
      <c r="E292" s="6">
        <v>72.34</v>
      </c>
      <c r="F292" s="6">
        <v>62.52</v>
      </c>
      <c r="G292" s="6" t="s">
        <v>540</v>
      </c>
    </row>
    <row r="293" spans="1:7">
      <c r="A293" t="s">
        <v>731</v>
      </c>
      <c r="B293" s="6">
        <v>42.65</v>
      </c>
      <c r="C293" s="6">
        <v>62.64</v>
      </c>
      <c r="D293" s="6">
        <v>62.4</v>
      </c>
      <c r="E293" s="6">
        <v>60.83</v>
      </c>
      <c r="F293" s="6">
        <v>73.92</v>
      </c>
      <c r="G293" s="6" t="s">
        <v>540</v>
      </c>
    </row>
    <row r="294" spans="1:7">
      <c r="A294" t="s">
        <v>732</v>
      </c>
      <c r="B294" s="6">
        <v>60.51</v>
      </c>
      <c r="C294" s="6">
        <v>69.760000000000005</v>
      </c>
      <c r="D294" s="6">
        <v>58.82</v>
      </c>
      <c r="E294" s="6">
        <v>55.66</v>
      </c>
      <c r="F294" s="6" t="s">
        <v>540</v>
      </c>
      <c r="G294" s="6" t="s">
        <v>540</v>
      </c>
    </row>
    <row r="295" spans="1:7">
      <c r="A295" t="s">
        <v>733</v>
      </c>
      <c r="B295" s="6">
        <v>68.540000000000006</v>
      </c>
      <c r="C295" s="6">
        <v>68.150000000000006</v>
      </c>
      <c r="D295" s="6">
        <v>61.35</v>
      </c>
      <c r="E295" s="6">
        <v>76.94</v>
      </c>
      <c r="F295" s="6">
        <v>76.739999999999995</v>
      </c>
      <c r="G295" s="6" t="s">
        <v>540</v>
      </c>
    </row>
    <row r="296" spans="1:7">
      <c r="A296" t="s">
        <v>734</v>
      </c>
      <c r="B296" s="6">
        <v>62.9</v>
      </c>
      <c r="C296" s="6">
        <v>68.790000000000006</v>
      </c>
      <c r="D296" s="6">
        <v>67.62</v>
      </c>
      <c r="E296" s="6">
        <v>69.33</v>
      </c>
      <c r="F296" s="6">
        <v>80.66</v>
      </c>
      <c r="G296" s="6" t="s">
        <v>540</v>
      </c>
    </row>
    <row r="297" spans="1:7">
      <c r="A297" t="s">
        <v>735</v>
      </c>
      <c r="B297" s="6">
        <v>72.36</v>
      </c>
      <c r="C297" s="6">
        <v>62.81</v>
      </c>
      <c r="D297" s="6">
        <v>90.89</v>
      </c>
      <c r="E297" s="6">
        <v>88.01</v>
      </c>
      <c r="F297" s="6">
        <v>88.66</v>
      </c>
      <c r="G297" s="6" t="s">
        <v>540</v>
      </c>
    </row>
    <row r="298" spans="1:7">
      <c r="A298" t="s">
        <v>736</v>
      </c>
      <c r="B298" s="6">
        <v>85.18</v>
      </c>
      <c r="C298" s="6">
        <v>82.49</v>
      </c>
      <c r="D298" s="6">
        <v>86.83</v>
      </c>
      <c r="E298" s="6">
        <v>83.25</v>
      </c>
      <c r="F298" s="6">
        <v>82.97</v>
      </c>
      <c r="G298" s="6" t="s">
        <v>540</v>
      </c>
    </row>
    <row r="299" spans="1:7">
      <c r="A299" t="s">
        <v>737</v>
      </c>
      <c r="B299" s="6">
        <v>68.180000000000007</v>
      </c>
      <c r="C299" s="6">
        <v>68.02</v>
      </c>
      <c r="D299" s="6">
        <v>68.42</v>
      </c>
      <c r="E299" s="6">
        <v>66.38</v>
      </c>
      <c r="F299" s="6" t="s">
        <v>540</v>
      </c>
      <c r="G299" s="6" t="s">
        <v>540</v>
      </c>
    </row>
    <row r="300" spans="1:7">
      <c r="A300" t="s">
        <v>738</v>
      </c>
      <c r="B300" s="6">
        <v>13.49</v>
      </c>
      <c r="C300" s="6">
        <v>50.16</v>
      </c>
      <c r="D300" s="6">
        <v>47.38</v>
      </c>
      <c r="E300" s="6">
        <v>41.73</v>
      </c>
      <c r="F300" s="6">
        <v>52.79</v>
      </c>
      <c r="G300" s="6" t="s">
        <v>540</v>
      </c>
    </row>
    <row r="301" spans="1:7">
      <c r="A301" t="s">
        <v>739</v>
      </c>
      <c r="B301" s="6">
        <v>31.2</v>
      </c>
      <c r="C301" s="6">
        <v>37.770000000000003</v>
      </c>
      <c r="D301" s="6">
        <v>49.98</v>
      </c>
      <c r="E301" s="6">
        <v>71.92</v>
      </c>
      <c r="F301" s="6">
        <v>69.16</v>
      </c>
      <c r="G301" s="6" t="s">
        <v>540</v>
      </c>
    </row>
    <row r="302" spans="1:7">
      <c r="A302" t="s">
        <v>740</v>
      </c>
      <c r="B302" s="6">
        <v>19.16</v>
      </c>
      <c r="C302" s="6">
        <v>18.96</v>
      </c>
      <c r="D302" s="6">
        <v>20.329999999999998</v>
      </c>
      <c r="E302" s="6">
        <v>20.11</v>
      </c>
      <c r="F302" s="6">
        <v>27.94</v>
      </c>
      <c r="G302" s="6" t="s">
        <v>540</v>
      </c>
    </row>
    <row r="303" spans="1:7">
      <c r="A303" t="s">
        <v>741</v>
      </c>
      <c r="B303" s="6">
        <v>44.9</v>
      </c>
      <c r="C303" s="6">
        <v>45.45</v>
      </c>
      <c r="D303" s="6">
        <v>53.83</v>
      </c>
      <c r="E303" s="6">
        <v>54.34</v>
      </c>
      <c r="F303" s="6">
        <v>60.78</v>
      </c>
      <c r="G303" s="6" t="s">
        <v>540</v>
      </c>
    </row>
    <row r="304" spans="1:7">
      <c r="A304" t="s">
        <v>742</v>
      </c>
      <c r="B304" s="6">
        <v>72.31</v>
      </c>
      <c r="C304" s="6">
        <v>68.89</v>
      </c>
      <c r="D304" s="6">
        <v>69.349999999999994</v>
      </c>
      <c r="E304" s="6">
        <v>67.84</v>
      </c>
      <c r="F304" s="6">
        <v>76.150000000000006</v>
      </c>
      <c r="G304" s="6" t="s">
        <v>540</v>
      </c>
    </row>
    <row r="305" spans="1:7">
      <c r="A305" t="s">
        <v>743</v>
      </c>
      <c r="B305" s="6">
        <v>25.9</v>
      </c>
      <c r="C305" s="6">
        <v>30.25</v>
      </c>
      <c r="D305" s="6">
        <v>30.72</v>
      </c>
      <c r="E305" s="6">
        <v>36.29</v>
      </c>
      <c r="F305" s="6">
        <v>37.36</v>
      </c>
      <c r="G305" s="6" t="s">
        <v>540</v>
      </c>
    </row>
    <row r="306" spans="1:7">
      <c r="A306" t="s">
        <v>744</v>
      </c>
      <c r="B306" s="6">
        <v>68.77</v>
      </c>
      <c r="C306" s="6">
        <v>81.900000000000006</v>
      </c>
      <c r="D306" s="6">
        <v>80.97</v>
      </c>
      <c r="E306" s="6">
        <v>86.33</v>
      </c>
      <c r="F306" s="6">
        <v>84.04</v>
      </c>
      <c r="G306" s="6" t="s">
        <v>540</v>
      </c>
    </row>
    <row r="307" spans="1:7">
      <c r="A307" t="s">
        <v>745</v>
      </c>
      <c r="B307" s="6">
        <v>58.61</v>
      </c>
      <c r="C307" s="6">
        <v>57.88</v>
      </c>
      <c r="D307" s="6">
        <v>57.52</v>
      </c>
      <c r="E307" s="6">
        <v>52.4</v>
      </c>
      <c r="F307" s="6">
        <v>58.18</v>
      </c>
      <c r="G307" s="6" t="s">
        <v>540</v>
      </c>
    </row>
    <row r="308" spans="1:7">
      <c r="A308" t="s">
        <v>746</v>
      </c>
      <c r="B308" s="6">
        <v>91.26</v>
      </c>
      <c r="C308" s="6">
        <v>92.02</v>
      </c>
      <c r="D308" s="6">
        <v>92.48</v>
      </c>
      <c r="E308" s="6">
        <v>88.78</v>
      </c>
      <c r="F308" s="6">
        <v>85.73</v>
      </c>
      <c r="G308" s="6" t="s">
        <v>540</v>
      </c>
    </row>
    <row r="309" spans="1:7">
      <c r="A309" t="s">
        <v>747</v>
      </c>
      <c r="B309" s="6">
        <v>68.09</v>
      </c>
      <c r="C309" s="6">
        <v>68.81</v>
      </c>
      <c r="D309" s="6">
        <v>63.28</v>
      </c>
      <c r="E309" s="6">
        <v>64</v>
      </c>
      <c r="F309" s="6">
        <v>63.67</v>
      </c>
      <c r="G309" s="6" t="s">
        <v>540</v>
      </c>
    </row>
    <row r="310" spans="1:7">
      <c r="A310" t="s">
        <v>748</v>
      </c>
      <c r="B310" s="6">
        <v>77.42</v>
      </c>
      <c r="C310" s="6">
        <v>82.23</v>
      </c>
      <c r="D310" s="6">
        <v>79.53</v>
      </c>
      <c r="E310" s="6">
        <v>75.459999999999994</v>
      </c>
      <c r="F310" s="6" t="s">
        <v>540</v>
      </c>
      <c r="G310" s="6" t="s">
        <v>540</v>
      </c>
    </row>
    <row r="311" spans="1:7">
      <c r="A311" t="s">
        <v>749</v>
      </c>
      <c r="B311" s="6">
        <v>46.08</v>
      </c>
      <c r="C311" s="6">
        <v>54.3</v>
      </c>
      <c r="D311" s="6">
        <v>55.56</v>
      </c>
      <c r="E311" s="6">
        <v>55.98</v>
      </c>
      <c r="F311" s="6" t="s">
        <v>540</v>
      </c>
      <c r="G311" s="6" t="s">
        <v>540</v>
      </c>
    </row>
    <row r="312" spans="1:7">
      <c r="A312" t="s">
        <v>750</v>
      </c>
      <c r="B312" s="6">
        <v>55.21</v>
      </c>
      <c r="C312" s="6">
        <v>72.239999999999995</v>
      </c>
      <c r="D312" s="6">
        <v>70.73</v>
      </c>
      <c r="E312" s="6">
        <v>69.48</v>
      </c>
      <c r="F312" s="6" t="s">
        <v>540</v>
      </c>
      <c r="G312" s="6" t="s">
        <v>540</v>
      </c>
    </row>
    <row r="313" spans="1:7">
      <c r="A313" t="s">
        <v>751</v>
      </c>
      <c r="B313" s="6">
        <v>47.48</v>
      </c>
      <c r="C313" s="6">
        <v>42.63</v>
      </c>
      <c r="D313" s="6">
        <v>47.93</v>
      </c>
      <c r="E313" s="6">
        <v>49.31</v>
      </c>
      <c r="F313" s="6">
        <v>71.55</v>
      </c>
      <c r="G313" s="6" t="s">
        <v>540</v>
      </c>
    </row>
    <row r="314" spans="1:7">
      <c r="A314" t="s">
        <v>752</v>
      </c>
      <c r="B314" s="6">
        <v>22.11</v>
      </c>
      <c r="C314" s="6">
        <v>32.450000000000003</v>
      </c>
      <c r="D314" s="6">
        <v>33.020000000000003</v>
      </c>
      <c r="E314" s="6">
        <v>36.5</v>
      </c>
      <c r="F314" s="6">
        <v>30.13</v>
      </c>
      <c r="G314" s="6" t="s">
        <v>540</v>
      </c>
    </row>
    <row r="315" spans="1:7">
      <c r="A315" t="s">
        <v>753</v>
      </c>
      <c r="B315" s="6">
        <v>59</v>
      </c>
      <c r="C315" s="6">
        <v>56.77</v>
      </c>
      <c r="D315" s="6">
        <v>58.76</v>
      </c>
      <c r="E315" s="6">
        <v>54.33</v>
      </c>
      <c r="F315" s="6">
        <v>67.05</v>
      </c>
      <c r="G315" s="6" t="s">
        <v>540</v>
      </c>
    </row>
    <row r="316" spans="1:7">
      <c r="A316" t="s">
        <v>754</v>
      </c>
      <c r="B316" s="6">
        <v>67.22</v>
      </c>
      <c r="C316" s="6">
        <v>74.849999999999994</v>
      </c>
      <c r="D316" s="6">
        <v>66.290000000000006</v>
      </c>
      <c r="E316" s="6">
        <v>65.27</v>
      </c>
      <c r="F316" s="6">
        <v>66.989999999999995</v>
      </c>
      <c r="G316" s="6" t="s">
        <v>540</v>
      </c>
    </row>
    <row r="317" spans="1:7">
      <c r="A317" t="s">
        <v>755</v>
      </c>
      <c r="B317" s="6">
        <v>70.02</v>
      </c>
      <c r="C317" s="6">
        <v>70.47</v>
      </c>
      <c r="D317" s="6">
        <v>71.069999999999993</v>
      </c>
      <c r="E317" s="6">
        <v>70.03</v>
      </c>
      <c r="F317" s="6">
        <v>72.61</v>
      </c>
      <c r="G317" s="6" t="s">
        <v>540</v>
      </c>
    </row>
    <row r="318" spans="1:7">
      <c r="A318" t="s">
        <v>756</v>
      </c>
      <c r="B318" s="6">
        <v>59.21</v>
      </c>
      <c r="C318" s="6">
        <v>80.17</v>
      </c>
      <c r="D318" s="6">
        <v>76.790000000000006</v>
      </c>
      <c r="E318" s="6">
        <v>75.430000000000007</v>
      </c>
      <c r="F318" s="6">
        <v>57.29</v>
      </c>
      <c r="G318" s="6" t="s">
        <v>540</v>
      </c>
    </row>
    <row r="319" spans="1:7">
      <c r="A319" t="s">
        <v>757</v>
      </c>
      <c r="B319" s="6">
        <v>57.38</v>
      </c>
      <c r="C319" s="6">
        <v>57.43</v>
      </c>
      <c r="D319" s="6">
        <v>42.82</v>
      </c>
      <c r="E319" s="6">
        <v>46.82</v>
      </c>
      <c r="F319" s="6">
        <v>43.98</v>
      </c>
      <c r="G319" s="6" t="s">
        <v>540</v>
      </c>
    </row>
    <row r="320" spans="1:7">
      <c r="A320" t="s">
        <v>758</v>
      </c>
      <c r="B320" s="6">
        <v>57.18</v>
      </c>
      <c r="C320" s="6">
        <v>58.54</v>
      </c>
      <c r="D320" s="6">
        <v>60.46</v>
      </c>
      <c r="E320" s="6">
        <v>62.43</v>
      </c>
      <c r="F320" s="6" t="s">
        <v>540</v>
      </c>
      <c r="G320" s="6" t="s">
        <v>540</v>
      </c>
    </row>
    <row r="321" spans="1:7">
      <c r="A321" t="s">
        <v>759</v>
      </c>
      <c r="B321" s="6">
        <v>69.22</v>
      </c>
      <c r="C321" s="6">
        <v>74.319999999999993</v>
      </c>
      <c r="D321" s="6">
        <v>75.709999999999994</v>
      </c>
      <c r="E321" s="6">
        <v>80.59</v>
      </c>
      <c r="F321" s="6">
        <v>80.23</v>
      </c>
      <c r="G321" s="6" t="s">
        <v>540</v>
      </c>
    </row>
    <row r="322" spans="1:7">
      <c r="A322" t="s">
        <v>760</v>
      </c>
      <c r="B322" s="6">
        <v>56.23</v>
      </c>
      <c r="C322" s="6">
        <v>55.62</v>
      </c>
      <c r="D322" s="6">
        <v>52.69</v>
      </c>
      <c r="E322" s="6">
        <v>52.69</v>
      </c>
      <c r="F322" s="6">
        <v>83.43</v>
      </c>
      <c r="G322" s="6" t="s">
        <v>540</v>
      </c>
    </row>
    <row r="323" spans="1:7">
      <c r="A323" t="s">
        <v>761</v>
      </c>
      <c r="B323" s="6">
        <v>54.91</v>
      </c>
      <c r="C323" s="6">
        <v>59.07</v>
      </c>
      <c r="D323" s="6">
        <v>85.33</v>
      </c>
      <c r="E323" s="6">
        <v>88.64</v>
      </c>
      <c r="F323" s="6">
        <v>96.1</v>
      </c>
      <c r="G323" s="6" t="s">
        <v>540</v>
      </c>
    </row>
    <row r="324" spans="1:7">
      <c r="A324" t="s">
        <v>762</v>
      </c>
      <c r="B324" s="6">
        <v>37.83</v>
      </c>
      <c r="C324" s="6">
        <v>44.03</v>
      </c>
      <c r="D324" s="6">
        <v>45.32</v>
      </c>
      <c r="E324" s="6">
        <v>45.23</v>
      </c>
      <c r="F324" s="6">
        <v>45.62</v>
      </c>
      <c r="G324" s="6" t="s">
        <v>540</v>
      </c>
    </row>
    <row r="325" spans="1:7">
      <c r="A325" t="s">
        <v>763</v>
      </c>
      <c r="B325" s="6">
        <v>43.75</v>
      </c>
      <c r="C325" s="6">
        <v>46.76</v>
      </c>
      <c r="D325" s="6">
        <v>45.45</v>
      </c>
      <c r="E325" s="6">
        <v>63.89</v>
      </c>
      <c r="F325" s="6">
        <v>65.64</v>
      </c>
      <c r="G325" s="6" t="s">
        <v>540</v>
      </c>
    </row>
    <row r="326" spans="1:7">
      <c r="A326" t="s">
        <v>764</v>
      </c>
      <c r="B326" s="6">
        <v>81.67</v>
      </c>
      <c r="C326" s="6">
        <v>80.47</v>
      </c>
      <c r="D326" s="6">
        <v>73.12</v>
      </c>
      <c r="E326" s="6">
        <v>70.819999999999993</v>
      </c>
      <c r="F326" s="6">
        <v>80.3</v>
      </c>
      <c r="G326" s="6">
        <v>87.59</v>
      </c>
    </row>
    <row r="327" spans="1:7">
      <c r="A327" t="s">
        <v>765</v>
      </c>
      <c r="B327" s="6">
        <v>77.25</v>
      </c>
      <c r="C327" s="6">
        <v>74.2</v>
      </c>
      <c r="D327" s="6">
        <v>88.34</v>
      </c>
      <c r="E327" s="6">
        <v>86.35</v>
      </c>
      <c r="F327" s="6">
        <v>90.9</v>
      </c>
      <c r="G327" s="6" t="s">
        <v>540</v>
      </c>
    </row>
    <row r="328" spans="1:7">
      <c r="A328" t="s">
        <v>766</v>
      </c>
      <c r="B328" s="6">
        <v>58.45</v>
      </c>
      <c r="C328" s="6">
        <v>64.03</v>
      </c>
      <c r="D328" s="6">
        <v>62.68</v>
      </c>
      <c r="E328" s="6">
        <v>61.73</v>
      </c>
      <c r="F328" s="6">
        <v>66.23</v>
      </c>
      <c r="G328" s="6" t="s">
        <v>540</v>
      </c>
    </row>
    <row r="329" spans="1:7">
      <c r="A329" t="s">
        <v>767</v>
      </c>
      <c r="B329" s="6">
        <v>39.979999999999997</v>
      </c>
      <c r="C329" s="6">
        <v>49.09</v>
      </c>
      <c r="D329" s="6">
        <v>63.89</v>
      </c>
      <c r="E329" s="6">
        <v>69.680000000000007</v>
      </c>
      <c r="F329" s="6">
        <v>80.349999999999994</v>
      </c>
      <c r="G329" s="6" t="s">
        <v>540</v>
      </c>
    </row>
    <row r="330" spans="1:7">
      <c r="A330" t="s">
        <v>768</v>
      </c>
      <c r="B330" s="6">
        <v>64.959999999999994</v>
      </c>
      <c r="C330" s="6">
        <v>64.180000000000007</v>
      </c>
      <c r="D330" s="6">
        <v>63.02</v>
      </c>
      <c r="E330" s="6">
        <v>84.78</v>
      </c>
      <c r="F330" s="6">
        <v>82.96</v>
      </c>
      <c r="G330" s="6" t="s">
        <v>540</v>
      </c>
    </row>
    <row r="331" spans="1:7">
      <c r="A331" t="s">
        <v>769</v>
      </c>
      <c r="B331" s="6">
        <v>33.5</v>
      </c>
      <c r="C331" s="6">
        <v>39.17</v>
      </c>
      <c r="D331" s="6">
        <v>40.340000000000003</v>
      </c>
      <c r="E331" s="6">
        <v>39.22</v>
      </c>
      <c r="F331" s="6">
        <v>42.95</v>
      </c>
      <c r="G331" s="6">
        <v>49.91</v>
      </c>
    </row>
    <row r="332" spans="1:7">
      <c r="A332" t="s">
        <v>770</v>
      </c>
      <c r="B332" s="6">
        <v>39.4</v>
      </c>
      <c r="C332" s="6">
        <v>42.56</v>
      </c>
      <c r="D332" s="6">
        <v>59.22</v>
      </c>
      <c r="E332" s="6">
        <v>56.29</v>
      </c>
      <c r="F332" s="6">
        <v>80.88</v>
      </c>
      <c r="G332" s="6" t="s">
        <v>540</v>
      </c>
    </row>
    <row r="333" spans="1:7">
      <c r="A333" t="s">
        <v>771</v>
      </c>
      <c r="B333" s="6">
        <v>94.3</v>
      </c>
      <c r="C333" s="6">
        <v>93.4</v>
      </c>
      <c r="D333" s="6">
        <v>89.43</v>
      </c>
      <c r="E333" s="6">
        <v>87.41</v>
      </c>
      <c r="F333" s="6" t="s">
        <v>540</v>
      </c>
      <c r="G333" s="6" t="s">
        <v>540</v>
      </c>
    </row>
    <row r="334" spans="1:7">
      <c r="A334" t="s">
        <v>772</v>
      </c>
      <c r="B334" s="6">
        <v>55.71</v>
      </c>
      <c r="C334" s="6">
        <v>74.77</v>
      </c>
      <c r="D334" s="6">
        <v>69.2</v>
      </c>
      <c r="E334" s="6">
        <v>78.78</v>
      </c>
      <c r="F334" s="6">
        <v>79.209999999999994</v>
      </c>
      <c r="G334" s="6" t="s">
        <v>540</v>
      </c>
    </row>
    <row r="335" spans="1:7">
      <c r="A335" t="s">
        <v>773</v>
      </c>
      <c r="B335" s="6">
        <v>37.72</v>
      </c>
      <c r="C335" s="6">
        <v>30.66</v>
      </c>
      <c r="D335" s="6">
        <v>52.61</v>
      </c>
      <c r="E335" s="6">
        <v>55.93</v>
      </c>
      <c r="F335" s="6">
        <v>55.23</v>
      </c>
      <c r="G335" s="6" t="s">
        <v>540</v>
      </c>
    </row>
    <row r="336" spans="1:7">
      <c r="A336" t="s">
        <v>774</v>
      </c>
      <c r="B336" s="6">
        <v>30.03</v>
      </c>
      <c r="C336" s="6">
        <v>51.82</v>
      </c>
      <c r="D336" s="6">
        <v>53.52</v>
      </c>
      <c r="E336" s="6">
        <v>65.94</v>
      </c>
      <c r="F336" s="6">
        <v>65.41</v>
      </c>
      <c r="G336" s="6" t="s">
        <v>540</v>
      </c>
    </row>
    <row r="337" spans="1:7">
      <c r="A337" t="s">
        <v>775</v>
      </c>
      <c r="B337" s="6">
        <v>50.14</v>
      </c>
      <c r="C337" s="6">
        <v>63.12</v>
      </c>
      <c r="D337" s="6">
        <v>55.8</v>
      </c>
      <c r="E337" s="6">
        <v>58.89</v>
      </c>
      <c r="F337" s="6">
        <v>80.75</v>
      </c>
      <c r="G337" s="6" t="s">
        <v>540</v>
      </c>
    </row>
    <row r="338" spans="1:7">
      <c r="A338" t="s">
        <v>776</v>
      </c>
      <c r="B338" s="6">
        <v>60.84</v>
      </c>
      <c r="C338" s="6">
        <v>62.52</v>
      </c>
      <c r="D338" s="6">
        <v>64.91</v>
      </c>
      <c r="E338" s="6">
        <v>64.23</v>
      </c>
      <c r="F338" s="6">
        <v>59.48</v>
      </c>
      <c r="G338" s="6" t="s">
        <v>540</v>
      </c>
    </row>
    <row r="339" spans="1:7">
      <c r="A339" t="s">
        <v>777</v>
      </c>
      <c r="B339" s="6">
        <v>44.65</v>
      </c>
      <c r="C339" s="6">
        <v>43.96</v>
      </c>
      <c r="D339" s="6">
        <v>44.81</v>
      </c>
      <c r="E339" s="6">
        <v>45.16</v>
      </c>
      <c r="F339" s="6">
        <v>67.55</v>
      </c>
      <c r="G339" s="6" t="s">
        <v>540</v>
      </c>
    </row>
    <row r="340" spans="1:7">
      <c r="A340" t="s">
        <v>778</v>
      </c>
      <c r="B340" s="6">
        <v>17.86</v>
      </c>
      <c r="C340" s="6">
        <v>12.43</v>
      </c>
      <c r="D340" s="6">
        <v>10.82</v>
      </c>
      <c r="E340" s="6">
        <v>15.04</v>
      </c>
      <c r="F340" s="6">
        <v>24.31</v>
      </c>
      <c r="G340" s="6" t="s">
        <v>540</v>
      </c>
    </row>
    <row r="341" spans="1:7">
      <c r="A341" t="s">
        <v>779</v>
      </c>
      <c r="B341" s="6">
        <v>38.19</v>
      </c>
      <c r="C341" s="6">
        <v>44.28</v>
      </c>
      <c r="D341" s="6">
        <v>44.12</v>
      </c>
      <c r="E341" s="6">
        <v>44.63</v>
      </c>
      <c r="F341" s="6" t="s">
        <v>540</v>
      </c>
      <c r="G341" s="6" t="s">
        <v>540</v>
      </c>
    </row>
    <row r="342" spans="1:7">
      <c r="A342" t="s">
        <v>780</v>
      </c>
      <c r="B342" s="6">
        <v>48.62</v>
      </c>
      <c r="C342" s="6">
        <v>50.95</v>
      </c>
      <c r="D342" s="6">
        <v>50.34</v>
      </c>
      <c r="E342" s="6">
        <v>41.94</v>
      </c>
      <c r="F342" s="6">
        <v>40.82</v>
      </c>
      <c r="G342" s="6">
        <v>38.44</v>
      </c>
    </row>
    <row r="343" spans="1:7">
      <c r="A343" t="s">
        <v>781</v>
      </c>
      <c r="B343" s="6">
        <v>54.75</v>
      </c>
      <c r="C343" s="6">
        <v>62.03</v>
      </c>
      <c r="D343" s="6">
        <v>58.37</v>
      </c>
      <c r="E343" s="6">
        <v>58.37</v>
      </c>
      <c r="F343" s="6">
        <v>55.71</v>
      </c>
      <c r="G343" s="6">
        <v>64.5</v>
      </c>
    </row>
    <row r="344" spans="1:7">
      <c r="A344" t="s">
        <v>782</v>
      </c>
      <c r="B344" s="6">
        <v>65.05</v>
      </c>
      <c r="C344" s="6">
        <v>71.39</v>
      </c>
      <c r="D344" s="6">
        <v>88.33</v>
      </c>
      <c r="E344" s="6">
        <v>87.83</v>
      </c>
      <c r="F344" s="6">
        <v>86.87</v>
      </c>
      <c r="G344" s="6">
        <v>83.37</v>
      </c>
    </row>
    <row r="345" spans="1:7">
      <c r="A345" t="s">
        <v>783</v>
      </c>
      <c r="B345" s="6">
        <v>45.23</v>
      </c>
      <c r="C345" s="6">
        <v>34.700000000000003</v>
      </c>
      <c r="D345" s="6">
        <v>35.21</v>
      </c>
      <c r="E345" s="6">
        <v>33.07</v>
      </c>
      <c r="F345" s="6">
        <v>56.32</v>
      </c>
      <c r="G345" s="6" t="s">
        <v>540</v>
      </c>
    </row>
    <row r="346" spans="1:7">
      <c r="A346" t="s">
        <v>784</v>
      </c>
      <c r="B346" s="6">
        <v>32.18</v>
      </c>
      <c r="C346" s="6">
        <v>35.21</v>
      </c>
      <c r="D346" s="6">
        <v>33.01</v>
      </c>
      <c r="E346" s="6">
        <v>35.840000000000003</v>
      </c>
      <c r="F346" s="6">
        <v>44.06</v>
      </c>
      <c r="G346" s="6" t="s">
        <v>540</v>
      </c>
    </row>
    <row r="347" spans="1:7">
      <c r="A347" t="s">
        <v>785</v>
      </c>
      <c r="B347" s="6">
        <v>48.45</v>
      </c>
      <c r="C347" s="6">
        <v>51.34</v>
      </c>
      <c r="D347" s="6">
        <v>50.32</v>
      </c>
      <c r="E347" s="6">
        <v>44.86</v>
      </c>
      <c r="F347" s="6">
        <v>68.28</v>
      </c>
      <c r="G347" s="6" t="s">
        <v>540</v>
      </c>
    </row>
    <row r="348" spans="1:7">
      <c r="A348" t="s">
        <v>786</v>
      </c>
      <c r="B348" s="6">
        <v>28.28</v>
      </c>
      <c r="C348" s="6">
        <v>50.17</v>
      </c>
      <c r="D348" s="6">
        <v>48.24</v>
      </c>
      <c r="E348" s="6">
        <v>40.700000000000003</v>
      </c>
      <c r="F348" s="6">
        <v>35.92</v>
      </c>
      <c r="G348" s="6" t="s">
        <v>540</v>
      </c>
    </row>
    <row r="349" spans="1:7">
      <c r="A349" t="s">
        <v>787</v>
      </c>
      <c r="B349" s="6">
        <v>39.19</v>
      </c>
      <c r="C349" s="6">
        <v>24.54</v>
      </c>
      <c r="D349" s="6">
        <v>23.69</v>
      </c>
      <c r="E349" s="6">
        <v>68.89</v>
      </c>
      <c r="F349" s="6">
        <v>63.99</v>
      </c>
      <c r="G349" s="6" t="s">
        <v>540</v>
      </c>
    </row>
    <row r="350" spans="1:7">
      <c r="A350" t="s">
        <v>788</v>
      </c>
      <c r="B350" s="6">
        <v>42.17</v>
      </c>
      <c r="C350" s="6">
        <v>42.49</v>
      </c>
      <c r="D350" s="6">
        <v>42.09</v>
      </c>
      <c r="E350" s="6">
        <v>45.31</v>
      </c>
      <c r="F350" s="6">
        <v>43.91</v>
      </c>
      <c r="G350" s="6" t="s">
        <v>540</v>
      </c>
    </row>
    <row r="351" spans="1:7">
      <c r="A351" t="s">
        <v>789</v>
      </c>
      <c r="B351" s="6">
        <v>46.02</v>
      </c>
      <c r="C351" s="6">
        <v>50.7</v>
      </c>
      <c r="D351" s="6">
        <v>46.39</v>
      </c>
      <c r="E351" s="6">
        <v>45.34</v>
      </c>
      <c r="F351" s="6">
        <v>66.14</v>
      </c>
      <c r="G351" s="6" t="s">
        <v>540</v>
      </c>
    </row>
    <row r="352" spans="1:7">
      <c r="A352" t="s">
        <v>790</v>
      </c>
      <c r="B352" s="6">
        <v>58.5</v>
      </c>
      <c r="C352" s="6">
        <v>58.89</v>
      </c>
      <c r="D352" s="6">
        <v>57.67</v>
      </c>
      <c r="E352" s="6">
        <v>55.51</v>
      </c>
      <c r="F352" s="6">
        <v>74.36</v>
      </c>
      <c r="G352" s="6" t="s">
        <v>540</v>
      </c>
    </row>
    <row r="353" spans="1:7">
      <c r="A353" t="s">
        <v>791</v>
      </c>
      <c r="B353" s="6">
        <v>52.4</v>
      </c>
      <c r="C353" s="6">
        <v>45.47</v>
      </c>
      <c r="D353" s="6">
        <v>37.79</v>
      </c>
      <c r="E353" s="6">
        <v>35.39</v>
      </c>
      <c r="F353" s="6">
        <v>46.31</v>
      </c>
      <c r="G353" s="6" t="s">
        <v>540</v>
      </c>
    </row>
    <row r="354" spans="1:7">
      <c r="A354" t="s">
        <v>792</v>
      </c>
      <c r="B354" s="6">
        <v>67.239999999999995</v>
      </c>
      <c r="C354" s="6">
        <v>60.86</v>
      </c>
      <c r="D354" s="6">
        <v>65.510000000000005</v>
      </c>
      <c r="E354" s="6">
        <v>65.09</v>
      </c>
      <c r="F354" s="6">
        <v>66.42</v>
      </c>
      <c r="G354" s="6" t="s">
        <v>540</v>
      </c>
    </row>
    <row r="355" spans="1:7">
      <c r="A355" t="s">
        <v>793</v>
      </c>
      <c r="B355" s="6">
        <v>28.12</v>
      </c>
      <c r="C355" s="6">
        <v>31.37</v>
      </c>
      <c r="D355" s="6">
        <v>28.84</v>
      </c>
      <c r="E355" s="6">
        <v>28.91</v>
      </c>
      <c r="F355" s="6">
        <v>62.61</v>
      </c>
      <c r="G355" s="6" t="s">
        <v>540</v>
      </c>
    </row>
    <row r="356" spans="1:7">
      <c r="A356" t="s">
        <v>794</v>
      </c>
      <c r="B356" s="6">
        <v>27.73</v>
      </c>
      <c r="C356" s="6">
        <v>30.59</v>
      </c>
      <c r="D356" s="6">
        <v>46.85</v>
      </c>
      <c r="E356" s="6">
        <v>60.3</v>
      </c>
      <c r="F356" s="6">
        <v>76.599999999999994</v>
      </c>
      <c r="G356" s="6" t="s">
        <v>540</v>
      </c>
    </row>
    <row r="357" spans="1:7">
      <c r="A357" t="s">
        <v>795</v>
      </c>
      <c r="B357" s="6">
        <v>67.31</v>
      </c>
      <c r="C357" s="6">
        <v>67.92</v>
      </c>
      <c r="D357" s="6">
        <v>64.92</v>
      </c>
      <c r="E357" s="6">
        <v>71.2</v>
      </c>
      <c r="F357" s="6">
        <v>64.709999999999994</v>
      </c>
      <c r="G357" s="6" t="s">
        <v>540</v>
      </c>
    </row>
    <row r="358" spans="1:7">
      <c r="A358" t="s">
        <v>796</v>
      </c>
      <c r="B358" s="6">
        <v>35.64</v>
      </c>
      <c r="C358" s="6">
        <v>37.229999999999997</v>
      </c>
      <c r="D358" s="6">
        <v>45.02</v>
      </c>
      <c r="E358" s="6">
        <v>47.54</v>
      </c>
      <c r="F358" s="6">
        <v>48.25</v>
      </c>
      <c r="G358" s="6" t="s">
        <v>540</v>
      </c>
    </row>
    <row r="359" spans="1:7">
      <c r="A359" t="s">
        <v>797</v>
      </c>
      <c r="B359" s="6">
        <v>24.14</v>
      </c>
      <c r="C359" s="6">
        <v>25.07</v>
      </c>
      <c r="D359" s="6">
        <v>23.35</v>
      </c>
      <c r="E359" s="6">
        <v>26.55</v>
      </c>
      <c r="F359" s="6">
        <v>35.03</v>
      </c>
      <c r="G359" s="6" t="s">
        <v>540</v>
      </c>
    </row>
    <row r="360" spans="1:7">
      <c r="A360" t="s">
        <v>798</v>
      </c>
      <c r="B360" s="6">
        <v>52.89</v>
      </c>
      <c r="C360" s="6">
        <v>52.44</v>
      </c>
      <c r="D360" s="6">
        <v>50.83</v>
      </c>
      <c r="E360" s="6">
        <v>54.02</v>
      </c>
      <c r="F360" s="6">
        <v>51.51</v>
      </c>
      <c r="G360" s="6" t="s">
        <v>540</v>
      </c>
    </row>
    <row r="361" spans="1:7">
      <c r="A361" t="s">
        <v>799</v>
      </c>
      <c r="B361" s="6">
        <v>7.69</v>
      </c>
      <c r="C361" s="6">
        <v>12.23</v>
      </c>
      <c r="D361" s="6">
        <v>13.98</v>
      </c>
      <c r="E361" s="6">
        <v>15.85</v>
      </c>
      <c r="F361" s="6">
        <v>43.04</v>
      </c>
      <c r="G361" s="6" t="s">
        <v>540</v>
      </c>
    </row>
    <row r="362" spans="1:7">
      <c r="A362" t="s">
        <v>800</v>
      </c>
      <c r="B362" s="6">
        <v>62.35</v>
      </c>
      <c r="C362" s="6">
        <v>63.32</v>
      </c>
      <c r="D362" s="6">
        <v>71.2</v>
      </c>
      <c r="E362" s="6">
        <v>71.44</v>
      </c>
      <c r="F362" s="6">
        <v>71.33</v>
      </c>
      <c r="G362" s="6" t="s">
        <v>540</v>
      </c>
    </row>
    <row r="363" spans="1:7">
      <c r="A363" t="s">
        <v>801</v>
      </c>
      <c r="B363" s="6">
        <v>67.760000000000005</v>
      </c>
      <c r="C363" s="6">
        <v>63.7</v>
      </c>
      <c r="D363" s="6">
        <v>65.09</v>
      </c>
      <c r="E363" s="6">
        <v>60.53</v>
      </c>
      <c r="F363" s="6" t="s">
        <v>540</v>
      </c>
      <c r="G363" s="6" t="s">
        <v>540</v>
      </c>
    </row>
    <row r="364" spans="1:7">
      <c r="A364" t="s">
        <v>802</v>
      </c>
      <c r="B364" s="6">
        <v>31.36</v>
      </c>
      <c r="C364" s="6">
        <v>47.63</v>
      </c>
      <c r="D364" s="6">
        <v>43.35</v>
      </c>
      <c r="E364" s="6">
        <v>50.44</v>
      </c>
      <c r="F364" s="6">
        <v>49.08</v>
      </c>
      <c r="G364" s="6" t="s">
        <v>540</v>
      </c>
    </row>
    <row r="365" spans="1:7">
      <c r="A365" t="s">
        <v>803</v>
      </c>
      <c r="B365" s="6">
        <v>35.979999999999997</v>
      </c>
      <c r="C365" s="6">
        <v>35.909999999999997</v>
      </c>
      <c r="D365" s="6">
        <v>38.700000000000003</v>
      </c>
      <c r="E365" s="6">
        <v>38.15</v>
      </c>
      <c r="F365" s="6">
        <v>53.61</v>
      </c>
      <c r="G365" s="6" t="s">
        <v>540</v>
      </c>
    </row>
    <row r="366" spans="1:7">
      <c r="A366" t="s">
        <v>804</v>
      </c>
      <c r="B366" s="6">
        <v>28.88</v>
      </c>
      <c r="C366" s="6">
        <v>34.71</v>
      </c>
      <c r="D366" s="6">
        <v>33.479999999999997</v>
      </c>
      <c r="E366" s="6">
        <v>29.85</v>
      </c>
      <c r="F366" s="6">
        <v>38.11</v>
      </c>
      <c r="G366" s="6" t="s">
        <v>540</v>
      </c>
    </row>
    <row r="367" spans="1:7">
      <c r="A367" t="s">
        <v>805</v>
      </c>
      <c r="B367" s="6">
        <v>85.74</v>
      </c>
      <c r="C367" s="6">
        <v>81.99</v>
      </c>
      <c r="D367" s="6">
        <v>82.61</v>
      </c>
      <c r="E367" s="6">
        <v>82.99</v>
      </c>
      <c r="F367" s="6" t="s">
        <v>540</v>
      </c>
      <c r="G367" s="6" t="s">
        <v>540</v>
      </c>
    </row>
    <row r="368" spans="1:7">
      <c r="A368" t="s">
        <v>806</v>
      </c>
      <c r="B368" s="6">
        <v>51.67</v>
      </c>
      <c r="C368" s="6">
        <v>50.76</v>
      </c>
      <c r="D368" s="6">
        <v>50.5</v>
      </c>
      <c r="E368" s="6">
        <v>43.2</v>
      </c>
      <c r="F368" s="6">
        <v>59.76</v>
      </c>
      <c r="G368" s="6" t="s">
        <v>540</v>
      </c>
    </row>
    <row r="369" spans="1:7">
      <c r="A369" t="s">
        <v>807</v>
      </c>
      <c r="B369" s="6">
        <v>89.37</v>
      </c>
      <c r="C369" s="6">
        <v>89.21</v>
      </c>
      <c r="D369" s="6">
        <v>85.33</v>
      </c>
      <c r="E369" s="6">
        <v>84.24</v>
      </c>
      <c r="F369" s="6">
        <v>83.11</v>
      </c>
      <c r="G369" s="6" t="s">
        <v>540</v>
      </c>
    </row>
    <row r="370" spans="1:7">
      <c r="A370" t="s">
        <v>808</v>
      </c>
      <c r="B370" s="6">
        <v>51.17</v>
      </c>
      <c r="C370" s="6">
        <v>52.62</v>
      </c>
      <c r="D370" s="6">
        <v>49.71</v>
      </c>
      <c r="E370" s="6">
        <v>54.37</v>
      </c>
      <c r="F370" s="6">
        <v>51.63</v>
      </c>
      <c r="G370" s="6">
        <v>51.22</v>
      </c>
    </row>
    <row r="371" spans="1:7">
      <c r="A371" t="s">
        <v>809</v>
      </c>
      <c r="B371" s="6">
        <v>59.11</v>
      </c>
      <c r="C371" s="6">
        <v>54.18</v>
      </c>
      <c r="D371" s="6">
        <v>67.09</v>
      </c>
      <c r="E371" s="6">
        <v>63.22</v>
      </c>
      <c r="F371" s="6">
        <v>69.97</v>
      </c>
      <c r="G371" s="6" t="s">
        <v>540</v>
      </c>
    </row>
    <row r="372" spans="1:7">
      <c r="A372" t="s">
        <v>810</v>
      </c>
      <c r="B372" s="6">
        <v>23.82</v>
      </c>
      <c r="C372" s="6">
        <v>59.24</v>
      </c>
      <c r="D372" s="6">
        <v>59.17</v>
      </c>
      <c r="E372" s="6">
        <v>59.39</v>
      </c>
      <c r="F372" s="6">
        <v>59.6</v>
      </c>
      <c r="G372" s="6" t="s">
        <v>540</v>
      </c>
    </row>
    <row r="373" spans="1:7">
      <c r="A373" t="s">
        <v>811</v>
      </c>
      <c r="B373" s="6">
        <v>62.78</v>
      </c>
      <c r="C373" s="6">
        <v>81.459999999999994</v>
      </c>
      <c r="D373" s="6">
        <v>87.54</v>
      </c>
      <c r="E373" s="6">
        <v>86.73</v>
      </c>
      <c r="F373" s="6">
        <v>86.7</v>
      </c>
      <c r="G373" s="6" t="s">
        <v>540</v>
      </c>
    </row>
    <row r="374" spans="1:7">
      <c r="A374" t="s">
        <v>812</v>
      </c>
      <c r="B374" s="6">
        <v>47.15</v>
      </c>
      <c r="C374" s="6">
        <v>72.03</v>
      </c>
      <c r="D374" s="6">
        <v>75.5</v>
      </c>
      <c r="E374" s="6">
        <v>76.14</v>
      </c>
      <c r="F374" s="6">
        <v>74.760000000000005</v>
      </c>
      <c r="G374" s="6" t="s">
        <v>540</v>
      </c>
    </row>
    <row r="375" spans="1:7">
      <c r="A375" t="s">
        <v>813</v>
      </c>
      <c r="B375" s="6">
        <v>60.33</v>
      </c>
      <c r="C375" s="6">
        <v>65.88</v>
      </c>
      <c r="D375" s="6">
        <v>62.3</v>
      </c>
      <c r="E375" s="6">
        <v>58.59</v>
      </c>
      <c r="F375" s="6" t="s">
        <v>540</v>
      </c>
      <c r="G375" s="6" t="s">
        <v>540</v>
      </c>
    </row>
    <row r="376" spans="1:7">
      <c r="A376" t="s">
        <v>814</v>
      </c>
      <c r="B376" s="6">
        <v>35.520000000000003</v>
      </c>
      <c r="C376" s="6">
        <v>46.6</v>
      </c>
      <c r="D376" s="6">
        <v>42.6</v>
      </c>
      <c r="E376" s="6">
        <v>43.07</v>
      </c>
      <c r="F376" s="6" t="s">
        <v>540</v>
      </c>
      <c r="G376" s="6" t="s">
        <v>540</v>
      </c>
    </row>
    <row r="377" spans="1:7">
      <c r="A377" t="s">
        <v>815</v>
      </c>
      <c r="B377" s="6">
        <v>48.32</v>
      </c>
      <c r="C377" s="6">
        <v>47.36</v>
      </c>
      <c r="D377" s="6">
        <v>41.48</v>
      </c>
      <c r="E377" s="6">
        <v>59.02</v>
      </c>
      <c r="F377" s="6">
        <v>56.36</v>
      </c>
      <c r="G377" s="6" t="s">
        <v>540</v>
      </c>
    </row>
    <row r="378" spans="1:7">
      <c r="A378" t="s">
        <v>815</v>
      </c>
      <c r="B378" s="6">
        <v>48.32</v>
      </c>
      <c r="C378" s="6">
        <v>47.36</v>
      </c>
      <c r="D378" s="6">
        <v>41.48</v>
      </c>
      <c r="E378" s="6">
        <v>59.02</v>
      </c>
      <c r="F378" s="6">
        <v>56.36</v>
      </c>
      <c r="G378" s="6" t="s">
        <v>540</v>
      </c>
    </row>
    <row r="379" spans="1:7">
      <c r="A379" t="s">
        <v>816</v>
      </c>
      <c r="B379" s="6">
        <v>62.71</v>
      </c>
      <c r="C379" s="6">
        <v>71.239999999999995</v>
      </c>
      <c r="D379" s="6">
        <v>62.26</v>
      </c>
      <c r="E379" s="6">
        <v>58.1</v>
      </c>
      <c r="F379" s="6">
        <v>77.010000000000005</v>
      </c>
      <c r="G379" s="6" t="s">
        <v>540</v>
      </c>
    </row>
    <row r="380" spans="1:7">
      <c r="A380" t="s">
        <v>817</v>
      </c>
      <c r="B380" s="6">
        <v>53.35</v>
      </c>
      <c r="C380" s="6">
        <v>61.33</v>
      </c>
      <c r="D380" s="6">
        <v>61.45</v>
      </c>
      <c r="E380" s="6">
        <v>55.92</v>
      </c>
      <c r="F380" s="6" t="s">
        <v>540</v>
      </c>
      <c r="G380" s="6" t="s">
        <v>540</v>
      </c>
    </row>
    <row r="381" spans="1:7">
      <c r="A381" t="s">
        <v>818</v>
      </c>
      <c r="B381" s="6">
        <v>84.81</v>
      </c>
      <c r="C381" s="6">
        <v>82.57</v>
      </c>
      <c r="D381" s="6">
        <v>80.39</v>
      </c>
      <c r="E381" s="6">
        <v>79.540000000000006</v>
      </c>
      <c r="F381" s="6">
        <v>80.48</v>
      </c>
      <c r="G381" s="6" t="s">
        <v>540</v>
      </c>
    </row>
    <row r="382" spans="1:7">
      <c r="A382" t="s">
        <v>819</v>
      </c>
      <c r="B382" s="6">
        <v>26.76</v>
      </c>
      <c r="C382" s="6">
        <v>37.590000000000003</v>
      </c>
      <c r="D382" s="6">
        <v>38.79</v>
      </c>
      <c r="E382" s="6">
        <v>54.56</v>
      </c>
      <c r="F382" s="6">
        <v>85.21</v>
      </c>
      <c r="G382" s="6" t="s">
        <v>540</v>
      </c>
    </row>
    <row r="383" spans="1:7">
      <c r="A383" t="s">
        <v>820</v>
      </c>
      <c r="B383" s="6">
        <v>57.53</v>
      </c>
      <c r="C383" s="6">
        <v>59.55</v>
      </c>
      <c r="D383" s="6">
        <v>72.13</v>
      </c>
      <c r="E383" s="6">
        <v>67.92</v>
      </c>
      <c r="F383" s="6">
        <v>79.37</v>
      </c>
      <c r="G383" s="6" t="s">
        <v>540</v>
      </c>
    </row>
    <row r="384" spans="1:7">
      <c r="A384" t="s">
        <v>821</v>
      </c>
      <c r="B384" s="6">
        <v>48.45</v>
      </c>
      <c r="C384" s="6">
        <v>46.62</v>
      </c>
      <c r="D384" s="6">
        <v>58.09</v>
      </c>
      <c r="E384" s="6">
        <v>68.88</v>
      </c>
      <c r="F384" s="6">
        <v>76.22</v>
      </c>
      <c r="G384" s="6" t="s">
        <v>540</v>
      </c>
    </row>
    <row r="385" spans="1:7">
      <c r="A385" t="s">
        <v>822</v>
      </c>
      <c r="B385" s="6">
        <v>36.700000000000003</v>
      </c>
      <c r="C385" s="6">
        <v>54.34</v>
      </c>
      <c r="D385" s="6">
        <v>54.02</v>
      </c>
      <c r="E385" s="6">
        <v>55.83</v>
      </c>
      <c r="F385" s="6">
        <v>47.34</v>
      </c>
      <c r="G385" s="6" t="s">
        <v>540</v>
      </c>
    </row>
    <row r="386" spans="1:7">
      <c r="A386" t="s">
        <v>823</v>
      </c>
      <c r="B386" s="6">
        <v>75.39</v>
      </c>
      <c r="C386" s="6">
        <v>88.63</v>
      </c>
      <c r="D386" s="6">
        <v>79.040000000000006</v>
      </c>
      <c r="E386" s="6">
        <v>76.62</v>
      </c>
      <c r="F386" s="6">
        <v>79.05</v>
      </c>
      <c r="G386" s="6">
        <v>88.53</v>
      </c>
    </row>
    <row r="387" spans="1:7">
      <c r="A387" t="s">
        <v>824</v>
      </c>
      <c r="B387" s="6">
        <v>63.97</v>
      </c>
      <c r="C387" s="6">
        <v>62.31</v>
      </c>
      <c r="D387" s="6">
        <v>61.5</v>
      </c>
      <c r="E387" s="6">
        <v>57.02</v>
      </c>
      <c r="F387" s="6">
        <v>66.2</v>
      </c>
      <c r="G387" s="6" t="s">
        <v>540</v>
      </c>
    </row>
    <row r="388" spans="1:7">
      <c r="A388" t="s">
        <v>825</v>
      </c>
      <c r="B388" s="6">
        <v>36.24</v>
      </c>
      <c r="C388" s="6">
        <v>35.94</v>
      </c>
      <c r="D388" s="6">
        <v>50.73</v>
      </c>
      <c r="E388" s="6">
        <v>47.02</v>
      </c>
      <c r="F388" s="6">
        <v>51.19</v>
      </c>
      <c r="G388" s="6" t="s">
        <v>540</v>
      </c>
    </row>
    <row r="389" spans="1:7">
      <c r="A389" t="s">
        <v>826</v>
      </c>
      <c r="B389" s="6">
        <v>83.63</v>
      </c>
      <c r="C389" s="6">
        <v>80.819999999999993</v>
      </c>
      <c r="D389" s="6">
        <v>86.84</v>
      </c>
      <c r="E389" s="6">
        <v>84.93</v>
      </c>
      <c r="F389" s="6">
        <v>85.95</v>
      </c>
      <c r="G389" s="6" t="s">
        <v>540</v>
      </c>
    </row>
    <row r="390" spans="1:7">
      <c r="A390" t="s">
        <v>827</v>
      </c>
      <c r="B390" s="6">
        <v>90.37</v>
      </c>
      <c r="C390" s="6">
        <v>90.09</v>
      </c>
      <c r="D390" s="6">
        <v>89.7</v>
      </c>
      <c r="E390" s="6">
        <v>76.81</v>
      </c>
      <c r="F390" s="6">
        <v>78.45</v>
      </c>
      <c r="G390" s="6" t="s">
        <v>540</v>
      </c>
    </row>
    <row r="391" spans="1:7">
      <c r="A391" t="s">
        <v>828</v>
      </c>
      <c r="B391" s="6">
        <v>61.88</v>
      </c>
      <c r="C391" s="6">
        <v>69.84</v>
      </c>
      <c r="D391" s="6">
        <v>66.650000000000006</v>
      </c>
      <c r="E391" s="6">
        <v>55.82</v>
      </c>
      <c r="F391" s="6">
        <v>67.22</v>
      </c>
      <c r="G391" s="6" t="s">
        <v>540</v>
      </c>
    </row>
    <row r="392" spans="1:7">
      <c r="A392" t="s">
        <v>829</v>
      </c>
      <c r="B392" s="6">
        <v>65.73</v>
      </c>
      <c r="C392" s="6">
        <v>68.17</v>
      </c>
      <c r="D392" s="6">
        <v>80.8</v>
      </c>
      <c r="E392" s="6">
        <v>80.349999999999994</v>
      </c>
      <c r="F392" s="6">
        <v>79.91</v>
      </c>
      <c r="G392" s="6" t="s">
        <v>540</v>
      </c>
    </row>
    <row r="393" spans="1:7">
      <c r="A393" t="s">
        <v>830</v>
      </c>
      <c r="B393" s="6">
        <v>62.72</v>
      </c>
      <c r="C393" s="6">
        <v>57.27</v>
      </c>
      <c r="D393" s="6">
        <v>52.86</v>
      </c>
      <c r="E393" s="6">
        <v>52.05</v>
      </c>
      <c r="F393" s="6" t="s">
        <v>540</v>
      </c>
      <c r="G393" s="6" t="s">
        <v>540</v>
      </c>
    </row>
    <row r="394" spans="1:7">
      <c r="A394" t="s">
        <v>831</v>
      </c>
      <c r="B394" s="6">
        <v>15.87</v>
      </c>
      <c r="C394" s="6">
        <v>16.989999999999998</v>
      </c>
      <c r="D394" s="6">
        <v>16.190000000000001</v>
      </c>
      <c r="E394" s="6">
        <v>18.73</v>
      </c>
      <c r="F394" s="6">
        <v>23.71</v>
      </c>
      <c r="G394" s="6" t="s">
        <v>540</v>
      </c>
    </row>
    <row r="395" spans="1:7">
      <c r="A395" t="s">
        <v>832</v>
      </c>
      <c r="B395" s="6">
        <v>27.93</v>
      </c>
      <c r="C395" s="6">
        <v>50.49</v>
      </c>
      <c r="D395" s="6">
        <v>45.98</v>
      </c>
      <c r="E395" s="6">
        <v>43.03</v>
      </c>
      <c r="F395" s="6">
        <v>50.12</v>
      </c>
      <c r="G395" s="6">
        <v>61</v>
      </c>
    </row>
    <row r="396" spans="1:7">
      <c r="A396" t="s">
        <v>833</v>
      </c>
      <c r="B396" s="6">
        <v>30.16</v>
      </c>
      <c r="C396" s="6">
        <v>35.83</v>
      </c>
      <c r="D396" s="6">
        <v>38.770000000000003</v>
      </c>
      <c r="E396" s="6">
        <v>35.18</v>
      </c>
      <c r="F396" s="6">
        <v>57.06</v>
      </c>
      <c r="G396" s="6" t="s">
        <v>540</v>
      </c>
    </row>
    <row r="397" spans="1:7">
      <c r="A397" t="s">
        <v>834</v>
      </c>
      <c r="B397" s="6">
        <v>51.85</v>
      </c>
      <c r="C397" s="6">
        <v>53.99</v>
      </c>
      <c r="D397" s="6">
        <v>55.64</v>
      </c>
      <c r="E397" s="6">
        <v>54.43</v>
      </c>
      <c r="F397" s="6">
        <v>50.01</v>
      </c>
      <c r="G397" s="6" t="s">
        <v>540</v>
      </c>
    </row>
    <row r="398" spans="1:7">
      <c r="A398" t="s">
        <v>835</v>
      </c>
      <c r="B398" s="6">
        <v>67.73</v>
      </c>
      <c r="C398" s="6">
        <v>68.19</v>
      </c>
      <c r="D398" s="6">
        <v>65.88</v>
      </c>
      <c r="E398" s="6">
        <v>70.260000000000005</v>
      </c>
      <c r="F398" s="6">
        <v>67.97</v>
      </c>
      <c r="G398" s="6" t="s">
        <v>540</v>
      </c>
    </row>
    <row r="399" spans="1:7">
      <c r="A399" t="s">
        <v>836</v>
      </c>
      <c r="B399" s="6">
        <v>56.15</v>
      </c>
      <c r="C399" s="6">
        <v>54.04</v>
      </c>
      <c r="D399" s="6">
        <v>52.81</v>
      </c>
      <c r="E399" s="6">
        <v>51.39</v>
      </c>
      <c r="F399" s="6">
        <v>52.8</v>
      </c>
      <c r="G399" s="6">
        <v>51.17</v>
      </c>
    </row>
    <row r="400" spans="1:7">
      <c r="A400" t="s">
        <v>837</v>
      </c>
      <c r="B400" s="6">
        <v>59.14</v>
      </c>
      <c r="C400" s="6">
        <v>58.87</v>
      </c>
      <c r="D400" s="6">
        <v>58.53</v>
      </c>
      <c r="E400" s="6">
        <v>58.89</v>
      </c>
      <c r="F400" s="6">
        <v>70.37</v>
      </c>
      <c r="G400" s="6" t="s">
        <v>540</v>
      </c>
    </row>
    <row r="401" spans="1:7">
      <c r="A401" t="s">
        <v>838</v>
      </c>
      <c r="B401" s="6">
        <v>87.43</v>
      </c>
      <c r="C401" s="6">
        <v>79.36</v>
      </c>
      <c r="D401" s="6">
        <v>80.3</v>
      </c>
      <c r="E401" s="6">
        <v>80.099999999999994</v>
      </c>
      <c r="F401" s="6">
        <v>81.430000000000007</v>
      </c>
      <c r="G401" s="6" t="s">
        <v>540</v>
      </c>
    </row>
    <row r="402" spans="1:7">
      <c r="A402" t="s">
        <v>839</v>
      </c>
      <c r="B402" s="6">
        <v>28.77</v>
      </c>
      <c r="C402" s="6">
        <v>37.15</v>
      </c>
      <c r="D402" s="6">
        <v>37.72</v>
      </c>
      <c r="E402" s="6">
        <v>33.840000000000003</v>
      </c>
      <c r="F402" s="6">
        <v>28.04</v>
      </c>
      <c r="G402" s="6" t="s">
        <v>540</v>
      </c>
    </row>
    <row r="403" spans="1:7">
      <c r="A403" t="s">
        <v>840</v>
      </c>
      <c r="B403" s="6">
        <v>22.69</v>
      </c>
      <c r="C403" s="6">
        <v>23.34</v>
      </c>
      <c r="D403" s="6">
        <v>29.44</v>
      </c>
      <c r="E403" s="6">
        <v>42.65</v>
      </c>
      <c r="F403" s="6">
        <v>39.340000000000003</v>
      </c>
      <c r="G403" s="6" t="s">
        <v>540</v>
      </c>
    </row>
    <row r="404" spans="1:7">
      <c r="A404" t="s">
        <v>841</v>
      </c>
      <c r="B404" s="6">
        <v>72.69</v>
      </c>
      <c r="C404" s="6">
        <v>78.27</v>
      </c>
      <c r="D404" s="6">
        <v>76.150000000000006</v>
      </c>
      <c r="E404" s="6">
        <v>74.430000000000007</v>
      </c>
      <c r="F404" s="6">
        <v>75.23</v>
      </c>
      <c r="G404" s="6" t="s">
        <v>540</v>
      </c>
    </row>
    <row r="405" spans="1:7">
      <c r="A405" t="s">
        <v>842</v>
      </c>
      <c r="B405" s="6">
        <v>32.83</v>
      </c>
      <c r="C405" s="6">
        <v>38.909999999999997</v>
      </c>
      <c r="D405" s="6">
        <v>40.380000000000003</v>
      </c>
      <c r="E405" s="6">
        <v>38.9</v>
      </c>
      <c r="F405" s="6">
        <v>37.090000000000003</v>
      </c>
      <c r="G405" s="6" t="s">
        <v>540</v>
      </c>
    </row>
    <row r="406" spans="1:7">
      <c r="A406" t="s">
        <v>843</v>
      </c>
      <c r="B406" s="6" t="s">
        <v>540</v>
      </c>
      <c r="C406" s="6" t="s">
        <v>540</v>
      </c>
      <c r="D406" s="6">
        <v>56.03</v>
      </c>
      <c r="E406" s="6">
        <v>58.54</v>
      </c>
      <c r="F406" s="6">
        <v>57.64</v>
      </c>
      <c r="G406" s="6" t="s">
        <v>540</v>
      </c>
    </row>
    <row r="407" spans="1:7">
      <c r="A407" t="s">
        <v>844</v>
      </c>
      <c r="B407" s="6">
        <v>79.27</v>
      </c>
      <c r="C407" s="6">
        <v>92.58</v>
      </c>
      <c r="D407" s="6">
        <v>92.98</v>
      </c>
      <c r="E407" s="6">
        <v>91.51</v>
      </c>
      <c r="F407" s="6" t="s">
        <v>540</v>
      </c>
      <c r="G407" s="6" t="s">
        <v>540</v>
      </c>
    </row>
    <row r="408" spans="1:7">
      <c r="A408" t="s">
        <v>845</v>
      </c>
      <c r="B408" s="6">
        <v>90.23</v>
      </c>
      <c r="C408" s="6">
        <v>88.3</v>
      </c>
      <c r="D408" s="6">
        <v>90.95</v>
      </c>
      <c r="E408" s="6">
        <v>88.93</v>
      </c>
      <c r="F408" s="6">
        <v>87.39</v>
      </c>
      <c r="G408" s="6" t="s">
        <v>540</v>
      </c>
    </row>
    <row r="409" spans="1:7">
      <c r="A409" t="s">
        <v>846</v>
      </c>
      <c r="B409" s="6">
        <v>22.24</v>
      </c>
      <c r="C409" s="6">
        <v>24.3</v>
      </c>
      <c r="D409" s="6">
        <v>35.51</v>
      </c>
      <c r="E409" s="6">
        <v>34.54</v>
      </c>
      <c r="F409" s="6">
        <v>26.7</v>
      </c>
      <c r="G409" s="6" t="s">
        <v>540</v>
      </c>
    </row>
    <row r="410" spans="1:7">
      <c r="A410" t="s">
        <v>847</v>
      </c>
      <c r="B410" s="6">
        <v>55.92</v>
      </c>
      <c r="C410" s="6">
        <v>40.89</v>
      </c>
      <c r="D410" s="6">
        <v>39.229999999999997</v>
      </c>
      <c r="E410" s="6">
        <v>56.49</v>
      </c>
      <c r="F410" s="6">
        <v>66.69</v>
      </c>
      <c r="G410" s="6" t="s">
        <v>540</v>
      </c>
    </row>
    <row r="411" spans="1:7">
      <c r="A411" t="s">
        <v>848</v>
      </c>
      <c r="B411" s="6">
        <v>40.99</v>
      </c>
      <c r="C411" s="6">
        <v>62.39</v>
      </c>
      <c r="D411" s="6">
        <v>56.3</v>
      </c>
      <c r="E411" s="6">
        <v>74.040000000000006</v>
      </c>
      <c r="F411" s="6">
        <v>74.87</v>
      </c>
      <c r="G411" s="6" t="s">
        <v>540</v>
      </c>
    </row>
    <row r="412" spans="1:7">
      <c r="A412" t="s">
        <v>849</v>
      </c>
      <c r="B412" s="6">
        <v>64.540000000000006</v>
      </c>
      <c r="C412" s="6">
        <v>65.69</v>
      </c>
      <c r="D412" s="6">
        <v>63.91</v>
      </c>
      <c r="E412" s="6">
        <v>69.48</v>
      </c>
      <c r="F412" s="6">
        <v>63.65</v>
      </c>
      <c r="G412" s="6" t="s">
        <v>540</v>
      </c>
    </row>
    <row r="413" spans="1:7">
      <c r="A413" t="s">
        <v>850</v>
      </c>
      <c r="B413" s="6">
        <v>50.09</v>
      </c>
      <c r="C413" s="6">
        <v>50.67</v>
      </c>
      <c r="D413" s="6">
        <v>56.57</v>
      </c>
      <c r="E413" s="6">
        <v>59.28</v>
      </c>
      <c r="F413" s="6">
        <v>59.3</v>
      </c>
      <c r="G413" s="6" t="s">
        <v>540</v>
      </c>
    </row>
    <row r="414" spans="1:7">
      <c r="A414" t="s">
        <v>851</v>
      </c>
      <c r="B414" s="6">
        <v>75.099999999999994</v>
      </c>
      <c r="C414" s="6">
        <v>73.52</v>
      </c>
      <c r="D414" s="6">
        <v>72.010000000000005</v>
      </c>
      <c r="E414" s="6">
        <v>60.89</v>
      </c>
      <c r="F414" s="6">
        <v>71.81</v>
      </c>
      <c r="G414" s="6" t="s">
        <v>540</v>
      </c>
    </row>
    <row r="415" spans="1:7">
      <c r="A415" t="s">
        <v>852</v>
      </c>
      <c r="B415" s="6">
        <v>19.16</v>
      </c>
      <c r="C415" s="6">
        <v>21.58</v>
      </c>
      <c r="D415" s="6">
        <v>26.68</v>
      </c>
      <c r="E415" s="6">
        <v>25.86</v>
      </c>
      <c r="F415" s="6">
        <v>39.49</v>
      </c>
      <c r="G415" s="6" t="s">
        <v>540</v>
      </c>
    </row>
    <row r="416" spans="1:7">
      <c r="A416" t="s">
        <v>853</v>
      </c>
      <c r="B416" s="6">
        <v>27.97</v>
      </c>
      <c r="C416" s="6">
        <v>28.29</v>
      </c>
      <c r="D416" s="6">
        <v>32.31</v>
      </c>
      <c r="E416" s="6">
        <v>34.520000000000003</v>
      </c>
      <c r="F416" s="6">
        <v>32.86</v>
      </c>
      <c r="G416" s="6" t="s">
        <v>540</v>
      </c>
    </row>
    <row r="417" spans="1:7">
      <c r="A417" t="s">
        <v>854</v>
      </c>
      <c r="B417" s="6">
        <v>77.73</v>
      </c>
      <c r="C417" s="6">
        <v>72.11</v>
      </c>
      <c r="D417" s="6">
        <v>75.36</v>
      </c>
      <c r="E417" s="6">
        <v>74.98</v>
      </c>
      <c r="F417" s="6">
        <v>81.349999999999994</v>
      </c>
      <c r="G417" s="6" t="s">
        <v>540</v>
      </c>
    </row>
    <row r="418" spans="1:7">
      <c r="A418" t="s">
        <v>855</v>
      </c>
      <c r="B418" s="6">
        <v>72.22</v>
      </c>
      <c r="C418" s="6">
        <v>77.5</v>
      </c>
      <c r="D418" s="6">
        <v>81.58</v>
      </c>
      <c r="E418" s="6">
        <v>80.069999999999993</v>
      </c>
      <c r="F418" s="6" t="s">
        <v>540</v>
      </c>
      <c r="G418" s="6" t="s">
        <v>540</v>
      </c>
    </row>
    <row r="419" spans="1:7">
      <c r="A419" t="s">
        <v>856</v>
      </c>
      <c r="B419" s="6">
        <v>78.44</v>
      </c>
      <c r="C419" s="6">
        <v>86.55</v>
      </c>
      <c r="D419" s="6">
        <v>87.58</v>
      </c>
      <c r="E419" s="6">
        <v>89.76</v>
      </c>
      <c r="F419" s="6">
        <v>89.81</v>
      </c>
      <c r="G419" s="6" t="s">
        <v>540</v>
      </c>
    </row>
    <row r="420" spans="1:7">
      <c r="A420" t="s">
        <v>857</v>
      </c>
      <c r="B420" s="6">
        <v>39.36</v>
      </c>
      <c r="C420" s="6">
        <v>41.79</v>
      </c>
      <c r="D420" s="6">
        <v>41.1</v>
      </c>
      <c r="E420" s="6">
        <v>40.630000000000003</v>
      </c>
      <c r="F420" s="6">
        <v>36.340000000000003</v>
      </c>
      <c r="G420" s="6" t="s">
        <v>540</v>
      </c>
    </row>
    <row r="421" spans="1:7">
      <c r="A421" t="s">
        <v>858</v>
      </c>
      <c r="B421" s="6">
        <v>44.49</v>
      </c>
      <c r="C421" s="6">
        <v>54.22</v>
      </c>
      <c r="D421" s="6">
        <v>60.51</v>
      </c>
      <c r="E421" s="6">
        <v>61.42</v>
      </c>
      <c r="F421" s="6">
        <v>64.36</v>
      </c>
      <c r="G421" s="6" t="s">
        <v>540</v>
      </c>
    </row>
    <row r="422" spans="1:7">
      <c r="A422" t="s">
        <v>859</v>
      </c>
      <c r="B422" s="6">
        <v>42.3</v>
      </c>
      <c r="C422" s="6">
        <v>57.53</v>
      </c>
      <c r="D422" s="6">
        <v>58.09</v>
      </c>
      <c r="E422" s="6">
        <v>53.19</v>
      </c>
      <c r="F422" s="6">
        <v>45.45</v>
      </c>
      <c r="G422" s="6" t="s">
        <v>540</v>
      </c>
    </row>
    <row r="423" spans="1:7">
      <c r="A423" t="s">
        <v>860</v>
      </c>
      <c r="B423" s="6">
        <v>73.28</v>
      </c>
      <c r="C423" s="6">
        <v>75.03</v>
      </c>
      <c r="D423" s="6">
        <v>72.44</v>
      </c>
      <c r="E423" s="6">
        <v>56.11</v>
      </c>
      <c r="F423" s="6">
        <v>54.1</v>
      </c>
      <c r="G423" s="6" t="s">
        <v>540</v>
      </c>
    </row>
    <row r="424" spans="1:7">
      <c r="A424" t="s">
        <v>861</v>
      </c>
      <c r="B424" s="6">
        <v>33.74</v>
      </c>
      <c r="C424" s="6">
        <v>31.49</v>
      </c>
      <c r="D424" s="6">
        <v>33.58</v>
      </c>
      <c r="E424" s="6">
        <v>34.130000000000003</v>
      </c>
      <c r="F424" s="6">
        <v>31.98</v>
      </c>
      <c r="G424" s="6" t="s">
        <v>540</v>
      </c>
    </row>
    <row r="425" spans="1:7">
      <c r="A425" t="s">
        <v>861</v>
      </c>
      <c r="B425" s="6">
        <v>33.74</v>
      </c>
      <c r="C425" s="6">
        <v>31.49</v>
      </c>
      <c r="D425" s="6">
        <v>33.58</v>
      </c>
      <c r="E425" s="6">
        <v>34.130000000000003</v>
      </c>
      <c r="F425" s="6">
        <v>31.98</v>
      </c>
      <c r="G425" s="6" t="s">
        <v>540</v>
      </c>
    </row>
    <row r="426" spans="1:7">
      <c r="A426" t="s">
        <v>862</v>
      </c>
      <c r="B426" s="6">
        <v>57.15</v>
      </c>
      <c r="C426" s="6">
        <v>71.11</v>
      </c>
      <c r="D426" s="6">
        <v>61.86</v>
      </c>
      <c r="E426" s="6">
        <v>63.46</v>
      </c>
      <c r="F426" s="6">
        <v>67.66</v>
      </c>
      <c r="G426" s="6" t="s">
        <v>540</v>
      </c>
    </row>
    <row r="427" spans="1:7">
      <c r="A427" t="s">
        <v>863</v>
      </c>
      <c r="B427" s="6">
        <v>77.81</v>
      </c>
      <c r="C427" s="6">
        <v>73.98</v>
      </c>
      <c r="D427" s="6">
        <v>72.48</v>
      </c>
      <c r="E427" s="6">
        <v>71.930000000000007</v>
      </c>
      <c r="F427" s="6">
        <v>72.31</v>
      </c>
      <c r="G427" s="6" t="s">
        <v>540</v>
      </c>
    </row>
    <row r="428" spans="1:7">
      <c r="A428" t="s">
        <v>864</v>
      </c>
      <c r="B428" s="6">
        <v>26.1</v>
      </c>
      <c r="C428" s="6">
        <v>34.799999999999997</v>
      </c>
      <c r="D428" s="6">
        <v>69.09</v>
      </c>
      <c r="E428" s="6">
        <v>61.47</v>
      </c>
      <c r="F428" s="6" t="s">
        <v>540</v>
      </c>
      <c r="G428" s="6" t="s">
        <v>540</v>
      </c>
    </row>
    <row r="429" spans="1:7">
      <c r="A429" t="s">
        <v>865</v>
      </c>
      <c r="B429" s="6">
        <v>34.79</v>
      </c>
      <c r="C429" s="6">
        <v>38.75</v>
      </c>
      <c r="D429" s="6">
        <v>35.56</v>
      </c>
      <c r="E429" s="6">
        <v>35.700000000000003</v>
      </c>
      <c r="F429" s="6">
        <v>39.01</v>
      </c>
      <c r="G429" s="6" t="s">
        <v>540</v>
      </c>
    </row>
    <row r="430" spans="1:7">
      <c r="A430" t="s">
        <v>796</v>
      </c>
      <c r="B430" s="6">
        <v>35.64</v>
      </c>
      <c r="C430" s="6">
        <v>37.229999999999997</v>
      </c>
      <c r="D430" s="6">
        <v>45.02</v>
      </c>
      <c r="E430" s="6">
        <v>47.54</v>
      </c>
      <c r="F430" s="6">
        <v>48.25</v>
      </c>
      <c r="G430" s="6" t="s">
        <v>540</v>
      </c>
    </row>
    <row r="431" spans="1:7">
      <c r="A431" t="s">
        <v>866</v>
      </c>
      <c r="B431" s="6">
        <v>81.790000000000006</v>
      </c>
      <c r="C431" s="6">
        <v>82.42</v>
      </c>
      <c r="D431" s="6">
        <v>87.33</v>
      </c>
      <c r="E431" s="6">
        <v>91.05</v>
      </c>
      <c r="F431" s="6">
        <v>87.86</v>
      </c>
      <c r="G431" s="6" t="s">
        <v>540</v>
      </c>
    </row>
    <row r="432" spans="1:7">
      <c r="A432" t="s">
        <v>867</v>
      </c>
      <c r="B432" s="6" t="s">
        <v>540</v>
      </c>
      <c r="C432" s="6" t="s">
        <v>540</v>
      </c>
      <c r="D432" s="6">
        <v>30.32</v>
      </c>
      <c r="E432" s="6">
        <v>33.049999999999997</v>
      </c>
      <c r="F432" s="6">
        <v>35.21</v>
      </c>
      <c r="G432" s="6" t="s">
        <v>540</v>
      </c>
    </row>
    <row r="433" spans="1:7">
      <c r="A433" t="s">
        <v>868</v>
      </c>
      <c r="B433" s="6">
        <v>35.32</v>
      </c>
      <c r="C433" s="6">
        <v>67.61</v>
      </c>
      <c r="D433" s="6">
        <v>71.569999999999993</v>
      </c>
      <c r="E433" s="6">
        <v>69.7</v>
      </c>
      <c r="F433" s="6">
        <v>85.51</v>
      </c>
      <c r="G433" s="6" t="s">
        <v>540</v>
      </c>
    </row>
    <row r="434" spans="1:7">
      <c r="A434" t="s">
        <v>869</v>
      </c>
      <c r="B434" s="6">
        <v>24.17</v>
      </c>
      <c r="C434" s="6">
        <v>23.83</v>
      </c>
      <c r="D434" s="6">
        <v>23.78</v>
      </c>
      <c r="E434" s="6">
        <v>26.24</v>
      </c>
      <c r="F434" s="6">
        <v>35.44</v>
      </c>
      <c r="G434" s="6" t="s">
        <v>540</v>
      </c>
    </row>
    <row r="435" spans="1:7">
      <c r="A435" t="s">
        <v>870</v>
      </c>
      <c r="B435" s="6" t="s">
        <v>540</v>
      </c>
      <c r="C435" s="6" t="s">
        <v>540</v>
      </c>
      <c r="D435" s="6">
        <v>61.26</v>
      </c>
      <c r="E435" s="6">
        <v>66.7</v>
      </c>
      <c r="F435" s="6">
        <v>68.72</v>
      </c>
      <c r="G435" s="6" t="s">
        <v>540</v>
      </c>
    </row>
    <row r="436" spans="1:7">
      <c r="A436" t="s">
        <v>871</v>
      </c>
      <c r="B436" s="6">
        <v>87.71</v>
      </c>
      <c r="C436" s="6">
        <v>89</v>
      </c>
      <c r="D436" s="6">
        <v>88.47</v>
      </c>
      <c r="E436" s="6">
        <v>92.09</v>
      </c>
      <c r="F436" s="6">
        <v>91.28</v>
      </c>
      <c r="G436" s="6" t="s">
        <v>540</v>
      </c>
    </row>
    <row r="437" spans="1:7">
      <c r="A437" t="s">
        <v>872</v>
      </c>
      <c r="B437" s="6">
        <v>35.11</v>
      </c>
      <c r="C437" s="6">
        <v>48.61</v>
      </c>
      <c r="D437" s="6">
        <v>34.76</v>
      </c>
      <c r="E437" s="6">
        <v>31.94</v>
      </c>
      <c r="F437" s="6">
        <v>55.49</v>
      </c>
      <c r="G437" s="6" t="s">
        <v>540</v>
      </c>
    </row>
    <row r="438" spans="1:7">
      <c r="A438" t="s">
        <v>873</v>
      </c>
      <c r="B438" s="6">
        <v>57.31</v>
      </c>
      <c r="C438" s="6">
        <v>64.180000000000007</v>
      </c>
      <c r="D438" s="6">
        <v>78.849999999999994</v>
      </c>
      <c r="E438" s="6">
        <v>81.19</v>
      </c>
      <c r="F438" s="6">
        <v>77.89</v>
      </c>
      <c r="G438" s="6" t="s">
        <v>540</v>
      </c>
    </row>
    <row r="439" spans="1:7">
      <c r="A439" t="s">
        <v>874</v>
      </c>
      <c r="B439" s="6">
        <v>31.9</v>
      </c>
      <c r="C439" s="6">
        <v>30.93</v>
      </c>
      <c r="D439" s="6">
        <v>31.35</v>
      </c>
      <c r="E439" s="6">
        <v>41.92</v>
      </c>
      <c r="F439" s="6">
        <v>39.69</v>
      </c>
      <c r="G439" s="6" t="s">
        <v>540</v>
      </c>
    </row>
    <row r="440" spans="1:7">
      <c r="A440" t="s">
        <v>875</v>
      </c>
      <c r="B440" s="6">
        <v>20.29</v>
      </c>
      <c r="C440" s="6">
        <v>24.11</v>
      </c>
      <c r="D440" s="6">
        <v>21.61</v>
      </c>
      <c r="E440" s="6">
        <v>23.66</v>
      </c>
      <c r="F440" s="6">
        <v>27.19</v>
      </c>
      <c r="G440" s="6" t="s">
        <v>540</v>
      </c>
    </row>
    <row r="441" spans="1:7">
      <c r="A441" t="s">
        <v>876</v>
      </c>
      <c r="B441" s="6">
        <v>46.5</v>
      </c>
      <c r="C441" s="6">
        <v>42.85</v>
      </c>
      <c r="D441" s="6">
        <v>55.31</v>
      </c>
      <c r="E441" s="6">
        <v>55.59</v>
      </c>
      <c r="F441" s="6">
        <v>60.63</v>
      </c>
      <c r="G441" s="6" t="s">
        <v>540</v>
      </c>
    </row>
    <row r="442" spans="1:7">
      <c r="A442" t="s">
        <v>877</v>
      </c>
      <c r="B442" s="6">
        <v>57.48</v>
      </c>
      <c r="C442" s="6">
        <v>61.02</v>
      </c>
      <c r="D442" s="6">
        <v>58.32</v>
      </c>
      <c r="E442" s="6">
        <v>63.09</v>
      </c>
      <c r="F442" s="6">
        <v>64.14</v>
      </c>
      <c r="G442" s="6" t="s">
        <v>540</v>
      </c>
    </row>
    <row r="443" spans="1:7">
      <c r="A443" t="s">
        <v>878</v>
      </c>
      <c r="B443" s="6" t="s">
        <v>540</v>
      </c>
      <c r="C443" s="6" t="s">
        <v>540</v>
      </c>
      <c r="D443" s="6" t="s">
        <v>540</v>
      </c>
      <c r="E443" s="6">
        <v>57.86</v>
      </c>
      <c r="F443" s="6">
        <v>77.239999999999995</v>
      </c>
      <c r="G443" s="6" t="s">
        <v>540</v>
      </c>
    </row>
    <row r="444" spans="1:7">
      <c r="A444" t="s">
        <v>879</v>
      </c>
      <c r="B444" s="6">
        <v>58.91</v>
      </c>
      <c r="C444" s="6">
        <v>70.62</v>
      </c>
      <c r="D444" s="6">
        <v>72.430000000000007</v>
      </c>
      <c r="E444" s="6">
        <v>78.040000000000006</v>
      </c>
      <c r="F444" s="6" t="s">
        <v>540</v>
      </c>
      <c r="G444" s="6" t="s">
        <v>540</v>
      </c>
    </row>
    <row r="445" spans="1:7">
      <c r="A445" t="s">
        <v>880</v>
      </c>
      <c r="B445" s="6" t="s">
        <v>540</v>
      </c>
      <c r="C445" s="6" t="s">
        <v>540</v>
      </c>
      <c r="D445" s="6" t="s">
        <v>540</v>
      </c>
      <c r="E445" s="6" t="s">
        <v>540</v>
      </c>
      <c r="F445" s="6" t="s">
        <v>540</v>
      </c>
      <c r="G445" s="6" t="s">
        <v>540</v>
      </c>
    </row>
    <row r="446" spans="1:7">
      <c r="A446" t="s">
        <v>881</v>
      </c>
      <c r="B446" s="6">
        <v>71.39</v>
      </c>
      <c r="C446" s="6">
        <v>72.56</v>
      </c>
      <c r="D446" s="6">
        <v>73.58</v>
      </c>
      <c r="E446" s="6">
        <v>72.69</v>
      </c>
      <c r="F446" s="6">
        <v>82.15</v>
      </c>
      <c r="G446" s="6" t="s">
        <v>540</v>
      </c>
    </row>
    <row r="447" spans="1:7">
      <c r="A447" t="s">
        <v>882</v>
      </c>
      <c r="B447" s="6" t="s">
        <v>540</v>
      </c>
      <c r="C447" s="6" t="s">
        <v>540</v>
      </c>
      <c r="D447" s="6" t="s">
        <v>540</v>
      </c>
      <c r="E447" s="6">
        <v>77.66</v>
      </c>
      <c r="F447" s="6">
        <v>82.19</v>
      </c>
      <c r="G447" s="6" t="s">
        <v>540</v>
      </c>
    </row>
    <row r="448" spans="1:7">
      <c r="A448" t="s">
        <v>883</v>
      </c>
      <c r="B448" s="6">
        <v>76.95</v>
      </c>
      <c r="C448" s="6">
        <v>76.400000000000006</v>
      </c>
      <c r="D448" s="6">
        <v>65.48</v>
      </c>
      <c r="E448" s="6">
        <v>67.02</v>
      </c>
      <c r="F448" s="6">
        <v>62.67</v>
      </c>
      <c r="G448" s="6">
        <v>70.290000000000006</v>
      </c>
    </row>
    <row r="449" spans="1:7">
      <c r="A449" t="s">
        <v>884</v>
      </c>
      <c r="B449" s="6">
        <v>90.03</v>
      </c>
      <c r="C449" s="6">
        <v>89.96</v>
      </c>
      <c r="D449" s="6">
        <v>90.21</v>
      </c>
      <c r="E449" s="6">
        <v>88.63</v>
      </c>
      <c r="F449" s="6" t="s">
        <v>540</v>
      </c>
      <c r="G449" s="6" t="s">
        <v>540</v>
      </c>
    </row>
    <row r="450" spans="1:7">
      <c r="A450" t="s">
        <v>885</v>
      </c>
      <c r="B450" s="6">
        <v>71.75</v>
      </c>
      <c r="C450" s="6">
        <v>57.92</v>
      </c>
      <c r="D450" s="6">
        <v>63.88</v>
      </c>
      <c r="E450" s="6">
        <v>67.010000000000005</v>
      </c>
      <c r="F450" s="6" t="s">
        <v>540</v>
      </c>
      <c r="G450" s="6" t="s">
        <v>540</v>
      </c>
    </row>
    <row r="451" spans="1:7">
      <c r="A451" t="s">
        <v>886</v>
      </c>
      <c r="B451" s="6" t="s">
        <v>540</v>
      </c>
      <c r="C451" s="6" t="s">
        <v>540</v>
      </c>
      <c r="D451" s="6" t="s">
        <v>540</v>
      </c>
      <c r="E451" s="6" t="s">
        <v>540</v>
      </c>
      <c r="F451" s="6">
        <v>24.34</v>
      </c>
      <c r="G451" s="6">
        <v>81.42</v>
      </c>
    </row>
    <row r="452" spans="1:7">
      <c r="A452" t="s">
        <v>886</v>
      </c>
      <c r="B452" s="6" t="s">
        <v>540</v>
      </c>
      <c r="C452" s="6" t="s">
        <v>540</v>
      </c>
      <c r="D452" s="6" t="s">
        <v>540</v>
      </c>
      <c r="E452" s="6" t="s">
        <v>540</v>
      </c>
      <c r="F452" s="6">
        <v>24.34</v>
      </c>
      <c r="G452" s="6">
        <v>81.42</v>
      </c>
    </row>
    <row r="453" spans="1:7">
      <c r="A453" t="s">
        <v>887</v>
      </c>
      <c r="B453" s="6">
        <v>75.94</v>
      </c>
      <c r="C453" s="6">
        <v>73.88</v>
      </c>
      <c r="D453" s="6">
        <v>76.180000000000007</v>
      </c>
      <c r="E453" s="6">
        <v>76.5</v>
      </c>
      <c r="F453" s="6">
        <v>78.62</v>
      </c>
      <c r="G453" s="6" t="s">
        <v>540</v>
      </c>
    </row>
    <row r="454" spans="1:7">
      <c r="A454" t="s">
        <v>888</v>
      </c>
      <c r="B454" s="6" t="s">
        <v>540</v>
      </c>
      <c r="C454" s="6" t="s">
        <v>540</v>
      </c>
      <c r="D454" s="6" t="s">
        <v>540</v>
      </c>
      <c r="E454" s="6" t="s">
        <v>540</v>
      </c>
      <c r="F454" s="6">
        <v>57.06</v>
      </c>
      <c r="G454" s="6" t="s">
        <v>540</v>
      </c>
    </row>
    <row r="455" spans="1:7">
      <c r="A455" t="s">
        <v>889</v>
      </c>
      <c r="B455" s="6" t="s">
        <v>540</v>
      </c>
      <c r="C455" s="6" t="s">
        <v>540</v>
      </c>
      <c r="D455" s="6" t="s">
        <v>540</v>
      </c>
      <c r="E455" s="6" t="s">
        <v>540</v>
      </c>
      <c r="F455" s="6" t="s">
        <v>540</v>
      </c>
      <c r="G455" s="6" t="s">
        <v>540</v>
      </c>
    </row>
    <row r="456" spans="1:7">
      <c r="A456" t="s">
        <v>890</v>
      </c>
      <c r="B456" s="6" t="s">
        <v>540</v>
      </c>
      <c r="C456" s="6" t="s">
        <v>540</v>
      </c>
      <c r="D456" s="6" t="s">
        <v>540</v>
      </c>
      <c r="E456" s="6" t="s">
        <v>540</v>
      </c>
      <c r="F456" s="6" t="s">
        <v>540</v>
      </c>
      <c r="G456" s="6" t="s">
        <v>540</v>
      </c>
    </row>
    <row r="457" spans="1:7">
      <c r="A457" t="s">
        <v>891</v>
      </c>
      <c r="B457" s="6">
        <v>36.06</v>
      </c>
      <c r="C457" s="6">
        <v>35.5</v>
      </c>
      <c r="D457" s="6">
        <v>41.32</v>
      </c>
      <c r="E457" s="6">
        <v>39.450000000000003</v>
      </c>
      <c r="F457" s="6">
        <v>42.84</v>
      </c>
      <c r="G457" s="6" t="s">
        <v>540</v>
      </c>
    </row>
    <row r="458" spans="1:7">
      <c r="A458" t="s">
        <v>892</v>
      </c>
      <c r="B458" s="6" t="s">
        <v>540</v>
      </c>
      <c r="C458" s="6" t="s">
        <v>540</v>
      </c>
      <c r="D458" s="6" t="s">
        <v>540</v>
      </c>
      <c r="E458" s="6" t="s">
        <v>540</v>
      </c>
      <c r="F458" s="6">
        <v>41.59</v>
      </c>
      <c r="G458" s="6" t="s">
        <v>540</v>
      </c>
    </row>
    <row r="459" spans="1:7">
      <c r="A459" t="s">
        <v>893</v>
      </c>
      <c r="B459" s="6">
        <v>46.37</v>
      </c>
      <c r="C459" s="6">
        <v>54.48</v>
      </c>
      <c r="D459" s="6">
        <v>52.45</v>
      </c>
      <c r="E459" s="6">
        <v>45.94</v>
      </c>
      <c r="F459" s="6">
        <v>54.7</v>
      </c>
      <c r="G459" s="6" t="s">
        <v>540</v>
      </c>
    </row>
    <row r="460" spans="1:7">
      <c r="A460" t="s">
        <v>894</v>
      </c>
      <c r="B460" s="6">
        <v>72.39</v>
      </c>
      <c r="C460" s="6">
        <v>70.930000000000007</v>
      </c>
      <c r="D460" s="6">
        <v>69.23</v>
      </c>
      <c r="E460" s="6">
        <v>82.36</v>
      </c>
      <c r="F460" s="6">
        <v>94.62</v>
      </c>
      <c r="G460" s="6" t="s">
        <v>540</v>
      </c>
    </row>
    <row r="461" spans="1:7">
      <c r="A461" t="s">
        <v>895</v>
      </c>
      <c r="B461" s="6">
        <v>97.23</v>
      </c>
      <c r="C461" s="6">
        <v>75.66</v>
      </c>
      <c r="D461" s="6">
        <v>82.31</v>
      </c>
      <c r="E461" s="6">
        <v>76.06</v>
      </c>
      <c r="F461" s="6">
        <v>68.03</v>
      </c>
      <c r="G461" s="6" t="s">
        <v>540</v>
      </c>
    </row>
    <row r="462" spans="1:7">
      <c r="A462" t="s">
        <v>896</v>
      </c>
      <c r="B462" s="6">
        <v>46.29</v>
      </c>
      <c r="C462" s="6">
        <v>50.53</v>
      </c>
      <c r="D462" s="6">
        <v>60.3</v>
      </c>
      <c r="E462" s="6">
        <v>60.54</v>
      </c>
      <c r="F462" s="6" t="s">
        <v>540</v>
      </c>
      <c r="G462" s="6" t="s">
        <v>540</v>
      </c>
    </row>
    <row r="463" spans="1:7">
      <c r="A463" t="s">
        <v>897</v>
      </c>
      <c r="B463" s="6">
        <v>43.88</v>
      </c>
      <c r="C463" s="6">
        <v>49.2</v>
      </c>
      <c r="D463" s="6">
        <v>49.44</v>
      </c>
      <c r="E463" s="6">
        <v>51.36</v>
      </c>
      <c r="F463" s="6">
        <v>53.36</v>
      </c>
      <c r="G463" s="6" t="s">
        <v>540</v>
      </c>
    </row>
    <row r="464" spans="1:7">
      <c r="A464" t="s">
        <v>898</v>
      </c>
      <c r="B464" s="6" t="s">
        <v>540</v>
      </c>
      <c r="C464" s="6" t="s">
        <v>540</v>
      </c>
      <c r="D464" s="6">
        <v>19.3</v>
      </c>
      <c r="E464" s="6">
        <v>26.38</v>
      </c>
      <c r="F464" s="6">
        <v>30.38</v>
      </c>
      <c r="G464" s="6" t="s">
        <v>540</v>
      </c>
    </row>
    <row r="465" spans="1:7">
      <c r="A465" t="s">
        <v>899</v>
      </c>
      <c r="B465" s="6">
        <v>49.9</v>
      </c>
      <c r="C465" s="6">
        <v>50.14</v>
      </c>
      <c r="D465" s="6">
        <v>50.04</v>
      </c>
      <c r="E465" s="6">
        <v>50.53</v>
      </c>
      <c r="F465" s="6">
        <v>51.78</v>
      </c>
      <c r="G465" s="6" t="s">
        <v>540</v>
      </c>
    </row>
    <row r="466" spans="1:7">
      <c r="A466" t="s">
        <v>900</v>
      </c>
      <c r="B466" s="6">
        <v>39.56</v>
      </c>
      <c r="C466" s="6">
        <v>41.31</v>
      </c>
      <c r="D466" s="6">
        <v>46.15</v>
      </c>
      <c r="E466" s="6">
        <v>52.47</v>
      </c>
      <c r="F466" s="6">
        <v>58.64</v>
      </c>
      <c r="G466" s="6" t="s">
        <v>540</v>
      </c>
    </row>
    <row r="467" spans="1:7">
      <c r="A467" t="s">
        <v>901</v>
      </c>
      <c r="B467" s="6">
        <v>51.08</v>
      </c>
      <c r="C467" s="6">
        <v>66.28</v>
      </c>
      <c r="D467" s="6">
        <v>60.91</v>
      </c>
      <c r="E467" s="6">
        <v>58.44</v>
      </c>
      <c r="F467" s="6">
        <v>57.27</v>
      </c>
      <c r="G467" s="6" t="s">
        <v>540</v>
      </c>
    </row>
    <row r="468" spans="1:7">
      <c r="A468" t="s">
        <v>902</v>
      </c>
      <c r="B468" s="6">
        <v>50.1</v>
      </c>
      <c r="C468" s="6">
        <v>65.58</v>
      </c>
      <c r="D468" s="6">
        <v>67.38</v>
      </c>
      <c r="E468" s="6">
        <v>72.37</v>
      </c>
      <c r="F468" s="6" t="s">
        <v>540</v>
      </c>
      <c r="G468" s="6" t="s">
        <v>540</v>
      </c>
    </row>
    <row r="469" spans="1:7">
      <c r="A469" t="s">
        <v>903</v>
      </c>
      <c r="B469" s="6">
        <v>61.04</v>
      </c>
      <c r="C469" s="6">
        <v>66.66</v>
      </c>
      <c r="D469" s="6">
        <v>76.77</v>
      </c>
      <c r="E469" s="6">
        <v>73.900000000000006</v>
      </c>
      <c r="F469" s="6">
        <v>74.02</v>
      </c>
      <c r="G469" s="6" t="s">
        <v>540</v>
      </c>
    </row>
    <row r="470" spans="1:7">
      <c r="A470" t="s">
        <v>904</v>
      </c>
      <c r="B470" s="6">
        <v>55.19</v>
      </c>
      <c r="C470" s="6">
        <v>55.04</v>
      </c>
      <c r="D470" s="6">
        <v>56.82</v>
      </c>
      <c r="E470" s="6">
        <v>51.39</v>
      </c>
      <c r="F470" s="6">
        <v>51.37</v>
      </c>
      <c r="G470" s="6" t="s">
        <v>540</v>
      </c>
    </row>
    <row r="471" spans="1:7">
      <c r="A471" t="s">
        <v>905</v>
      </c>
      <c r="B471" s="6" t="s">
        <v>540</v>
      </c>
      <c r="C471" s="6" t="s">
        <v>540</v>
      </c>
      <c r="D471" s="6" t="s">
        <v>540</v>
      </c>
      <c r="E471" s="6" t="s">
        <v>540</v>
      </c>
      <c r="F471" s="6" t="s">
        <v>540</v>
      </c>
      <c r="G471" s="6" t="s">
        <v>540</v>
      </c>
    </row>
    <row r="472" spans="1:7">
      <c r="A472" t="s">
        <v>906</v>
      </c>
      <c r="B472" s="6">
        <v>33.840000000000003</v>
      </c>
      <c r="C472" s="6">
        <v>35.57</v>
      </c>
      <c r="D472" s="6">
        <v>37.36</v>
      </c>
      <c r="E472" s="6">
        <v>38.770000000000003</v>
      </c>
      <c r="F472" s="6" t="s">
        <v>540</v>
      </c>
      <c r="G472" s="6" t="s">
        <v>540</v>
      </c>
    </row>
    <row r="473" spans="1:7">
      <c r="A473" t="s">
        <v>907</v>
      </c>
      <c r="B473" s="6">
        <v>17.510000000000002</v>
      </c>
      <c r="C473" s="6">
        <v>19.440000000000001</v>
      </c>
      <c r="D473" s="6">
        <v>35.729999999999997</v>
      </c>
      <c r="E473" s="6">
        <v>42.98</v>
      </c>
      <c r="F473" s="6">
        <v>41.2</v>
      </c>
      <c r="G473" s="6" t="s">
        <v>540</v>
      </c>
    </row>
    <row r="474" spans="1:7">
      <c r="A474" t="s">
        <v>908</v>
      </c>
      <c r="B474" s="6" t="s">
        <v>540</v>
      </c>
      <c r="C474" s="6">
        <v>46.44</v>
      </c>
      <c r="D474" s="6">
        <v>45.15</v>
      </c>
      <c r="E474" s="6">
        <v>48.22</v>
      </c>
      <c r="F474" s="6">
        <v>53.64</v>
      </c>
      <c r="G474" s="6" t="s">
        <v>540</v>
      </c>
    </row>
    <row r="475" spans="1:7">
      <c r="A475" t="s">
        <v>909</v>
      </c>
      <c r="B475" s="6">
        <v>39.54</v>
      </c>
      <c r="C475" s="6">
        <v>44.64</v>
      </c>
      <c r="D475" s="6">
        <v>49.27</v>
      </c>
      <c r="E475" s="6">
        <v>59.5</v>
      </c>
      <c r="F475" s="6">
        <v>54.86</v>
      </c>
      <c r="G475" s="6" t="s">
        <v>540</v>
      </c>
    </row>
    <row r="476" spans="1:7">
      <c r="A476" t="s">
        <v>910</v>
      </c>
      <c r="B476" s="6">
        <v>31.72</v>
      </c>
      <c r="C476" s="6">
        <v>42.12</v>
      </c>
      <c r="D476" s="6">
        <v>55.26</v>
      </c>
      <c r="E476" s="6">
        <v>54.53</v>
      </c>
      <c r="F476" s="6">
        <v>62.63</v>
      </c>
      <c r="G476" s="6" t="s">
        <v>540</v>
      </c>
    </row>
    <row r="477" spans="1:7">
      <c r="A477" t="s">
        <v>911</v>
      </c>
      <c r="B477" s="6">
        <v>87.82</v>
      </c>
      <c r="C477" s="6">
        <v>94.59</v>
      </c>
      <c r="D477" s="6">
        <v>94.08</v>
      </c>
      <c r="E477" s="6">
        <v>93.04</v>
      </c>
      <c r="F477" s="6">
        <v>92.38</v>
      </c>
      <c r="G477" s="6" t="s">
        <v>540</v>
      </c>
    </row>
    <row r="478" spans="1:7">
      <c r="A478" t="s">
        <v>912</v>
      </c>
      <c r="B478" s="6">
        <v>25.95</v>
      </c>
      <c r="C478" s="6">
        <v>34.090000000000003</v>
      </c>
      <c r="D478" s="6">
        <v>38.08</v>
      </c>
      <c r="E478" s="6">
        <v>36.28</v>
      </c>
      <c r="F478" s="6">
        <v>53.29</v>
      </c>
      <c r="G478" s="6" t="s">
        <v>540</v>
      </c>
    </row>
    <row r="479" spans="1:7">
      <c r="A479" t="s">
        <v>913</v>
      </c>
      <c r="B479" s="6">
        <v>61.39</v>
      </c>
      <c r="C479" s="6">
        <v>59.85</v>
      </c>
      <c r="D479" s="6">
        <v>59.27</v>
      </c>
      <c r="E479" s="6">
        <v>86.86</v>
      </c>
      <c r="F479" s="6">
        <v>85.93</v>
      </c>
      <c r="G479" s="6" t="s">
        <v>540</v>
      </c>
    </row>
    <row r="480" spans="1:7">
      <c r="A480" t="s">
        <v>914</v>
      </c>
      <c r="B480" s="6">
        <v>32.31</v>
      </c>
      <c r="C480" s="6">
        <v>38.26</v>
      </c>
      <c r="D480" s="6">
        <v>41.9</v>
      </c>
      <c r="E480" s="6">
        <v>60.38</v>
      </c>
      <c r="F480" s="6">
        <v>59.35</v>
      </c>
      <c r="G480" s="6" t="s">
        <v>540</v>
      </c>
    </row>
    <row r="481" spans="1:7">
      <c r="A481" t="s">
        <v>915</v>
      </c>
      <c r="B481" s="6">
        <v>84.14</v>
      </c>
      <c r="C481" s="6">
        <v>91.48</v>
      </c>
      <c r="D481" s="6">
        <v>92.08</v>
      </c>
      <c r="E481" s="6">
        <v>91.03</v>
      </c>
      <c r="F481" s="6">
        <v>89.83</v>
      </c>
      <c r="G481" s="6">
        <v>89.29</v>
      </c>
    </row>
    <row r="482" spans="1:7">
      <c r="A482" t="s">
        <v>916</v>
      </c>
      <c r="B482" s="6">
        <v>56.95</v>
      </c>
      <c r="C482" s="6">
        <v>58.07</v>
      </c>
      <c r="D482" s="6">
        <v>58.77</v>
      </c>
      <c r="E482" s="6">
        <v>56.87</v>
      </c>
      <c r="F482" s="6">
        <v>65.59</v>
      </c>
      <c r="G482" s="6" t="s">
        <v>540</v>
      </c>
    </row>
    <row r="483" spans="1:7">
      <c r="A483" t="s">
        <v>917</v>
      </c>
      <c r="B483" s="6">
        <v>72.89</v>
      </c>
      <c r="C483" s="6">
        <v>74.33</v>
      </c>
      <c r="D483" s="6">
        <v>75.2</v>
      </c>
      <c r="E483" s="6">
        <v>73.39</v>
      </c>
      <c r="F483" s="6">
        <v>70.23</v>
      </c>
      <c r="G483" s="6" t="s">
        <v>540</v>
      </c>
    </row>
    <row r="484" spans="1:7">
      <c r="A484" t="s">
        <v>918</v>
      </c>
      <c r="B484" s="6">
        <v>72.819999999999993</v>
      </c>
      <c r="C484" s="6">
        <v>74.25</v>
      </c>
      <c r="D484" s="6">
        <v>72.88</v>
      </c>
      <c r="E484" s="6">
        <v>65.59</v>
      </c>
      <c r="F484" s="6" t="s">
        <v>540</v>
      </c>
      <c r="G484" s="6" t="s">
        <v>540</v>
      </c>
    </row>
    <row r="485" spans="1:7">
      <c r="A485" t="s">
        <v>919</v>
      </c>
      <c r="B485" s="6">
        <v>50.99</v>
      </c>
      <c r="C485" s="6">
        <v>56.97</v>
      </c>
      <c r="D485" s="6">
        <v>49.83</v>
      </c>
      <c r="E485" s="6">
        <v>61.76</v>
      </c>
      <c r="F485" s="6">
        <v>69.78</v>
      </c>
      <c r="G485" s="6" t="s">
        <v>540</v>
      </c>
    </row>
    <row r="486" spans="1:7">
      <c r="A486" t="s">
        <v>920</v>
      </c>
      <c r="B486" s="6">
        <v>69.31</v>
      </c>
      <c r="C486" s="6">
        <v>67.349999999999994</v>
      </c>
      <c r="D486" s="6">
        <v>71.59</v>
      </c>
      <c r="E486" s="6">
        <v>72.7</v>
      </c>
      <c r="F486" s="6">
        <v>74.650000000000006</v>
      </c>
      <c r="G486" s="6" t="s">
        <v>540</v>
      </c>
    </row>
    <row r="487" spans="1:7">
      <c r="A487" t="s">
        <v>921</v>
      </c>
      <c r="B487" s="6">
        <v>40.340000000000003</v>
      </c>
      <c r="C487" s="6">
        <v>42.77</v>
      </c>
      <c r="D487" s="6">
        <v>37.369999999999997</v>
      </c>
      <c r="E487" s="6">
        <v>47.34</v>
      </c>
      <c r="F487" s="6">
        <v>50.5</v>
      </c>
      <c r="G487" s="6" t="s">
        <v>540</v>
      </c>
    </row>
    <row r="488" spans="1:7">
      <c r="A488" t="s">
        <v>922</v>
      </c>
      <c r="B488" s="6">
        <v>186.38</v>
      </c>
      <c r="C488" s="6">
        <v>186.38</v>
      </c>
      <c r="D488" s="6">
        <v>91.86</v>
      </c>
      <c r="E488" s="6">
        <v>90.93</v>
      </c>
      <c r="F488" s="6" t="s">
        <v>540</v>
      </c>
      <c r="G488" s="6" t="s">
        <v>540</v>
      </c>
    </row>
    <row r="489" spans="1:7">
      <c r="A489" t="s">
        <v>923</v>
      </c>
      <c r="B489" s="6">
        <v>37.950000000000003</v>
      </c>
      <c r="C489" s="6">
        <v>47.04</v>
      </c>
      <c r="D489" s="6">
        <v>51.94</v>
      </c>
      <c r="E489" s="6">
        <v>55.09</v>
      </c>
      <c r="F489" s="6">
        <v>54.93</v>
      </c>
      <c r="G489" s="6" t="s">
        <v>540</v>
      </c>
    </row>
    <row r="490" spans="1:7">
      <c r="A490" t="s">
        <v>924</v>
      </c>
      <c r="B490" s="6">
        <v>13.56</v>
      </c>
      <c r="C490" s="6">
        <v>49.09</v>
      </c>
      <c r="D490" s="6">
        <v>46.2</v>
      </c>
      <c r="E490" s="6">
        <v>52.63</v>
      </c>
      <c r="F490" s="6">
        <v>66.13</v>
      </c>
      <c r="G490" s="6" t="s">
        <v>540</v>
      </c>
    </row>
    <row r="491" spans="1:7">
      <c r="A491" t="s">
        <v>925</v>
      </c>
      <c r="B491" s="6">
        <v>38.51</v>
      </c>
      <c r="C491" s="6">
        <v>52.56</v>
      </c>
      <c r="D491" s="6">
        <v>46.07</v>
      </c>
      <c r="E491" s="6">
        <v>57.5</v>
      </c>
      <c r="F491" s="6" t="s">
        <v>540</v>
      </c>
      <c r="G491" s="6" t="s">
        <v>540</v>
      </c>
    </row>
    <row r="492" spans="1:7">
      <c r="A492" t="s">
        <v>926</v>
      </c>
      <c r="B492" s="6" t="s">
        <v>540</v>
      </c>
      <c r="C492" s="6">
        <v>42.93</v>
      </c>
      <c r="D492" s="6">
        <v>38.75</v>
      </c>
      <c r="E492" s="6">
        <v>45.71</v>
      </c>
      <c r="F492" s="6">
        <v>45.99</v>
      </c>
      <c r="G492" s="6" t="s">
        <v>540</v>
      </c>
    </row>
    <row r="493" spans="1:7">
      <c r="A493" t="s">
        <v>927</v>
      </c>
      <c r="B493" s="6">
        <v>64.08</v>
      </c>
      <c r="C493" s="6">
        <v>62.77</v>
      </c>
      <c r="D493" s="6">
        <v>86.82</v>
      </c>
      <c r="E493" s="6">
        <v>93.41</v>
      </c>
      <c r="F493" s="6">
        <v>93.68</v>
      </c>
      <c r="G493" s="6" t="s">
        <v>540</v>
      </c>
    </row>
    <row r="494" spans="1:7">
      <c r="A494" t="s">
        <v>928</v>
      </c>
      <c r="B494" s="6">
        <v>62.8</v>
      </c>
      <c r="C494" s="6">
        <v>69.650000000000006</v>
      </c>
      <c r="D494" s="6">
        <v>73.73</v>
      </c>
      <c r="E494" s="6">
        <v>72.02</v>
      </c>
      <c r="F494" s="6">
        <v>76.78</v>
      </c>
      <c r="G494" s="6" t="s">
        <v>540</v>
      </c>
    </row>
    <row r="495" spans="1:7">
      <c r="A495" t="s">
        <v>929</v>
      </c>
      <c r="B495" s="6">
        <v>51.36</v>
      </c>
      <c r="C495" s="6">
        <v>61.7</v>
      </c>
      <c r="D495" s="6">
        <v>71.25</v>
      </c>
      <c r="E495" s="6">
        <v>88.84</v>
      </c>
      <c r="F495" s="6" t="s">
        <v>540</v>
      </c>
      <c r="G495" s="6" t="s">
        <v>540</v>
      </c>
    </row>
    <row r="496" spans="1:7">
      <c r="A496" t="s">
        <v>930</v>
      </c>
      <c r="B496" s="6">
        <v>53.97</v>
      </c>
      <c r="C496" s="6">
        <v>72.86</v>
      </c>
      <c r="D496" s="6">
        <v>69.739999999999995</v>
      </c>
      <c r="E496" s="6">
        <v>75.92</v>
      </c>
      <c r="F496" s="6">
        <v>75.94</v>
      </c>
      <c r="G496" s="6" t="s">
        <v>540</v>
      </c>
    </row>
    <row r="497" spans="1:7">
      <c r="A497" t="s">
        <v>931</v>
      </c>
      <c r="B497" s="6">
        <v>70.569999999999993</v>
      </c>
      <c r="C497" s="6">
        <v>70.180000000000007</v>
      </c>
      <c r="D497" s="6">
        <v>66.650000000000006</v>
      </c>
      <c r="E497" s="6">
        <v>68.680000000000007</v>
      </c>
      <c r="F497" s="6">
        <v>66.73</v>
      </c>
      <c r="G497" s="6" t="s">
        <v>540</v>
      </c>
    </row>
    <row r="498" spans="1:7">
      <c r="A498" t="s">
        <v>932</v>
      </c>
      <c r="B498" s="6">
        <v>26.15</v>
      </c>
      <c r="C498" s="6">
        <v>57.08</v>
      </c>
      <c r="D498" s="6">
        <v>65.97</v>
      </c>
      <c r="E498" s="6">
        <v>70.510000000000005</v>
      </c>
      <c r="F498" s="6">
        <v>70.19</v>
      </c>
      <c r="G498" s="6" t="s">
        <v>540</v>
      </c>
    </row>
    <row r="499" spans="1:7">
      <c r="A499" t="s">
        <v>933</v>
      </c>
      <c r="B499" s="6">
        <v>73.64</v>
      </c>
      <c r="C499" s="6">
        <v>76.260000000000005</v>
      </c>
      <c r="D499" s="6">
        <v>83.96</v>
      </c>
      <c r="E499" s="6">
        <v>84.71</v>
      </c>
      <c r="F499" s="6">
        <v>83.26</v>
      </c>
      <c r="G499" s="6" t="s">
        <v>540</v>
      </c>
    </row>
    <row r="500" spans="1:7">
      <c r="A500" t="s">
        <v>934</v>
      </c>
      <c r="B500" s="6">
        <v>79.39</v>
      </c>
      <c r="C500" s="6">
        <v>80.150000000000006</v>
      </c>
      <c r="D500" s="6">
        <v>86.13</v>
      </c>
      <c r="E500" s="6">
        <v>87.99</v>
      </c>
      <c r="F500" s="6">
        <v>87.47</v>
      </c>
      <c r="G500" s="6" t="s">
        <v>540</v>
      </c>
    </row>
    <row r="501" spans="1:7">
      <c r="A501" t="s">
        <v>929</v>
      </c>
      <c r="B501" s="6">
        <v>51.36</v>
      </c>
      <c r="C501" s="6">
        <v>61.7</v>
      </c>
      <c r="D501" s="6">
        <v>71.25</v>
      </c>
      <c r="E501" s="6">
        <v>88.84</v>
      </c>
      <c r="F501" s="6" t="s">
        <v>540</v>
      </c>
      <c r="G501" s="6" t="s">
        <v>540</v>
      </c>
    </row>
    <row r="502" spans="1:7">
      <c r="A502" t="s">
        <v>935</v>
      </c>
      <c r="B502" s="6">
        <v>54.73</v>
      </c>
      <c r="C502" s="6">
        <v>56.12</v>
      </c>
      <c r="D502" s="6">
        <v>62.13</v>
      </c>
      <c r="E502" s="6">
        <v>66.790000000000006</v>
      </c>
      <c r="F502" s="6">
        <v>65.5</v>
      </c>
      <c r="G502" s="6" t="s">
        <v>540</v>
      </c>
    </row>
    <row r="503" spans="1:7">
      <c r="A503" t="s">
        <v>936</v>
      </c>
      <c r="B503" s="6">
        <v>16.78</v>
      </c>
      <c r="C503" s="6">
        <v>23.89</v>
      </c>
      <c r="D503" s="6">
        <v>32.33</v>
      </c>
      <c r="E503" s="6">
        <v>42.08</v>
      </c>
      <c r="F503" s="6">
        <v>44.04</v>
      </c>
      <c r="G503" s="6" t="s">
        <v>540</v>
      </c>
    </row>
    <row r="504" spans="1:7">
      <c r="A504" t="s">
        <v>937</v>
      </c>
      <c r="B504" s="6">
        <v>81.73</v>
      </c>
      <c r="C504" s="6">
        <v>89.44</v>
      </c>
      <c r="D504" s="6">
        <v>95.37</v>
      </c>
      <c r="E504" s="6">
        <v>95.77</v>
      </c>
      <c r="F504" s="6">
        <v>93.73</v>
      </c>
      <c r="G504" s="6" t="s">
        <v>540</v>
      </c>
    </row>
    <row r="505" spans="1:7">
      <c r="A505" t="s">
        <v>938</v>
      </c>
      <c r="B505" s="6">
        <v>59.89</v>
      </c>
      <c r="C505" s="6">
        <v>57.81</v>
      </c>
      <c r="D505" s="6">
        <v>55.65</v>
      </c>
      <c r="E505" s="6">
        <v>50.04</v>
      </c>
      <c r="F505" s="6">
        <v>37.200000000000003</v>
      </c>
      <c r="G505" s="6" t="s">
        <v>540</v>
      </c>
    </row>
    <row r="506" spans="1:7">
      <c r="A506" t="s">
        <v>939</v>
      </c>
      <c r="B506" s="6">
        <v>22.2</v>
      </c>
      <c r="C506" s="6">
        <v>31.71</v>
      </c>
      <c r="D506" s="6">
        <v>33.26</v>
      </c>
      <c r="E506" s="6">
        <v>26.07</v>
      </c>
      <c r="F506" s="6">
        <v>24.56</v>
      </c>
      <c r="G506" s="6" t="s">
        <v>540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AF6D4-1E18-4C38-B610-7E7D1303BF09}">
  <sheetPr>
    <tabColor theme="6" tint="0.39997558519241921"/>
  </sheetPr>
  <dimension ref="A1:I506"/>
  <sheetViews>
    <sheetView topLeftCell="A67" workbookViewId="0">
      <selection activeCell="F71" sqref="F71:F170"/>
    </sheetView>
  </sheetViews>
  <sheetFormatPr defaultRowHeight="14.25"/>
  <cols>
    <col min="1" max="1" width="48.5" bestFit="1" customWidth="1"/>
    <col min="2" max="7" width="10.5" style="6" bestFit="1" customWidth="1"/>
  </cols>
  <sheetData>
    <row r="1" spans="1:7" ht="15" thickBot="1">
      <c r="A1" s="1" t="s">
        <v>941</v>
      </c>
      <c r="B1" s="5">
        <v>42369</v>
      </c>
      <c r="C1" s="5">
        <v>42735</v>
      </c>
      <c r="D1" s="5">
        <v>43100</v>
      </c>
      <c r="E1" s="5">
        <v>43465</v>
      </c>
      <c r="F1" s="5">
        <v>43830</v>
      </c>
      <c r="G1" s="5">
        <v>44196</v>
      </c>
    </row>
    <row r="2" spans="1:7">
      <c r="A2" t="s">
        <v>539</v>
      </c>
      <c r="B2" s="6">
        <v>79.75</v>
      </c>
      <c r="C2" s="6">
        <v>82.35</v>
      </c>
      <c r="D2" s="6">
        <v>82.44</v>
      </c>
      <c r="E2" s="6">
        <v>86.32</v>
      </c>
      <c r="F2" s="6">
        <v>87.19</v>
      </c>
      <c r="G2" s="6" t="s">
        <v>540</v>
      </c>
    </row>
    <row r="3" spans="1:7">
      <c r="A3" t="s">
        <v>541</v>
      </c>
      <c r="B3" s="6">
        <v>75.08</v>
      </c>
      <c r="C3" s="6">
        <v>81.53</v>
      </c>
      <c r="D3" s="6">
        <v>72.900000000000006</v>
      </c>
      <c r="E3" s="6">
        <v>61.78</v>
      </c>
      <c r="F3" s="6">
        <v>81.62</v>
      </c>
      <c r="G3" s="6" t="s">
        <v>540</v>
      </c>
    </row>
    <row r="4" spans="1:7">
      <c r="A4" t="s">
        <v>542</v>
      </c>
      <c r="B4" s="6">
        <v>98.49</v>
      </c>
      <c r="C4" s="6">
        <v>95.9</v>
      </c>
      <c r="D4" s="6">
        <v>97.78</v>
      </c>
      <c r="E4" s="6">
        <v>97.49</v>
      </c>
      <c r="F4" s="6">
        <v>90.95</v>
      </c>
      <c r="G4" s="6" t="s">
        <v>540</v>
      </c>
    </row>
    <row r="5" spans="1:7">
      <c r="A5" t="s">
        <v>543</v>
      </c>
      <c r="B5" s="6" t="s">
        <v>540</v>
      </c>
      <c r="C5" s="6">
        <v>26.33</v>
      </c>
      <c r="D5" s="6">
        <v>27.23</v>
      </c>
      <c r="E5" s="6">
        <v>13.34</v>
      </c>
      <c r="F5" s="6">
        <v>23.1</v>
      </c>
      <c r="G5" s="6">
        <v>20.170000000000002</v>
      </c>
    </row>
    <row r="6" spans="1:7">
      <c r="A6" t="s">
        <v>544</v>
      </c>
      <c r="B6" s="6">
        <v>69.709999999999994</v>
      </c>
      <c r="C6" s="6">
        <v>57.3</v>
      </c>
      <c r="D6" s="6">
        <v>55.95</v>
      </c>
      <c r="E6" s="6">
        <v>63.51</v>
      </c>
      <c r="F6" s="6">
        <v>45.71</v>
      </c>
      <c r="G6" s="6" t="s">
        <v>540</v>
      </c>
    </row>
    <row r="7" spans="1:7">
      <c r="A7" t="s">
        <v>545</v>
      </c>
      <c r="B7" s="6">
        <v>83.84</v>
      </c>
      <c r="C7" s="6">
        <v>65.02</v>
      </c>
      <c r="D7" s="6">
        <v>75.59</v>
      </c>
      <c r="E7" s="6">
        <v>63.35</v>
      </c>
      <c r="F7" s="6">
        <v>58.88</v>
      </c>
      <c r="G7" s="6" t="s">
        <v>540</v>
      </c>
    </row>
    <row r="8" spans="1:7">
      <c r="A8" t="s">
        <v>546</v>
      </c>
      <c r="B8" s="6">
        <v>78.010000000000005</v>
      </c>
      <c r="C8" s="6">
        <v>80.69</v>
      </c>
      <c r="D8" s="6">
        <v>81.62</v>
      </c>
      <c r="E8" s="6">
        <v>80.5</v>
      </c>
      <c r="F8" s="6">
        <v>58.12</v>
      </c>
      <c r="G8" s="6" t="s">
        <v>540</v>
      </c>
    </row>
    <row r="9" spans="1:7">
      <c r="A9" t="s">
        <v>547</v>
      </c>
      <c r="B9" s="6">
        <v>61.19</v>
      </c>
      <c r="C9" s="6">
        <v>61.01</v>
      </c>
      <c r="D9" s="6">
        <v>73.430000000000007</v>
      </c>
      <c r="E9" s="6">
        <v>66.16</v>
      </c>
      <c r="F9" s="6" t="s">
        <v>540</v>
      </c>
      <c r="G9" s="6" t="s">
        <v>540</v>
      </c>
    </row>
    <row r="10" spans="1:7">
      <c r="A10" t="s">
        <v>548</v>
      </c>
      <c r="B10" s="6">
        <v>88.61</v>
      </c>
      <c r="C10" s="6">
        <v>53.47</v>
      </c>
      <c r="D10" s="6">
        <v>69.569999999999993</v>
      </c>
      <c r="E10" s="6">
        <v>78.77</v>
      </c>
      <c r="F10" s="6">
        <v>60.28</v>
      </c>
      <c r="G10" s="6" t="s">
        <v>540</v>
      </c>
    </row>
    <row r="11" spans="1:7">
      <c r="A11" t="s">
        <v>549</v>
      </c>
      <c r="B11" s="6">
        <v>87.26</v>
      </c>
      <c r="C11" s="6">
        <v>85.61</v>
      </c>
      <c r="D11" s="6">
        <v>89.46</v>
      </c>
      <c r="E11" s="6">
        <v>83.13</v>
      </c>
      <c r="F11" s="6" t="s">
        <v>540</v>
      </c>
      <c r="G11" s="6" t="s">
        <v>540</v>
      </c>
    </row>
    <row r="12" spans="1:7">
      <c r="A12" t="s">
        <v>550</v>
      </c>
      <c r="B12" s="6">
        <v>40.869999999999997</v>
      </c>
      <c r="C12" s="6">
        <v>46.75</v>
      </c>
      <c r="D12" s="6">
        <v>63.22</v>
      </c>
      <c r="E12" s="6">
        <v>62.41</v>
      </c>
      <c r="F12" s="6">
        <v>67.3</v>
      </c>
      <c r="G12" s="6" t="s">
        <v>540</v>
      </c>
    </row>
    <row r="13" spans="1:7">
      <c r="A13" t="s">
        <v>551</v>
      </c>
      <c r="B13" s="6">
        <v>76.760000000000005</v>
      </c>
      <c r="C13" s="6">
        <v>77.87</v>
      </c>
      <c r="D13" s="6">
        <v>78.400000000000006</v>
      </c>
      <c r="E13" s="6">
        <v>53.2</v>
      </c>
      <c r="F13" s="6">
        <v>75.260000000000005</v>
      </c>
      <c r="G13" s="6" t="s">
        <v>540</v>
      </c>
    </row>
    <row r="14" spans="1:7">
      <c r="A14" t="s">
        <v>552</v>
      </c>
      <c r="B14" s="6">
        <v>49.27</v>
      </c>
      <c r="C14" s="6">
        <v>63.55</v>
      </c>
      <c r="D14" s="6">
        <v>58.93</v>
      </c>
      <c r="E14" s="6">
        <v>82.66</v>
      </c>
      <c r="F14" s="6">
        <v>87.06</v>
      </c>
      <c r="G14" s="6" t="s">
        <v>540</v>
      </c>
    </row>
    <row r="15" spans="1:7">
      <c r="A15" t="s">
        <v>553</v>
      </c>
      <c r="B15" s="6">
        <v>71.84</v>
      </c>
      <c r="C15" s="6">
        <v>64.05</v>
      </c>
      <c r="D15" s="6">
        <v>65.989999999999995</v>
      </c>
      <c r="E15" s="6">
        <v>51.36</v>
      </c>
      <c r="F15" s="6">
        <v>56.62</v>
      </c>
      <c r="G15" s="6" t="s">
        <v>540</v>
      </c>
    </row>
    <row r="16" spans="1:7">
      <c r="A16" t="s">
        <v>554</v>
      </c>
      <c r="B16" s="6">
        <v>77.180000000000007</v>
      </c>
      <c r="C16" s="6">
        <v>68.03</v>
      </c>
      <c r="D16" s="6">
        <v>76.069999999999993</v>
      </c>
      <c r="E16" s="6">
        <v>73.38</v>
      </c>
      <c r="F16" s="6">
        <v>75.27</v>
      </c>
      <c r="G16" s="6" t="s">
        <v>540</v>
      </c>
    </row>
    <row r="17" spans="1:7">
      <c r="A17" t="s">
        <v>555</v>
      </c>
      <c r="B17" s="6">
        <v>70.37</v>
      </c>
      <c r="C17" s="6">
        <v>86.32</v>
      </c>
      <c r="D17" s="6">
        <v>78.48</v>
      </c>
      <c r="E17" s="6">
        <v>79.67</v>
      </c>
      <c r="F17" s="6">
        <v>94.6</v>
      </c>
      <c r="G17" s="6" t="s">
        <v>540</v>
      </c>
    </row>
    <row r="18" spans="1:7">
      <c r="A18" t="s">
        <v>556</v>
      </c>
      <c r="B18" s="6">
        <v>76.45</v>
      </c>
      <c r="C18" s="6">
        <v>70.37</v>
      </c>
      <c r="D18" s="6">
        <v>56.09</v>
      </c>
      <c r="E18" s="6">
        <v>66.489999999999995</v>
      </c>
      <c r="F18" s="6">
        <v>49.51</v>
      </c>
      <c r="G18" s="6" t="s">
        <v>540</v>
      </c>
    </row>
    <row r="19" spans="1:7">
      <c r="A19" t="s">
        <v>557</v>
      </c>
      <c r="B19" s="6">
        <v>52.19</v>
      </c>
      <c r="C19" s="6">
        <v>52.35</v>
      </c>
      <c r="D19" s="6">
        <v>55.72</v>
      </c>
      <c r="E19" s="6">
        <v>56.75</v>
      </c>
      <c r="F19" s="6" t="s">
        <v>540</v>
      </c>
      <c r="G19" s="6" t="s">
        <v>540</v>
      </c>
    </row>
    <row r="20" spans="1:7">
      <c r="A20" t="s">
        <v>558</v>
      </c>
      <c r="B20" s="6">
        <v>77.180000000000007</v>
      </c>
      <c r="C20" s="6">
        <v>76.400000000000006</v>
      </c>
      <c r="D20" s="6">
        <v>78.930000000000007</v>
      </c>
      <c r="E20" s="6">
        <v>83.18</v>
      </c>
      <c r="F20" s="6">
        <v>85.18</v>
      </c>
      <c r="G20" s="6" t="s">
        <v>540</v>
      </c>
    </row>
    <row r="21" spans="1:7">
      <c r="A21" t="s">
        <v>559</v>
      </c>
      <c r="B21" s="6">
        <v>77.37</v>
      </c>
      <c r="C21" s="6">
        <v>74.59</v>
      </c>
      <c r="D21" s="6">
        <v>73.06</v>
      </c>
      <c r="E21" s="6">
        <v>75.77</v>
      </c>
      <c r="F21" s="6">
        <v>68.72</v>
      </c>
      <c r="G21" s="6" t="s">
        <v>540</v>
      </c>
    </row>
    <row r="22" spans="1:7">
      <c r="A22" t="s">
        <v>560</v>
      </c>
      <c r="B22" s="6">
        <v>37.46</v>
      </c>
      <c r="C22" s="6">
        <v>43.84</v>
      </c>
      <c r="D22" s="6">
        <v>40.130000000000003</v>
      </c>
      <c r="E22" s="6">
        <v>71.36</v>
      </c>
      <c r="F22" s="6">
        <v>77.180000000000007</v>
      </c>
      <c r="G22" s="6" t="s">
        <v>540</v>
      </c>
    </row>
    <row r="23" spans="1:7">
      <c r="A23" t="s">
        <v>561</v>
      </c>
      <c r="B23" s="6">
        <v>83.8</v>
      </c>
      <c r="C23" s="6">
        <v>84.48</v>
      </c>
      <c r="D23" s="6">
        <v>85.07</v>
      </c>
      <c r="E23" s="6">
        <v>85.52</v>
      </c>
      <c r="F23" s="6">
        <v>86.85</v>
      </c>
      <c r="G23" s="6" t="s">
        <v>540</v>
      </c>
    </row>
    <row r="24" spans="1:7">
      <c r="A24" t="s">
        <v>562</v>
      </c>
      <c r="B24" s="6">
        <v>44.75</v>
      </c>
      <c r="C24" s="6">
        <v>70.650000000000006</v>
      </c>
      <c r="D24" s="6">
        <v>71.17</v>
      </c>
      <c r="E24" s="6">
        <v>78.03</v>
      </c>
      <c r="F24" s="6">
        <v>85.22</v>
      </c>
      <c r="G24" s="6" t="s">
        <v>540</v>
      </c>
    </row>
    <row r="25" spans="1:7">
      <c r="A25" t="s">
        <v>563</v>
      </c>
      <c r="B25" s="6">
        <v>45.36</v>
      </c>
      <c r="C25" s="6">
        <v>56.4</v>
      </c>
      <c r="D25" s="6">
        <v>59.76</v>
      </c>
      <c r="E25" s="6">
        <v>67.12</v>
      </c>
      <c r="F25" s="6">
        <v>62.43</v>
      </c>
      <c r="G25" s="6" t="s">
        <v>540</v>
      </c>
    </row>
    <row r="26" spans="1:7">
      <c r="A26" t="s">
        <v>564</v>
      </c>
      <c r="B26" s="6">
        <v>66.3</v>
      </c>
      <c r="C26" s="6">
        <v>64.900000000000006</v>
      </c>
      <c r="D26" s="6">
        <v>37</v>
      </c>
      <c r="E26" s="6">
        <v>41.22</v>
      </c>
      <c r="F26" s="6">
        <v>30.05</v>
      </c>
      <c r="G26" s="6" t="s">
        <v>540</v>
      </c>
    </row>
    <row r="27" spans="1:7">
      <c r="A27" t="s">
        <v>565</v>
      </c>
      <c r="B27" s="6">
        <v>77.33</v>
      </c>
      <c r="C27" s="6">
        <v>85.54</v>
      </c>
      <c r="D27" s="6">
        <v>85.31</v>
      </c>
      <c r="E27" s="6">
        <v>85.93</v>
      </c>
      <c r="F27" s="6">
        <v>83.01</v>
      </c>
      <c r="G27" s="6" t="s">
        <v>540</v>
      </c>
    </row>
    <row r="28" spans="1:7">
      <c r="A28" t="s">
        <v>566</v>
      </c>
      <c r="B28" s="6">
        <v>77.400000000000006</v>
      </c>
      <c r="C28" s="6">
        <v>73.540000000000006</v>
      </c>
      <c r="D28" s="6">
        <v>78.41</v>
      </c>
      <c r="E28" s="6">
        <v>85.58</v>
      </c>
      <c r="F28" s="6">
        <v>79.77</v>
      </c>
      <c r="G28" s="6" t="s">
        <v>540</v>
      </c>
    </row>
    <row r="29" spans="1:7">
      <c r="A29" t="s">
        <v>567</v>
      </c>
      <c r="B29" s="6">
        <v>81.260000000000005</v>
      </c>
      <c r="C29" s="6">
        <v>63.12</v>
      </c>
      <c r="D29" s="6">
        <v>83.18</v>
      </c>
      <c r="E29" s="6">
        <v>83.06</v>
      </c>
      <c r="F29" s="6">
        <v>79.61</v>
      </c>
      <c r="G29" s="6" t="s">
        <v>540</v>
      </c>
    </row>
    <row r="30" spans="1:7">
      <c r="A30" t="s">
        <v>568</v>
      </c>
      <c r="B30" s="6">
        <v>65.069999999999993</v>
      </c>
      <c r="C30" s="6">
        <v>72.16</v>
      </c>
      <c r="D30" s="6">
        <v>86.68</v>
      </c>
      <c r="E30" s="6">
        <v>82.2</v>
      </c>
      <c r="F30" s="6">
        <v>86.86</v>
      </c>
      <c r="G30" s="6" t="s">
        <v>540</v>
      </c>
    </row>
    <row r="31" spans="1:7">
      <c r="A31" t="s">
        <v>569</v>
      </c>
      <c r="B31" s="6">
        <v>67.37</v>
      </c>
      <c r="C31" s="6">
        <v>57.97</v>
      </c>
      <c r="D31" s="6">
        <v>42.01</v>
      </c>
      <c r="E31" s="6">
        <v>32.17</v>
      </c>
      <c r="F31" s="6">
        <v>47.48</v>
      </c>
      <c r="G31" s="6" t="s">
        <v>540</v>
      </c>
    </row>
    <row r="32" spans="1:7">
      <c r="A32" t="s">
        <v>570</v>
      </c>
      <c r="B32" s="6">
        <v>64.239999999999995</v>
      </c>
      <c r="C32" s="6">
        <v>69.180000000000007</v>
      </c>
      <c r="D32" s="6">
        <v>68.739999999999995</v>
      </c>
      <c r="E32" s="6">
        <v>68.760000000000005</v>
      </c>
      <c r="F32" s="6" t="s">
        <v>540</v>
      </c>
      <c r="G32" s="6" t="s">
        <v>540</v>
      </c>
    </row>
    <row r="33" spans="1:7">
      <c r="A33" t="s">
        <v>571</v>
      </c>
      <c r="B33" s="6">
        <v>90.9</v>
      </c>
      <c r="C33" s="6">
        <v>91.52</v>
      </c>
      <c r="D33" s="6">
        <v>90.82</v>
      </c>
      <c r="E33" s="6">
        <v>88.49</v>
      </c>
      <c r="F33" s="6">
        <v>91.18</v>
      </c>
      <c r="G33" s="6">
        <v>78.73</v>
      </c>
    </row>
    <row r="34" spans="1:7">
      <c r="A34" t="s">
        <v>572</v>
      </c>
      <c r="B34" s="6">
        <v>66.400000000000006</v>
      </c>
      <c r="C34" s="6">
        <v>81.56</v>
      </c>
      <c r="D34" s="6">
        <v>71.25</v>
      </c>
      <c r="E34" s="6">
        <v>66.45</v>
      </c>
      <c r="F34" s="6" t="s">
        <v>540</v>
      </c>
      <c r="G34" s="6" t="s">
        <v>540</v>
      </c>
    </row>
    <row r="35" spans="1:7">
      <c r="A35" t="s">
        <v>573</v>
      </c>
      <c r="B35" s="6">
        <v>69.7</v>
      </c>
      <c r="C35" s="6">
        <v>69.42</v>
      </c>
      <c r="D35" s="6">
        <v>73.89</v>
      </c>
      <c r="E35" s="6">
        <v>64.959999999999994</v>
      </c>
      <c r="F35" s="6">
        <v>65.239999999999995</v>
      </c>
      <c r="G35" s="6" t="s">
        <v>540</v>
      </c>
    </row>
    <row r="36" spans="1:7">
      <c r="A36" t="s">
        <v>574</v>
      </c>
      <c r="B36" s="6">
        <v>64.83</v>
      </c>
      <c r="C36" s="6">
        <v>74.33</v>
      </c>
      <c r="D36" s="6">
        <v>70</v>
      </c>
      <c r="E36" s="6">
        <v>56.35</v>
      </c>
      <c r="F36" s="6">
        <v>24.09</v>
      </c>
      <c r="G36" s="6" t="s">
        <v>540</v>
      </c>
    </row>
    <row r="37" spans="1:7">
      <c r="A37" t="s">
        <v>575</v>
      </c>
      <c r="B37" s="6">
        <v>71.84</v>
      </c>
      <c r="C37" s="6">
        <v>73.69</v>
      </c>
      <c r="D37" s="6">
        <v>64.08</v>
      </c>
      <c r="E37" s="6">
        <v>54.02</v>
      </c>
      <c r="F37" s="6">
        <v>43.34</v>
      </c>
      <c r="G37" s="6" t="s">
        <v>540</v>
      </c>
    </row>
    <row r="38" spans="1:7">
      <c r="A38" t="s">
        <v>576</v>
      </c>
      <c r="B38" s="6">
        <v>24.53</v>
      </c>
      <c r="C38" s="6">
        <v>43.95</v>
      </c>
      <c r="D38" s="6">
        <v>40.409999999999997</v>
      </c>
      <c r="E38" s="6">
        <v>23.36</v>
      </c>
      <c r="F38" s="6" t="s">
        <v>540</v>
      </c>
      <c r="G38" s="6" t="s">
        <v>540</v>
      </c>
    </row>
    <row r="39" spans="1:7">
      <c r="A39" t="s">
        <v>577</v>
      </c>
      <c r="B39" s="6">
        <v>63.76</v>
      </c>
      <c r="C39" s="6">
        <v>64.97</v>
      </c>
      <c r="D39" s="6">
        <v>62.4</v>
      </c>
      <c r="E39" s="6">
        <v>71.28</v>
      </c>
      <c r="F39" s="6">
        <v>63.73</v>
      </c>
      <c r="G39" s="6" t="s">
        <v>540</v>
      </c>
    </row>
    <row r="40" spans="1:7">
      <c r="A40" t="s">
        <v>578</v>
      </c>
      <c r="B40" s="6">
        <v>78.75</v>
      </c>
      <c r="C40" s="6">
        <v>79.53</v>
      </c>
      <c r="D40" s="6">
        <v>83.88</v>
      </c>
      <c r="E40" s="6">
        <v>64.08</v>
      </c>
      <c r="F40" s="6">
        <v>60.65</v>
      </c>
      <c r="G40" s="6" t="s">
        <v>540</v>
      </c>
    </row>
    <row r="41" spans="1:7">
      <c r="A41" t="s">
        <v>579</v>
      </c>
      <c r="B41" s="6">
        <v>57.34</v>
      </c>
      <c r="C41" s="6">
        <v>45.72</v>
      </c>
      <c r="D41" s="6">
        <v>24.53</v>
      </c>
      <c r="E41" s="6">
        <v>62.17</v>
      </c>
      <c r="F41" s="6" t="s">
        <v>540</v>
      </c>
      <c r="G41" s="6" t="s">
        <v>540</v>
      </c>
    </row>
    <row r="42" spans="1:7">
      <c r="A42" t="s">
        <v>580</v>
      </c>
      <c r="B42" s="6">
        <v>52.38</v>
      </c>
      <c r="C42" s="6">
        <v>51.74</v>
      </c>
      <c r="D42" s="6">
        <v>64.03</v>
      </c>
      <c r="E42" s="6">
        <v>61.28</v>
      </c>
      <c r="F42" s="6">
        <v>69.930000000000007</v>
      </c>
      <c r="G42" s="6" t="s">
        <v>540</v>
      </c>
    </row>
    <row r="43" spans="1:7">
      <c r="A43" t="s">
        <v>581</v>
      </c>
      <c r="B43" s="6">
        <v>65.290000000000006</v>
      </c>
      <c r="C43" s="6">
        <v>60.81</v>
      </c>
      <c r="D43" s="6">
        <v>58.45</v>
      </c>
      <c r="E43" s="6">
        <v>60.41</v>
      </c>
      <c r="F43" s="6" t="s">
        <v>540</v>
      </c>
      <c r="G43" s="6" t="s">
        <v>540</v>
      </c>
    </row>
    <row r="44" spans="1:7">
      <c r="A44" t="s">
        <v>582</v>
      </c>
      <c r="B44" s="6">
        <v>90.87</v>
      </c>
      <c r="C44" s="6">
        <v>93.1</v>
      </c>
      <c r="D44" s="6">
        <v>93.92</v>
      </c>
      <c r="E44" s="6">
        <v>93.81</v>
      </c>
      <c r="F44" s="6">
        <v>95.67</v>
      </c>
      <c r="G44" s="6">
        <v>33.43</v>
      </c>
    </row>
    <row r="45" spans="1:7">
      <c r="A45" t="s">
        <v>583</v>
      </c>
      <c r="B45" s="6">
        <v>16.28</v>
      </c>
      <c r="C45" s="6">
        <v>17.02</v>
      </c>
      <c r="D45" s="6">
        <v>46.73</v>
      </c>
      <c r="E45" s="6">
        <v>31.52</v>
      </c>
      <c r="F45" s="6">
        <v>28.29</v>
      </c>
      <c r="G45" s="6" t="s">
        <v>540</v>
      </c>
    </row>
    <row r="46" spans="1:7">
      <c r="A46" t="s">
        <v>584</v>
      </c>
      <c r="B46" s="6">
        <v>27.94</v>
      </c>
      <c r="C46" s="6">
        <v>37.92</v>
      </c>
      <c r="D46" s="6">
        <v>64.28</v>
      </c>
      <c r="E46" s="6">
        <v>75.45</v>
      </c>
      <c r="F46" s="6">
        <v>37.47</v>
      </c>
      <c r="G46" s="6" t="s">
        <v>540</v>
      </c>
    </row>
    <row r="47" spans="1:7">
      <c r="A47" t="s">
        <v>585</v>
      </c>
      <c r="B47" s="6">
        <v>50.55</v>
      </c>
      <c r="C47" s="6">
        <v>54.74</v>
      </c>
      <c r="D47" s="6">
        <v>72.97</v>
      </c>
      <c r="E47" s="6">
        <v>70.209999999999994</v>
      </c>
      <c r="F47" s="6" t="s">
        <v>540</v>
      </c>
      <c r="G47" s="6" t="s">
        <v>540</v>
      </c>
    </row>
    <row r="48" spans="1:7">
      <c r="A48" t="s">
        <v>586</v>
      </c>
      <c r="B48" s="6">
        <v>61.82</v>
      </c>
      <c r="C48" s="6">
        <v>84.87</v>
      </c>
      <c r="D48" s="6">
        <v>84.3</v>
      </c>
      <c r="E48" s="6">
        <v>83.31</v>
      </c>
      <c r="F48" s="6">
        <v>74.66</v>
      </c>
      <c r="G48" s="6" t="s">
        <v>540</v>
      </c>
    </row>
    <row r="49" spans="1:7">
      <c r="A49" t="s">
        <v>587</v>
      </c>
      <c r="B49" s="6">
        <v>53.84</v>
      </c>
      <c r="C49" s="6">
        <v>69.8</v>
      </c>
      <c r="D49" s="6">
        <v>71.3</v>
      </c>
      <c r="E49" s="6">
        <v>68.650000000000006</v>
      </c>
      <c r="F49" s="6">
        <v>78.349999999999994</v>
      </c>
      <c r="G49" s="6" t="s">
        <v>540</v>
      </c>
    </row>
    <row r="50" spans="1:7">
      <c r="A50" t="s">
        <v>588</v>
      </c>
      <c r="B50" s="6">
        <v>45.23</v>
      </c>
      <c r="C50" s="6">
        <v>44.36</v>
      </c>
      <c r="D50" s="6">
        <v>55.15</v>
      </c>
      <c r="E50" s="6">
        <v>23.73</v>
      </c>
      <c r="F50" s="6">
        <v>51.62</v>
      </c>
      <c r="G50" s="6" t="s">
        <v>540</v>
      </c>
    </row>
    <row r="51" spans="1:7">
      <c r="A51" t="s">
        <v>589</v>
      </c>
      <c r="B51" s="6">
        <v>54.58</v>
      </c>
      <c r="C51" s="6">
        <v>53.83</v>
      </c>
      <c r="D51" s="6">
        <v>66.239999999999995</v>
      </c>
      <c r="E51" s="6">
        <v>64.67</v>
      </c>
      <c r="F51" s="6">
        <v>85.23</v>
      </c>
      <c r="G51" s="6" t="s">
        <v>540</v>
      </c>
    </row>
    <row r="52" spans="1:7">
      <c r="A52" t="s">
        <v>590</v>
      </c>
      <c r="B52" s="6">
        <v>20.18</v>
      </c>
      <c r="C52" s="6">
        <v>31.34</v>
      </c>
      <c r="D52" s="6">
        <v>28.54</v>
      </c>
      <c r="E52" s="6">
        <v>44.09</v>
      </c>
      <c r="F52" s="6">
        <v>35.76</v>
      </c>
      <c r="G52" s="6" t="s">
        <v>540</v>
      </c>
    </row>
    <row r="53" spans="1:7">
      <c r="A53" t="s">
        <v>591</v>
      </c>
      <c r="B53" s="6">
        <v>23.58</v>
      </c>
      <c r="C53" s="6">
        <v>36.49</v>
      </c>
      <c r="D53" s="6">
        <v>45.33</v>
      </c>
      <c r="E53" s="6">
        <v>67.930000000000007</v>
      </c>
      <c r="F53" s="6">
        <v>42.85</v>
      </c>
      <c r="G53" s="6">
        <v>31.83</v>
      </c>
    </row>
    <row r="54" spans="1:7">
      <c r="A54" t="s">
        <v>592</v>
      </c>
      <c r="B54" s="6">
        <v>78.010000000000005</v>
      </c>
      <c r="C54" s="6">
        <v>81.19</v>
      </c>
      <c r="D54" s="6">
        <v>82.97</v>
      </c>
      <c r="E54" s="6">
        <v>84.07</v>
      </c>
      <c r="F54" s="6">
        <v>83.75</v>
      </c>
      <c r="G54" s="6" t="s">
        <v>540</v>
      </c>
    </row>
    <row r="55" spans="1:7">
      <c r="A55" t="s">
        <v>593</v>
      </c>
      <c r="B55" s="6">
        <v>57.18</v>
      </c>
      <c r="C55" s="6">
        <v>70.02</v>
      </c>
      <c r="D55" s="6">
        <v>66.95</v>
      </c>
      <c r="E55" s="6">
        <v>69.94</v>
      </c>
      <c r="F55" s="6" t="s">
        <v>540</v>
      </c>
      <c r="G55" s="6" t="s">
        <v>540</v>
      </c>
    </row>
    <row r="56" spans="1:7">
      <c r="A56" t="s">
        <v>594</v>
      </c>
      <c r="B56" s="6">
        <v>60.18</v>
      </c>
      <c r="C56" s="6">
        <v>59.06</v>
      </c>
      <c r="D56" s="6">
        <v>63.29</v>
      </c>
      <c r="E56" s="6">
        <v>57.47</v>
      </c>
      <c r="F56" s="6">
        <v>49.2</v>
      </c>
      <c r="G56" s="6" t="s">
        <v>540</v>
      </c>
    </row>
    <row r="57" spans="1:7">
      <c r="A57" t="s">
        <v>595</v>
      </c>
      <c r="B57" s="6">
        <v>80.22</v>
      </c>
      <c r="C57" s="6">
        <v>72.3</v>
      </c>
      <c r="D57" s="6">
        <v>72.72</v>
      </c>
      <c r="E57" s="6">
        <v>76.02</v>
      </c>
      <c r="F57" s="6" t="s">
        <v>540</v>
      </c>
      <c r="G57" s="6" t="s">
        <v>540</v>
      </c>
    </row>
    <row r="58" spans="1:7">
      <c r="A58" t="s">
        <v>596</v>
      </c>
      <c r="B58" s="6">
        <v>64.900000000000006</v>
      </c>
      <c r="C58" s="6">
        <v>49.36</v>
      </c>
      <c r="D58" s="6">
        <v>64.53</v>
      </c>
      <c r="E58" s="6">
        <v>71.17</v>
      </c>
      <c r="F58" s="6">
        <v>54</v>
      </c>
      <c r="G58" s="6" t="s">
        <v>540</v>
      </c>
    </row>
    <row r="59" spans="1:7">
      <c r="A59" t="s">
        <v>597</v>
      </c>
      <c r="B59" s="6">
        <v>86.29</v>
      </c>
      <c r="C59" s="6">
        <v>92.48</v>
      </c>
      <c r="D59" s="6">
        <v>90.6</v>
      </c>
      <c r="E59" s="6">
        <v>70.11</v>
      </c>
      <c r="F59" s="6">
        <v>60.14</v>
      </c>
      <c r="G59" s="6" t="s">
        <v>540</v>
      </c>
    </row>
    <row r="60" spans="1:7">
      <c r="A60" t="s">
        <v>598</v>
      </c>
      <c r="B60" s="6">
        <v>89.71</v>
      </c>
      <c r="C60" s="6">
        <v>84.32</v>
      </c>
      <c r="D60" s="6">
        <v>90.95</v>
      </c>
      <c r="E60" s="6">
        <v>82.43</v>
      </c>
      <c r="F60" s="6">
        <v>85.81</v>
      </c>
      <c r="G60" s="6" t="s">
        <v>540</v>
      </c>
    </row>
    <row r="61" spans="1:7">
      <c r="A61" t="s">
        <v>599</v>
      </c>
      <c r="B61" s="6">
        <v>67.98</v>
      </c>
      <c r="C61" s="6">
        <v>74.41</v>
      </c>
      <c r="D61" s="6">
        <v>71.400000000000006</v>
      </c>
      <c r="E61" s="6">
        <v>56.71</v>
      </c>
      <c r="F61" s="6">
        <v>60.71</v>
      </c>
      <c r="G61" s="6" t="s">
        <v>540</v>
      </c>
    </row>
    <row r="62" spans="1:7">
      <c r="A62" t="s">
        <v>600</v>
      </c>
      <c r="B62" s="6">
        <v>46.72</v>
      </c>
      <c r="C62" s="6">
        <v>68.75</v>
      </c>
      <c r="D62" s="6">
        <v>52.18</v>
      </c>
      <c r="E62" s="6">
        <v>72.84</v>
      </c>
      <c r="F62" s="6">
        <v>65.930000000000007</v>
      </c>
      <c r="G62" s="6" t="s">
        <v>540</v>
      </c>
    </row>
    <row r="63" spans="1:7">
      <c r="A63" t="s">
        <v>601</v>
      </c>
      <c r="B63" s="6">
        <v>45.11</v>
      </c>
      <c r="C63" s="6">
        <v>45.44</v>
      </c>
      <c r="D63" s="6">
        <v>60.91</v>
      </c>
      <c r="E63" s="6">
        <v>53.79</v>
      </c>
      <c r="F63" s="6">
        <v>51.88</v>
      </c>
      <c r="G63" s="6">
        <v>61.88</v>
      </c>
    </row>
    <row r="64" spans="1:7">
      <c r="A64" t="s">
        <v>602</v>
      </c>
      <c r="B64" s="6">
        <v>74.23</v>
      </c>
      <c r="C64" s="6">
        <v>66.17</v>
      </c>
      <c r="D64" s="6">
        <v>53.96</v>
      </c>
      <c r="E64" s="6">
        <v>58.09</v>
      </c>
      <c r="F64" s="6">
        <v>70.25</v>
      </c>
      <c r="G64" s="6" t="s">
        <v>540</v>
      </c>
    </row>
    <row r="65" spans="1:7">
      <c r="A65" t="s">
        <v>603</v>
      </c>
      <c r="B65" s="6">
        <v>66.72</v>
      </c>
      <c r="C65" s="6">
        <v>60.64</v>
      </c>
      <c r="D65" s="6">
        <v>26.23</v>
      </c>
      <c r="E65" s="6">
        <v>31.14</v>
      </c>
      <c r="F65" s="6">
        <v>35.380000000000003</v>
      </c>
      <c r="G65" s="6" t="s">
        <v>540</v>
      </c>
    </row>
    <row r="66" spans="1:7">
      <c r="A66" t="s">
        <v>604</v>
      </c>
      <c r="B66" s="6">
        <v>38.549999999999997</v>
      </c>
      <c r="C66" s="6">
        <v>54.46</v>
      </c>
      <c r="D66" s="6">
        <v>65.08</v>
      </c>
      <c r="E66" s="6">
        <v>67.48</v>
      </c>
      <c r="F66" s="6">
        <v>60.14</v>
      </c>
      <c r="G66" s="6" t="s">
        <v>540</v>
      </c>
    </row>
    <row r="67" spans="1:7">
      <c r="A67" t="s">
        <v>605</v>
      </c>
      <c r="B67" s="6">
        <v>76.37</v>
      </c>
      <c r="C67" s="6">
        <v>81.09</v>
      </c>
      <c r="D67" s="6">
        <v>87.43</v>
      </c>
      <c r="E67" s="6">
        <v>81.41</v>
      </c>
      <c r="F67" s="6">
        <v>72.209999999999994</v>
      </c>
      <c r="G67" s="6" t="s">
        <v>540</v>
      </c>
    </row>
    <row r="68" spans="1:7">
      <c r="A68" t="s">
        <v>606</v>
      </c>
      <c r="B68" s="6">
        <v>19.39</v>
      </c>
      <c r="C68" s="6">
        <v>23.48</v>
      </c>
      <c r="D68" s="6">
        <v>22.96</v>
      </c>
      <c r="E68" s="6">
        <v>19.96</v>
      </c>
      <c r="F68" s="6">
        <v>15.1</v>
      </c>
      <c r="G68" s="6">
        <v>9.61</v>
      </c>
    </row>
    <row r="69" spans="1:7">
      <c r="A69" t="s">
        <v>607</v>
      </c>
      <c r="B69" s="6">
        <v>62.05</v>
      </c>
      <c r="C69" s="6">
        <v>67.930000000000007</v>
      </c>
      <c r="D69" s="6">
        <v>71.83</v>
      </c>
      <c r="E69" s="6">
        <v>50.2</v>
      </c>
      <c r="F69" s="6">
        <v>72.319999999999993</v>
      </c>
      <c r="G69" s="6" t="s">
        <v>540</v>
      </c>
    </row>
    <row r="70" spans="1:7">
      <c r="A70" t="s">
        <v>608</v>
      </c>
      <c r="B70" s="6">
        <v>74.069999999999993</v>
      </c>
      <c r="C70" s="6">
        <v>83.98</v>
      </c>
      <c r="D70" s="6">
        <v>52.91</v>
      </c>
      <c r="E70" s="6">
        <v>61.17</v>
      </c>
      <c r="F70" s="6">
        <v>63.63</v>
      </c>
      <c r="G70" s="6" t="s">
        <v>540</v>
      </c>
    </row>
    <row r="71" spans="1:7">
      <c r="A71" s="85" t="s">
        <v>0</v>
      </c>
      <c r="B71" s="86">
        <v>37.75</v>
      </c>
      <c r="C71" s="86">
        <v>18.149999999999999</v>
      </c>
      <c r="D71" s="86">
        <v>18.989999999999998</v>
      </c>
      <c r="E71" s="86">
        <v>30.43</v>
      </c>
      <c r="F71" s="86">
        <v>21.61</v>
      </c>
      <c r="G71" s="86" t="s">
        <v>540</v>
      </c>
    </row>
    <row r="72" spans="1:7">
      <c r="A72" s="85" t="s">
        <v>5</v>
      </c>
      <c r="B72" s="86">
        <v>37.380000000000003</v>
      </c>
      <c r="C72" s="86">
        <v>25.84</v>
      </c>
      <c r="D72" s="86">
        <v>33.03</v>
      </c>
      <c r="E72" s="86">
        <v>25.59</v>
      </c>
      <c r="F72" s="86">
        <v>29.47</v>
      </c>
      <c r="G72" s="86" t="s">
        <v>540</v>
      </c>
    </row>
    <row r="73" spans="1:7">
      <c r="A73" s="85" t="s">
        <v>10</v>
      </c>
      <c r="B73" s="86">
        <v>75.459999999999994</v>
      </c>
      <c r="C73" s="86">
        <v>78.010000000000005</v>
      </c>
      <c r="D73" s="86">
        <v>80.06</v>
      </c>
      <c r="E73" s="86">
        <v>68.09</v>
      </c>
      <c r="F73" s="86">
        <v>80.069999999999993</v>
      </c>
      <c r="G73" s="86" t="s">
        <v>540</v>
      </c>
    </row>
    <row r="74" spans="1:7">
      <c r="A74" s="85" t="s">
        <v>15</v>
      </c>
      <c r="B74" s="86">
        <v>69.099999999999994</v>
      </c>
      <c r="C74" s="86">
        <v>64.849999999999994</v>
      </c>
      <c r="D74" s="86">
        <v>71.87</v>
      </c>
      <c r="E74" s="86">
        <v>71.05</v>
      </c>
      <c r="F74" s="86">
        <v>69.72</v>
      </c>
      <c r="G74" s="86" t="s">
        <v>540</v>
      </c>
    </row>
    <row r="75" spans="1:7">
      <c r="A75" s="85" t="s">
        <v>20</v>
      </c>
      <c r="B75" s="86">
        <v>73.48</v>
      </c>
      <c r="C75" s="86">
        <v>64.790000000000006</v>
      </c>
      <c r="D75" s="86">
        <v>68.33</v>
      </c>
      <c r="E75" s="86">
        <v>67.44</v>
      </c>
      <c r="F75" s="86">
        <v>67.77</v>
      </c>
      <c r="G75" s="86" t="s">
        <v>540</v>
      </c>
    </row>
    <row r="76" spans="1:7">
      <c r="A76" s="85" t="s">
        <v>24</v>
      </c>
      <c r="B76" s="86">
        <v>83.64</v>
      </c>
      <c r="C76" s="86">
        <v>71.09</v>
      </c>
      <c r="D76" s="86">
        <v>71.37</v>
      </c>
      <c r="E76" s="86">
        <v>62.98</v>
      </c>
      <c r="F76" s="86">
        <v>77.89</v>
      </c>
      <c r="G76" s="86">
        <v>74.06</v>
      </c>
    </row>
    <row r="77" spans="1:7">
      <c r="A77" s="85" t="s">
        <v>29</v>
      </c>
      <c r="B77" s="86">
        <v>88.45</v>
      </c>
      <c r="C77" s="86">
        <v>90.57</v>
      </c>
      <c r="D77" s="86">
        <v>90.58</v>
      </c>
      <c r="E77" s="86">
        <v>91.3</v>
      </c>
      <c r="F77" s="86">
        <v>91.71</v>
      </c>
      <c r="G77" s="86" t="s">
        <v>540</v>
      </c>
    </row>
    <row r="78" spans="1:7">
      <c r="A78" s="85" t="s">
        <v>34</v>
      </c>
      <c r="B78" s="86">
        <v>89.43</v>
      </c>
      <c r="C78" s="86">
        <v>79.86</v>
      </c>
      <c r="D78" s="86">
        <v>69.95</v>
      </c>
      <c r="E78" s="86">
        <v>72.540000000000006</v>
      </c>
      <c r="F78" s="86">
        <v>77.14</v>
      </c>
      <c r="G78" s="86" t="s">
        <v>540</v>
      </c>
    </row>
    <row r="79" spans="1:7">
      <c r="A79" s="85" t="s">
        <v>37</v>
      </c>
      <c r="B79" s="86">
        <v>84.46</v>
      </c>
      <c r="C79" s="86">
        <v>82.95</v>
      </c>
      <c r="D79" s="86">
        <v>57.81</v>
      </c>
      <c r="E79" s="86">
        <v>55.82</v>
      </c>
      <c r="F79" s="86">
        <v>58.57</v>
      </c>
      <c r="G79" s="86" t="s">
        <v>540</v>
      </c>
    </row>
    <row r="80" spans="1:7">
      <c r="A80" s="85" t="s">
        <v>41</v>
      </c>
      <c r="B80" s="86">
        <v>45.53</v>
      </c>
      <c r="C80" s="86">
        <v>54.14</v>
      </c>
      <c r="D80" s="86">
        <v>39.71</v>
      </c>
      <c r="E80" s="86">
        <v>50.35</v>
      </c>
      <c r="F80" s="86">
        <v>62.23</v>
      </c>
      <c r="G80" s="86">
        <v>39.409999999999997</v>
      </c>
    </row>
    <row r="81" spans="1:9">
      <c r="A81" s="85" t="s">
        <v>46</v>
      </c>
      <c r="B81" s="86">
        <v>87.55</v>
      </c>
      <c r="C81" s="86">
        <v>96.17</v>
      </c>
      <c r="D81" s="86">
        <v>96.29</v>
      </c>
      <c r="E81" s="86">
        <v>84.65</v>
      </c>
      <c r="F81" s="87">
        <f>AVERAGE(B81:E81)</f>
        <v>91.164999999999992</v>
      </c>
      <c r="G81" s="86" t="s">
        <v>540</v>
      </c>
      <c r="I81" t="s">
        <v>947</v>
      </c>
    </row>
    <row r="82" spans="1:9">
      <c r="A82" s="85" t="s">
        <v>49</v>
      </c>
      <c r="B82" s="86">
        <v>84.26</v>
      </c>
      <c r="C82" s="86">
        <v>82.09</v>
      </c>
      <c r="D82" s="86">
        <v>72.930000000000007</v>
      </c>
      <c r="E82" s="86">
        <v>74.77</v>
      </c>
      <c r="F82" s="87">
        <f>AVERAGE(B82:E82)</f>
        <v>78.512500000000003</v>
      </c>
      <c r="G82" s="86" t="s">
        <v>540</v>
      </c>
      <c r="I82" t="s">
        <v>947</v>
      </c>
    </row>
    <row r="83" spans="1:9">
      <c r="A83" s="85" t="s">
        <v>53</v>
      </c>
      <c r="B83" s="86">
        <v>89.36</v>
      </c>
      <c r="C83" s="86">
        <v>82.91</v>
      </c>
      <c r="D83" s="86">
        <v>84.77</v>
      </c>
      <c r="E83" s="86">
        <v>82.31</v>
      </c>
      <c r="F83" s="86">
        <v>84.55</v>
      </c>
      <c r="G83" s="86" t="s">
        <v>540</v>
      </c>
    </row>
    <row r="84" spans="1:9">
      <c r="A84" s="85" t="s">
        <v>56</v>
      </c>
      <c r="B84" s="86">
        <v>76.55</v>
      </c>
      <c r="C84" s="86">
        <v>83.46</v>
      </c>
      <c r="D84" s="86">
        <v>77.709999999999994</v>
      </c>
      <c r="E84" s="86">
        <v>84.63</v>
      </c>
      <c r="F84" s="87">
        <f>AVERAGE(B84:E84)</f>
        <v>80.587499999999991</v>
      </c>
      <c r="G84" s="86" t="s">
        <v>540</v>
      </c>
      <c r="I84" t="s">
        <v>943</v>
      </c>
    </row>
    <row r="85" spans="1:9">
      <c r="A85" s="85" t="s">
        <v>61</v>
      </c>
      <c r="B85" s="86">
        <v>64.42</v>
      </c>
      <c r="C85" s="86">
        <v>82.17</v>
      </c>
      <c r="D85" s="86">
        <v>81.31</v>
      </c>
      <c r="E85" s="86">
        <v>86.21</v>
      </c>
      <c r="F85" s="86">
        <v>87.77</v>
      </c>
      <c r="G85" s="86" t="s">
        <v>540</v>
      </c>
    </row>
    <row r="86" spans="1:9">
      <c r="A86" s="85" t="s">
        <v>65</v>
      </c>
      <c r="B86" s="86">
        <v>69.87</v>
      </c>
      <c r="C86" s="86">
        <v>79.739999999999995</v>
      </c>
      <c r="D86" s="86">
        <v>76.28</v>
      </c>
      <c r="E86" s="86">
        <v>61.9</v>
      </c>
      <c r="F86" s="86">
        <v>68.66</v>
      </c>
      <c r="G86" s="86" t="s">
        <v>540</v>
      </c>
    </row>
    <row r="87" spans="1:9">
      <c r="A87" s="85" t="s">
        <v>68</v>
      </c>
      <c r="B87" s="86">
        <v>73.5</v>
      </c>
      <c r="C87" s="86">
        <v>75.67</v>
      </c>
      <c r="D87" s="86">
        <v>47.89</v>
      </c>
      <c r="E87" s="86">
        <v>67.040000000000006</v>
      </c>
      <c r="F87" s="87">
        <v>72.070000000000007</v>
      </c>
      <c r="G87" s="86" t="s">
        <v>540</v>
      </c>
      <c r="I87" t="s">
        <v>949</v>
      </c>
    </row>
    <row r="88" spans="1:9">
      <c r="A88" s="85" t="s">
        <v>71</v>
      </c>
      <c r="B88" s="86">
        <v>56.72</v>
      </c>
      <c r="C88" s="86">
        <v>65.540000000000006</v>
      </c>
      <c r="D88" s="86">
        <v>72.14</v>
      </c>
      <c r="E88" s="86">
        <v>54.94</v>
      </c>
      <c r="F88" s="86">
        <v>62.82</v>
      </c>
      <c r="G88" s="86" t="s">
        <v>540</v>
      </c>
    </row>
    <row r="89" spans="1:9">
      <c r="A89" s="85" t="s">
        <v>75</v>
      </c>
      <c r="B89" s="86">
        <v>59.79</v>
      </c>
      <c r="C89" s="86">
        <v>75.84</v>
      </c>
      <c r="D89" s="86">
        <v>77.63</v>
      </c>
      <c r="E89" s="86">
        <v>69.64</v>
      </c>
      <c r="F89" s="86">
        <v>71.23</v>
      </c>
      <c r="G89" s="86" t="s">
        <v>540</v>
      </c>
    </row>
    <row r="90" spans="1:9">
      <c r="A90" s="85" t="s">
        <v>79</v>
      </c>
      <c r="B90" s="86">
        <v>57.55</v>
      </c>
      <c r="C90" s="86">
        <v>67.42</v>
      </c>
      <c r="D90" s="86">
        <v>47.47</v>
      </c>
      <c r="E90" s="86">
        <v>61.2</v>
      </c>
      <c r="F90" s="86">
        <v>76.900000000000006</v>
      </c>
      <c r="G90" s="86" t="s">
        <v>540</v>
      </c>
    </row>
    <row r="91" spans="1:9">
      <c r="A91" s="85" t="s">
        <v>83</v>
      </c>
      <c r="B91" s="86">
        <v>77.67</v>
      </c>
      <c r="C91" s="86">
        <v>83.23</v>
      </c>
      <c r="D91" s="86">
        <v>66.41</v>
      </c>
      <c r="E91" s="86">
        <v>65.64</v>
      </c>
      <c r="F91" s="86">
        <v>70.06</v>
      </c>
      <c r="G91" s="86" t="s">
        <v>540</v>
      </c>
    </row>
    <row r="92" spans="1:9">
      <c r="A92" s="85" t="s">
        <v>87</v>
      </c>
      <c r="B92" s="86">
        <v>81.599999999999994</v>
      </c>
      <c r="C92" s="86">
        <v>78.06</v>
      </c>
      <c r="D92" s="86">
        <v>64.989999999999995</v>
      </c>
      <c r="E92" s="86">
        <v>61.1</v>
      </c>
      <c r="F92" s="86">
        <v>70.349999999999994</v>
      </c>
      <c r="G92" s="86" t="s">
        <v>540</v>
      </c>
    </row>
    <row r="93" spans="1:9">
      <c r="A93" s="85" t="s">
        <v>91</v>
      </c>
      <c r="B93" s="86">
        <v>68.040000000000006</v>
      </c>
      <c r="C93" s="86">
        <v>64.41</v>
      </c>
      <c r="D93" s="86">
        <v>57.42</v>
      </c>
      <c r="E93" s="86">
        <v>72.72</v>
      </c>
      <c r="F93" s="86">
        <v>71.819999999999993</v>
      </c>
      <c r="G93" s="86" t="s">
        <v>540</v>
      </c>
    </row>
    <row r="94" spans="1:9">
      <c r="A94" s="85" t="s">
        <v>94</v>
      </c>
      <c r="B94" s="86">
        <v>78.16</v>
      </c>
      <c r="C94" s="86">
        <v>82.23</v>
      </c>
      <c r="D94" s="86">
        <v>81.849999999999994</v>
      </c>
      <c r="E94" s="86">
        <v>90.17</v>
      </c>
      <c r="F94" s="86">
        <v>84.84</v>
      </c>
      <c r="G94" s="86" t="s">
        <v>540</v>
      </c>
    </row>
    <row r="95" spans="1:9">
      <c r="A95" s="85" t="s">
        <v>98</v>
      </c>
      <c r="B95" s="86">
        <v>53.35</v>
      </c>
      <c r="C95" s="86">
        <v>70.59</v>
      </c>
      <c r="D95" s="86">
        <v>68.430000000000007</v>
      </c>
      <c r="E95" s="86">
        <v>56.05</v>
      </c>
      <c r="F95" s="86">
        <v>35.64</v>
      </c>
      <c r="G95" s="86" t="s">
        <v>540</v>
      </c>
    </row>
    <row r="96" spans="1:9">
      <c r="A96" s="85" t="s">
        <v>101</v>
      </c>
      <c r="B96" s="86">
        <v>74.84</v>
      </c>
      <c r="C96" s="86">
        <v>76.599999999999994</v>
      </c>
      <c r="D96" s="86">
        <v>79.37</v>
      </c>
      <c r="E96" s="86">
        <v>83.15</v>
      </c>
      <c r="F96" s="86">
        <v>67.12</v>
      </c>
      <c r="G96" s="86">
        <v>65.53</v>
      </c>
    </row>
    <row r="97" spans="1:9">
      <c r="A97" s="85" t="s">
        <v>105</v>
      </c>
      <c r="B97" s="86">
        <v>49.98</v>
      </c>
      <c r="C97" s="86">
        <v>49.56</v>
      </c>
      <c r="D97" s="86">
        <v>48.53</v>
      </c>
      <c r="E97" s="86">
        <v>42.89</v>
      </c>
      <c r="F97" s="87">
        <f>AVERAGE(B97:E97)</f>
        <v>47.739999999999995</v>
      </c>
      <c r="G97" s="86" t="s">
        <v>540</v>
      </c>
      <c r="I97" t="s">
        <v>943</v>
      </c>
    </row>
    <row r="98" spans="1:9">
      <c r="A98" s="85" t="s">
        <v>108</v>
      </c>
      <c r="B98" s="86">
        <v>51.37</v>
      </c>
      <c r="C98" s="86">
        <v>68.510000000000005</v>
      </c>
      <c r="D98" s="86">
        <v>55.85</v>
      </c>
      <c r="E98" s="86">
        <v>53.78</v>
      </c>
      <c r="F98" s="87">
        <f>AVERAGE(B98:E98)</f>
        <v>57.377499999999998</v>
      </c>
      <c r="G98" s="86" t="s">
        <v>540</v>
      </c>
      <c r="I98" t="s">
        <v>943</v>
      </c>
    </row>
    <row r="99" spans="1:9">
      <c r="A99" s="85" t="s">
        <v>112</v>
      </c>
      <c r="B99" s="86">
        <v>81.430000000000007</v>
      </c>
      <c r="C99" s="86">
        <v>86.06</v>
      </c>
      <c r="D99" s="86">
        <v>89.41</v>
      </c>
      <c r="E99" s="86">
        <v>85.56</v>
      </c>
      <c r="F99" s="86">
        <v>84.11</v>
      </c>
      <c r="G99" s="86" t="s">
        <v>540</v>
      </c>
    </row>
    <row r="100" spans="1:9">
      <c r="A100" s="85" t="s">
        <v>116</v>
      </c>
      <c r="B100" s="86">
        <v>33.31</v>
      </c>
      <c r="C100" s="86">
        <v>47.35</v>
      </c>
      <c r="D100" s="86">
        <v>50.78</v>
      </c>
      <c r="E100" s="86">
        <v>71.739999999999995</v>
      </c>
      <c r="F100" s="86">
        <v>79.61</v>
      </c>
      <c r="G100" s="86" t="s">
        <v>540</v>
      </c>
    </row>
    <row r="101" spans="1:9">
      <c r="A101" s="85" t="s">
        <v>120</v>
      </c>
      <c r="B101" s="86">
        <v>57.75</v>
      </c>
      <c r="C101" s="86">
        <v>62.59</v>
      </c>
      <c r="D101" s="86">
        <v>66.55</v>
      </c>
      <c r="E101" s="86">
        <v>66.67</v>
      </c>
      <c r="F101" s="86">
        <v>52.43</v>
      </c>
      <c r="G101" s="86">
        <v>49.55</v>
      </c>
    </row>
    <row r="102" spans="1:9">
      <c r="A102" s="85" t="s">
        <v>123</v>
      </c>
      <c r="B102" s="86">
        <v>84.87</v>
      </c>
      <c r="C102" s="86">
        <v>71.08</v>
      </c>
      <c r="D102" s="86">
        <v>78.42</v>
      </c>
      <c r="E102" s="86">
        <v>75.400000000000006</v>
      </c>
      <c r="F102" s="86">
        <v>64.19</v>
      </c>
      <c r="G102" s="86" t="s">
        <v>540</v>
      </c>
    </row>
    <row r="103" spans="1:9">
      <c r="A103" s="85" t="s">
        <v>126</v>
      </c>
      <c r="B103" s="86">
        <v>82.47</v>
      </c>
      <c r="C103" s="86">
        <v>59.18</v>
      </c>
      <c r="D103" s="86">
        <v>72.83</v>
      </c>
      <c r="E103" s="86">
        <v>75</v>
      </c>
      <c r="F103" s="86">
        <v>84.22</v>
      </c>
      <c r="G103" s="86" t="s">
        <v>540</v>
      </c>
    </row>
    <row r="104" spans="1:9">
      <c r="A104" s="85" t="s">
        <v>129</v>
      </c>
      <c r="B104" s="86">
        <v>74.87</v>
      </c>
      <c r="C104" s="86">
        <v>55.36</v>
      </c>
      <c r="D104" s="86">
        <v>68.459999999999994</v>
      </c>
      <c r="E104" s="86">
        <v>86.13</v>
      </c>
      <c r="F104" s="86">
        <v>56.52</v>
      </c>
      <c r="G104" s="86" t="s">
        <v>540</v>
      </c>
    </row>
    <row r="105" spans="1:9">
      <c r="A105" s="85" t="s">
        <v>132</v>
      </c>
      <c r="B105" s="86">
        <v>36.4</v>
      </c>
      <c r="C105" s="86">
        <v>29.57</v>
      </c>
      <c r="D105" s="86">
        <v>35.729999999999997</v>
      </c>
      <c r="E105" s="86">
        <v>49.78</v>
      </c>
      <c r="F105" s="86">
        <v>38.4</v>
      </c>
      <c r="G105" s="86" t="s">
        <v>540</v>
      </c>
    </row>
    <row r="106" spans="1:9">
      <c r="A106" s="85" t="s">
        <v>137</v>
      </c>
      <c r="B106" s="86">
        <v>84.9</v>
      </c>
      <c r="C106" s="86">
        <v>75.3</v>
      </c>
      <c r="D106" s="86">
        <v>63.08</v>
      </c>
      <c r="E106" s="86">
        <v>70.239999999999995</v>
      </c>
      <c r="F106" s="87">
        <f>AVERAGE(B106:E106)</f>
        <v>73.38</v>
      </c>
      <c r="G106" s="86" t="s">
        <v>540</v>
      </c>
      <c r="I106" t="s">
        <v>947</v>
      </c>
    </row>
    <row r="107" spans="1:9">
      <c r="A107" s="85" t="s">
        <v>141</v>
      </c>
      <c r="B107" s="86">
        <v>47.55</v>
      </c>
      <c r="C107" s="86">
        <v>49.34</v>
      </c>
      <c r="D107" s="86">
        <v>61.34</v>
      </c>
      <c r="E107" s="86">
        <v>45.73</v>
      </c>
      <c r="F107" s="86">
        <v>50.4</v>
      </c>
      <c r="G107" s="86">
        <v>36.28</v>
      </c>
    </row>
    <row r="108" spans="1:9">
      <c r="A108" s="85" t="s">
        <v>144</v>
      </c>
      <c r="B108" s="86">
        <v>28.69</v>
      </c>
      <c r="C108" s="86">
        <v>59.43</v>
      </c>
      <c r="D108" s="86">
        <v>59.27</v>
      </c>
      <c r="E108" s="86">
        <v>52.57</v>
      </c>
      <c r="F108" s="86">
        <v>62.28</v>
      </c>
      <c r="G108" s="86" t="s">
        <v>540</v>
      </c>
    </row>
    <row r="109" spans="1:9">
      <c r="A109" s="85" t="s">
        <v>147</v>
      </c>
      <c r="B109" s="86">
        <v>57.56</v>
      </c>
      <c r="C109" s="86">
        <v>54.21</v>
      </c>
      <c r="D109" s="86">
        <v>43.08</v>
      </c>
      <c r="E109" s="86">
        <v>50.97</v>
      </c>
      <c r="F109" s="86">
        <v>67.790000000000006</v>
      </c>
      <c r="G109" s="86" t="s">
        <v>540</v>
      </c>
    </row>
    <row r="110" spans="1:9">
      <c r="A110" s="85" t="s">
        <v>150</v>
      </c>
      <c r="B110" s="86">
        <v>81.47</v>
      </c>
      <c r="C110" s="86">
        <v>84.95</v>
      </c>
      <c r="D110" s="86">
        <v>83.87</v>
      </c>
      <c r="E110" s="86">
        <v>80.86</v>
      </c>
      <c r="F110" s="86">
        <v>79.790000000000006</v>
      </c>
      <c r="G110" s="86" t="s">
        <v>540</v>
      </c>
    </row>
    <row r="111" spans="1:9">
      <c r="A111" s="85" t="s">
        <v>153</v>
      </c>
      <c r="B111" s="86">
        <v>82.6</v>
      </c>
      <c r="C111" s="86">
        <v>79.83</v>
      </c>
      <c r="D111" s="86">
        <v>79.67</v>
      </c>
      <c r="E111" s="86">
        <v>79.77</v>
      </c>
      <c r="F111" s="86">
        <v>72.69</v>
      </c>
      <c r="G111" s="86" t="s">
        <v>540</v>
      </c>
    </row>
    <row r="112" spans="1:9">
      <c r="A112" s="85" t="s">
        <v>158</v>
      </c>
      <c r="B112" s="86">
        <v>44.5</v>
      </c>
      <c r="C112" s="86">
        <v>38.6</v>
      </c>
      <c r="D112" s="86">
        <v>49.27</v>
      </c>
      <c r="E112" s="86">
        <v>43.04</v>
      </c>
      <c r="F112" s="86">
        <v>69.34</v>
      </c>
      <c r="G112" s="86" t="s">
        <v>540</v>
      </c>
    </row>
    <row r="113" spans="1:9">
      <c r="A113" s="85" t="s">
        <v>161</v>
      </c>
      <c r="B113" s="86">
        <v>19.64</v>
      </c>
      <c r="C113" s="86">
        <v>24.49</v>
      </c>
      <c r="D113" s="86">
        <v>18.309999999999999</v>
      </c>
      <c r="E113" s="86">
        <v>18.59</v>
      </c>
      <c r="F113" s="87">
        <f>AVERAGE(B113:E113)</f>
        <v>20.2575</v>
      </c>
      <c r="G113" s="86" t="s">
        <v>540</v>
      </c>
      <c r="I113" t="s">
        <v>947</v>
      </c>
    </row>
    <row r="114" spans="1:9">
      <c r="A114" s="85" t="s">
        <v>165</v>
      </c>
      <c r="B114" s="86">
        <v>40.1</v>
      </c>
      <c r="C114" s="86">
        <v>50.97</v>
      </c>
      <c r="D114" s="86">
        <v>43.15</v>
      </c>
      <c r="E114" s="86">
        <v>45.83</v>
      </c>
      <c r="F114" s="87">
        <f>AVERAGE(B114:E114)</f>
        <v>45.012500000000003</v>
      </c>
      <c r="G114" s="86" t="s">
        <v>540</v>
      </c>
      <c r="I114" t="s">
        <v>947</v>
      </c>
    </row>
    <row r="115" spans="1:9">
      <c r="A115" s="85" t="s">
        <v>168</v>
      </c>
      <c r="B115" s="86">
        <v>62.35</v>
      </c>
      <c r="C115" s="86">
        <v>65.650000000000006</v>
      </c>
      <c r="D115" s="86">
        <v>63.77</v>
      </c>
      <c r="E115" s="86">
        <v>73.23</v>
      </c>
      <c r="F115" s="86">
        <v>32.799999999999997</v>
      </c>
      <c r="G115" s="86" t="s">
        <v>540</v>
      </c>
    </row>
    <row r="116" spans="1:9">
      <c r="A116" s="85" t="s">
        <v>171</v>
      </c>
      <c r="B116" s="86">
        <v>28.49</v>
      </c>
      <c r="C116" s="86">
        <v>55.34</v>
      </c>
      <c r="D116" s="86">
        <v>64.739999999999995</v>
      </c>
      <c r="E116" s="86">
        <v>56.41</v>
      </c>
      <c r="F116" s="86">
        <v>65.25</v>
      </c>
      <c r="G116" s="86">
        <v>52.95</v>
      </c>
    </row>
    <row r="117" spans="1:9">
      <c r="A117" s="85" t="s">
        <v>175</v>
      </c>
      <c r="B117" s="86">
        <v>26.99</v>
      </c>
      <c r="C117" s="86">
        <v>48.18</v>
      </c>
      <c r="D117" s="86">
        <v>55.28</v>
      </c>
      <c r="E117" s="86">
        <v>70.75</v>
      </c>
      <c r="F117" s="86">
        <v>49.93</v>
      </c>
      <c r="G117" s="86">
        <v>62.96</v>
      </c>
    </row>
    <row r="118" spans="1:9">
      <c r="A118" s="85" t="s">
        <v>178</v>
      </c>
      <c r="B118" s="86">
        <v>41.66</v>
      </c>
      <c r="C118" s="86">
        <v>44.35</v>
      </c>
      <c r="D118" s="86">
        <v>54.24</v>
      </c>
      <c r="E118" s="86">
        <v>58.34</v>
      </c>
      <c r="F118" s="86">
        <v>80.88</v>
      </c>
      <c r="G118" s="86" t="s">
        <v>540</v>
      </c>
    </row>
    <row r="119" spans="1:9">
      <c r="A119" s="85" t="s">
        <v>181</v>
      </c>
      <c r="B119" s="86">
        <v>33.82</v>
      </c>
      <c r="C119" s="86">
        <v>35.619999999999997</v>
      </c>
      <c r="D119" s="86">
        <v>50.05</v>
      </c>
      <c r="E119" s="86">
        <v>45.51</v>
      </c>
      <c r="F119" s="86">
        <v>58.85</v>
      </c>
      <c r="G119" s="86">
        <v>47.36</v>
      </c>
    </row>
    <row r="120" spans="1:9">
      <c r="A120" s="85" t="s">
        <v>185</v>
      </c>
      <c r="B120" s="86">
        <v>70.67</v>
      </c>
      <c r="C120" s="86">
        <v>73.709999999999994</v>
      </c>
      <c r="D120" s="86">
        <v>71.23</v>
      </c>
      <c r="E120" s="86">
        <v>77.680000000000007</v>
      </c>
      <c r="F120" s="86">
        <v>78.86</v>
      </c>
      <c r="G120" s="86" t="s">
        <v>540</v>
      </c>
    </row>
    <row r="121" spans="1:9">
      <c r="A121" s="85" t="s">
        <v>188</v>
      </c>
      <c r="B121" s="86">
        <v>71.28</v>
      </c>
      <c r="C121" s="86">
        <v>54.32</v>
      </c>
      <c r="D121" s="86">
        <v>43.28</v>
      </c>
      <c r="E121" s="86">
        <v>47.68</v>
      </c>
      <c r="F121" s="86">
        <v>47.65</v>
      </c>
      <c r="G121" s="86" t="s">
        <v>540</v>
      </c>
    </row>
    <row r="122" spans="1:9">
      <c r="A122" s="85" t="s">
        <v>191</v>
      </c>
      <c r="B122" s="86">
        <v>64.77</v>
      </c>
      <c r="C122" s="86">
        <v>63.64</v>
      </c>
      <c r="D122" s="86">
        <v>72.14</v>
      </c>
      <c r="E122" s="86">
        <v>67.34</v>
      </c>
      <c r="F122" s="86">
        <v>79.88</v>
      </c>
      <c r="G122" s="86" t="s">
        <v>540</v>
      </c>
    </row>
    <row r="123" spans="1:9">
      <c r="A123" s="85" t="s">
        <v>196</v>
      </c>
      <c r="B123" s="86">
        <v>29.45</v>
      </c>
      <c r="C123" s="86">
        <v>40.659999999999997</v>
      </c>
      <c r="D123" s="86">
        <v>43.81</v>
      </c>
      <c r="E123" s="86">
        <v>55.6</v>
      </c>
      <c r="F123" s="86">
        <v>43.73</v>
      </c>
      <c r="G123" s="86" t="s">
        <v>540</v>
      </c>
    </row>
    <row r="124" spans="1:9">
      <c r="A124" s="85" t="s">
        <v>199</v>
      </c>
      <c r="B124" s="86">
        <v>29.11</v>
      </c>
      <c r="C124" s="86">
        <v>35.56</v>
      </c>
      <c r="D124" s="86">
        <v>37.799999999999997</v>
      </c>
      <c r="E124" s="86">
        <v>34.479999999999997</v>
      </c>
      <c r="F124" s="86">
        <v>39.369999999999997</v>
      </c>
      <c r="G124" s="86" t="s">
        <v>540</v>
      </c>
    </row>
    <row r="125" spans="1:9">
      <c r="A125" s="85" t="s">
        <v>202</v>
      </c>
      <c r="B125" s="86">
        <v>27.84</v>
      </c>
      <c r="C125" s="86">
        <v>38.96</v>
      </c>
      <c r="D125" s="86">
        <v>41.21</v>
      </c>
      <c r="E125" s="86">
        <v>41.27</v>
      </c>
      <c r="F125" s="86">
        <v>36.68</v>
      </c>
      <c r="G125" s="86">
        <v>40.299999999999997</v>
      </c>
    </row>
    <row r="126" spans="1:9">
      <c r="A126" s="85" t="s">
        <v>206</v>
      </c>
      <c r="B126" s="86">
        <v>61.97</v>
      </c>
      <c r="C126" s="86">
        <v>67.7</v>
      </c>
      <c r="D126" s="86">
        <v>59.45</v>
      </c>
      <c r="E126" s="86">
        <v>45.83</v>
      </c>
      <c r="F126" s="86">
        <v>49.11</v>
      </c>
      <c r="G126" s="86" t="s">
        <v>540</v>
      </c>
    </row>
    <row r="127" spans="1:9">
      <c r="A127" s="85" t="s">
        <v>210</v>
      </c>
      <c r="B127" s="86">
        <v>69.98</v>
      </c>
      <c r="C127" s="86">
        <v>43.85</v>
      </c>
      <c r="D127" s="86">
        <v>49.75</v>
      </c>
      <c r="E127" s="86">
        <v>48.08</v>
      </c>
      <c r="F127" s="87">
        <f>AVERAGE(C127:E127)</f>
        <v>47.226666666666667</v>
      </c>
      <c r="G127" s="86" t="s">
        <v>540</v>
      </c>
      <c r="I127" t="s">
        <v>948</v>
      </c>
    </row>
    <row r="128" spans="1:9">
      <c r="A128" s="85" t="s">
        <v>213</v>
      </c>
      <c r="B128" s="86">
        <v>70.400000000000006</v>
      </c>
      <c r="C128" s="86">
        <v>74.900000000000006</v>
      </c>
      <c r="D128" s="86">
        <v>73.239999999999995</v>
      </c>
      <c r="E128" s="86">
        <v>83.88</v>
      </c>
      <c r="F128" s="86">
        <v>81.48</v>
      </c>
      <c r="G128" s="86" t="s">
        <v>540</v>
      </c>
    </row>
    <row r="129" spans="1:9">
      <c r="A129" s="85" t="s">
        <v>216</v>
      </c>
      <c r="B129" s="86">
        <v>76.239999999999995</v>
      </c>
      <c r="C129" s="86">
        <v>75.28</v>
      </c>
      <c r="D129" s="86">
        <v>68.540000000000006</v>
      </c>
      <c r="E129" s="86">
        <v>58.65</v>
      </c>
      <c r="F129" s="86">
        <v>74.55</v>
      </c>
      <c r="G129" s="86" t="s">
        <v>540</v>
      </c>
    </row>
    <row r="130" spans="1:9">
      <c r="A130" s="85" t="s">
        <v>219</v>
      </c>
      <c r="B130" s="86">
        <v>74.2</v>
      </c>
      <c r="C130" s="86">
        <v>76.14</v>
      </c>
      <c r="D130" s="86">
        <v>83.73</v>
      </c>
      <c r="E130" s="86">
        <v>85.79</v>
      </c>
      <c r="F130" s="86">
        <v>86.1</v>
      </c>
      <c r="G130" s="86" t="s">
        <v>540</v>
      </c>
    </row>
    <row r="131" spans="1:9">
      <c r="A131" s="85" t="s">
        <v>222</v>
      </c>
      <c r="B131" s="86">
        <v>68.91</v>
      </c>
      <c r="C131" s="86">
        <v>61.48</v>
      </c>
      <c r="D131" s="86">
        <v>64.47</v>
      </c>
      <c r="E131" s="86">
        <v>56.62</v>
      </c>
      <c r="F131" s="86">
        <v>48.24</v>
      </c>
      <c r="G131" s="86" t="s">
        <v>540</v>
      </c>
    </row>
    <row r="132" spans="1:9">
      <c r="A132" s="85" t="s">
        <v>226</v>
      </c>
      <c r="B132" s="86">
        <v>66.55</v>
      </c>
      <c r="C132" s="86">
        <v>70.45</v>
      </c>
      <c r="D132" s="86">
        <v>71.12</v>
      </c>
      <c r="E132" s="86">
        <v>76.349999999999994</v>
      </c>
      <c r="F132" s="87">
        <f>AVERAGE(B132:E132)</f>
        <v>71.117500000000007</v>
      </c>
      <c r="G132" s="86" t="s">
        <v>540</v>
      </c>
      <c r="I132" t="s">
        <v>943</v>
      </c>
    </row>
    <row r="133" spans="1:9">
      <c r="A133" s="85" t="s">
        <v>229</v>
      </c>
      <c r="B133" s="86">
        <v>50.88</v>
      </c>
      <c r="C133" s="86">
        <v>62.7</v>
      </c>
      <c r="D133" s="86">
        <v>70.16</v>
      </c>
      <c r="E133" s="86">
        <v>72.349999999999994</v>
      </c>
      <c r="F133" s="86">
        <v>66.59</v>
      </c>
      <c r="G133" s="86" t="s">
        <v>540</v>
      </c>
    </row>
    <row r="134" spans="1:9">
      <c r="A134" s="85" t="s">
        <v>232</v>
      </c>
      <c r="B134" s="86">
        <v>51.19</v>
      </c>
      <c r="C134" s="86">
        <v>61.1</v>
      </c>
      <c r="D134" s="86">
        <v>44.75</v>
      </c>
      <c r="E134" s="86">
        <v>55.83</v>
      </c>
      <c r="F134" s="86">
        <v>66.3</v>
      </c>
      <c r="G134" s="86" t="s">
        <v>540</v>
      </c>
    </row>
    <row r="135" spans="1:9">
      <c r="A135" s="85" t="s">
        <v>235</v>
      </c>
      <c r="B135" s="86">
        <v>53.63</v>
      </c>
      <c r="C135" s="86">
        <v>46.87</v>
      </c>
      <c r="D135" s="86">
        <v>59.43</v>
      </c>
      <c r="E135" s="86">
        <v>64.739999999999995</v>
      </c>
      <c r="F135" s="86">
        <v>32.299999999999997</v>
      </c>
      <c r="G135" s="86" t="s">
        <v>540</v>
      </c>
    </row>
    <row r="136" spans="1:9">
      <c r="A136" s="85" t="s">
        <v>238</v>
      </c>
      <c r="B136" s="86">
        <v>17.600000000000001</v>
      </c>
      <c r="C136" s="86">
        <v>21.94</v>
      </c>
      <c r="D136" s="86">
        <v>17.100000000000001</v>
      </c>
      <c r="E136" s="86">
        <v>21.11</v>
      </c>
      <c r="F136" s="86">
        <v>29.68</v>
      </c>
      <c r="G136" s="86" t="s">
        <v>540</v>
      </c>
    </row>
    <row r="137" spans="1:9">
      <c r="A137" s="85" t="s">
        <v>241</v>
      </c>
      <c r="B137" s="86">
        <v>43.09</v>
      </c>
      <c r="C137" s="86">
        <v>54.41</v>
      </c>
      <c r="D137" s="86">
        <v>58.3</v>
      </c>
      <c r="E137" s="86">
        <v>57.83</v>
      </c>
      <c r="F137" s="86">
        <v>55.82</v>
      </c>
      <c r="G137" s="86">
        <v>54.09</v>
      </c>
    </row>
    <row r="138" spans="1:9">
      <c r="A138" s="85" t="s">
        <v>244</v>
      </c>
      <c r="B138" s="86">
        <v>93.54</v>
      </c>
      <c r="C138" s="86">
        <v>94.04</v>
      </c>
      <c r="D138" s="86">
        <v>93.39</v>
      </c>
      <c r="E138" s="86">
        <v>92.78</v>
      </c>
      <c r="F138" s="86">
        <v>92.18</v>
      </c>
      <c r="G138" s="86" t="s">
        <v>540</v>
      </c>
    </row>
    <row r="139" spans="1:9">
      <c r="A139" s="85" t="s">
        <v>247</v>
      </c>
      <c r="B139" s="86">
        <v>68.790000000000006</v>
      </c>
      <c r="C139" s="86">
        <v>68.23</v>
      </c>
      <c r="D139" s="86">
        <v>73.58</v>
      </c>
      <c r="E139" s="86">
        <v>67.06</v>
      </c>
      <c r="F139" s="86">
        <v>77.099999999999994</v>
      </c>
      <c r="G139" s="86" t="s">
        <v>540</v>
      </c>
    </row>
    <row r="140" spans="1:9">
      <c r="A140" s="85" t="s">
        <v>250</v>
      </c>
      <c r="B140" s="86">
        <v>91.76</v>
      </c>
      <c r="C140" s="86">
        <v>84.17</v>
      </c>
      <c r="D140" s="86">
        <v>90.29</v>
      </c>
      <c r="E140" s="86">
        <v>86.48</v>
      </c>
      <c r="F140" s="86">
        <v>86.46</v>
      </c>
      <c r="G140" s="86" t="s">
        <v>540</v>
      </c>
    </row>
    <row r="141" spans="1:9">
      <c r="A141" s="85" t="s">
        <v>253</v>
      </c>
      <c r="B141" s="86">
        <v>76.22</v>
      </c>
      <c r="C141" s="86">
        <v>76.02</v>
      </c>
      <c r="D141" s="86">
        <v>79.87</v>
      </c>
      <c r="E141" s="86">
        <v>60.96</v>
      </c>
      <c r="F141" s="86">
        <v>85.47</v>
      </c>
      <c r="G141" s="86" t="s">
        <v>540</v>
      </c>
    </row>
    <row r="142" spans="1:9">
      <c r="A142" s="85" t="s">
        <v>257</v>
      </c>
      <c r="B142" s="86">
        <v>39.520000000000003</v>
      </c>
      <c r="C142" s="86">
        <v>30.11</v>
      </c>
      <c r="D142" s="86">
        <v>36.65</v>
      </c>
      <c r="E142" s="86">
        <v>43.5</v>
      </c>
      <c r="F142" s="86">
        <v>42</v>
      </c>
      <c r="G142" s="86" t="s">
        <v>540</v>
      </c>
    </row>
    <row r="143" spans="1:9">
      <c r="A143" s="85" t="s">
        <v>260</v>
      </c>
      <c r="B143" s="86">
        <v>55.68</v>
      </c>
      <c r="C143" s="86">
        <v>55.81</v>
      </c>
      <c r="D143" s="86">
        <v>65.55</v>
      </c>
      <c r="E143" s="86">
        <v>70.05</v>
      </c>
      <c r="F143" s="86">
        <v>70.09</v>
      </c>
      <c r="G143" s="86" t="s">
        <v>540</v>
      </c>
    </row>
    <row r="144" spans="1:9">
      <c r="A144" s="85" t="s">
        <v>264</v>
      </c>
      <c r="B144" s="86">
        <v>74.98</v>
      </c>
      <c r="C144" s="86">
        <v>78.67</v>
      </c>
      <c r="D144" s="86">
        <v>81.239999999999995</v>
      </c>
      <c r="E144" s="86">
        <v>86.19</v>
      </c>
      <c r="F144" s="86">
        <v>83.39</v>
      </c>
      <c r="G144" s="86" t="s">
        <v>540</v>
      </c>
    </row>
    <row r="145" spans="1:7">
      <c r="A145" s="85" t="s">
        <v>268</v>
      </c>
      <c r="B145" s="86">
        <v>59.34</v>
      </c>
      <c r="C145" s="86">
        <v>61.03</v>
      </c>
      <c r="D145" s="86">
        <v>56.72</v>
      </c>
      <c r="E145" s="86">
        <v>63.38</v>
      </c>
      <c r="F145" s="86">
        <v>73.489999999999995</v>
      </c>
      <c r="G145" s="86" t="s">
        <v>540</v>
      </c>
    </row>
    <row r="146" spans="1:7">
      <c r="A146" s="85" t="s">
        <v>271</v>
      </c>
      <c r="B146" s="86">
        <v>63.22</v>
      </c>
      <c r="C146" s="86">
        <v>75.400000000000006</v>
      </c>
      <c r="D146" s="86">
        <v>85.22</v>
      </c>
      <c r="E146" s="86">
        <v>77.63</v>
      </c>
      <c r="F146" s="86">
        <v>65.66</v>
      </c>
      <c r="G146" s="86" t="s">
        <v>540</v>
      </c>
    </row>
    <row r="147" spans="1:7">
      <c r="A147" s="85" t="s">
        <v>274</v>
      </c>
      <c r="B147" s="86">
        <v>91.33</v>
      </c>
      <c r="C147" s="86">
        <v>89.52</v>
      </c>
      <c r="D147" s="86">
        <v>88.7</v>
      </c>
      <c r="E147" s="86">
        <v>89.59</v>
      </c>
      <c r="F147" s="86">
        <v>89.89</v>
      </c>
      <c r="G147" s="86">
        <v>75.31</v>
      </c>
    </row>
    <row r="148" spans="1:7">
      <c r="A148" s="85" t="s">
        <v>277</v>
      </c>
      <c r="B148" s="86">
        <v>91.35</v>
      </c>
      <c r="C148" s="86">
        <v>92.14</v>
      </c>
      <c r="D148" s="86">
        <v>83.56</v>
      </c>
      <c r="E148" s="86">
        <v>87.01</v>
      </c>
      <c r="F148" s="86">
        <v>86.85</v>
      </c>
      <c r="G148" s="86" t="s">
        <v>540</v>
      </c>
    </row>
    <row r="149" spans="1:7">
      <c r="A149" s="85" t="s">
        <v>280</v>
      </c>
      <c r="B149" s="86">
        <v>62.62</v>
      </c>
      <c r="C149" s="86">
        <v>58.08</v>
      </c>
      <c r="D149" s="86">
        <v>60.47</v>
      </c>
      <c r="E149" s="86">
        <v>69.959999999999994</v>
      </c>
      <c r="F149" s="86">
        <v>48.26</v>
      </c>
      <c r="G149" s="86" t="s">
        <v>540</v>
      </c>
    </row>
    <row r="150" spans="1:7">
      <c r="A150" s="85" t="s">
        <v>283</v>
      </c>
      <c r="B150" s="86">
        <v>54.28</v>
      </c>
      <c r="C150" s="86">
        <v>60.73</v>
      </c>
      <c r="D150" s="86">
        <v>58.36</v>
      </c>
      <c r="E150" s="86">
        <v>63.67</v>
      </c>
      <c r="F150" s="86">
        <v>83.02</v>
      </c>
      <c r="G150" s="86" t="s">
        <v>540</v>
      </c>
    </row>
    <row r="151" spans="1:7">
      <c r="A151" s="85" t="s">
        <v>286</v>
      </c>
      <c r="B151" s="86">
        <v>53.93</v>
      </c>
      <c r="C151" s="86">
        <v>41.19</v>
      </c>
      <c r="D151" s="86">
        <v>44.75</v>
      </c>
      <c r="E151" s="86">
        <v>52.62</v>
      </c>
      <c r="F151" s="86">
        <v>81.77</v>
      </c>
      <c r="G151" s="86" t="s">
        <v>540</v>
      </c>
    </row>
    <row r="152" spans="1:7">
      <c r="A152" s="85" t="s">
        <v>289</v>
      </c>
      <c r="B152" s="86">
        <v>87.42</v>
      </c>
      <c r="C152" s="86">
        <v>84.52</v>
      </c>
      <c r="D152" s="86">
        <v>89.88</v>
      </c>
      <c r="E152" s="86">
        <v>75.16</v>
      </c>
      <c r="F152" s="86">
        <v>72.959999999999994</v>
      </c>
      <c r="G152" s="86" t="s">
        <v>540</v>
      </c>
    </row>
    <row r="153" spans="1:7">
      <c r="A153" s="85" t="s">
        <v>292</v>
      </c>
      <c r="B153" s="86">
        <v>48.06</v>
      </c>
      <c r="C153" s="86">
        <v>55.89</v>
      </c>
      <c r="D153" s="86">
        <v>59.13</v>
      </c>
      <c r="E153" s="86">
        <v>47.47</v>
      </c>
      <c r="F153" s="86">
        <v>29.93</v>
      </c>
      <c r="G153" s="86" t="s">
        <v>540</v>
      </c>
    </row>
    <row r="154" spans="1:7">
      <c r="A154" s="85" t="s">
        <v>295</v>
      </c>
      <c r="B154" s="86">
        <v>35.19</v>
      </c>
      <c r="C154" s="86">
        <v>38.56</v>
      </c>
      <c r="D154" s="86">
        <v>35.880000000000003</v>
      </c>
      <c r="E154" s="86">
        <v>32.86</v>
      </c>
      <c r="F154" s="86">
        <v>41.81</v>
      </c>
      <c r="G154" s="86" t="s">
        <v>540</v>
      </c>
    </row>
    <row r="155" spans="1:7">
      <c r="A155" s="85" t="s">
        <v>298</v>
      </c>
      <c r="B155" s="86">
        <v>31.61</v>
      </c>
      <c r="C155" s="86">
        <v>45.64</v>
      </c>
      <c r="D155" s="86">
        <v>52.02</v>
      </c>
      <c r="E155" s="86">
        <v>72.17</v>
      </c>
      <c r="F155" s="86">
        <v>71.14</v>
      </c>
      <c r="G155" s="86" t="s">
        <v>540</v>
      </c>
    </row>
    <row r="156" spans="1:7">
      <c r="A156" s="85" t="s">
        <v>301</v>
      </c>
      <c r="B156" s="86">
        <v>38.83</v>
      </c>
      <c r="C156" s="86">
        <v>42.63</v>
      </c>
      <c r="D156" s="86">
        <v>62.86</v>
      </c>
      <c r="E156" s="86">
        <v>64.12</v>
      </c>
      <c r="F156" s="86">
        <v>72.5</v>
      </c>
      <c r="G156" s="86" t="s">
        <v>540</v>
      </c>
    </row>
    <row r="157" spans="1:7">
      <c r="A157" s="85" t="s">
        <v>304</v>
      </c>
      <c r="B157" s="86">
        <v>66.489999999999995</v>
      </c>
      <c r="C157" s="86">
        <v>74.5</v>
      </c>
      <c r="D157" s="86">
        <v>72.239999999999995</v>
      </c>
      <c r="E157" s="86">
        <v>74.67</v>
      </c>
      <c r="F157" s="86">
        <v>84.86</v>
      </c>
      <c r="G157" s="86" t="s">
        <v>540</v>
      </c>
    </row>
    <row r="158" spans="1:7">
      <c r="A158" s="85" t="s">
        <v>307</v>
      </c>
      <c r="B158" s="86">
        <v>22.7</v>
      </c>
      <c r="C158" s="86">
        <v>36.79</v>
      </c>
      <c r="D158" s="86">
        <v>38.119999999999997</v>
      </c>
      <c r="E158" s="86">
        <v>57.34</v>
      </c>
      <c r="F158" s="86">
        <v>68.28</v>
      </c>
      <c r="G158" s="86" t="s">
        <v>540</v>
      </c>
    </row>
    <row r="159" spans="1:7">
      <c r="A159" s="85" t="s">
        <v>311</v>
      </c>
      <c r="B159" s="86">
        <v>57.25</v>
      </c>
      <c r="C159" s="86">
        <v>74.59</v>
      </c>
      <c r="D159" s="86">
        <v>81.58</v>
      </c>
      <c r="E159" s="86">
        <v>59.53</v>
      </c>
      <c r="F159" s="86">
        <v>61.11</v>
      </c>
      <c r="G159" s="86">
        <v>68.78</v>
      </c>
    </row>
    <row r="160" spans="1:7">
      <c r="A160" s="85" t="s">
        <v>314</v>
      </c>
      <c r="B160" s="86">
        <v>17.41</v>
      </c>
      <c r="C160" s="86">
        <v>32.65</v>
      </c>
      <c r="D160" s="86">
        <v>34.18</v>
      </c>
      <c r="E160" s="86">
        <v>36.53</v>
      </c>
      <c r="F160" s="86">
        <v>45.34</v>
      </c>
      <c r="G160" s="86" t="s">
        <v>540</v>
      </c>
    </row>
    <row r="161" spans="1:9">
      <c r="A161" s="85" t="s">
        <v>317</v>
      </c>
      <c r="B161" s="86">
        <v>86.05</v>
      </c>
      <c r="C161" s="86">
        <v>81.14</v>
      </c>
      <c r="D161" s="86">
        <v>83.14</v>
      </c>
      <c r="E161" s="86">
        <v>91.04</v>
      </c>
      <c r="F161" s="87">
        <f>AVERAGE(B161:E161)</f>
        <v>85.342500000000001</v>
      </c>
      <c r="G161" s="86" t="s">
        <v>540</v>
      </c>
      <c r="I161" t="s">
        <v>947</v>
      </c>
    </row>
    <row r="162" spans="1:9">
      <c r="A162" s="85" t="s">
        <v>320</v>
      </c>
      <c r="B162" s="86">
        <v>88.53</v>
      </c>
      <c r="C162" s="86">
        <v>84.41</v>
      </c>
      <c r="D162" s="86">
        <v>86.91</v>
      </c>
      <c r="E162" s="86">
        <v>87</v>
      </c>
      <c r="F162" s="86">
        <v>86.34</v>
      </c>
      <c r="G162" s="86" t="s">
        <v>540</v>
      </c>
    </row>
    <row r="163" spans="1:9">
      <c r="A163" s="85" t="s">
        <v>323</v>
      </c>
      <c r="B163" s="86">
        <v>59.72</v>
      </c>
      <c r="C163" s="86">
        <v>59.24</v>
      </c>
      <c r="D163" s="86">
        <v>68.47</v>
      </c>
      <c r="E163" s="86">
        <v>50.43</v>
      </c>
      <c r="F163" s="86">
        <v>62.94</v>
      </c>
      <c r="G163" s="86" t="s">
        <v>540</v>
      </c>
    </row>
    <row r="164" spans="1:9">
      <c r="A164" s="85" t="s">
        <v>326</v>
      </c>
      <c r="B164" s="86">
        <v>63.64</v>
      </c>
      <c r="C164" s="86">
        <v>72.81</v>
      </c>
      <c r="D164" s="86">
        <v>83.4</v>
      </c>
      <c r="E164" s="86">
        <v>91.85</v>
      </c>
      <c r="F164" s="86">
        <v>89.54</v>
      </c>
      <c r="G164" s="86" t="s">
        <v>540</v>
      </c>
    </row>
    <row r="165" spans="1:9">
      <c r="A165" s="85" t="s">
        <v>329</v>
      </c>
      <c r="B165" s="86">
        <v>56.57</v>
      </c>
      <c r="C165" s="86">
        <v>65.37</v>
      </c>
      <c r="D165" s="86">
        <v>62.92</v>
      </c>
      <c r="E165" s="86">
        <v>74.819999999999993</v>
      </c>
      <c r="F165" s="86">
        <v>66.08</v>
      </c>
      <c r="G165" s="86" t="s">
        <v>540</v>
      </c>
    </row>
    <row r="166" spans="1:9">
      <c r="A166" s="85" t="s">
        <v>332</v>
      </c>
      <c r="B166" s="86">
        <v>62.19</v>
      </c>
      <c r="C166" s="86">
        <v>58.08</v>
      </c>
      <c r="D166" s="86">
        <v>63.59</v>
      </c>
      <c r="E166" s="86">
        <v>63.52</v>
      </c>
      <c r="F166" s="87">
        <f>AVERAGE(B166:E166)</f>
        <v>61.845000000000006</v>
      </c>
      <c r="G166" s="86" t="s">
        <v>540</v>
      </c>
      <c r="I166" t="s">
        <v>947</v>
      </c>
    </row>
    <row r="167" spans="1:9">
      <c r="A167" s="85" t="s">
        <v>335</v>
      </c>
      <c r="B167" s="86">
        <v>57.35</v>
      </c>
      <c r="C167" s="86">
        <v>69.72</v>
      </c>
      <c r="D167" s="86">
        <v>66.8</v>
      </c>
      <c r="E167" s="86">
        <v>71.5</v>
      </c>
      <c r="F167" s="86">
        <v>75.39</v>
      </c>
      <c r="G167" s="86" t="s">
        <v>540</v>
      </c>
    </row>
    <row r="168" spans="1:9">
      <c r="A168" s="85" t="s">
        <v>338</v>
      </c>
      <c r="B168" s="86">
        <v>81.73</v>
      </c>
      <c r="C168" s="86">
        <v>83.37</v>
      </c>
      <c r="D168" s="86">
        <v>77.09</v>
      </c>
      <c r="E168" s="86">
        <v>82.31</v>
      </c>
      <c r="F168" s="86">
        <v>70.39</v>
      </c>
      <c r="G168" s="86" t="s">
        <v>540</v>
      </c>
    </row>
    <row r="169" spans="1:9">
      <c r="A169" s="85" t="s">
        <v>341</v>
      </c>
      <c r="B169" s="86">
        <v>68.83</v>
      </c>
      <c r="C169" s="86">
        <v>58.36</v>
      </c>
      <c r="D169" s="86">
        <v>55.71</v>
      </c>
      <c r="E169" s="86">
        <v>46.5</v>
      </c>
      <c r="F169" s="86">
        <v>30.24</v>
      </c>
      <c r="G169" s="86" t="s">
        <v>540</v>
      </c>
    </row>
    <row r="170" spans="1:9">
      <c r="A170" s="85" t="s">
        <v>344</v>
      </c>
      <c r="B170" s="86">
        <v>88.77</v>
      </c>
      <c r="C170" s="86">
        <v>87.45</v>
      </c>
      <c r="D170" s="86">
        <v>85.38</v>
      </c>
      <c r="E170" s="86">
        <v>90.93</v>
      </c>
      <c r="F170" s="86">
        <v>93.02</v>
      </c>
      <c r="G170" s="86" t="s">
        <v>540</v>
      </c>
    </row>
    <row r="171" spans="1:9">
      <c r="A171" t="s">
        <v>609</v>
      </c>
      <c r="B171" s="6">
        <v>96.33</v>
      </c>
      <c r="C171" s="6">
        <v>88.31</v>
      </c>
      <c r="D171" s="6">
        <v>92.86</v>
      </c>
      <c r="E171" s="6">
        <v>85.98</v>
      </c>
      <c r="F171" s="6">
        <v>89.39</v>
      </c>
      <c r="G171" s="6" t="s">
        <v>540</v>
      </c>
    </row>
    <row r="172" spans="1:9">
      <c r="A172" t="s">
        <v>610</v>
      </c>
      <c r="B172" s="6">
        <v>70.150000000000006</v>
      </c>
      <c r="C172" s="6">
        <v>78.14</v>
      </c>
      <c r="D172" s="6">
        <v>42.02</v>
      </c>
      <c r="E172" s="6">
        <v>46.16</v>
      </c>
      <c r="F172" s="6">
        <v>48.8</v>
      </c>
      <c r="G172" s="6" t="s">
        <v>540</v>
      </c>
    </row>
    <row r="173" spans="1:9">
      <c r="A173" t="s">
        <v>611</v>
      </c>
      <c r="B173" s="6">
        <v>67.62</v>
      </c>
      <c r="C173" s="6">
        <v>67.2</v>
      </c>
      <c r="D173" s="6">
        <v>67.33</v>
      </c>
      <c r="E173" s="6">
        <v>61.32</v>
      </c>
      <c r="F173" s="6" t="s">
        <v>540</v>
      </c>
      <c r="G173" s="6" t="s">
        <v>540</v>
      </c>
    </row>
    <row r="174" spans="1:9">
      <c r="A174" t="s">
        <v>612</v>
      </c>
      <c r="B174" s="6">
        <v>39.29</v>
      </c>
      <c r="C174" s="6">
        <v>69.3</v>
      </c>
      <c r="D174" s="6">
        <v>71.28</v>
      </c>
      <c r="E174" s="6">
        <v>60.83</v>
      </c>
      <c r="F174" s="6">
        <v>44.88</v>
      </c>
      <c r="G174" s="6" t="s">
        <v>540</v>
      </c>
    </row>
    <row r="175" spans="1:9">
      <c r="A175" t="s">
        <v>613</v>
      </c>
      <c r="B175" s="6">
        <v>15.13</v>
      </c>
      <c r="C175" s="6">
        <v>27.63</v>
      </c>
      <c r="D175" s="6">
        <v>23.15</v>
      </c>
      <c r="E175" s="6">
        <v>34.51</v>
      </c>
      <c r="F175" s="6">
        <v>52.61</v>
      </c>
      <c r="G175" s="6">
        <v>30.84</v>
      </c>
    </row>
    <row r="176" spans="1:9">
      <c r="A176" t="s">
        <v>614</v>
      </c>
      <c r="B176" s="6">
        <v>13.88</v>
      </c>
      <c r="C176" s="6">
        <v>23.96</v>
      </c>
      <c r="D176" s="6">
        <v>57.7</v>
      </c>
      <c r="E176" s="6">
        <v>69</v>
      </c>
      <c r="F176" s="6">
        <v>61.69</v>
      </c>
      <c r="G176" s="6" t="s">
        <v>540</v>
      </c>
    </row>
    <row r="177" spans="1:7">
      <c r="A177" t="s">
        <v>615</v>
      </c>
      <c r="B177" s="6">
        <v>92.62</v>
      </c>
      <c r="C177" s="6">
        <v>87.24</v>
      </c>
      <c r="D177" s="6">
        <v>76.53</v>
      </c>
      <c r="E177" s="6">
        <v>77.19</v>
      </c>
      <c r="F177" s="6">
        <v>43.61</v>
      </c>
      <c r="G177" s="6" t="s">
        <v>540</v>
      </c>
    </row>
    <row r="178" spans="1:7">
      <c r="A178" t="s">
        <v>616</v>
      </c>
      <c r="B178" s="6">
        <v>69.47</v>
      </c>
      <c r="C178" s="6">
        <v>77.02</v>
      </c>
      <c r="D178" s="6">
        <v>78.25</v>
      </c>
      <c r="E178" s="6">
        <v>76.64</v>
      </c>
      <c r="F178" s="6">
        <v>84.7</v>
      </c>
      <c r="G178" s="6" t="s">
        <v>540</v>
      </c>
    </row>
    <row r="179" spans="1:7">
      <c r="A179" t="s">
        <v>617</v>
      </c>
      <c r="B179" s="6">
        <v>53.19</v>
      </c>
      <c r="C179" s="6">
        <v>75.569999999999993</v>
      </c>
      <c r="D179" s="6">
        <v>61.13</v>
      </c>
      <c r="E179" s="6">
        <v>59.89</v>
      </c>
      <c r="F179" s="6" t="s">
        <v>540</v>
      </c>
      <c r="G179" s="6" t="s">
        <v>540</v>
      </c>
    </row>
    <row r="180" spans="1:7">
      <c r="A180" t="s">
        <v>618</v>
      </c>
      <c r="B180" s="6">
        <v>57.53</v>
      </c>
      <c r="C180" s="6">
        <v>55.55</v>
      </c>
      <c r="D180" s="6">
        <v>70.430000000000007</v>
      </c>
      <c r="E180" s="6">
        <v>64.180000000000007</v>
      </c>
      <c r="F180" s="6">
        <v>37.979999999999997</v>
      </c>
      <c r="G180" s="6" t="s">
        <v>540</v>
      </c>
    </row>
    <row r="181" spans="1:7">
      <c r="A181" t="s">
        <v>619</v>
      </c>
      <c r="B181" s="6">
        <v>65.97</v>
      </c>
      <c r="C181" s="6">
        <v>65.95</v>
      </c>
      <c r="D181" s="6">
        <v>64.87</v>
      </c>
      <c r="E181" s="6">
        <v>67.52</v>
      </c>
      <c r="F181" s="6">
        <v>75.260000000000005</v>
      </c>
      <c r="G181" s="6" t="s">
        <v>540</v>
      </c>
    </row>
    <row r="182" spans="1:7">
      <c r="A182" t="s">
        <v>620</v>
      </c>
      <c r="B182" s="6">
        <v>84.65</v>
      </c>
      <c r="C182" s="6">
        <v>84.94</v>
      </c>
      <c r="D182" s="6">
        <v>81.61</v>
      </c>
      <c r="E182" s="6">
        <v>87.76</v>
      </c>
      <c r="F182" s="6">
        <v>76.33</v>
      </c>
      <c r="G182" s="6" t="s">
        <v>540</v>
      </c>
    </row>
    <row r="183" spans="1:7">
      <c r="A183" t="s">
        <v>621</v>
      </c>
      <c r="B183" s="6">
        <v>65.67</v>
      </c>
      <c r="C183" s="6">
        <v>57.34</v>
      </c>
      <c r="D183" s="6">
        <v>75.61</v>
      </c>
      <c r="E183" s="6">
        <v>76.56</v>
      </c>
      <c r="F183" s="6">
        <v>68.099999999999994</v>
      </c>
      <c r="G183" s="6" t="s">
        <v>540</v>
      </c>
    </row>
    <row r="184" spans="1:7">
      <c r="A184" t="s">
        <v>622</v>
      </c>
      <c r="B184" s="6">
        <v>81.22</v>
      </c>
      <c r="C184" s="6">
        <v>81.790000000000006</v>
      </c>
      <c r="D184" s="6">
        <v>80.150000000000006</v>
      </c>
      <c r="E184" s="6">
        <v>81.650000000000006</v>
      </c>
      <c r="F184" s="6">
        <v>78.959999999999994</v>
      </c>
      <c r="G184" s="6" t="s">
        <v>540</v>
      </c>
    </row>
    <row r="185" spans="1:7">
      <c r="A185" t="s">
        <v>623</v>
      </c>
      <c r="B185" s="6">
        <v>63.32</v>
      </c>
      <c r="C185" s="6">
        <v>64.87</v>
      </c>
      <c r="D185" s="6">
        <v>64.89</v>
      </c>
      <c r="E185" s="6">
        <v>70.930000000000007</v>
      </c>
      <c r="F185" s="6">
        <v>67.650000000000006</v>
      </c>
      <c r="G185" s="6" t="s">
        <v>540</v>
      </c>
    </row>
    <row r="186" spans="1:7">
      <c r="A186" t="s">
        <v>624</v>
      </c>
      <c r="B186" s="6">
        <v>60.89</v>
      </c>
      <c r="C186" s="6">
        <v>80.72</v>
      </c>
      <c r="D186" s="6">
        <v>80.55</v>
      </c>
      <c r="E186" s="6">
        <v>80.55</v>
      </c>
      <c r="F186" s="6">
        <v>47.99</v>
      </c>
      <c r="G186" s="6" t="s">
        <v>540</v>
      </c>
    </row>
    <row r="187" spans="1:7">
      <c r="A187" t="s">
        <v>625</v>
      </c>
      <c r="B187" s="6">
        <v>38.19</v>
      </c>
      <c r="C187" s="6">
        <v>63.48</v>
      </c>
      <c r="D187" s="6">
        <v>59.55</v>
      </c>
      <c r="E187" s="6">
        <v>55.18</v>
      </c>
      <c r="F187" s="6">
        <v>44.61</v>
      </c>
      <c r="G187" s="6" t="s">
        <v>540</v>
      </c>
    </row>
    <row r="188" spans="1:7">
      <c r="A188" t="s">
        <v>626</v>
      </c>
      <c r="B188" s="6">
        <v>40.86</v>
      </c>
      <c r="C188" s="6">
        <v>40.15</v>
      </c>
      <c r="D188" s="6">
        <v>73.78</v>
      </c>
      <c r="E188" s="6">
        <v>65.27</v>
      </c>
      <c r="F188" s="6">
        <v>59.41</v>
      </c>
      <c r="G188" s="6" t="s">
        <v>540</v>
      </c>
    </row>
    <row r="189" spans="1:7">
      <c r="A189" t="s">
        <v>627</v>
      </c>
      <c r="B189" s="6">
        <v>72.83</v>
      </c>
      <c r="C189" s="6">
        <v>86.09</v>
      </c>
      <c r="D189" s="6">
        <v>83.41</v>
      </c>
      <c r="E189" s="6">
        <v>91.64</v>
      </c>
      <c r="F189" s="6">
        <v>88.14</v>
      </c>
      <c r="G189" s="6" t="s">
        <v>540</v>
      </c>
    </row>
    <row r="190" spans="1:7">
      <c r="A190" t="s">
        <v>628</v>
      </c>
      <c r="B190" s="6">
        <v>64.430000000000007</v>
      </c>
      <c r="C190" s="6">
        <v>78.8</v>
      </c>
      <c r="D190" s="6">
        <v>66.599999999999994</v>
      </c>
      <c r="E190" s="6">
        <v>39.64</v>
      </c>
      <c r="F190" s="6" t="s">
        <v>540</v>
      </c>
      <c r="G190" s="6" t="s">
        <v>540</v>
      </c>
    </row>
    <row r="191" spans="1:7">
      <c r="A191" t="s">
        <v>629</v>
      </c>
      <c r="B191" s="6">
        <v>30.43</v>
      </c>
      <c r="C191" s="6">
        <v>59.52</v>
      </c>
      <c r="D191" s="6">
        <v>60.95</v>
      </c>
      <c r="E191" s="6">
        <v>59.93</v>
      </c>
      <c r="F191" s="6">
        <v>70.95</v>
      </c>
      <c r="G191" s="6" t="s">
        <v>540</v>
      </c>
    </row>
    <row r="192" spans="1:7">
      <c r="A192" t="s">
        <v>630</v>
      </c>
      <c r="B192" s="6">
        <v>33.1</v>
      </c>
      <c r="C192" s="6">
        <v>30.5</v>
      </c>
      <c r="D192" s="6">
        <v>43.56</v>
      </c>
      <c r="E192" s="6">
        <v>18.16</v>
      </c>
      <c r="F192" s="6">
        <v>29.23</v>
      </c>
      <c r="G192" s="6" t="s">
        <v>540</v>
      </c>
    </row>
    <row r="193" spans="1:7">
      <c r="A193" t="s">
        <v>631</v>
      </c>
      <c r="B193" s="6">
        <v>46.09</v>
      </c>
      <c r="C193" s="6">
        <v>45.29</v>
      </c>
      <c r="D193" s="6">
        <v>33.85</v>
      </c>
      <c r="E193" s="6">
        <v>36.19</v>
      </c>
      <c r="F193" s="6">
        <v>32.79</v>
      </c>
      <c r="G193" s="6" t="s">
        <v>540</v>
      </c>
    </row>
    <row r="194" spans="1:7">
      <c r="A194" t="s">
        <v>632</v>
      </c>
      <c r="B194" s="6">
        <v>40.71</v>
      </c>
      <c r="C194" s="6">
        <v>50.47</v>
      </c>
      <c r="D194" s="6">
        <v>54.69</v>
      </c>
      <c r="E194" s="6">
        <v>46.5</v>
      </c>
      <c r="F194" s="6">
        <v>57.08</v>
      </c>
      <c r="G194" s="6" t="s">
        <v>540</v>
      </c>
    </row>
    <row r="195" spans="1:7">
      <c r="A195" t="s">
        <v>633</v>
      </c>
      <c r="B195" s="6">
        <v>59.89</v>
      </c>
      <c r="C195" s="6">
        <v>63.55</v>
      </c>
      <c r="D195" s="6">
        <v>64.3</v>
      </c>
      <c r="E195" s="6">
        <v>72.44</v>
      </c>
      <c r="F195" s="6">
        <v>75.05</v>
      </c>
      <c r="G195" s="6" t="s">
        <v>540</v>
      </c>
    </row>
    <row r="196" spans="1:7">
      <c r="A196" t="s">
        <v>634</v>
      </c>
      <c r="B196" s="6">
        <v>69.510000000000005</v>
      </c>
      <c r="C196" s="6">
        <v>88.22</v>
      </c>
      <c r="D196" s="6">
        <v>84.67</v>
      </c>
      <c r="E196" s="6">
        <v>88.12</v>
      </c>
      <c r="F196" s="6">
        <v>86.99</v>
      </c>
      <c r="G196" s="6" t="s">
        <v>540</v>
      </c>
    </row>
    <row r="197" spans="1:7">
      <c r="A197" t="s">
        <v>635</v>
      </c>
      <c r="B197" s="6">
        <v>78.25</v>
      </c>
      <c r="C197" s="6">
        <v>79.42</v>
      </c>
      <c r="D197" s="6">
        <v>83.38</v>
      </c>
      <c r="E197" s="6">
        <v>76.09</v>
      </c>
      <c r="F197" s="6">
        <v>78.22</v>
      </c>
      <c r="G197" s="6" t="s">
        <v>540</v>
      </c>
    </row>
    <row r="198" spans="1:7">
      <c r="A198" t="s">
        <v>636</v>
      </c>
      <c r="B198" s="6">
        <v>51.68</v>
      </c>
      <c r="C198" s="6">
        <v>57.6</v>
      </c>
      <c r="D198" s="6">
        <v>42.19</v>
      </c>
      <c r="E198" s="6">
        <v>41.36</v>
      </c>
      <c r="F198" s="6" t="s">
        <v>540</v>
      </c>
      <c r="G198" s="6" t="s">
        <v>540</v>
      </c>
    </row>
    <row r="199" spans="1:7">
      <c r="A199" t="s">
        <v>637</v>
      </c>
      <c r="B199" s="6">
        <v>68.89</v>
      </c>
      <c r="C199" s="6">
        <v>92.14</v>
      </c>
      <c r="D199" s="6">
        <v>79.290000000000006</v>
      </c>
      <c r="E199" s="6">
        <v>87.62</v>
      </c>
      <c r="F199" s="6">
        <v>86.11</v>
      </c>
      <c r="G199" s="6" t="s">
        <v>540</v>
      </c>
    </row>
    <row r="200" spans="1:7">
      <c r="A200" t="s">
        <v>638</v>
      </c>
      <c r="B200" s="6">
        <v>76.38</v>
      </c>
      <c r="C200" s="6">
        <v>71.86</v>
      </c>
      <c r="D200" s="6">
        <v>81.92</v>
      </c>
      <c r="E200" s="6">
        <v>78.87</v>
      </c>
      <c r="F200" s="6">
        <v>49.64</v>
      </c>
      <c r="G200" s="6">
        <v>77.62</v>
      </c>
    </row>
    <row r="201" spans="1:7">
      <c r="A201" t="s">
        <v>639</v>
      </c>
      <c r="B201" s="6">
        <v>90.34</v>
      </c>
      <c r="C201" s="6">
        <v>88.64</v>
      </c>
      <c r="D201" s="6">
        <v>88.16</v>
      </c>
      <c r="E201" s="6">
        <v>79.459999999999994</v>
      </c>
      <c r="F201" s="6" t="s">
        <v>540</v>
      </c>
      <c r="G201" s="6" t="s">
        <v>540</v>
      </c>
    </row>
    <row r="202" spans="1:7">
      <c r="A202" t="s">
        <v>640</v>
      </c>
      <c r="B202" s="6">
        <v>63.35</v>
      </c>
      <c r="C202" s="6">
        <v>62.9</v>
      </c>
      <c r="D202" s="6">
        <v>62.76</v>
      </c>
      <c r="E202" s="6">
        <v>55.76</v>
      </c>
      <c r="F202" s="6">
        <v>57.57</v>
      </c>
      <c r="G202" s="6" t="s">
        <v>540</v>
      </c>
    </row>
    <row r="203" spans="1:7">
      <c r="A203" t="s">
        <v>641</v>
      </c>
      <c r="B203" s="6">
        <v>50.74</v>
      </c>
      <c r="C203" s="6">
        <v>46.84</v>
      </c>
      <c r="D203" s="6">
        <v>48.75</v>
      </c>
      <c r="E203" s="6">
        <v>62.35</v>
      </c>
      <c r="F203" s="6">
        <v>73.7</v>
      </c>
      <c r="G203" s="6" t="s">
        <v>540</v>
      </c>
    </row>
    <row r="204" spans="1:7">
      <c r="A204" t="s">
        <v>642</v>
      </c>
      <c r="B204" s="6">
        <v>37.92</v>
      </c>
      <c r="C204" s="6">
        <v>53.61</v>
      </c>
      <c r="D204" s="6">
        <v>45.76</v>
      </c>
      <c r="E204" s="6">
        <v>44.61</v>
      </c>
      <c r="F204" s="6" t="s">
        <v>540</v>
      </c>
      <c r="G204" s="6" t="s">
        <v>540</v>
      </c>
    </row>
    <row r="205" spans="1:7">
      <c r="A205" t="s">
        <v>643</v>
      </c>
      <c r="B205" s="6">
        <v>70.290000000000006</v>
      </c>
      <c r="C205" s="6">
        <v>69.5</v>
      </c>
      <c r="D205" s="6">
        <v>69.819999999999993</v>
      </c>
      <c r="E205" s="6">
        <v>70.98</v>
      </c>
      <c r="F205" s="6">
        <v>79.209999999999994</v>
      </c>
      <c r="G205" s="6" t="s">
        <v>540</v>
      </c>
    </row>
    <row r="206" spans="1:7">
      <c r="A206" t="s">
        <v>644</v>
      </c>
      <c r="B206" s="6">
        <v>40.619999999999997</v>
      </c>
      <c r="C206" s="6">
        <v>56.7</v>
      </c>
      <c r="D206" s="6">
        <v>55.92</v>
      </c>
      <c r="E206" s="6">
        <v>40.840000000000003</v>
      </c>
      <c r="F206" s="6">
        <v>43.85</v>
      </c>
      <c r="G206" s="6" t="s">
        <v>540</v>
      </c>
    </row>
    <row r="207" spans="1:7">
      <c r="A207" t="s">
        <v>645</v>
      </c>
      <c r="B207" s="6">
        <v>90.7</v>
      </c>
      <c r="C207" s="6">
        <v>94.4</v>
      </c>
      <c r="D207" s="6">
        <v>92.04</v>
      </c>
      <c r="E207" s="6">
        <v>79.459999999999994</v>
      </c>
      <c r="F207" s="6">
        <v>85.88</v>
      </c>
      <c r="G207" s="6" t="s">
        <v>540</v>
      </c>
    </row>
    <row r="208" spans="1:7">
      <c r="A208" t="s">
        <v>646</v>
      </c>
      <c r="B208" s="6">
        <v>48.08</v>
      </c>
      <c r="C208" s="6">
        <v>36.549999999999997</v>
      </c>
      <c r="D208" s="6">
        <v>37.78</v>
      </c>
      <c r="E208" s="6">
        <v>40.35</v>
      </c>
      <c r="F208" s="6" t="s">
        <v>540</v>
      </c>
      <c r="G208" s="6" t="s">
        <v>540</v>
      </c>
    </row>
    <row r="209" spans="1:7">
      <c r="A209" t="s">
        <v>647</v>
      </c>
      <c r="B209" s="6">
        <v>57.66</v>
      </c>
      <c r="C209" s="6">
        <v>79.38</v>
      </c>
      <c r="D209" s="6">
        <v>71.67</v>
      </c>
      <c r="E209" s="6">
        <v>66.27</v>
      </c>
      <c r="F209" s="6" t="s">
        <v>540</v>
      </c>
      <c r="G209" s="6" t="s">
        <v>540</v>
      </c>
    </row>
    <row r="210" spans="1:7">
      <c r="A210" t="s">
        <v>648</v>
      </c>
      <c r="B210" s="6">
        <v>76.489999999999995</v>
      </c>
      <c r="C210" s="6">
        <v>87.08</v>
      </c>
      <c r="D210" s="6">
        <v>92.17</v>
      </c>
      <c r="E210" s="6">
        <v>92.8</v>
      </c>
      <c r="F210" s="6">
        <v>91.95</v>
      </c>
      <c r="G210" s="6" t="s">
        <v>540</v>
      </c>
    </row>
    <row r="211" spans="1:7">
      <c r="A211" t="s">
        <v>649</v>
      </c>
      <c r="B211" s="6">
        <v>34.200000000000003</v>
      </c>
      <c r="C211" s="6">
        <v>26.57</v>
      </c>
      <c r="D211" s="6">
        <v>25.68</v>
      </c>
      <c r="E211" s="6">
        <v>24.46</v>
      </c>
      <c r="F211" s="6">
        <v>20.23</v>
      </c>
      <c r="G211" s="6" t="s">
        <v>540</v>
      </c>
    </row>
    <row r="212" spans="1:7">
      <c r="A212" t="s">
        <v>650</v>
      </c>
      <c r="B212" s="6">
        <v>44.04</v>
      </c>
      <c r="C212" s="6">
        <v>44.18</v>
      </c>
      <c r="D212" s="6">
        <v>66.739999999999995</v>
      </c>
      <c r="E212" s="6">
        <v>64.69</v>
      </c>
      <c r="F212" s="6">
        <v>53</v>
      </c>
      <c r="G212" s="6" t="s">
        <v>540</v>
      </c>
    </row>
    <row r="213" spans="1:7">
      <c r="A213" t="s">
        <v>651</v>
      </c>
      <c r="B213" s="6">
        <v>76.56</v>
      </c>
      <c r="C213" s="6">
        <v>65.209999999999994</v>
      </c>
      <c r="D213" s="6">
        <v>44.53</v>
      </c>
      <c r="E213" s="6">
        <v>61.48</v>
      </c>
      <c r="F213" s="6">
        <v>79.91</v>
      </c>
      <c r="G213" s="6" t="s">
        <v>540</v>
      </c>
    </row>
    <row r="214" spans="1:7">
      <c r="A214" t="s">
        <v>652</v>
      </c>
      <c r="B214" s="6">
        <v>74.2</v>
      </c>
      <c r="C214" s="6">
        <v>57.45</v>
      </c>
      <c r="D214" s="6">
        <v>79.430000000000007</v>
      </c>
      <c r="E214" s="6">
        <v>62.81</v>
      </c>
      <c r="F214" s="6">
        <v>64.510000000000005</v>
      </c>
      <c r="G214" s="6" t="s">
        <v>540</v>
      </c>
    </row>
    <row r="215" spans="1:7">
      <c r="A215" t="s">
        <v>653</v>
      </c>
      <c r="B215" s="6">
        <v>69.22</v>
      </c>
      <c r="C215" s="6">
        <v>71.47</v>
      </c>
      <c r="D215" s="6">
        <v>69.73</v>
      </c>
      <c r="E215" s="6">
        <v>75.3</v>
      </c>
      <c r="F215" s="6" t="s">
        <v>540</v>
      </c>
      <c r="G215" s="6" t="s">
        <v>540</v>
      </c>
    </row>
    <row r="216" spans="1:7">
      <c r="A216" t="s">
        <v>654</v>
      </c>
      <c r="B216" s="6">
        <v>94.36</v>
      </c>
      <c r="C216" s="6">
        <v>94.98</v>
      </c>
      <c r="D216" s="6">
        <v>94.3</v>
      </c>
      <c r="E216" s="6">
        <v>93.85</v>
      </c>
      <c r="F216" s="6">
        <v>93.55</v>
      </c>
      <c r="G216" s="6" t="s">
        <v>540</v>
      </c>
    </row>
    <row r="217" spans="1:7">
      <c r="A217" t="s">
        <v>655</v>
      </c>
      <c r="B217" s="6">
        <v>55.51</v>
      </c>
      <c r="C217" s="6">
        <v>59.42</v>
      </c>
      <c r="D217" s="6">
        <v>45.88</v>
      </c>
      <c r="E217" s="6">
        <v>50.44</v>
      </c>
      <c r="F217" s="6">
        <v>68.209999999999994</v>
      </c>
      <c r="G217" s="6" t="s">
        <v>540</v>
      </c>
    </row>
    <row r="218" spans="1:7">
      <c r="A218" t="s">
        <v>656</v>
      </c>
      <c r="B218" s="6">
        <v>72.55</v>
      </c>
      <c r="C218" s="6">
        <v>66.38</v>
      </c>
      <c r="D218" s="6">
        <v>48.45</v>
      </c>
      <c r="E218" s="6">
        <v>52.75</v>
      </c>
      <c r="F218" s="6">
        <v>51.93</v>
      </c>
      <c r="G218" s="6" t="s">
        <v>540</v>
      </c>
    </row>
    <row r="219" spans="1:7">
      <c r="A219" t="s">
        <v>657</v>
      </c>
      <c r="B219" s="6">
        <v>67.930000000000007</v>
      </c>
      <c r="C219" s="6">
        <v>72.41</v>
      </c>
      <c r="D219" s="6">
        <v>76.599999999999994</v>
      </c>
      <c r="E219" s="6">
        <v>80.44</v>
      </c>
      <c r="F219" s="6">
        <v>67.489999999999995</v>
      </c>
      <c r="G219" s="6">
        <v>64.510000000000005</v>
      </c>
    </row>
    <row r="220" spans="1:7">
      <c r="A220" t="s">
        <v>658</v>
      </c>
      <c r="B220" s="6">
        <v>76.69</v>
      </c>
      <c r="C220" s="6">
        <v>80.260000000000005</v>
      </c>
      <c r="D220" s="6">
        <v>71.92</v>
      </c>
      <c r="E220" s="6">
        <v>66.87</v>
      </c>
      <c r="F220" s="6">
        <v>80.59</v>
      </c>
      <c r="G220" s="6" t="s">
        <v>540</v>
      </c>
    </row>
    <row r="221" spans="1:7">
      <c r="A221" t="s">
        <v>659</v>
      </c>
      <c r="B221" s="6">
        <v>77.12</v>
      </c>
      <c r="C221" s="6">
        <v>72.47</v>
      </c>
      <c r="D221" s="6">
        <v>72.150000000000006</v>
      </c>
      <c r="E221" s="6">
        <v>73</v>
      </c>
      <c r="F221" s="6" t="s">
        <v>540</v>
      </c>
      <c r="G221" s="6" t="s">
        <v>540</v>
      </c>
    </row>
    <row r="222" spans="1:7">
      <c r="A222" t="s">
        <v>660</v>
      </c>
      <c r="B222" s="6">
        <v>36.75</v>
      </c>
      <c r="C222" s="6">
        <v>52.77</v>
      </c>
      <c r="D222" s="6">
        <v>58.79</v>
      </c>
      <c r="E222" s="6">
        <v>62.49</v>
      </c>
      <c r="F222" s="6">
        <v>80.87</v>
      </c>
      <c r="G222" s="6" t="s">
        <v>540</v>
      </c>
    </row>
    <row r="223" spans="1:7">
      <c r="A223" t="s">
        <v>661</v>
      </c>
      <c r="B223" s="6">
        <v>20.93</v>
      </c>
      <c r="C223" s="6">
        <v>19.75</v>
      </c>
      <c r="D223" s="6">
        <v>27.29</v>
      </c>
      <c r="E223" s="6">
        <v>25.08</v>
      </c>
      <c r="F223" s="6">
        <v>23.16</v>
      </c>
      <c r="G223" s="6" t="s">
        <v>540</v>
      </c>
    </row>
    <row r="224" spans="1:7">
      <c r="A224" t="s">
        <v>662</v>
      </c>
      <c r="B224" s="6">
        <v>87.2</v>
      </c>
      <c r="C224" s="6">
        <v>84.69</v>
      </c>
      <c r="D224" s="6">
        <v>83.64</v>
      </c>
      <c r="E224" s="6">
        <v>92.24</v>
      </c>
      <c r="F224" s="6" t="s">
        <v>540</v>
      </c>
      <c r="G224" s="6" t="s">
        <v>540</v>
      </c>
    </row>
    <row r="225" spans="1:7">
      <c r="A225" t="s">
        <v>663</v>
      </c>
      <c r="B225" s="6">
        <v>53.6</v>
      </c>
      <c r="C225" s="6">
        <v>46.72</v>
      </c>
      <c r="D225" s="6">
        <v>43.96</v>
      </c>
      <c r="E225" s="6">
        <v>61.24</v>
      </c>
      <c r="F225" s="6">
        <v>59.9</v>
      </c>
      <c r="G225" s="6" t="s">
        <v>540</v>
      </c>
    </row>
    <row r="226" spans="1:7">
      <c r="A226" t="s">
        <v>664</v>
      </c>
      <c r="B226" s="6">
        <v>61.04</v>
      </c>
      <c r="C226" s="6">
        <v>46.64</v>
      </c>
      <c r="D226" s="6">
        <v>68.430000000000007</v>
      </c>
      <c r="E226" s="6">
        <v>67.650000000000006</v>
      </c>
      <c r="F226" s="6">
        <v>60.57</v>
      </c>
      <c r="G226" s="6">
        <v>57.87</v>
      </c>
    </row>
    <row r="227" spans="1:7">
      <c r="A227" t="s">
        <v>665</v>
      </c>
      <c r="B227" s="6">
        <v>65.930000000000007</v>
      </c>
      <c r="C227" s="6">
        <v>59.31</v>
      </c>
      <c r="D227" s="6">
        <v>50.5</v>
      </c>
      <c r="E227" s="6">
        <v>58.97</v>
      </c>
      <c r="F227" s="6">
        <v>62.91</v>
      </c>
      <c r="G227" s="6" t="s">
        <v>540</v>
      </c>
    </row>
    <row r="228" spans="1:7">
      <c r="A228" t="s">
        <v>666</v>
      </c>
      <c r="B228" s="6">
        <v>94.76</v>
      </c>
      <c r="C228" s="6">
        <v>94.59</v>
      </c>
      <c r="D228" s="6">
        <v>98.73</v>
      </c>
      <c r="E228" s="6">
        <v>98.6</v>
      </c>
      <c r="F228" s="6">
        <v>97</v>
      </c>
      <c r="G228" s="6" t="s">
        <v>540</v>
      </c>
    </row>
    <row r="229" spans="1:7">
      <c r="A229" t="s">
        <v>667</v>
      </c>
      <c r="B229" s="6">
        <v>74.31</v>
      </c>
      <c r="C229" s="6">
        <v>74.59</v>
      </c>
      <c r="D229" s="6">
        <v>82.63</v>
      </c>
      <c r="E229" s="6">
        <v>70.78</v>
      </c>
      <c r="F229" s="6">
        <v>60.17</v>
      </c>
      <c r="G229" s="6" t="s">
        <v>540</v>
      </c>
    </row>
    <row r="230" spans="1:7">
      <c r="A230" t="s">
        <v>668</v>
      </c>
      <c r="B230" s="6">
        <v>61.74</v>
      </c>
      <c r="C230" s="6">
        <v>49.86</v>
      </c>
      <c r="D230" s="6">
        <v>47.16</v>
      </c>
      <c r="E230" s="6">
        <v>52.44</v>
      </c>
      <c r="F230" s="6">
        <v>50.94</v>
      </c>
      <c r="G230" s="6" t="s">
        <v>540</v>
      </c>
    </row>
    <row r="231" spans="1:7">
      <c r="A231" t="s">
        <v>669</v>
      </c>
      <c r="B231" s="6">
        <v>54.03</v>
      </c>
      <c r="C231" s="6">
        <v>82.97</v>
      </c>
      <c r="D231" s="6">
        <v>82.54</v>
      </c>
      <c r="E231" s="6">
        <v>73.78</v>
      </c>
      <c r="F231" s="6">
        <v>76.709999999999994</v>
      </c>
      <c r="G231" s="6" t="s">
        <v>540</v>
      </c>
    </row>
    <row r="232" spans="1:7">
      <c r="A232" t="s">
        <v>670</v>
      </c>
      <c r="B232" s="6">
        <v>74.72</v>
      </c>
      <c r="C232" s="6">
        <v>89.17</v>
      </c>
      <c r="D232" s="6">
        <v>90.98</v>
      </c>
      <c r="E232" s="6">
        <v>90.73</v>
      </c>
      <c r="F232" s="6">
        <v>88.83</v>
      </c>
      <c r="G232" s="6" t="s">
        <v>540</v>
      </c>
    </row>
    <row r="233" spans="1:7">
      <c r="A233" t="s">
        <v>671</v>
      </c>
      <c r="B233" s="6">
        <v>44.79</v>
      </c>
      <c r="C233" s="6">
        <v>44.38</v>
      </c>
      <c r="D233" s="6">
        <v>36.770000000000003</v>
      </c>
      <c r="E233" s="6">
        <v>37.270000000000003</v>
      </c>
      <c r="F233" s="6" t="s">
        <v>540</v>
      </c>
      <c r="G233" s="6" t="s">
        <v>540</v>
      </c>
    </row>
    <row r="234" spans="1:7">
      <c r="A234" t="s">
        <v>672</v>
      </c>
      <c r="B234" s="6">
        <v>70.87</v>
      </c>
      <c r="C234" s="6">
        <v>68.72</v>
      </c>
      <c r="D234" s="6">
        <v>70.650000000000006</v>
      </c>
      <c r="E234" s="6">
        <v>61.63</v>
      </c>
      <c r="F234" s="6">
        <v>64.03</v>
      </c>
      <c r="G234" s="6" t="s">
        <v>540</v>
      </c>
    </row>
    <row r="235" spans="1:7">
      <c r="A235" t="s">
        <v>673</v>
      </c>
      <c r="B235" s="6">
        <v>87.01</v>
      </c>
      <c r="C235" s="6">
        <v>85.7</v>
      </c>
      <c r="D235" s="6">
        <v>89.68</v>
      </c>
      <c r="E235" s="6">
        <v>85.37</v>
      </c>
      <c r="F235" s="6">
        <v>57.28</v>
      </c>
      <c r="G235" s="6" t="s">
        <v>540</v>
      </c>
    </row>
    <row r="236" spans="1:7">
      <c r="A236" t="s">
        <v>674</v>
      </c>
      <c r="B236" s="6">
        <v>71.77</v>
      </c>
      <c r="C236" s="6">
        <v>64.56</v>
      </c>
      <c r="D236" s="6">
        <v>56.02</v>
      </c>
      <c r="E236" s="6">
        <v>39.67</v>
      </c>
      <c r="F236" s="6">
        <v>55.88</v>
      </c>
      <c r="G236" s="6" t="s">
        <v>540</v>
      </c>
    </row>
    <row r="237" spans="1:7">
      <c r="A237" t="s">
        <v>675</v>
      </c>
      <c r="B237" s="6">
        <v>79.86</v>
      </c>
      <c r="C237" s="6">
        <v>65.05</v>
      </c>
      <c r="D237" s="6">
        <v>58.84</v>
      </c>
      <c r="E237" s="6">
        <v>82.38</v>
      </c>
      <c r="F237" s="6">
        <v>86.54</v>
      </c>
      <c r="G237" s="6" t="s">
        <v>540</v>
      </c>
    </row>
    <row r="238" spans="1:7">
      <c r="A238" t="s">
        <v>676</v>
      </c>
      <c r="B238" s="6">
        <v>87.99</v>
      </c>
      <c r="C238" s="6">
        <v>68.02</v>
      </c>
      <c r="D238" s="6">
        <v>63.7</v>
      </c>
      <c r="E238" s="6">
        <v>81.17</v>
      </c>
      <c r="F238" s="6">
        <v>80.319999999999993</v>
      </c>
      <c r="G238" s="6" t="s">
        <v>540</v>
      </c>
    </row>
    <row r="239" spans="1:7">
      <c r="A239" t="s">
        <v>677</v>
      </c>
      <c r="B239" s="6">
        <v>25.44</v>
      </c>
      <c r="C239" s="6">
        <v>41.61</v>
      </c>
      <c r="D239" s="6">
        <v>40.01</v>
      </c>
      <c r="E239" s="6">
        <v>47.49</v>
      </c>
      <c r="F239" s="6">
        <v>49.79</v>
      </c>
      <c r="G239" s="6" t="s">
        <v>540</v>
      </c>
    </row>
    <row r="240" spans="1:7">
      <c r="A240" t="s">
        <v>678</v>
      </c>
      <c r="B240" s="6">
        <v>19.04</v>
      </c>
      <c r="C240" s="6">
        <v>18.510000000000002</v>
      </c>
      <c r="D240" s="6">
        <v>29.61</v>
      </c>
      <c r="E240" s="6">
        <v>19.670000000000002</v>
      </c>
      <c r="F240" s="6">
        <v>23.69</v>
      </c>
      <c r="G240" s="6" t="s">
        <v>540</v>
      </c>
    </row>
    <row r="241" spans="1:7">
      <c r="A241" t="s">
        <v>679</v>
      </c>
      <c r="B241" s="6">
        <v>42.72</v>
      </c>
      <c r="C241" s="6">
        <v>57.83</v>
      </c>
      <c r="D241" s="6">
        <v>64.400000000000006</v>
      </c>
      <c r="E241" s="6">
        <v>63.27</v>
      </c>
      <c r="F241" s="6" t="s">
        <v>540</v>
      </c>
      <c r="G241" s="6" t="s">
        <v>540</v>
      </c>
    </row>
    <row r="242" spans="1:7">
      <c r="A242" t="s">
        <v>680</v>
      </c>
      <c r="B242" s="6">
        <v>58.45</v>
      </c>
      <c r="C242" s="6">
        <v>77.16</v>
      </c>
      <c r="D242" s="6">
        <v>82.95</v>
      </c>
      <c r="E242" s="6">
        <v>80.41</v>
      </c>
      <c r="F242" s="6">
        <v>78.31</v>
      </c>
      <c r="G242" s="6" t="s">
        <v>540</v>
      </c>
    </row>
    <row r="243" spans="1:7">
      <c r="A243" t="s">
        <v>681</v>
      </c>
      <c r="B243" s="6">
        <v>23.49</v>
      </c>
      <c r="C243" s="6">
        <v>46.75</v>
      </c>
      <c r="D243" s="6">
        <v>45.75</v>
      </c>
      <c r="E243" s="6">
        <v>44.76</v>
      </c>
      <c r="F243" s="6">
        <v>56.98</v>
      </c>
      <c r="G243" s="6" t="s">
        <v>540</v>
      </c>
    </row>
    <row r="244" spans="1:7">
      <c r="A244" t="s">
        <v>682</v>
      </c>
      <c r="B244" s="6">
        <v>42.29</v>
      </c>
      <c r="C244" s="6">
        <v>47.48</v>
      </c>
      <c r="D244" s="6">
        <v>57.21</v>
      </c>
      <c r="E244" s="6">
        <v>56.45</v>
      </c>
      <c r="F244" s="6">
        <v>35.86</v>
      </c>
      <c r="G244" s="6">
        <v>36.33</v>
      </c>
    </row>
    <row r="245" spans="1:7">
      <c r="A245" t="s">
        <v>683</v>
      </c>
      <c r="B245" s="6">
        <v>15.56</v>
      </c>
      <c r="C245" s="6">
        <v>22.26</v>
      </c>
      <c r="D245" s="6">
        <v>25.24</v>
      </c>
      <c r="E245" s="6">
        <v>44.7</v>
      </c>
      <c r="F245" s="6">
        <v>60.45</v>
      </c>
      <c r="G245" s="6" t="s">
        <v>540</v>
      </c>
    </row>
    <row r="246" spans="1:7">
      <c r="A246" t="s">
        <v>684</v>
      </c>
      <c r="B246" s="6">
        <v>79.430000000000007</v>
      </c>
      <c r="C246" s="6">
        <v>68.81</v>
      </c>
      <c r="D246" s="6">
        <v>65.709999999999994</v>
      </c>
      <c r="E246" s="6">
        <v>77.489999999999995</v>
      </c>
      <c r="F246" s="6">
        <v>86.99</v>
      </c>
      <c r="G246" s="6" t="s">
        <v>540</v>
      </c>
    </row>
    <row r="247" spans="1:7">
      <c r="A247" t="s">
        <v>685</v>
      </c>
      <c r="B247" s="6">
        <v>82.82</v>
      </c>
      <c r="C247" s="6">
        <v>92.24</v>
      </c>
      <c r="D247" s="6">
        <v>93.57</v>
      </c>
      <c r="E247" s="6">
        <v>93.45</v>
      </c>
      <c r="F247" s="6">
        <v>92.42</v>
      </c>
      <c r="G247" s="6" t="s">
        <v>540</v>
      </c>
    </row>
    <row r="248" spans="1:7">
      <c r="A248" t="s">
        <v>686</v>
      </c>
      <c r="B248" s="6">
        <v>73.77</v>
      </c>
      <c r="C248" s="6">
        <v>66.22</v>
      </c>
      <c r="D248" s="6">
        <v>51.28</v>
      </c>
      <c r="E248" s="6">
        <v>39.31</v>
      </c>
      <c r="F248" s="6">
        <v>30.57</v>
      </c>
      <c r="G248" s="6" t="s">
        <v>540</v>
      </c>
    </row>
    <row r="249" spans="1:7">
      <c r="A249" t="s">
        <v>687</v>
      </c>
      <c r="B249" s="6">
        <v>78.5</v>
      </c>
      <c r="C249" s="6">
        <v>77.56</v>
      </c>
      <c r="D249" s="6">
        <v>69.22</v>
      </c>
      <c r="E249" s="6">
        <v>61.63</v>
      </c>
      <c r="F249" s="6">
        <v>63.24</v>
      </c>
      <c r="G249" s="6" t="s">
        <v>540</v>
      </c>
    </row>
    <row r="250" spans="1:7">
      <c r="A250" t="s">
        <v>688</v>
      </c>
      <c r="B250" s="6">
        <v>62.48</v>
      </c>
      <c r="C250" s="6">
        <v>73.28</v>
      </c>
      <c r="D250" s="6">
        <v>76.760000000000005</v>
      </c>
      <c r="E250" s="6">
        <v>83.47</v>
      </c>
      <c r="F250" s="6" t="s">
        <v>540</v>
      </c>
      <c r="G250" s="6" t="s">
        <v>540</v>
      </c>
    </row>
    <row r="251" spans="1:7">
      <c r="A251" t="s">
        <v>689</v>
      </c>
      <c r="B251" s="6">
        <v>77.95</v>
      </c>
      <c r="C251" s="6">
        <v>79.87</v>
      </c>
      <c r="D251" s="6">
        <v>84.58</v>
      </c>
      <c r="E251" s="6">
        <v>73.650000000000006</v>
      </c>
      <c r="F251" s="6">
        <v>81.180000000000007</v>
      </c>
      <c r="G251" s="6" t="s">
        <v>540</v>
      </c>
    </row>
    <row r="252" spans="1:7">
      <c r="A252" t="s">
        <v>690</v>
      </c>
      <c r="B252" s="6">
        <v>92.93</v>
      </c>
      <c r="C252" s="6">
        <v>86.18</v>
      </c>
      <c r="D252" s="6">
        <v>85.01</v>
      </c>
      <c r="E252" s="6">
        <v>84.01</v>
      </c>
      <c r="F252" s="6" t="s">
        <v>540</v>
      </c>
      <c r="G252" s="6" t="s">
        <v>540</v>
      </c>
    </row>
    <row r="253" spans="1:7">
      <c r="A253" t="s">
        <v>691</v>
      </c>
      <c r="B253" s="6">
        <v>72.739999999999995</v>
      </c>
      <c r="C253" s="6">
        <v>73.510000000000005</v>
      </c>
      <c r="D253" s="6">
        <v>74.81</v>
      </c>
      <c r="E253" s="6">
        <v>82.9</v>
      </c>
      <c r="F253" s="6">
        <v>71.69</v>
      </c>
      <c r="G253" s="6" t="s">
        <v>540</v>
      </c>
    </row>
    <row r="254" spans="1:7">
      <c r="A254" t="s">
        <v>692</v>
      </c>
      <c r="B254" s="6">
        <v>43.27</v>
      </c>
      <c r="C254" s="6">
        <v>26.59</v>
      </c>
      <c r="D254" s="6">
        <v>18.170000000000002</v>
      </c>
      <c r="E254" s="6">
        <v>28.69</v>
      </c>
      <c r="F254" s="6">
        <v>35.340000000000003</v>
      </c>
      <c r="G254" s="6" t="s">
        <v>540</v>
      </c>
    </row>
    <row r="255" spans="1:7">
      <c r="A255" t="s">
        <v>693</v>
      </c>
      <c r="B255" s="6">
        <v>70.02</v>
      </c>
      <c r="C255" s="6">
        <v>41.22</v>
      </c>
      <c r="D255" s="6">
        <v>61.08</v>
      </c>
      <c r="E255" s="6">
        <v>71.010000000000005</v>
      </c>
      <c r="F255" s="6" t="s">
        <v>540</v>
      </c>
      <c r="G255" s="6" t="s">
        <v>540</v>
      </c>
    </row>
    <row r="256" spans="1:7">
      <c r="A256" t="s">
        <v>694</v>
      </c>
      <c r="B256" s="6">
        <v>45.77</v>
      </c>
      <c r="C256" s="6">
        <v>61.31</v>
      </c>
      <c r="D256" s="6">
        <v>52.39</v>
      </c>
      <c r="E256" s="6">
        <v>73.72</v>
      </c>
      <c r="F256" s="6">
        <v>69.099999999999994</v>
      </c>
      <c r="G256" s="6" t="s">
        <v>540</v>
      </c>
    </row>
    <row r="257" spans="1:7">
      <c r="A257" t="s">
        <v>695</v>
      </c>
      <c r="B257" s="6">
        <v>71.97</v>
      </c>
      <c r="C257" s="6">
        <v>76.3</v>
      </c>
      <c r="D257" s="6">
        <v>72.150000000000006</v>
      </c>
      <c r="E257" s="6">
        <v>72.41</v>
      </c>
      <c r="F257" s="6">
        <v>77.02</v>
      </c>
      <c r="G257" s="6" t="s">
        <v>540</v>
      </c>
    </row>
    <row r="258" spans="1:7">
      <c r="A258" t="s">
        <v>696</v>
      </c>
      <c r="B258" s="6">
        <v>55.04</v>
      </c>
      <c r="C258" s="6">
        <v>50.87</v>
      </c>
      <c r="D258" s="6">
        <v>40.840000000000003</v>
      </c>
      <c r="E258" s="6">
        <v>39</v>
      </c>
      <c r="F258" s="6">
        <v>45.09</v>
      </c>
      <c r="G258" s="6" t="s">
        <v>540</v>
      </c>
    </row>
    <row r="259" spans="1:7">
      <c r="A259" t="s">
        <v>697</v>
      </c>
      <c r="B259" s="6">
        <v>76.58</v>
      </c>
      <c r="C259" s="6">
        <v>70.64</v>
      </c>
      <c r="D259" s="6">
        <v>63.17</v>
      </c>
      <c r="E259" s="6">
        <v>40.22</v>
      </c>
      <c r="F259" s="6">
        <v>50.88</v>
      </c>
      <c r="G259" s="6" t="s">
        <v>540</v>
      </c>
    </row>
    <row r="260" spans="1:7">
      <c r="A260" t="s">
        <v>698</v>
      </c>
      <c r="B260" s="6">
        <v>56.35</v>
      </c>
      <c r="C260" s="6">
        <v>65.099999999999994</v>
      </c>
      <c r="D260" s="6">
        <v>57.74</v>
      </c>
      <c r="E260" s="6">
        <v>54.53</v>
      </c>
      <c r="F260" s="6" t="s">
        <v>540</v>
      </c>
      <c r="G260" s="6" t="s">
        <v>540</v>
      </c>
    </row>
    <row r="261" spans="1:7">
      <c r="A261" t="s">
        <v>699</v>
      </c>
      <c r="B261" s="6">
        <v>65.290000000000006</v>
      </c>
      <c r="C261" s="6">
        <v>60.1</v>
      </c>
      <c r="D261" s="6">
        <v>50.51</v>
      </c>
      <c r="E261" s="6">
        <v>81.06</v>
      </c>
      <c r="F261" s="6" t="s">
        <v>540</v>
      </c>
      <c r="G261" s="6" t="s">
        <v>540</v>
      </c>
    </row>
    <row r="262" spans="1:7">
      <c r="A262" t="s">
        <v>700</v>
      </c>
      <c r="B262" s="6">
        <v>18.16</v>
      </c>
      <c r="C262" s="6">
        <v>23.49</v>
      </c>
      <c r="D262" s="6">
        <v>14.82</v>
      </c>
      <c r="E262" s="6">
        <v>6.22</v>
      </c>
      <c r="F262" s="6">
        <v>14.4</v>
      </c>
      <c r="G262" s="6" t="s">
        <v>540</v>
      </c>
    </row>
    <row r="263" spans="1:7">
      <c r="A263" t="s">
        <v>701</v>
      </c>
      <c r="B263" s="6">
        <v>77.12</v>
      </c>
      <c r="C263" s="6">
        <v>83.18</v>
      </c>
      <c r="D263" s="6">
        <v>65.66</v>
      </c>
      <c r="E263" s="6">
        <v>45.68</v>
      </c>
      <c r="F263" s="6">
        <v>70.45</v>
      </c>
      <c r="G263" s="6" t="s">
        <v>540</v>
      </c>
    </row>
    <row r="264" spans="1:7">
      <c r="A264" t="s">
        <v>702</v>
      </c>
      <c r="B264" s="6">
        <v>54.13</v>
      </c>
      <c r="C264" s="6">
        <v>53.81</v>
      </c>
      <c r="D264" s="6">
        <v>54.77</v>
      </c>
      <c r="E264" s="6">
        <v>66.11</v>
      </c>
      <c r="F264" s="6">
        <v>42.86</v>
      </c>
      <c r="G264" s="6" t="s">
        <v>540</v>
      </c>
    </row>
    <row r="265" spans="1:7">
      <c r="A265" t="s">
        <v>703</v>
      </c>
      <c r="B265" s="6">
        <v>73.42</v>
      </c>
      <c r="C265" s="6">
        <v>74.37</v>
      </c>
      <c r="D265" s="6">
        <v>72.8</v>
      </c>
      <c r="E265" s="6">
        <v>57.52</v>
      </c>
      <c r="F265" s="6">
        <v>76.84</v>
      </c>
      <c r="G265" s="6" t="s">
        <v>540</v>
      </c>
    </row>
    <row r="266" spans="1:7">
      <c r="A266" t="s">
        <v>704</v>
      </c>
      <c r="B266" s="6">
        <v>64.13</v>
      </c>
      <c r="C266" s="6">
        <v>73.88</v>
      </c>
      <c r="D266" s="6">
        <v>71.61</v>
      </c>
      <c r="E266" s="6">
        <v>74.099999999999994</v>
      </c>
      <c r="F266" s="6">
        <v>72.430000000000007</v>
      </c>
      <c r="G266" s="6" t="s">
        <v>540</v>
      </c>
    </row>
    <row r="267" spans="1:7">
      <c r="A267" t="s">
        <v>705</v>
      </c>
      <c r="B267" s="6">
        <v>40.81</v>
      </c>
      <c r="C267" s="6">
        <v>51.02</v>
      </c>
      <c r="D267" s="6">
        <v>59.9</v>
      </c>
      <c r="E267" s="6">
        <v>62.63</v>
      </c>
      <c r="F267" s="6">
        <v>71.08</v>
      </c>
      <c r="G267" s="6" t="s">
        <v>540</v>
      </c>
    </row>
    <row r="268" spans="1:7">
      <c r="A268" t="s">
        <v>706</v>
      </c>
      <c r="B268" s="6">
        <v>19.16</v>
      </c>
      <c r="C268" s="6">
        <v>21.16</v>
      </c>
      <c r="D268" s="6">
        <v>13.49</v>
      </c>
      <c r="E268" s="6">
        <v>20.68</v>
      </c>
      <c r="F268" s="6">
        <v>45.98</v>
      </c>
      <c r="G268" s="6" t="s">
        <v>540</v>
      </c>
    </row>
    <row r="269" spans="1:7">
      <c r="A269" t="s">
        <v>707</v>
      </c>
      <c r="B269" s="6">
        <v>80.89</v>
      </c>
      <c r="C269" s="6">
        <v>52.65</v>
      </c>
      <c r="D269" s="6">
        <v>46.49</v>
      </c>
      <c r="E269" s="6">
        <v>54.04</v>
      </c>
      <c r="F269" s="6">
        <v>53.34</v>
      </c>
      <c r="G269" s="6" t="s">
        <v>540</v>
      </c>
    </row>
    <row r="270" spans="1:7">
      <c r="A270" t="s">
        <v>708</v>
      </c>
      <c r="B270" s="6">
        <v>44.51</v>
      </c>
      <c r="C270" s="6">
        <v>47.89</v>
      </c>
      <c r="D270" s="6">
        <v>47.55</v>
      </c>
      <c r="E270" s="6">
        <v>33.24</v>
      </c>
      <c r="F270" s="6" t="s">
        <v>540</v>
      </c>
      <c r="G270" s="6" t="s">
        <v>540</v>
      </c>
    </row>
    <row r="271" spans="1:7">
      <c r="A271" t="s">
        <v>709</v>
      </c>
      <c r="B271" s="6">
        <v>46.63</v>
      </c>
      <c r="C271" s="6">
        <v>50.4</v>
      </c>
      <c r="D271" s="6">
        <v>49.21</v>
      </c>
      <c r="E271" s="6">
        <v>59.83</v>
      </c>
      <c r="F271" s="6">
        <v>57.37</v>
      </c>
      <c r="G271" s="6" t="s">
        <v>540</v>
      </c>
    </row>
    <row r="272" spans="1:7">
      <c r="A272" t="s">
        <v>710</v>
      </c>
      <c r="B272" s="6">
        <v>20.48</v>
      </c>
      <c r="C272" s="6">
        <v>41.38</v>
      </c>
      <c r="D272" s="6">
        <v>48.3</v>
      </c>
      <c r="E272" s="6">
        <v>28.48</v>
      </c>
      <c r="F272" s="6">
        <v>41.69</v>
      </c>
      <c r="G272" s="6" t="s">
        <v>540</v>
      </c>
    </row>
    <row r="273" spans="1:7">
      <c r="A273" t="s">
        <v>711</v>
      </c>
      <c r="B273" s="6">
        <v>43.62</v>
      </c>
      <c r="C273" s="6">
        <v>55.21</v>
      </c>
      <c r="D273" s="6">
        <v>66.900000000000006</v>
      </c>
      <c r="E273" s="6">
        <v>60.58</v>
      </c>
      <c r="F273" s="6">
        <v>64.349999999999994</v>
      </c>
      <c r="G273" s="6" t="s">
        <v>540</v>
      </c>
    </row>
    <row r="274" spans="1:7">
      <c r="A274" t="s">
        <v>712</v>
      </c>
      <c r="B274" s="6">
        <v>35.85</v>
      </c>
      <c r="C274" s="6">
        <v>23.49</v>
      </c>
      <c r="D274" s="6">
        <v>21.97</v>
      </c>
      <c r="E274" s="6">
        <v>16.95</v>
      </c>
      <c r="F274" s="6">
        <v>28.95</v>
      </c>
      <c r="G274" s="6" t="s">
        <v>540</v>
      </c>
    </row>
    <row r="275" spans="1:7">
      <c r="A275" t="s">
        <v>713</v>
      </c>
      <c r="B275" s="6">
        <v>50</v>
      </c>
      <c r="C275" s="6">
        <v>50</v>
      </c>
      <c r="D275" s="6">
        <v>50</v>
      </c>
      <c r="E275" s="6">
        <v>50</v>
      </c>
      <c r="F275" s="6">
        <v>50</v>
      </c>
      <c r="G275" s="6" t="s">
        <v>540</v>
      </c>
    </row>
    <row r="276" spans="1:7">
      <c r="A276" t="s">
        <v>714</v>
      </c>
      <c r="B276" s="6">
        <v>41.25</v>
      </c>
      <c r="C276" s="6">
        <v>32.590000000000003</v>
      </c>
      <c r="D276" s="6">
        <v>40.409999999999997</v>
      </c>
      <c r="E276" s="6">
        <v>49.21</v>
      </c>
      <c r="F276" s="6" t="s">
        <v>540</v>
      </c>
      <c r="G276" s="6" t="s">
        <v>540</v>
      </c>
    </row>
    <row r="277" spans="1:7">
      <c r="A277" t="s">
        <v>715</v>
      </c>
      <c r="B277" s="6">
        <v>16.12</v>
      </c>
      <c r="C277" s="6">
        <v>11.24</v>
      </c>
      <c r="D277" s="6">
        <v>40.1</v>
      </c>
      <c r="E277" s="6">
        <v>64.239999999999995</v>
      </c>
      <c r="F277" s="6">
        <v>48.93</v>
      </c>
      <c r="G277" s="6" t="s">
        <v>540</v>
      </c>
    </row>
    <row r="278" spans="1:7">
      <c r="A278" t="s">
        <v>716</v>
      </c>
      <c r="B278" s="6">
        <v>59.9</v>
      </c>
      <c r="C278" s="6">
        <v>68.14</v>
      </c>
      <c r="D278" s="6">
        <v>66.03</v>
      </c>
      <c r="E278" s="6">
        <v>50.97</v>
      </c>
      <c r="F278" s="6">
        <v>63.52</v>
      </c>
      <c r="G278" s="6" t="s">
        <v>540</v>
      </c>
    </row>
    <row r="279" spans="1:7">
      <c r="A279" t="s">
        <v>717</v>
      </c>
      <c r="B279" s="6">
        <v>50</v>
      </c>
      <c r="C279" s="6">
        <v>71.67</v>
      </c>
      <c r="D279" s="6">
        <v>71.67</v>
      </c>
      <c r="E279" s="6">
        <v>71.67</v>
      </c>
      <c r="F279" s="6">
        <v>71.67</v>
      </c>
      <c r="G279" s="6" t="s">
        <v>540</v>
      </c>
    </row>
    <row r="280" spans="1:7">
      <c r="A280" t="s">
        <v>718</v>
      </c>
      <c r="B280" s="6">
        <v>35.270000000000003</v>
      </c>
      <c r="C280" s="6">
        <v>60.12</v>
      </c>
      <c r="D280" s="6">
        <v>54.86</v>
      </c>
      <c r="E280" s="6">
        <v>65.06</v>
      </c>
      <c r="F280" s="6">
        <v>58.7</v>
      </c>
      <c r="G280" s="6" t="s">
        <v>540</v>
      </c>
    </row>
    <row r="281" spans="1:7">
      <c r="A281" t="s">
        <v>719</v>
      </c>
      <c r="B281" s="6">
        <v>75.02</v>
      </c>
      <c r="C281" s="6">
        <v>75.67</v>
      </c>
      <c r="D281" s="6">
        <v>38.26</v>
      </c>
      <c r="E281" s="6">
        <v>65.64</v>
      </c>
      <c r="F281" s="6">
        <v>81.650000000000006</v>
      </c>
      <c r="G281" s="6" t="s">
        <v>540</v>
      </c>
    </row>
    <row r="282" spans="1:7">
      <c r="A282" t="s">
        <v>720</v>
      </c>
      <c r="B282" s="6">
        <v>34.18</v>
      </c>
      <c r="C282" s="6">
        <v>43.31</v>
      </c>
      <c r="D282" s="6">
        <v>27.41</v>
      </c>
      <c r="E282" s="6">
        <v>40.58</v>
      </c>
      <c r="F282" s="6">
        <v>67.52</v>
      </c>
      <c r="G282" s="6" t="s">
        <v>540</v>
      </c>
    </row>
    <row r="283" spans="1:7">
      <c r="A283" t="s">
        <v>721</v>
      </c>
      <c r="B283" s="6">
        <v>77.95</v>
      </c>
      <c r="C283" s="6">
        <v>82.7</v>
      </c>
      <c r="D283" s="6">
        <v>71.81</v>
      </c>
      <c r="E283" s="6">
        <v>87.33</v>
      </c>
      <c r="F283" s="6" t="s">
        <v>540</v>
      </c>
      <c r="G283" s="6" t="s">
        <v>540</v>
      </c>
    </row>
    <row r="284" spans="1:7">
      <c r="A284" t="s">
        <v>722</v>
      </c>
      <c r="B284" s="6">
        <v>30.29</v>
      </c>
      <c r="C284" s="6">
        <v>41.68</v>
      </c>
      <c r="D284" s="6">
        <v>34.520000000000003</v>
      </c>
      <c r="E284" s="6">
        <v>44.57</v>
      </c>
      <c r="F284" s="6">
        <v>49.68</v>
      </c>
      <c r="G284" s="6" t="s">
        <v>540</v>
      </c>
    </row>
    <row r="285" spans="1:7">
      <c r="A285" t="s">
        <v>723</v>
      </c>
      <c r="B285" s="6">
        <v>72.84</v>
      </c>
      <c r="C285" s="6">
        <v>73.48</v>
      </c>
      <c r="D285" s="6">
        <v>77.540000000000006</v>
      </c>
      <c r="E285" s="6">
        <v>80.430000000000007</v>
      </c>
      <c r="F285" s="6">
        <v>91.93</v>
      </c>
      <c r="G285" s="6" t="s">
        <v>540</v>
      </c>
    </row>
    <row r="286" spans="1:7">
      <c r="A286" t="s">
        <v>724</v>
      </c>
      <c r="B286" s="6">
        <v>68.09</v>
      </c>
      <c r="C286" s="6">
        <v>61.63</v>
      </c>
      <c r="D286" s="6">
        <v>47.65</v>
      </c>
      <c r="E286" s="6">
        <v>56.51</v>
      </c>
      <c r="F286" s="6">
        <v>54.6</v>
      </c>
      <c r="G286" s="6" t="s">
        <v>540</v>
      </c>
    </row>
    <row r="287" spans="1:7">
      <c r="A287" t="s">
        <v>725</v>
      </c>
      <c r="B287" s="6">
        <v>69.61</v>
      </c>
      <c r="C287" s="6">
        <v>71.52</v>
      </c>
      <c r="D287" s="6">
        <v>57.33</v>
      </c>
      <c r="E287" s="6">
        <v>72.650000000000006</v>
      </c>
      <c r="F287" s="6">
        <v>65.349999999999994</v>
      </c>
      <c r="G287" s="6" t="s">
        <v>540</v>
      </c>
    </row>
    <row r="288" spans="1:7">
      <c r="A288" t="s">
        <v>726</v>
      </c>
      <c r="B288" s="6">
        <v>58.27</v>
      </c>
      <c r="C288" s="6">
        <v>60.55</v>
      </c>
      <c r="D288" s="6">
        <v>72.97</v>
      </c>
      <c r="E288" s="6">
        <v>65.95</v>
      </c>
      <c r="F288" s="6">
        <v>67.09</v>
      </c>
      <c r="G288" s="6" t="s">
        <v>540</v>
      </c>
    </row>
    <row r="289" spans="1:7">
      <c r="A289" t="s">
        <v>727</v>
      </c>
      <c r="B289" s="6">
        <v>50.59</v>
      </c>
      <c r="C289" s="6">
        <v>61.22</v>
      </c>
      <c r="D289" s="6">
        <v>54.47</v>
      </c>
      <c r="E289" s="6">
        <v>57.63</v>
      </c>
      <c r="F289" s="6">
        <v>53.98</v>
      </c>
      <c r="G289" s="6" t="s">
        <v>540</v>
      </c>
    </row>
    <row r="290" spans="1:7">
      <c r="A290" t="s">
        <v>728</v>
      </c>
      <c r="B290" s="6">
        <v>51.13</v>
      </c>
      <c r="C290" s="6">
        <v>63.16</v>
      </c>
      <c r="D290" s="6">
        <v>54.29</v>
      </c>
      <c r="E290" s="6">
        <v>38.74</v>
      </c>
      <c r="F290" s="6">
        <v>50.85</v>
      </c>
      <c r="G290" s="6" t="s">
        <v>540</v>
      </c>
    </row>
    <row r="291" spans="1:7">
      <c r="A291" t="s">
        <v>729</v>
      </c>
      <c r="B291" s="6">
        <v>45.37</v>
      </c>
      <c r="C291" s="6">
        <v>44.76</v>
      </c>
      <c r="D291" s="6">
        <v>46.62</v>
      </c>
      <c r="E291" s="6">
        <v>35.86</v>
      </c>
      <c r="F291" s="6">
        <v>48.54</v>
      </c>
      <c r="G291" s="6" t="s">
        <v>540</v>
      </c>
    </row>
    <row r="292" spans="1:7">
      <c r="A292" t="s">
        <v>730</v>
      </c>
      <c r="B292" s="6">
        <v>26.65</v>
      </c>
      <c r="C292" s="6">
        <v>35.549999999999997</v>
      </c>
      <c r="D292" s="6">
        <v>61.76</v>
      </c>
      <c r="E292" s="6">
        <v>65.599999999999994</v>
      </c>
      <c r="F292" s="6">
        <v>32.28</v>
      </c>
      <c r="G292" s="6" t="s">
        <v>540</v>
      </c>
    </row>
    <row r="293" spans="1:7">
      <c r="A293" t="s">
        <v>731</v>
      </c>
      <c r="B293" s="6">
        <v>48.72</v>
      </c>
      <c r="C293" s="6">
        <v>35.53</v>
      </c>
      <c r="D293" s="6">
        <v>66.510000000000005</v>
      </c>
      <c r="E293" s="6">
        <v>59.61</v>
      </c>
      <c r="F293" s="6">
        <v>69.41</v>
      </c>
      <c r="G293" s="6" t="s">
        <v>540</v>
      </c>
    </row>
    <row r="294" spans="1:7">
      <c r="A294" t="s">
        <v>732</v>
      </c>
      <c r="B294" s="6">
        <v>76.94</v>
      </c>
      <c r="C294" s="6">
        <v>77.97</v>
      </c>
      <c r="D294" s="6">
        <v>80.38</v>
      </c>
      <c r="E294" s="6">
        <v>70.48</v>
      </c>
      <c r="F294" s="6" t="s">
        <v>540</v>
      </c>
      <c r="G294" s="6" t="s">
        <v>540</v>
      </c>
    </row>
    <row r="295" spans="1:7">
      <c r="A295" t="s">
        <v>733</v>
      </c>
      <c r="B295" s="6">
        <v>41.39</v>
      </c>
      <c r="C295" s="6">
        <v>49.92</v>
      </c>
      <c r="D295" s="6">
        <v>44.6</v>
      </c>
      <c r="E295" s="6">
        <v>42.94</v>
      </c>
      <c r="F295" s="6">
        <v>44.59</v>
      </c>
      <c r="G295" s="6" t="s">
        <v>540</v>
      </c>
    </row>
    <row r="296" spans="1:7">
      <c r="A296" t="s">
        <v>734</v>
      </c>
      <c r="B296" s="6">
        <v>57.75</v>
      </c>
      <c r="C296" s="6">
        <v>35.51</v>
      </c>
      <c r="D296" s="6">
        <v>40.06</v>
      </c>
      <c r="E296" s="6">
        <v>39.76</v>
      </c>
      <c r="F296" s="6">
        <v>40.44</v>
      </c>
      <c r="G296" s="6" t="s">
        <v>540</v>
      </c>
    </row>
    <row r="297" spans="1:7">
      <c r="A297" t="s">
        <v>735</v>
      </c>
      <c r="B297" s="6">
        <v>82.22</v>
      </c>
      <c r="C297" s="6">
        <v>91.31</v>
      </c>
      <c r="D297" s="6">
        <v>87.76</v>
      </c>
      <c r="E297" s="6">
        <v>80.12</v>
      </c>
      <c r="F297" s="6">
        <v>70.7</v>
      </c>
      <c r="G297" s="6" t="s">
        <v>540</v>
      </c>
    </row>
    <row r="298" spans="1:7">
      <c r="A298" t="s">
        <v>736</v>
      </c>
      <c r="B298" s="6">
        <v>87.58</v>
      </c>
      <c r="C298" s="6">
        <v>87.69</v>
      </c>
      <c r="D298" s="6">
        <v>87.22</v>
      </c>
      <c r="E298" s="6">
        <v>87.5</v>
      </c>
      <c r="F298" s="6">
        <v>89.14</v>
      </c>
      <c r="G298" s="6" t="s">
        <v>540</v>
      </c>
    </row>
    <row r="299" spans="1:7">
      <c r="A299" t="s">
        <v>737</v>
      </c>
      <c r="B299" s="6">
        <v>74.680000000000007</v>
      </c>
      <c r="C299" s="6">
        <v>47.53</v>
      </c>
      <c r="D299" s="6">
        <v>39.92</v>
      </c>
      <c r="E299" s="6">
        <v>41.86</v>
      </c>
      <c r="F299" s="6" t="s">
        <v>540</v>
      </c>
      <c r="G299" s="6" t="s">
        <v>540</v>
      </c>
    </row>
    <row r="300" spans="1:7">
      <c r="A300" t="s">
        <v>738</v>
      </c>
      <c r="B300" s="6">
        <v>5.13</v>
      </c>
      <c r="C300" s="6">
        <v>62.03</v>
      </c>
      <c r="D300" s="6">
        <v>68.38</v>
      </c>
      <c r="E300" s="6">
        <v>73.73</v>
      </c>
      <c r="F300" s="6">
        <v>40.85</v>
      </c>
      <c r="G300" s="6" t="s">
        <v>540</v>
      </c>
    </row>
    <row r="301" spans="1:7">
      <c r="A301" t="s">
        <v>739</v>
      </c>
      <c r="B301" s="6">
        <v>74.709999999999994</v>
      </c>
      <c r="C301" s="6">
        <v>75.14</v>
      </c>
      <c r="D301" s="6">
        <v>74.81</v>
      </c>
      <c r="E301" s="6">
        <v>74.91</v>
      </c>
      <c r="F301" s="6">
        <v>75.42</v>
      </c>
      <c r="G301" s="6" t="s">
        <v>540</v>
      </c>
    </row>
    <row r="302" spans="1:7">
      <c r="A302" t="s">
        <v>740</v>
      </c>
      <c r="B302" s="6">
        <v>15.71</v>
      </c>
      <c r="C302" s="6">
        <v>18.670000000000002</v>
      </c>
      <c r="D302" s="6">
        <v>31.93</v>
      </c>
      <c r="E302" s="6">
        <v>21.66</v>
      </c>
      <c r="F302" s="6">
        <v>34.97</v>
      </c>
      <c r="G302" s="6" t="s">
        <v>540</v>
      </c>
    </row>
    <row r="303" spans="1:7">
      <c r="A303" t="s">
        <v>741</v>
      </c>
      <c r="B303" s="6">
        <v>62.8</v>
      </c>
      <c r="C303" s="6">
        <v>54.73</v>
      </c>
      <c r="D303" s="6">
        <v>43.27</v>
      </c>
      <c r="E303" s="6">
        <v>62.97</v>
      </c>
      <c r="F303" s="6">
        <v>52.95</v>
      </c>
      <c r="G303" s="6" t="s">
        <v>540</v>
      </c>
    </row>
    <row r="304" spans="1:7">
      <c r="A304" t="s">
        <v>742</v>
      </c>
      <c r="B304" s="6">
        <v>81.72</v>
      </c>
      <c r="C304" s="6">
        <v>82.37</v>
      </c>
      <c r="D304" s="6">
        <v>78.989999999999995</v>
      </c>
      <c r="E304" s="6">
        <v>83.73</v>
      </c>
      <c r="F304" s="6">
        <v>85.29</v>
      </c>
      <c r="G304" s="6" t="s">
        <v>540</v>
      </c>
    </row>
    <row r="305" spans="1:7">
      <c r="A305" t="s">
        <v>743</v>
      </c>
      <c r="B305" s="6">
        <v>82.47</v>
      </c>
      <c r="C305" s="6">
        <v>79.260000000000005</v>
      </c>
      <c r="D305" s="6">
        <v>72.739999999999995</v>
      </c>
      <c r="E305" s="6">
        <v>78.489999999999995</v>
      </c>
      <c r="F305" s="6">
        <v>75.09</v>
      </c>
      <c r="G305" s="6" t="s">
        <v>540</v>
      </c>
    </row>
    <row r="306" spans="1:7">
      <c r="A306" t="s">
        <v>744</v>
      </c>
      <c r="B306" s="6">
        <v>37.880000000000003</v>
      </c>
      <c r="C306" s="6">
        <v>29.54</v>
      </c>
      <c r="D306" s="6">
        <v>31.75</v>
      </c>
      <c r="E306" s="6">
        <v>46.86</v>
      </c>
      <c r="F306" s="6">
        <v>46.26</v>
      </c>
      <c r="G306" s="6" t="s">
        <v>540</v>
      </c>
    </row>
    <row r="307" spans="1:7">
      <c r="A307" t="s">
        <v>745</v>
      </c>
      <c r="B307" s="6">
        <v>45.69</v>
      </c>
      <c r="C307" s="6">
        <v>52.33</v>
      </c>
      <c r="D307" s="6">
        <v>63.25</v>
      </c>
      <c r="E307" s="6">
        <v>64.989999999999995</v>
      </c>
      <c r="F307" s="6">
        <v>67.66</v>
      </c>
      <c r="G307" s="6" t="s">
        <v>540</v>
      </c>
    </row>
    <row r="308" spans="1:7">
      <c r="A308" t="s">
        <v>746</v>
      </c>
      <c r="B308" s="6">
        <v>58.71</v>
      </c>
      <c r="C308" s="6">
        <v>66.819999999999993</v>
      </c>
      <c r="D308" s="6">
        <v>54.75</v>
      </c>
      <c r="E308" s="6">
        <v>64.48</v>
      </c>
      <c r="F308" s="6">
        <v>75.16</v>
      </c>
      <c r="G308" s="6" t="s">
        <v>540</v>
      </c>
    </row>
    <row r="309" spans="1:7">
      <c r="A309" t="s">
        <v>747</v>
      </c>
      <c r="B309" s="6">
        <v>87.57</v>
      </c>
      <c r="C309" s="6">
        <v>86.15</v>
      </c>
      <c r="D309" s="6">
        <v>84.91</v>
      </c>
      <c r="E309" s="6">
        <v>87.44</v>
      </c>
      <c r="F309" s="6">
        <v>86.49</v>
      </c>
      <c r="G309" s="6" t="s">
        <v>540</v>
      </c>
    </row>
    <row r="310" spans="1:7">
      <c r="A310" t="s">
        <v>748</v>
      </c>
      <c r="B310" s="6">
        <v>77.540000000000006</v>
      </c>
      <c r="C310" s="6">
        <v>68.489999999999995</v>
      </c>
      <c r="D310" s="6">
        <v>69.66</v>
      </c>
      <c r="E310" s="6">
        <v>60.27</v>
      </c>
      <c r="F310" s="6" t="s">
        <v>540</v>
      </c>
      <c r="G310" s="6" t="s">
        <v>540</v>
      </c>
    </row>
    <row r="311" spans="1:7">
      <c r="A311" t="s">
        <v>749</v>
      </c>
      <c r="B311" s="6">
        <v>69.06</v>
      </c>
      <c r="C311" s="6">
        <v>75.52</v>
      </c>
      <c r="D311" s="6">
        <v>75.98</v>
      </c>
      <c r="E311" s="6">
        <v>70.78</v>
      </c>
      <c r="F311" s="6" t="s">
        <v>540</v>
      </c>
      <c r="G311" s="6" t="s">
        <v>540</v>
      </c>
    </row>
    <row r="312" spans="1:7">
      <c r="A312" t="s">
        <v>750</v>
      </c>
      <c r="B312" s="6">
        <v>49.24</v>
      </c>
      <c r="C312" s="6">
        <v>69.13</v>
      </c>
      <c r="D312" s="6">
        <v>69.59</v>
      </c>
      <c r="E312" s="6">
        <v>69.900000000000006</v>
      </c>
      <c r="F312" s="6" t="s">
        <v>540</v>
      </c>
      <c r="G312" s="6" t="s">
        <v>540</v>
      </c>
    </row>
    <row r="313" spans="1:7">
      <c r="A313" t="s">
        <v>751</v>
      </c>
      <c r="B313" s="6">
        <v>25.41</v>
      </c>
      <c r="C313" s="6">
        <v>45</v>
      </c>
      <c r="D313" s="6">
        <v>47.59</v>
      </c>
      <c r="E313" s="6">
        <v>37.76</v>
      </c>
      <c r="F313" s="6">
        <v>56.56</v>
      </c>
      <c r="G313" s="6" t="s">
        <v>540</v>
      </c>
    </row>
    <row r="314" spans="1:7">
      <c r="A314" t="s">
        <v>752</v>
      </c>
      <c r="B314" s="6">
        <v>50.02</v>
      </c>
      <c r="C314" s="6">
        <v>62.16</v>
      </c>
      <c r="D314" s="6">
        <v>46.29</v>
      </c>
      <c r="E314" s="6">
        <v>44.56</v>
      </c>
      <c r="F314" s="6">
        <v>75.22</v>
      </c>
      <c r="G314" s="6" t="s">
        <v>540</v>
      </c>
    </row>
    <row r="315" spans="1:7">
      <c r="A315" t="s">
        <v>753</v>
      </c>
      <c r="B315" s="6">
        <v>76.010000000000005</v>
      </c>
      <c r="C315" s="6">
        <v>77.349999999999994</v>
      </c>
      <c r="D315" s="6">
        <v>73.11</v>
      </c>
      <c r="E315" s="6">
        <v>66.38</v>
      </c>
      <c r="F315" s="6">
        <v>79.790000000000006</v>
      </c>
      <c r="G315" s="6" t="s">
        <v>540</v>
      </c>
    </row>
    <row r="316" spans="1:7">
      <c r="A316" t="s">
        <v>754</v>
      </c>
      <c r="B316" s="6">
        <v>89.82</v>
      </c>
      <c r="C316" s="6">
        <v>87.86</v>
      </c>
      <c r="D316" s="6">
        <v>88.74</v>
      </c>
      <c r="E316" s="6">
        <v>84.69</v>
      </c>
      <c r="F316" s="6">
        <v>89.66</v>
      </c>
      <c r="G316" s="6" t="s">
        <v>540</v>
      </c>
    </row>
    <row r="317" spans="1:7">
      <c r="A317" t="s">
        <v>755</v>
      </c>
      <c r="B317" s="6">
        <v>82.1</v>
      </c>
      <c r="C317" s="6">
        <v>86.57</v>
      </c>
      <c r="D317" s="6">
        <v>91.83</v>
      </c>
      <c r="E317" s="6">
        <v>82.12</v>
      </c>
      <c r="F317" s="6">
        <v>55.76</v>
      </c>
      <c r="G317" s="6" t="s">
        <v>540</v>
      </c>
    </row>
    <row r="318" spans="1:7">
      <c r="A318" t="s">
        <v>756</v>
      </c>
      <c r="B318" s="6">
        <v>72.37</v>
      </c>
      <c r="C318" s="6">
        <v>86.21</v>
      </c>
      <c r="D318" s="6">
        <v>75.569999999999993</v>
      </c>
      <c r="E318" s="6">
        <v>85.24</v>
      </c>
      <c r="F318" s="6">
        <v>88.59</v>
      </c>
      <c r="G318" s="6" t="s">
        <v>540</v>
      </c>
    </row>
    <row r="319" spans="1:7">
      <c r="A319" t="s">
        <v>757</v>
      </c>
      <c r="B319" s="6">
        <v>53.44</v>
      </c>
      <c r="C319" s="6">
        <v>42.12</v>
      </c>
      <c r="D319" s="6">
        <v>31.97</v>
      </c>
      <c r="E319" s="6">
        <v>35.909999999999997</v>
      </c>
      <c r="F319" s="6">
        <v>38.299999999999997</v>
      </c>
      <c r="G319" s="6" t="s">
        <v>540</v>
      </c>
    </row>
    <row r="320" spans="1:7">
      <c r="A320" t="s">
        <v>758</v>
      </c>
      <c r="B320" s="6">
        <v>65.39</v>
      </c>
      <c r="C320" s="6">
        <v>71.64</v>
      </c>
      <c r="D320" s="6">
        <v>46.39</v>
      </c>
      <c r="E320" s="6">
        <v>40.909999999999997</v>
      </c>
      <c r="F320" s="6" t="s">
        <v>540</v>
      </c>
      <c r="G320" s="6" t="s">
        <v>540</v>
      </c>
    </row>
    <row r="321" spans="1:7">
      <c r="A321" t="s">
        <v>759</v>
      </c>
      <c r="B321" s="6">
        <v>63.04</v>
      </c>
      <c r="C321" s="6">
        <v>68.75</v>
      </c>
      <c r="D321" s="6">
        <v>67.2</v>
      </c>
      <c r="E321" s="6">
        <v>78.400000000000006</v>
      </c>
      <c r="F321" s="6">
        <v>78.959999999999994</v>
      </c>
      <c r="G321" s="6" t="s">
        <v>540</v>
      </c>
    </row>
    <row r="322" spans="1:7">
      <c r="A322" t="s">
        <v>760</v>
      </c>
      <c r="B322" s="6">
        <v>48.5</v>
      </c>
      <c r="C322" s="6">
        <v>50.63</v>
      </c>
      <c r="D322" s="6">
        <v>52.99</v>
      </c>
      <c r="E322" s="6">
        <v>52.99</v>
      </c>
      <c r="F322" s="6">
        <v>75.73</v>
      </c>
      <c r="G322" s="6" t="s">
        <v>540</v>
      </c>
    </row>
    <row r="323" spans="1:7">
      <c r="A323" t="s">
        <v>761</v>
      </c>
      <c r="B323" s="6">
        <v>13.98</v>
      </c>
      <c r="C323" s="6">
        <v>26.39</v>
      </c>
      <c r="D323" s="6">
        <v>24.76</v>
      </c>
      <c r="E323" s="6">
        <v>28.02</v>
      </c>
      <c r="F323" s="6">
        <v>35.409999999999997</v>
      </c>
      <c r="G323" s="6" t="s">
        <v>540</v>
      </c>
    </row>
    <row r="324" spans="1:7">
      <c r="A324" t="s">
        <v>762</v>
      </c>
      <c r="B324" s="6">
        <v>21.67</v>
      </c>
      <c r="C324" s="6">
        <v>21.91</v>
      </c>
      <c r="D324" s="6">
        <v>43.15</v>
      </c>
      <c r="E324" s="6">
        <v>28.87</v>
      </c>
      <c r="F324" s="6">
        <v>52.62</v>
      </c>
      <c r="G324" s="6" t="s">
        <v>540</v>
      </c>
    </row>
    <row r="325" spans="1:7">
      <c r="A325" t="s">
        <v>763</v>
      </c>
      <c r="B325" s="6">
        <v>35.97</v>
      </c>
      <c r="C325" s="6">
        <v>48.38</v>
      </c>
      <c r="D325" s="6">
        <v>47.22</v>
      </c>
      <c r="E325" s="6">
        <v>40.799999999999997</v>
      </c>
      <c r="F325" s="6">
        <v>38.270000000000003</v>
      </c>
      <c r="G325" s="6" t="s">
        <v>540</v>
      </c>
    </row>
    <row r="326" spans="1:7">
      <c r="A326" t="s">
        <v>764</v>
      </c>
      <c r="B326" s="6">
        <v>78.040000000000006</v>
      </c>
      <c r="C326" s="6">
        <v>71.7</v>
      </c>
      <c r="D326" s="6">
        <v>81.63</v>
      </c>
      <c r="E326" s="6">
        <v>82</v>
      </c>
      <c r="F326" s="6">
        <v>85.5</v>
      </c>
      <c r="G326" s="6">
        <v>75.91</v>
      </c>
    </row>
    <row r="327" spans="1:7">
      <c r="A327" t="s">
        <v>765</v>
      </c>
      <c r="B327" s="6">
        <v>93.51</v>
      </c>
      <c r="C327" s="6">
        <v>88.27</v>
      </c>
      <c r="D327" s="6">
        <v>91.14</v>
      </c>
      <c r="E327" s="6">
        <v>86.38</v>
      </c>
      <c r="F327" s="6">
        <v>94.78</v>
      </c>
      <c r="G327" s="6" t="s">
        <v>540</v>
      </c>
    </row>
    <row r="328" spans="1:7">
      <c r="A328" t="s">
        <v>766</v>
      </c>
      <c r="B328" s="6">
        <v>47.47</v>
      </c>
      <c r="C328" s="6">
        <v>46.1</v>
      </c>
      <c r="D328" s="6">
        <v>72.38</v>
      </c>
      <c r="E328" s="6">
        <v>84.59</v>
      </c>
      <c r="F328" s="6">
        <v>90.09</v>
      </c>
      <c r="G328" s="6" t="s">
        <v>540</v>
      </c>
    </row>
    <row r="329" spans="1:7">
      <c r="A329" t="s">
        <v>767</v>
      </c>
      <c r="B329" s="6">
        <v>46.06</v>
      </c>
      <c r="C329" s="6">
        <v>76.36</v>
      </c>
      <c r="D329" s="6">
        <v>83.22</v>
      </c>
      <c r="E329" s="6">
        <v>88.61</v>
      </c>
      <c r="F329" s="6">
        <v>88.18</v>
      </c>
      <c r="G329" s="6" t="s">
        <v>540</v>
      </c>
    </row>
    <row r="330" spans="1:7">
      <c r="A330" t="s">
        <v>768</v>
      </c>
      <c r="B330" s="6">
        <v>65.489999999999995</v>
      </c>
      <c r="C330" s="6">
        <v>73.06</v>
      </c>
      <c r="D330" s="6">
        <v>63.77</v>
      </c>
      <c r="E330" s="6">
        <v>67.260000000000005</v>
      </c>
      <c r="F330" s="6">
        <v>74.17</v>
      </c>
      <c r="G330" s="6" t="s">
        <v>540</v>
      </c>
    </row>
    <row r="331" spans="1:7">
      <c r="A331" t="s">
        <v>769</v>
      </c>
      <c r="B331" s="6">
        <v>53.19</v>
      </c>
      <c r="C331" s="6">
        <v>36.65</v>
      </c>
      <c r="D331" s="6">
        <v>37.72</v>
      </c>
      <c r="E331" s="6">
        <v>48.18</v>
      </c>
      <c r="F331" s="6">
        <v>63.88</v>
      </c>
      <c r="G331" s="6">
        <v>29.67</v>
      </c>
    </row>
    <row r="332" spans="1:7">
      <c r="A332" t="s">
        <v>770</v>
      </c>
      <c r="B332" s="6">
        <v>28.32</v>
      </c>
      <c r="C332" s="6">
        <v>52.33</v>
      </c>
      <c r="D332" s="6">
        <v>38.17</v>
      </c>
      <c r="E332" s="6">
        <v>26.77</v>
      </c>
      <c r="F332" s="6">
        <v>31.14</v>
      </c>
      <c r="G332" s="6" t="s">
        <v>540</v>
      </c>
    </row>
    <row r="333" spans="1:7">
      <c r="A333" t="s">
        <v>771</v>
      </c>
      <c r="B333" s="6">
        <v>90.15</v>
      </c>
      <c r="C333" s="6">
        <v>66.709999999999994</v>
      </c>
      <c r="D333" s="6">
        <v>75.16</v>
      </c>
      <c r="E333" s="6">
        <v>52.37</v>
      </c>
      <c r="F333" s="6" t="s">
        <v>540</v>
      </c>
      <c r="G333" s="6" t="s">
        <v>540</v>
      </c>
    </row>
    <row r="334" spans="1:7">
      <c r="A334" t="s">
        <v>772</v>
      </c>
      <c r="B334" s="6">
        <v>38.799999999999997</v>
      </c>
      <c r="C334" s="6">
        <v>44.15</v>
      </c>
      <c r="D334" s="6">
        <v>39.93</v>
      </c>
      <c r="E334" s="6">
        <v>24.54</v>
      </c>
      <c r="F334" s="6">
        <v>36.409999999999997</v>
      </c>
      <c r="G334" s="6" t="s">
        <v>540</v>
      </c>
    </row>
    <row r="335" spans="1:7">
      <c r="A335" t="s">
        <v>773</v>
      </c>
      <c r="B335" s="6">
        <v>76.180000000000007</v>
      </c>
      <c r="C335" s="6">
        <v>68.650000000000006</v>
      </c>
      <c r="D335" s="6">
        <v>72.150000000000006</v>
      </c>
      <c r="E335" s="6">
        <v>71.56</v>
      </c>
      <c r="F335" s="6">
        <v>71.069999999999993</v>
      </c>
      <c r="G335" s="6" t="s">
        <v>540</v>
      </c>
    </row>
    <row r="336" spans="1:7">
      <c r="A336" t="s">
        <v>774</v>
      </c>
      <c r="B336" s="6">
        <v>27.56</v>
      </c>
      <c r="C336" s="6">
        <v>36.6</v>
      </c>
      <c r="D336" s="6">
        <v>35.97</v>
      </c>
      <c r="E336" s="6">
        <v>31.47</v>
      </c>
      <c r="F336" s="6">
        <v>73.77</v>
      </c>
      <c r="G336" s="6" t="s">
        <v>540</v>
      </c>
    </row>
    <row r="337" spans="1:7">
      <c r="A337" t="s">
        <v>775</v>
      </c>
      <c r="B337" s="6">
        <v>58.26</v>
      </c>
      <c r="C337" s="6">
        <v>77.3</v>
      </c>
      <c r="D337" s="6">
        <v>63.48</v>
      </c>
      <c r="E337" s="6">
        <v>74.52</v>
      </c>
      <c r="F337" s="6">
        <v>66.319999999999993</v>
      </c>
      <c r="G337" s="6" t="s">
        <v>540</v>
      </c>
    </row>
    <row r="338" spans="1:7">
      <c r="A338" t="s">
        <v>776</v>
      </c>
      <c r="B338" s="6">
        <v>59.11</v>
      </c>
      <c r="C338" s="6">
        <v>59.32</v>
      </c>
      <c r="D338" s="6">
        <v>57.95</v>
      </c>
      <c r="E338" s="6">
        <v>61.67</v>
      </c>
      <c r="F338" s="6">
        <v>70.45</v>
      </c>
      <c r="G338" s="6" t="s">
        <v>540</v>
      </c>
    </row>
    <row r="339" spans="1:7">
      <c r="A339" t="s">
        <v>777</v>
      </c>
      <c r="B339" s="6">
        <v>85.5</v>
      </c>
      <c r="C339" s="6">
        <v>73.58</v>
      </c>
      <c r="D339" s="6">
        <v>54.71</v>
      </c>
      <c r="E339" s="6">
        <v>71.98</v>
      </c>
      <c r="F339" s="6">
        <v>77.94</v>
      </c>
      <c r="G339" s="6" t="s">
        <v>540</v>
      </c>
    </row>
    <row r="340" spans="1:7">
      <c r="A340" t="s">
        <v>778</v>
      </c>
      <c r="B340" s="6">
        <v>41.42</v>
      </c>
      <c r="C340" s="6">
        <v>53.76</v>
      </c>
      <c r="D340" s="6">
        <v>30.93</v>
      </c>
      <c r="E340" s="6">
        <v>46.16</v>
      </c>
      <c r="F340" s="6">
        <v>39.22</v>
      </c>
      <c r="G340" s="6" t="s">
        <v>540</v>
      </c>
    </row>
    <row r="341" spans="1:7">
      <c r="A341" t="s">
        <v>779</v>
      </c>
      <c r="B341" s="6">
        <v>67.819999999999993</v>
      </c>
      <c r="C341" s="6">
        <v>72.94</v>
      </c>
      <c r="D341" s="6">
        <v>71.08</v>
      </c>
      <c r="E341" s="6">
        <v>57.34</v>
      </c>
      <c r="F341" s="6" t="s">
        <v>540</v>
      </c>
      <c r="G341" s="6" t="s">
        <v>540</v>
      </c>
    </row>
    <row r="342" spans="1:7">
      <c r="A342" t="s">
        <v>780</v>
      </c>
      <c r="B342" s="6">
        <v>73.819999999999993</v>
      </c>
      <c r="C342" s="6">
        <v>82.59</v>
      </c>
      <c r="D342" s="6">
        <v>48.82</v>
      </c>
      <c r="E342" s="6">
        <v>70.38</v>
      </c>
      <c r="F342" s="6">
        <v>55.86</v>
      </c>
      <c r="G342" s="6">
        <v>57.91</v>
      </c>
    </row>
    <row r="343" spans="1:7">
      <c r="A343" t="s">
        <v>781</v>
      </c>
      <c r="B343" s="6">
        <v>63.35</v>
      </c>
      <c r="C343" s="6">
        <v>77.680000000000007</v>
      </c>
      <c r="D343" s="6">
        <v>61.91</v>
      </c>
      <c r="E343" s="6">
        <v>61.91</v>
      </c>
      <c r="F343" s="6">
        <v>72.2</v>
      </c>
      <c r="G343" s="6">
        <v>62.87</v>
      </c>
    </row>
    <row r="344" spans="1:7">
      <c r="A344" t="s">
        <v>782</v>
      </c>
      <c r="B344" s="6">
        <v>35.99</v>
      </c>
      <c r="C344" s="6">
        <v>47.91</v>
      </c>
      <c r="D344" s="6">
        <v>41.17</v>
      </c>
      <c r="E344" s="6">
        <v>45.67</v>
      </c>
      <c r="F344" s="6">
        <v>42.27</v>
      </c>
      <c r="G344" s="6">
        <v>37.9</v>
      </c>
    </row>
    <row r="345" spans="1:7">
      <c r="A345" t="s">
        <v>783</v>
      </c>
      <c r="B345" s="6">
        <v>22.66</v>
      </c>
      <c r="C345" s="6">
        <v>29.24</v>
      </c>
      <c r="D345" s="6">
        <v>30.5</v>
      </c>
      <c r="E345" s="6">
        <v>24.83</v>
      </c>
      <c r="F345" s="6">
        <v>31.11</v>
      </c>
      <c r="G345" s="6" t="s">
        <v>540</v>
      </c>
    </row>
    <row r="346" spans="1:7">
      <c r="A346" t="s">
        <v>784</v>
      </c>
      <c r="B346" s="6">
        <v>64.680000000000007</v>
      </c>
      <c r="C346" s="6">
        <v>51.64</v>
      </c>
      <c r="D346" s="6">
        <v>48.36</v>
      </c>
      <c r="E346" s="6">
        <v>52.54</v>
      </c>
      <c r="F346" s="6">
        <v>50.98</v>
      </c>
      <c r="G346" s="6" t="s">
        <v>540</v>
      </c>
    </row>
    <row r="347" spans="1:7">
      <c r="A347" t="s">
        <v>785</v>
      </c>
      <c r="B347" s="6">
        <v>71.23</v>
      </c>
      <c r="C347" s="6">
        <v>70.69</v>
      </c>
      <c r="D347" s="6">
        <v>78.290000000000006</v>
      </c>
      <c r="E347" s="6">
        <v>68.13</v>
      </c>
      <c r="F347" s="6">
        <v>47.04</v>
      </c>
      <c r="G347" s="6" t="s">
        <v>540</v>
      </c>
    </row>
    <row r="348" spans="1:7">
      <c r="A348" t="s">
        <v>786</v>
      </c>
      <c r="B348" s="6">
        <v>38.54</v>
      </c>
      <c r="C348" s="6">
        <v>41.55</v>
      </c>
      <c r="D348" s="6">
        <v>36.049999999999997</v>
      </c>
      <c r="E348" s="6">
        <v>28.99</v>
      </c>
      <c r="F348" s="6">
        <v>63.08</v>
      </c>
      <c r="G348" s="6" t="s">
        <v>540</v>
      </c>
    </row>
    <row r="349" spans="1:7">
      <c r="A349" t="s">
        <v>787</v>
      </c>
      <c r="B349" s="6">
        <v>8.84</v>
      </c>
      <c r="C349" s="6">
        <v>11.07</v>
      </c>
      <c r="D349" s="6">
        <v>11.68</v>
      </c>
      <c r="E349" s="6">
        <v>15.27</v>
      </c>
      <c r="F349" s="6">
        <v>14.5</v>
      </c>
      <c r="G349" s="6" t="s">
        <v>540</v>
      </c>
    </row>
    <row r="350" spans="1:7">
      <c r="A350" t="s">
        <v>788</v>
      </c>
      <c r="B350" s="6">
        <v>40</v>
      </c>
      <c r="C350" s="6">
        <v>51.66</v>
      </c>
      <c r="D350" s="6">
        <v>42.68</v>
      </c>
      <c r="E350" s="6">
        <v>42.65</v>
      </c>
      <c r="F350" s="6">
        <v>53.3</v>
      </c>
      <c r="G350" s="6" t="s">
        <v>540</v>
      </c>
    </row>
    <row r="351" spans="1:7">
      <c r="A351" t="s">
        <v>789</v>
      </c>
      <c r="B351" s="6">
        <v>29.57</v>
      </c>
      <c r="C351" s="6">
        <v>20.22</v>
      </c>
      <c r="D351" s="6">
        <v>17.04</v>
      </c>
      <c r="E351" s="6">
        <v>49.04</v>
      </c>
      <c r="F351" s="6">
        <v>81.09</v>
      </c>
      <c r="G351" s="6" t="s">
        <v>540</v>
      </c>
    </row>
    <row r="352" spans="1:7">
      <c r="A352" t="s">
        <v>790</v>
      </c>
      <c r="B352" s="6">
        <v>56.93</v>
      </c>
      <c r="C352" s="6">
        <v>68.19</v>
      </c>
      <c r="D352" s="6">
        <v>63.99</v>
      </c>
      <c r="E352" s="6">
        <v>57.12</v>
      </c>
      <c r="F352" s="6">
        <v>52.48</v>
      </c>
      <c r="G352" s="6" t="s">
        <v>540</v>
      </c>
    </row>
    <row r="353" spans="1:7">
      <c r="A353" t="s">
        <v>791</v>
      </c>
      <c r="B353" s="6">
        <v>67.25</v>
      </c>
      <c r="C353" s="6">
        <v>63.25</v>
      </c>
      <c r="D353" s="6">
        <v>66.66</v>
      </c>
      <c r="E353" s="6">
        <v>50.83</v>
      </c>
      <c r="F353" s="6">
        <v>64.31</v>
      </c>
      <c r="G353" s="6" t="s">
        <v>540</v>
      </c>
    </row>
    <row r="354" spans="1:7">
      <c r="A354" t="s">
        <v>792</v>
      </c>
      <c r="B354" s="6">
        <v>48.01</v>
      </c>
      <c r="C354" s="6">
        <v>62.27</v>
      </c>
      <c r="D354" s="6">
        <v>60.79</v>
      </c>
      <c r="E354" s="6">
        <v>64</v>
      </c>
      <c r="F354" s="6">
        <v>47.35</v>
      </c>
      <c r="G354" s="6" t="s">
        <v>540</v>
      </c>
    </row>
    <row r="355" spans="1:7">
      <c r="A355" t="s">
        <v>793</v>
      </c>
      <c r="B355" s="6">
        <v>17.89</v>
      </c>
      <c r="C355" s="6">
        <v>20.71</v>
      </c>
      <c r="D355" s="6">
        <v>17.2</v>
      </c>
      <c r="E355" s="6">
        <v>12.68</v>
      </c>
      <c r="F355" s="6">
        <v>25.14</v>
      </c>
      <c r="G355" s="6" t="s">
        <v>540</v>
      </c>
    </row>
    <row r="356" spans="1:7">
      <c r="A356" t="s">
        <v>794</v>
      </c>
      <c r="B356" s="6">
        <v>89.51</v>
      </c>
      <c r="C356" s="6">
        <v>87</v>
      </c>
      <c r="D356" s="6">
        <v>85.82</v>
      </c>
      <c r="E356" s="6">
        <v>84.16</v>
      </c>
      <c r="F356" s="6">
        <v>82.18</v>
      </c>
      <c r="G356" s="6" t="s">
        <v>540</v>
      </c>
    </row>
    <row r="357" spans="1:7">
      <c r="A357" t="s">
        <v>795</v>
      </c>
      <c r="B357" s="6">
        <v>72.69</v>
      </c>
      <c r="C357" s="6">
        <v>81.59</v>
      </c>
      <c r="D357" s="6">
        <v>79.73</v>
      </c>
      <c r="E357" s="6">
        <v>83.4</v>
      </c>
      <c r="F357" s="6">
        <v>82.4</v>
      </c>
      <c r="G357" s="6" t="s">
        <v>540</v>
      </c>
    </row>
    <row r="358" spans="1:7">
      <c r="A358" t="s">
        <v>796</v>
      </c>
      <c r="B358" s="6">
        <v>24.82</v>
      </c>
      <c r="C358" s="6">
        <v>11.7</v>
      </c>
      <c r="D358" s="6">
        <v>19.59</v>
      </c>
      <c r="E358" s="6">
        <v>18.579999999999998</v>
      </c>
      <c r="F358" s="6">
        <v>38.619999999999997</v>
      </c>
      <c r="G358" s="6" t="s">
        <v>540</v>
      </c>
    </row>
    <row r="359" spans="1:7">
      <c r="A359" t="s">
        <v>797</v>
      </c>
      <c r="B359" s="6">
        <v>30.54</v>
      </c>
      <c r="C359" s="6">
        <v>37.99</v>
      </c>
      <c r="D359" s="6">
        <v>26.94</v>
      </c>
      <c r="E359" s="6">
        <v>43.19</v>
      </c>
      <c r="F359" s="6">
        <v>65.72</v>
      </c>
      <c r="G359" s="6" t="s">
        <v>540</v>
      </c>
    </row>
    <row r="360" spans="1:7">
      <c r="A360" t="s">
        <v>798</v>
      </c>
      <c r="B360" s="6">
        <v>36.270000000000003</v>
      </c>
      <c r="C360" s="6">
        <v>36.76</v>
      </c>
      <c r="D360" s="6">
        <v>67.47</v>
      </c>
      <c r="E360" s="6">
        <v>36.85</v>
      </c>
      <c r="F360" s="6">
        <v>59.76</v>
      </c>
      <c r="G360" s="6" t="s">
        <v>540</v>
      </c>
    </row>
    <row r="361" spans="1:7">
      <c r="A361" t="s">
        <v>799</v>
      </c>
      <c r="B361" s="6">
        <v>29.7</v>
      </c>
      <c r="C361" s="6">
        <v>47.47</v>
      </c>
      <c r="D361" s="6">
        <v>43.5</v>
      </c>
      <c r="E361" s="6">
        <v>33.159999999999997</v>
      </c>
      <c r="F361" s="6">
        <v>43.62</v>
      </c>
      <c r="G361" s="6" t="s">
        <v>540</v>
      </c>
    </row>
    <row r="362" spans="1:7">
      <c r="A362" t="s">
        <v>800</v>
      </c>
      <c r="B362" s="6">
        <v>62.02</v>
      </c>
      <c r="C362" s="6">
        <v>67.180000000000007</v>
      </c>
      <c r="D362" s="6">
        <v>78.760000000000005</v>
      </c>
      <c r="E362" s="6">
        <v>70.56</v>
      </c>
      <c r="F362" s="6">
        <v>66.599999999999994</v>
      </c>
      <c r="G362" s="6" t="s">
        <v>540</v>
      </c>
    </row>
    <row r="363" spans="1:7">
      <c r="A363" t="s">
        <v>801</v>
      </c>
      <c r="B363" s="6">
        <v>61.41</v>
      </c>
      <c r="C363" s="6">
        <v>65.87</v>
      </c>
      <c r="D363" s="6">
        <v>70.98</v>
      </c>
      <c r="E363" s="6">
        <v>57.89</v>
      </c>
      <c r="F363" s="6" t="s">
        <v>540</v>
      </c>
      <c r="G363" s="6" t="s">
        <v>540</v>
      </c>
    </row>
    <row r="364" spans="1:7">
      <c r="A364" t="s">
        <v>802</v>
      </c>
      <c r="B364" s="6">
        <v>76.819999999999993</v>
      </c>
      <c r="C364" s="6">
        <v>72.06</v>
      </c>
      <c r="D364" s="6">
        <v>80.03</v>
      </c>
      <c r="E364" s="6">
        <v>83.29</v>
      </c>
      <c r="F364" s="6">
        <v>84.07</v>
      </c>
      <c r="G364" s="6" t="s">
        <v>540</v>
      </c>
    </row>
    <row r="365" spans="1:7">
      <c r="A365" t="s">
        <v>803</v>
      </c>
      <c r="B365" s="6">
        <v>57.63</v>
      </c>
      <c r="C365" s="6">
        <v>49</v>
      </c>
      <c r="D365" s="6">
        <v>61.48</v>
      </c>
      <c r="E365" s="6">
        <v>72.95</v>
      </c>
      <c r="F365" s="6">
        <v>39.15</v>
      </c>
      <c r="G365" s="6" t="s">
        <v>540</v>
      </c>
    </row>
    <row r="366" spans="1:7">
      <c r="A366" t="s">
        <v>804</v>
      </c>
      <c r="B366" s="6">
        <v>67.790000000000006</v>
      </c>
      <c r="C366" s="6">
        <v>69.81</v>
      </c>
      <c r="D366" s="6">
        <v>76.53</v>
      </c>
      <c r="E366" s="6">
        <v>65.16</v>
      </c>
      <c r="F366" s="6">
        <v>61.27</v>
      </c>
      <c r="G366" s="6" t="s">
        <v>540</v>
      </c>
    </row>
    <row r="367" spans="1:7">
      <c r="A367" t="s">
        <v>805</v>
      </c>
      <c r="B367" s="6">
        <v>40.869999999999997</v>
      </c>
      <c r="C367" s="6">
        <v>51.78</v>
      </c>
      <c r="D367" s="6">
        <v>53.35</v>
      </c>
      <c r="E367" s="6">
        <v>46.77</v>
      </c>
      <c r="F367" s="6" t="s">
        <v>540</v>
      </c>
      <c r="G367" s="6" t="s">
        <v>540</v>
      </c>
    </row>
    <row r="368" spans="1:7">
      <c r="A368" t="s">
        <v>806</v>
      </c>
      <c r="B368" s="6">
        <v>71.040000000000006</v>
      </c>
      <c r="C368" s="6">
        <v>74.16</v>
      </c>
      <c r="D368" s="6">
        <v>67.540000000000006</v>
      </c>
      <c r="E368" s="6">
        <v>75.010000000000005</v>
      </c>
      <c r="F368" s="6">
        <v>87.26</v>
      </c>
      <c r="G368" s="6" t="s">
        <v>540</v>
      </c>
    </row>
    <row r="369" spans="1:7">
      <c r="A369" t="s">
        <v>807</v>
      </c>
      <c r="B369" s="6">
        <v>41.76</v>
      </c>
      <c r="C369" s="6">
        <v>66.349999999999994</v>
      </c>
      <c r="D369" s="6">
        <v>44.5</v>
      </c>
      <c r="E369" s="6">
        <v>59.73</v>
      </c>
      <c r="F369" s="6">
        <v>52.09</v>
      </c>
      <c r="G369" s="6" t="s">
        <v>540</v>
      </c>
    </row>
    <row r="370" spans="1:7">
      <c r="A370" t="s">
        <v>808</v>
      </c>
      <c r="B370" s="6">
        <v>55.17</v>
      </c>
      <c r="C370" s="6">
        <v>61.84</v>
      </c>
      <c r="D370" s="6">
        <v>61.29</v>
      </c>
      <c r="E370" s="6">
        <v>64.760000000000005</v>
      </c>
      <c r="F370" s="6">
        <v>66.23</v>
      </c>
      <c r="G370" s="6">
        <v>57.99</v>
      </c>
    </row>
    <row r="371" spans="1:7">
      <c r="A371" t="s">
        <v>809</v>
      </c>
      <c r="B371" s="6">
        <v>78.17</v>
      </c>
      <c r="C371" s="6">
        <v>75.319999999999993</v>
      </c>
      <c r="D371" s="6">
        <v>81.83</v>
      </c>
      <c r="E371" s="6">
        <v>90.41</v>
      </c>
      <c r="F371" s="6">
        <v>86.94</v>
      </c>
      <c r="G371" s="6" t="s">
        <v>540</v>
      </c>
    </row>
    <row r="372" spans="1:7">
      <c r="A372" t="s">
        <v>810</v>
      </c>
      <c r="B372" s="6">
        <v>34.32</v>
      </c>
      <c r="C372" s="6">
        <v>38.53</v>
      </c>
      <c r="D372" s="6">
        <v>71.209999999999994</v>
      </c>
      <c r="E372" s="6">
        <v>61.73</v>
      </c>
      <c r="F372" s="6">
        <v>59.71</v>
      </c>
      <c r="G372" s="6" t="s">
        <v>540</v>
      </c>
    </row>
    <row r="373" spans="1:7">
      <c r="A373" t="s">
        <v>811</v>
      </c>
      <c r="B373" s="6">
        <v>55.68</v>
      </c>
      <c r="C373" s="6">
        <v>75.180000000000007</v>
      </c>
      <c r="D373" s="6">
        <v>75.56</v>
      </c>
      <c r="E373" s="6">
        <v>82.35</v>
      </c>
      <c r="F373" s="6">
        <v>87.24</v>
      </c>
      <c r="G373" s="6" t="s">
        <v>540</v>
      </c>
    </row>
    <row r="374" spans="1:7">
      <c r="A374" t="s">
        <v>812</v>
      </c>
      <c r="B374" s="6">
        <v>62.67</v>
      </c>
      <c r="C374" s="6">
        <v>80.2</v>
      </c>
      <c r="D374" s="6">
        <v>77.47</v>
      </c>
      <c r="E374" s="6">
        <v>72.150000000000006</v>
      </c>
      <c r="F374" s="6">
        <v>38.729999999999997</v>
      </c>
      <c r="G374" s="6" t="s">
        <v>540</v>
      </c>
    </row>
    <row r="375" spans="1:7">
      <c r="A375" t="s">
        <v>813</v>
      </c>
      <c r="B375" s="6">
        <v>69.37</v>
      </c>
      <c r="C375" s="6">
        <v>79.06</v>
      </c>
      <c r="D375" s="6">
        <v>64</v>
      </c>
      <c r="E375" s="6">
        <v>65.849999999999994</v>
      </c>
      <c r="F375" s="6" t="s">
        <v>540</v>
      </c>
      <c r="G375" s="6" t="s">
        <v>540</v>
      </c>
    </row>
    <row r="376" spans="1:7">
      <c r="A376" t="s">
        <v>814</v>
      </c>
      <c r="B376" s="6">
        <v>45.09</v>
      </c>
      <c r="C376" s="6">
        <v>55.93</v>
      </c>
      <c r="D376" s="6">
        <v>58.32</v>
      </c>
      <c r="E376" s="6">
        <v>64.78</v>
      </c>
      <c r="F376" s="6" t="s">
        <v>540</v>
      </c>
      <c r="G376" s="6" t="s">
        <v>540</v>
      </c>
    </row>
    <row r="377" spans="1:7">
      <c r="A377" t="s">
        <v>815</v>
      </c>
      <c r="B377" s="6">
        <v>27.43</v>
      </c>
      <c r="C377" s="6">
        <v>29.22</v>
      </c>
      <c r="D377" s="6">
        <v>23.13</v>
      </c>
      <c r="E377" s="6">
        <v>25.78</v>
      </c>
      <c r="F377" s="6">
        <v>43.44</v>
      </c>
      <c r="G377" s="6" t="s">
        <v>540</v>
      </c>
    </row>
    <row r="378" spans="1:7">
      <c r="A378" t="s">
        <v>815</v>
      </c>
      <c r="B378" s="6">
        <v>27.43</v>
      </c>
      <c r="C378" s="6">
        <v>29.22</v>
      </c>
      <c r="D378" s="6">
        <v>23.13</v>
      </c>
      <c r="E378" s="6">
        <v>25.78</v>
      </c>
      <c r="F378" s="6">
        <v>43.44</v>
      </c>
      <c r="G378" s="6" t="s">
        <v>540</v>
      </c>
    </row>
    <row r="379" spans="1:7">
      <c r="A379" t="s">
        <v>816</v>
      </c>
      <c r="B379" s="6">
        <v>71.52</v>
      </c>
      <c r="C379" s="6">
        <v>66.25</v>
      </c>
      <c r="D379" s="6">
        <v>70.010000000000005</v>
      </c>
      <c r="E379" s="6">
        <v>65.63</v>
      </c>
      <c r="F379" s="6">
        <v>68.489999999999995</v>
      </c>
      <c r="G379" s="6" t="s">
        <v>540</v>
      </c>
    </row>
    <row r="380" spans="1:7">
      <c r="A380" t="s">
        <v>817</v>
      </c>
      <c r="B380" s="6">
        <v>58.19</v>
      </c>
      <c r="C380" s="6">
        <v>60.48</v>
      </c>
      <c r="D380" s="6">
        <v>64.290000000000006</v>
      </c>
      <c r="E380" s="6">
        <v>63.38</v>
      </c>
      <c r="F380" s="6" t="s">
        <v>540</v>
      </c>
      <c r="G380" s="6" t="s">
        <v>540</v>
      </c>
    </row>
    <row r="381" spans="1:7">
      <c r="A381" t="s">
        <v>818</v>
      </c>
      <c r="B381" s="6">
        <v>89.81</v>
      </c>
      <c r="C381" s="6">
        <v>84.37</v>
      </c>
      <c r="D381" s="6">
        <v>86.84</v>
      </c>
      <c r="E381" s="6">
        <v>87.86</v>
      </c>
      <c r="F381" s="6">
        <v>85.34</v>
      </c>
      <c r="G381" s="6" t="s">
        <v>540</v>
      </c>
    </row>
    <row r="382" spans="1:7">
      <c r="A382" t="s">
        <v>819</v>
      </c>
      <c r="B382" s="6">
        <v>57.97</v>
      </c>
      <c r="C382" s="6">
        <v>66.239999999999995</v>
      </c>
      <c r="D382" s="6">
        <v>68.78</v>
      </c>
      <c r="E382" s="6">
        <v>59.36</v>
      </c>
      <c r="F382" s="6">
        <v>77.25</v>
      </c>
      <c r="G382" s="6" t="s">
        <v>540</v>
      </c>
    </row>
    <row r="383" spans="1:7">
      <c r="A383" t="s">
        <v>820</v>
      </c>
      <c r="B383" s="6">
        <v>77.56</v>
      </c>
      <c r="C383" s="6">
        <v>85.85</v>
      </c>
      <c r="D383" s="6">
        <v>89.33</v>
      </c>
      <c r="E383" s="6">
        <v>82.11</v>
      </c>
      <c r="F383" s="6">
        <v>84.67</v>
      </c>
      <c r="G383" s="6" t="s">
        <v>540</v>
      </c>
    </row>
    <row r="384" spans="1:7">
      <c r="A384" t="s">
        <v>821</v>
      </c>
      <c r="B384" s="6">
        <v>21.72</v>
      </c>
      <c r="C384" s="6">
        <v>19.88</v>
      </c>
      <c r="D384" s="6">
        <v>30.88</v>
      </c>
      <c r="E384" s="6">
        <v>35.99</v>
      </c>
      <c r="F384" s="6">
        <v>36.9</v>
      </c>
      <c r="G384" s="6" t="s">
        <v>540</v>
      </c>
    </row>
    <row r="385" spans="1:7">
      <c r="A385" t="s">
        <v>822</v>
      </c>
      <c r="B385" s="6">
        <v>59.91</v>
      </c>
      <c r="C385" s="6">
        <v>65.349999999999994</v>
      </c>
      <c r="D385" s="6">
        <v>67.290000000000006</v>
      </c>
      <c r="E385" s="6">
        <v>61.95</v>
      </c>
      <c r="F385" s="6">
        <v>43.72</v>
      </c>
      <c r="G385" s="6" t="s">
        <v>540</v>
      </c>
    </row>
    <row r="386" spans="1:7">
      <c r="A386" t="s">
        <v>823</v>
      </c>
      <c r="B386" s="6">
        <v>61.14</v>
      </c>
      <c r="C386" s="6">
        <v>78.98</v>
      </c>
      <c r="D386" s="6">
        <v>60.34</v>
      </c>
      <c r="E386" s="6">
        <v>73.27</v>
      </c>
      <c r="F386" s="6">
        <v>60.88</v>
      </c>
      <c r="G386" s="6">
        <v>80.91</v>
      </c>
    </row>
    <row r="387" spans="1:7">
      <c r="A387" t="s">
        <v>824</v>
      </c>
      <c r="B387" s="6">
        <v>53.29</v>
      </c>
      <c r="C387" s="6">
        <v>64.290000000000006</v>
      </c>
      <c r="D387" s="6">
        <v>52.95</v>
      </c>
      <c r="E387" s="6">
        <v>61.07</v>
      </c>
      <c r="F387" s="6">
        <v>59.74</v>
      </c>
      <c r="G387" s="6" t="s">
        <v>540</v>
      </c>
    </row>
    <row r="388" spans="1:7">
      <c r="A388" t="s">
        <v>825</v>
      </c>
      <c r="B388" s="6">
        <v>58.32</v>
      </c>
      <c r="C388" s="6">
        <v>58.58</v>
      </c>
      <c r="D388" s="6">
        <v>65.44</v>
      </c>
      <c r="E388" s="6">
        <v>48.95</v>
      </c>
      <c r="F388" s="6">
        <v>30.31</v>
      </c>
      <c r="G388" s="6" t="s">
        <v>540</v>
      </c>
    </row>
    <row r="389" spans="1:7">
      <c r="A389" t="s">
        <v>826</v>
      </c>
      <c r="B389" s="6">
        <v>89.48</v>
      </c>
      <c r="C389" s="6">
        <v>74.7</v>
      </c>
      <c r="D389" s="6">
        <v>75.48</v>
      </c>
      <c r="E389" s="6">
        <v>70.53</v>
      </c>
      <c r="F389" s="6">
        <v>69.56</v>
      </c>
      <c r="G389" s="6" t="s">
        <v>540</v>
      </c>
    </row>
    <row r="390" spans="1:7">
      <c r="A390" t="s">
        <v>827</v>
      </c>
      <c r="B390" s="6">
        <v>84.25</v>
      </c>
      <c r="C390" s="6">
        <v>69.23</v>
      </c>
      <c r="D390" s="6">
        <v>65.03</v>
      </c>
      <c r="E390" s="6">
        <v>70.56</v>
      </c>
      <c r="F390" s="6">
        <v>64.5</v>
      </c>
      <c r="G390" s="6" t="s">
        <v>540</v>
      </c>
    </row>
    <row r="391" spans="1:7">
      <c r="A391" t="s">
        <v>828</v>
      </c>
      <c r="B391" s="6">
        <v>64.3</v>
      </c>
      <c r="C391" s="6">
        <v>73.41</v>
      </c>
      <c r="D391" s="6">
        <v>63.84</v>
      </c>
      <c r="E391" s="6">
        <v>68.069999999999993</v>
      </c>
      <c r="F391" s="6">
        <v>52.36</v>
      </c>
      <c r="G391" s="6" t="s">
        <v>540</v>
      </c>
    </row>
    <row r="392" spans="1:7">
      <c r="A392" t="s">
        <v>829</v>
      </c>
      <c r="B392" s="6">
        <v>64.38</v>
      </c>
      <c r="C392" s="6">
        <v>51.52</v>
      </c>
      <c r="D392" s="6">
        <v>52.09</v>
      </c>
      <c r="E392" s="6">
        <v>53.31</v>
      </c>
      <c r="F392" s="6">
        <v>57.47</v>
      </c>
      <c r="G392" s="6" t="s">
        <v>540</v>
      </c>
    </row>
    <row r="393" spans="1:7">
      <c r="A393" t="s">
        <v>830</v>
      </c>
      <c r="B393" s="6">
        <v>46.8</v>
      </c>
      <c r="C393" s="6">
        <v>53.97</v>
      </c>
      <c r="D393" s="6">
        <v>62.76</v>
      </c>
      <c r="E393" s="6">
        <v>73.599999999999994</v>
      </c>
      <c r="F393" s="6" t="s">
        <v>540</v>
      </c>
      <c r="G393" s="6" t="s">
        <v>540</v>
      </c>
    </row>
    <row r="394" spans="1:7">
      <c r="A394" t="s">
        <v>831</v>
      </c>
      <c r="B394" s="6">
        <v>15.02</v>
      </c>
      <c r="C394" s="6">
        <v>17.14</v>
      </c>
      <c r="D394" s="6">
        <v>30.49</v>
      </c>
      <c r="E394" s="6">
        <v>37.549999999999997</v>
      </c>
      <c r="F394" s="6">
        <v>61.87</v>
      </c>
      <c r="G394" s="6" t="s">
        <v>540</v>
      </c>
    </row>
    <row r="395" spans="1:7">
      <c r="A395" t="s">
        <v>832</v>
      </c>
      <c r="B395" s="6">
        <v>42.77</v>
      </c>
      <c r="C395" s="6">
        <v>52.54</v>
      </c>
      <c r="D395" s="6">
        <v>57.44</v>
      </c>
      <c r="E395" s="6">
        <v>61.51</v>
      </c>
      <c r="F395" s="6">
        <v>64.62</v>
      </c>
      <c r="G395" s="6">
        <v>66.06</v>
      </c>
    </row>
    <row r="396" spans="1:7">
      <c r="A396" t="s">
        <v>833</v>
      </c>
      <c r="B396" s="6">
        <v>35.450000000000003</v>
      </c>
      <c r="C396" s="6">
        <v>50.61</v>
      </c>
      <c r="D396" s="6">
        <v>54.53</v>
      </c>
      <c r="E396" s="6">
        <v>52.14</v>
      </c>
      <c r="F396" s="6">
        <v>43.05</v>
      </c>
      <c r="G396" s="6" t="s">
        <v>540</v>
      </c>
    </row>
    <row r="397" spans="1:7">
      <c r="A397" t="s">
        <v>834</v>
      </c>
      <c r="B397" s="6">
        <v>55.47</v>
      </c>
      <c r="C397" s="6">
        <v>57.62</v>
      </c>
      <c r="D397" s="6">
        <v>49.91</v>
      </c>
      <c r="E397" s="6">
        <v>48.2</v>
      </c>
      <c r="F397" s="6">
        <v>55.53</v>
      </c>
      <c r="G397" s="6" t="s">
        <v>540</v>
      </c>
    </row>
    <row r="398" spans="1:7">
      <c r="A398" t="s">
        <v>835</v>
      </c>
      <c r="B398" s="6">
        <v>58.39</v>
      </c>
      <c r="C398" s="6">
        <v>74.73</v>
      </c>
      <c r="D398" s="6">
        <v>61.2</v>
      </c>
      <c r="E398" s="6">
        <v>44.72</v>
      </c>
      <c r="F398" s="6">
        <v>51.95</v>
      </c>
      <c r="G398" s="6" t="s">
        <v>540</v>
      </c>
    </row>
    <row r="399" spans="1:7">
      <c r="A399" t="s">
        <v>836</v>
      </c>
      <c r="B399" s="6">
        <v>58.06</v>
      </c>
      <c r="C399" s="6">
        <v>59.14</v>
      </c>
      <c r="D399" s="6">
        <v>69.86</v>
      </c>
      <c r="E399" s="6">
        <v>71.28</v>
      </c>
      <c r="F399" s="6">
        <v>59.32</v>
      </c>
      <c r="G399" s="6">
        <v>68.3</v>
      </c>
    </row>
    <row r="400" spans="1:7">
      <c r="A400" t="s">
        <v>837</v>
      </c>
      <c r="B400" s="6">
        <v>34.78</v>
      </c>
      <c r="C400" s="6">
        <v>37.520000000000003</v>
      </c>
      <c r="D400" s="6">
        <v>42.81</v>
      </c>
      <c r="E400" s="6">
        <v>47.1</v>
      </c>
      <c r="F400" s="6">
        <v>35.19</v>
      </c>
      <c r="G400" s="6" t="s">
        <v>540</v>
      </c>
    </row>
    <row r="401" spans="1:7">
      <c r="A401" t="s">
        <v>838</v>
      </c>
      <c r="B401" s="6">
        <v>79.75</v>
      </c>
      <c r="C401" s="6">
        <v>88.04</v>
      </c>
      <c r="D401" s="6">
        <v>83.2</v>
      </c>
      <c r="E401" s="6">
        <v>80.62</v>
      </c>
      <c r="F401" s="6">
        <v>85.68</v>
      </c>
      <c r="G401" s="6" t="s">
        <v>540</v>
      </c>
    </row>
    <row r="402" spans="1:7">
      <c r="A402" t="s">
        <v>839</v>
      </c>
      <c r="B402" s="6">
        <v>17.79</v>
      </c>
      <c r="C402" s="6">
        <v>53.43</v>
      </c>
      <c r="D402" s="6">
        <v>43.63</v>
      </c>
      <c r="E402" s="6">
        <v>74.91</v>
      </c>
      <c r="F402" s="6">
        <v>50.25</v>
      </c>
      <c r="G402" s="6" t="s">
        <v>540</v>
      </c>
    </row>
    <row r="403" spans="1:7">
      <c r="A403" t="s">
        <v>840</v>
      </c>
      <c r="B403" s="6">
        <v>24.81</v>
      </c>
      <c r="C403" s="6">
        <v>40.22</v>
      </c>
      <c r="D403" s="6">
        <v>29.12</v>
      </c>
      <c r="E403" s="6">
        <v>31.66</v>
      </c>
      <c r="F403" s="6">
        <v>67.91</v>
      </c>
      <c r="G403" s="6" t="s">
        <v>540</v>
      </c>
    </row>
    <row r="404" spans="1:7">
      <c r="A404" t="s">
        <v>841</v>
      </c>
      <c r="B404" s="6">
        <v>77.319999999999993</v>
      </c>
      <c r="C404" s="6">
        <v>63.46</v>
      </c>
      <c r="D404" s="6">
        <v>61.07</v>
      </c>
      <c r="E404" s="6">
        <v>65.66</v>
      </c>
      <c r="F404" s="6">
        <v>68.02</v>
      </c>
      <c r="G404" s="6" t="s">
        <v>540</v>
      </c>
    </row>
    <row r="405" spans="1:7">
      <c r="A405" t="s">
        <v>842</v>
      </c>
      <c r="B405" s="6">
        <v>44.86</v>
      </c>
      <c r="C405" s="6">
        <v>37.020000000000003</v>
      </c>
      <c r="D405" s="6">
        <v>51.29</v>
      </c>
      <c r="E405" s="6">
        <v>66.959999999999994</v>
      </c>
      <c r="F405" s="6">
        <v>76.53</v>
      </c>
      <c r="G405" s="6" t="s">
        <v>540</v>
      </c>
    </row>
    <row r="406" spans="1:7">
      <c r="A406" t="s">
        <v>843</v>
      </c>
      <c r="B406" s="6" t="s">
        <v>540</v>
      </c>
      <c r="C406" s="6" t="s">
        <v>540</v>
      </c>
      <c r="D406" s="6">
        <v>18.22</v>
      </c>
      <c r="E406" s="6">
        <v>31.51</v>
      </c>
      <c r="F406" s="6">
        <v>20.41</v>
      </c>
      <c r="G406" s="6" t="s">
        <v>540</v>
      </c>
    </row>
    <row r="407" spans="1:7">
      <c r="A407" t="s">
        <v>844</v>
      </c>
      <c r="B407" s="6">
        <v>72.239999999999995</v>
      </c>
      <c r="C407" s="6">
        <v>74.900000000000006</v>
      </c>
      <c r="D407" s="6">
        <v>84.51</v>
      </c>
      <c r="E407" s="6">
        <v>80.540000000000006</v>
      </c>
      <c r="F407" s="6" t="s">
        <v>540</v>
      </c>
      <c r="G407" s="6" t="s">
        <v>540</v>
      </c>
    </row>
    <row r="408" spans="1:7">
      <c r="A408" t="s">
        <v>845</v>
      </c>
      <c r="B408" s="6">
        <v>83.88</v>
      </c>
      <c r="C408" s="6">
        <v>96.1</v>
      </c>
      <c r="D408" s="6">
        <v>90.11</v>
      </c>
      <c r="E408" s="6">
        <v>95.14</v>
      </c>
      <c r="F408" s="6">
        <v>95.34</v>
      </c>
      <c r="G408" s="6" t="s">
        <v>540</v>
      </c>
    </row>
    <row r="409" spans="1:7">
      <c r="A409" t="s">
        <v>846</v>
      </c>
      <c r="B409" s="6">
        <v>8.9700000000000006</v>
      </c>
      <c r="C409" s="6">
        <v>6.91</v>
      </c>
      <c r="D409" s="6">
        <v>6.79</v>
      </c>
      <c r="E409" s="6">
        <v>16.079999999999998</v>
      </c>
      <c r="F409" s="6">
        <v>6.76</v>
      </c>
      <c r="G409" s="6" t="s">
        <v>540</v>
      </c>
    </row>
    <row r="410" spans="1:7">
      <c r="A410" t="s">
        <v>847</v>
      </c>
      <c r="B410" s="6">
        <v>43.31</v>
      </c>
      <c r="C410" s="6">
        <v>34.46</v>
      </c>
      <c r="D410" s="6">
        <v>43.78</v>
      </c>
      <c r="E410" s="6">
        <v>52.96</v>
      </c>
      <c r="F410" s="6">
        <v>53.73</v>
      </c>
      <c r="G410" s="6" t="s">
        <v>540</v>
      </c>
    </row>
    <row r="411" spans="1:7">
      <c r="A411" t="s">
        <v>848</v>
      </c>
      <c r="B411" s="6">
        <v>45.97</v>
      </c>
      <c r="C411" s="6">
        <v>65.27</v>
      </c>
      <c r="D411" s="6">
        <v>78.7</v>
      </c>
      <c r="E411" s="6">
        <v>78.58</v>
      </c>
      <c r="F411" s="6">
        <v>73.94</v>
      </c>
      <c r="G411" s="6" t="s">
        <v>540</v>
      </c>
    </row>
    <row r="412" spans="1:7">
      <c r="A412" t="s">
        <v>849</v>
      </c>
      <c r="B412" s="6">
        <v>61.16</v>
      </c>
      <c r="C412" s="6">
        <v>66.260000000000005</v>
      </c>
      <c r="D412" s="6">
        <v>70.099999999999994</v>
      </c>
      <c r="E412" s="6">
        <v>69.12</v>
      </c>
      <c r="F412" s="6">
        <v>67.11</v>
      </c>
      <c r="G412" s="6" t="s">
        <v>540</v>
      </c>
    </row>
    <row r="413" spans="1:7">
      <c r="A413" t="s">
        <v>850</v>
      </c>
      <c r="B413" s="6">
        <v>23.91</v>
      </c>
      <c r="C413" s="6">
        <v>22.7</v>
      </c>
      <c r="D413" s="6">
        <v>54.93</v>
      </c>
      <c r="E413" s="6">
        <v>31.09</v>
      </c>
      <c r="F413" s="6">
        <v>47.58</v>
      </c>
      <c r="G413" s="6" t="s">
        <v>540</v>
      </c>
    </row>
    <row r="414" spans="1:7">
      <c r="A414" t="s">
        <v>851</v>
      </c>
      <c r="B414" s="6">
        <v>67.239999999999995</v>
      </c>
      <c r="C414" s="6">
        <v>68.87</v>
      </c>
      <c r="D414" s="6">
        <v>64.64</v>
      </c>
      <c r="E414" s="6">
        <v>59.49</v>
      </c>
      <c r="F414" s="6">
        <v>69.16</v>
      </c>
      <c r="G414" s="6" t="s">
        <v>540</v>
      </c>
    </row>
    <row r="415" spans="1:7">
      <c r="A415" t="s">
        <v>852</v>
      </c>
      <c r="B415" s="6">
        <v>52.2</v>
      </c>
      <c r="C415" s="6">
        <v>32.94</v>
      </c>
      <c r="D415" s="6">
        <v>47.58</v>
      </c>
      <c r="E415" s="6">
        <v>52.61</v>
      </c>
      <c r="F415" s="6">
        <v>78.17</v>
      </c>
      <c r="G415" s="6" t="s">
        <v>540</v>
      </c>
    </row>
    <row r="416" spans="1:7">
      <c r="A416" t="s">
        <v>853</v>
      </c>
      <c r="B416" s="6">
        <v>25.52</v>
      </c>
      <c r="C416" s="6">
        <v>17.52</v>
      </c>
      <c r="D416" s="6">
        <v>25.41</v>
      </c>
      <c r="E416" s="6">
        <v>32.159999999999997</v>
      </c>
      <c r="F416" s="6">
        <v>39.729999999999997</v>
      </c>
      <c r="G416" s="6" t="s">
        <v>540</v>
      </c>
    </row>
    <row r="417" spans="1:7">
      <c r="A417" t="s">
        <v>854</v>
      </c>
      <c r="B417" s="6">
        <v>44.34</v>
      </c>
      <c r="C417" s="6">
        <v>49.96</v>
      </c>
      <c r="D417" s="6">
        <v>38.950000000000003</v>
      </c>
      <c r="E417" s="6">
        <v>42.01</v>
      </c>
      <c r="F417" s="6">
        <v>48.97</v>
      </c>
      <c r="G417" s="6" t="s">
        <v>540</v>
      </c>
    </row>
    <row r="418" spans="1:7">
      <c r="A418" t="s">
        <v>855</v>
      </c>
      <c r="B418" s="6">
        <v>37.39</v>
      </c>
      <c r="C418" s="6">
        <v>59.51</v>
      </c>
      <c r="D418" s="6">
        <v>48.34</v>
      </c>
      <c r="E418" s="6">
        <v>28.78</v>
      </c>
      <c r="F418" s="6" t="s">
        <v>540</v>
      </c>
      <c r="G418" s="6" t="s">
        <v>540</v>
      </c>
    </row>
    <row r="419" spans="1:7">
      <c r="A419" t="s">
        <v>856</v>
      </c>
      <c r="B419" s="6">
        <v>55.22</v>
      </c>
      <c r="C419" s="6">
        <v>62.7</v>
      </c>
      <c r="D419" s="6">
        <v>75.489999999999995</v>
      </c>
      <c r="E419" s="6">
        <v>56.97</v>
      </c>
      <c r="F419" s="6">
        <v>55.02</v>
      </c>
      <c r="G419" s="6" t="s">
        <v>540</v>
      </c>
    </row>
    <row r="420" spans="1:7">
      <c r="A420" t="s">
        <v>857</v>
      </c>
      <c r="B420" s="6">
        <v>41.42</v>
      </c>
      <c r="C420" s="6">
        <v>46.53</v>
      </c>
      <c r="D420" s="6">
        <v>38.9</v>
      </c>
      <c r="E420" s="6">
        <v>28.53</v>
      </c>
      <c r="F420" s="6">
        <v>29.48</v>
      </c>
      <c r="G420" s="6" t="s">
        <v>540</v>
      </c>
    </row>
    <row r="421" spans="1:7">
      <c r="A421" t="s">
        <v>858</v>
      </c>
      <c r="B421" s="6">
        <v>28.42</v>
      </c>
      <c r="C421" s="6">
        <v>44.77</v>
      </c>
      <c r="D421" s="6">
        <v>48.24</v>
      </c>
      <c r="E421" s="6">
        <v>61.16</v>
      </c>
      <c r="F421" s="6">
        <v>54.79</v>
      </c>
      <c r="G421" s="6" t="s">
        <v>540</v>
      </c>
    </row>
    <row r="422" spans="1:7">
      <c r="A422" t="s">
        <v>859</v>
      </c>
      <c r="B422" s="6">
        <v>24.34</v>
      </c>
      <c r="C422" s="6">
        <v>49.01</v>
      </c>
      <c r="D422" s="6">
        <v>49.46</v>
      </c>
      <c r="E422" s="6">
        <v>48.07</v>
      </c>
      <c r="F422" s="6">
        <v>42.45</v>
      </c>
      <c r="G422" s="6" t="s">
        <v>540</v>
      </c>
    </row>
    <row r="423" spans="1:7">
      <c r="A423" t="s">
        <v>860</v>
      </c>
      <c r="B423" s="6">
        <v>29.53</v>
      </c>
      <c r="C423" s="6">
        <v>38.6</v>
      </c>
      <c r="D423" s="6">
        <v>38.81</v>
      </c>
      <c r="E423" s="6">
        <v>39.74</v>
      </c>
      <c r="F423" s="6">
        <v>45.64</v>
      </c>
      <c r="G423" s="6" t="s">
        <v>540</v>
      </c>
    </row>
    <row r="424" spans="1:7">
      <c r="A424" t="s">
        <v>861</v>
      </c>
      <c r="B424" s="6">
        <v>62.61</v>
      </c>
      <c r="C424" s="6">
        <v>62.4</v>
      </c>
      <c r="D424" s="6">
        <v>75.47</v>
      </c>
      <c r="E424" s="6">
        <v>76.569999999999993</v>
      </c>
      <c r="F424" s="6">
        <v>70.95</v>
      </c>
      <c r="G424" s="6" t="s">
        <v>540</v>
      </c>
    </row>
    <row r="425" spans="1:7">
      <c r="A425" t="s">
        <v>861</v>
      </c>
      <c r="B425" s="6">
        <v>62.61</v>
      </c>
      <c r="C425" s="6">
        <v>62.4</v>
      </c>
      <c r="D425" s="6">
        <v>75.47</v>
      </c>
      <c r="E425" s="6">
        <v>76.569999999999993</v>
      </c>
      <c r="F425" s="6">
        <v>70.95</v>
      </c>
      <c r="G425" s="6" t="s">
        <v>540</v>
      </c>
    </row>
    <row r="426" spans="1:7">
      <c r="A426" t="s">
        <v>862</v>
      </c>
      <c r="B426" s="6">
        <v>61.76</v>
      </c>
      <c r="C426" s="6">
        <v>58.1</v>
      </c>
      <c r="D426" s="6">
        <v>56.67</v>
      </c>
      <c r="E426" s="6">
        <v>36.909999999999997</v>
      </c>
      <c r="F426" s="6">
        <v>46.6</v>
      </c>
      <c r="G426" s="6" t="s">
        <v>540</v>
      </c>
    </row>
    <row r="427" spans="1:7">
      <c r="A427" t="s">
        <v>863</v>
      </c>
      <c r="B427" s="6">
        <v>72.010000000000005</v>
      </c>
      <c r="C427" s="6">
        <v>78.959999999999994</v>
      </c>
      <c r="D427" s="6">
        <v>82.75</v>
      </c>
      <c r="E427" s="6">
        <v>75.67</v>
      </c>
      <c r="F427" s="6">
        <v>84.74</v>
      </c>
      <c r="G427" s="6" t="s">
        <v>540</v>
      </c>
    </row>
    <row r="428" spans="1:7">
      <c r="A428" t="s">
        <v>864</v>
      </c>
      <c r="B428" s="6">
        <v>34.44</v>
      </c>
      <c r="C428" s="6">
        <v>44.7</v>
      </c>
      <c r="D428" s="6">
        <v>69.760000000000005</v>
      </c>
      <c r="E428" s="6">
        <v>80.16</v>
      </c>
      <c r="F428" s="6" t="s">
        <v>540</v>
      </c>
      <c r="G428" s="6" t="s">
        <v>540</v>
      </c>
    </row>
    <row r="429" spans="1:7">
      <c r="A429" t="s">
        <v>865</v>
      </c>
      <c r="B429" s="6">
        <v>60.57</v>
      </c>
      <c r="C429" s="6">
        <v>58.75</v>
      </c>
      <c r="D429" s="6">
        <v>74.42</v>
      </c>
      <c r="E429" s="6">
        <v>73.819999999999993</v>
      </c>
      <c r="F429" s="6">
        <v>71.37</v>
      </c>
      <c r="G429" s="6" t="s">
        <v>540</v>
      </c>
    </row>
    <row r="430" spans="1:7">
      <c r="A430" t="s">
        <v>796</v>
      </c>
      <c r="B430" s="6">
        <v>24.82</v>
      </c>
      <c r="C430" s="6">
        <v>11.7</v>
      </c>
      <c r="D430" s="6">
        <v>19.59</v>
      </c>
      <c r="E430" s="6">
        <v>18.579999999999998</v>
      </c>
      <c r="F430" s="6">
        <v>38.619999999999997</v>
      </c>
      <c r="G430" s="6" t="s">
        <v>540</v>
      </c>
    </row>
    <row r="431" spans="1:7">
      <c r="A431" t="s">
        <v>866</v>
      </c>
      <c r="B431" s="6">
        <v>76.069999999999993</v>
      </c>
      <c r="C431" s="6">
        <v>43.66</v>
      </c>
      <c r="D431" s="6">
        <v>50.58</v>
      </c>
      <c r="E431" s="6">
        <v>56.8</v>
      </c>
      <c r="F431" s="6">
        <v>60.91</v>
      </c>
      <c r="G431" s="6" t="s">
        <v>540</v>
      </c>
    </row>
    <row r="432" spans="1:7">
      <c r="A432" t="s">
        <v>867</v>
      </c>
      <c r="B432" s="6" t="s">
        <v>540</v>
      </c>
      <c r="C432" s="6" t="s">
        <v>540</v>
      </c>
      <c r="D432" s="6">
        <v>54.88</v>
      </c>
      <c r="E432" s="6">
        <v>63.19</v>
      </c>
      <c r="F432" s="6">
        <v>73.66</v>
      </c>
      <c r="G432" s="6" t="s">
        <v>540</v>
      </c>
    </row>
    <row r="433" spans="1:7">
      <c r="A433" t="s">
        <v>868</v>
      </c>
      <c r="B433" s="6">
        <v>11.37</v>
      </c>
      <c r="C433" s="6">
        <v>7.77</v>
      </c>
      <c r="D433" s="6">
        <v>15.35</v>
      </c>
      <c r="E433" s="6">
        <v>20.309999999999999</v>
      </c>
      <c r="F433" s="6">
        <v>44.45</v>
      </c>
      <c r="G433" s="6" t="s">
        <v>540</v>
      </c>
    </row>
    <row r="434" spans="1:7">
      <c r="A434" t="s">
        <v>869</v>
      </c>
      <c r="B434" s="6">
        <v>20.079999999999998</v>
      </c>
      <c r="C434" s="6">
        <v>29.1</v>
      </c>
      <c r="D434" s="6">
        <v>32.159999999999997</v>
      </c>
      <c r="E434" s="6">
        <v>36.24</v>
      </c>
      <c r="F434" s="6">
        <v>68.48</v>
      </c>
      <c r="G434" s="6" t="s">
        <v>540</v>
      </c>
    </row>
    <row r="435" spans="1:7">
      <c r="A435" t="s">
        <v>870</v>
      </c>
      <c r="B435" s="6" t="s">
        <v>540</v>
      </c>
      <c r="C435" s="6" t="s">
        <v>540</v>
      </c>
      <c r="D435" s="6">
        <v>53.17</v>
      </c>
      <c r="E435" s="6">
        <v>68.94</v>
      </c>
      <c r="F435" s="6">
        <v>63.06</v>
      </c>
      <c r="G435" s="6" t="s">
        <v>540</v>
      </c>
    </row>
    <row r="436" spans="1:7">
      <c r="A436" t="s">
        <v>871</v>
      </c>
      <c r="B436" s="6">
        <v>65.59</v>
      </c>
      <c r="C436" s="6">
        <v>85.63</v>
      </c>
      <c r="D436" s="6">
        <v>70.87</v>
      </c>
      <c r="E436" s="6">
        <v>74.14</v>
      </c>
      <c r="F436" s="6">
        <v>68.97</v>
      </c>
      <c r="G436" s="6" t="s">
        <v>540</v>
      </c>
    </row>
    <row r="437" spans="1:7">
      <c r="A437" t="s">
        <v>872</v>
      </c>
      <c r="B437" s="6">
        <v>43.02</v>
      </c>
      <c r="C437" s="6">
        <v>53.41</v>
      </c>
      <c r="D437" s="6">
        <v>39.630000000000003</v>
      </c>
      <c r="E437" s="6">
        <v>63.66</v>
      </c>
      <c r="F437" s="6">
        <v>75.34</v>
      </c>
      <c r="G437" s="6" t="s">
        <v>540</v>
      </c>
    </row>
    <row r="438" spans="1:7">
      <c r="A438" t="s">
        <v>873</v>
      </c>
      <c r="B438" s="6">
        <v>40.99</v>
      </c>
      <c r="C438" s="6">
        <v>41.42</v>
      </c>
      <c r="D438" s="6">
        <v>37.79</v>
      </c>
      <c r="E438" s="6">
        <v>39.83</v>
      </c>
      <c r="F438" s="6">
        <v>72</v>
      </c>
      <c r="G438" s="6" t="s">
        <v>540</v>
      </c>
    </row>
    <row r="439" spans="1:7">
      <c r="A439" t="s">
        <v>874</v>
      </c>
      <c r="B439" s="6">
        <v>8.9</v>
      </c>
      <c r="C439" s="6">
        <v>43.83</v>
      </c>
      <c r="D439" s="6">
        <v>47.47</v>
      </c>
      <c r="E439" s="6">
        <v>32.9</v>
      </c>
      <c r="F439" s="6">
        <v>42.92</v>
      </c>
      <c r="G439" s="6" t="s">
        <v>540</v>
      </c>
    </row>
    <row r="440" spans="1:7">
      <c r="A440" t="s">
        <v>875</v>
      </c>
      <c r="B440" s="6">
        <v>29.8</v>
      </c>
      <c r="C440" s="6">
        <v>24.58</v>
      </c>
      <c r="D440" s="6">
        <v>39.409999999999997</v>
      </c>
      <c r="E440" s="6">
        <v>62.49</v>
      </c>
      <c r="F440" s="6">
        <v>54.09</v>
      </c>
      <c r="G440" s="6" t="s">
        <v>540</v>
      </c>
    </row>
    <row r="441" spans="1:7">
      <c r="A441" t="s">
        <v>876</v>
      </c>
      <c r="B441" s="6">
        <v>37.799999999999997</v>
      </c>
      <c r="C441" s="6">
        <v>46.58</v>
      </c>
      <c r="D441" s="6">
        <v>43.92</v>
      </c>
      <c r="E441" s="6">
        <v>66.040000000000006</v>
      </c>
      <c r="F441" s="6">
        <v>66.86</v>
      </c>
      <c r="G441" s="6" t="s">
        <v>540</v>
      </c>
    </row>
    <row r="442" spans="1:7">
      <c r="A442" t="s">
        <v>877</v>
      </c>
      <c r="B442" s="6">
        <v>60.41</v>
      </c>
      <c r="C442" s="6">
        <v>79.099999999999994</v>
      </c>
      <c r="D442" s="6">
        <v>53.7</v>
      </c>
      <c r="E442" s="6">
        <v>61.96</v>
      </c>
      <c r="F442" s="6">
        <v>66.599999999999994</v>
      </c>
      <c r="G442" s="6" t="s">
        <v>540</v>
      </c>
    </row>
    <row r="443" spans="1:7">
      <c r="A443" t="s">
        <v>878</v>
      </c>
      <c r="B443" s="6" t="s">
        <v>540</v>
      </c>
      <c r="C443" s="6" t="s">
        <v>540</v>
      </c>
      <c r="D443" s="6" t="s">
        <v>540</v>
      </c>
      <c r="E443" s="6">
        <v>5.91</v>
      </c>
      <c r="F443" s="6">
        <v>6.51</v>
      </c>
      <c r="G443" s="6" t="s">
        <v>540</v>
      </c>
    </row>
    <row r="444" spans="1:7">
      <c r="A444" t="s">
        <v>879</v>
      </c>
      <c r="B444" s="6">
        <v>70.239999999999995</v>
      </c>
      <c r="C444" s="6">
        <v>56.75</v>
      </c>
      <c r="D444" s="6">
        <v>68.16</v>
      </c>
      <c r="E444" s="6">
        <v>45.2</v>
      </c>
      <c r="F444" s="6" t="s">
        <v>540</v>
      </c>
      <c r="G444" s="6" t="s">
        <v>540</v>
      </c>
    </row>
    <row r="445" spans="1:7">
      <c r="A445" t="s">
        <v>880</v>
      </c>
      <c r="B445" s="6" t="s">
        <v>540</v>
      </c>
      <c r="C445" s="6" t="s">
        <v>540</v>
      </c>
      <c r="D445" s="6" t="s">
        <v>540</v>
      </c>
      <c r="E445" s="6" t="s">
        <v>540</v>
      </c>
      <c r="F445" s="6" t="s">
        <v>540</v>
      </c>
      <c r="G445" s="6" t="s">
        <v>540</v>
      </c>
    </row>
    <row r="446" spans="1:7">
      <c r="A446" t="s">
        <v>881</v>
      </c>
      <c r="B446" s="6">
        <v>52.36</v>
      </c>
      <c r="C446" s="6">
        <v>68.47</v>
      </c>
      <c r="D446" s="6">
        <v>73.099999999999994</v>
      </c>
      <c r="E446" s="6">
        <v>46.12</v>
      </c>
      <c r="F446" s="6">
        <v>47.34</v>
      </c>
      <c r="G446" s="6" t="s">
        <v>540</v>
      </c>
    </row>
    <row r="447" spans="1:7">
      <c r="A447" t="s">
        <v>882</v>
      </c>
      <c r="B447" s="6" t="s">
        <v>540</v>
      </c>
      <c r="C447" s="6" t="s">
        <v>540</v>
      </c>
      <c r="D447" s="6" t="s">
        <v>540</v>
      </c>
      <c r="E447" s="6">
        <v>30.52</v>
      </c>
      <c r="F447" s="6">
        <v>73.62</v>
      </c>
      <c r="G447" s="6" t="s">
        <v>540</v>
      </c>
    </row>
    <row r="448" spans="1:7">
      <c r="A448" t="s">
        <v>883</v>
      </c>
      <c r="B448" s="6">
        <v>57.96</v>
      </c>
      <c r="C448" s="6">
        <v>63.63</v>
      </c>
      <c r="D448" s="6">
        <v>64.13</v>
      </c>
      <c r="E448" s="6">
        <v>86.24</v>
      </c>
      <c r="F448" s="6">
        <v>75.08</v>
      </c>
      <c r="G448" s="6">
        <v>75.87</v>
      </c>
    </row>
    <row r="449" spans="1:7">
      <c r="A449" t="s">
        <v>884</v>
      </c>
      <c r="B449" s="6">
        <v>68.239999999999995</v>
      </c>
      <c r="C449" s="6">
        <v>44.79</v>
      </c>
      <c r="D449" s="6">
        <v>54.07</v>
      </c>
      <c r="E449" s="6">
        <v>66.150000000000006</v>
      </c>
      <c r="F449" s="6" t="s">
        <v>540</v>
      </c>
      <c r="G449" s="6" t="s">
        <v>540</v>
      </c>
    </row>
    <row r="450" spans="1:7">
      <c r="A450" t="s">
        <v>885</v>
      </c>
      <c r="B450" s="6">
        <v>49.03</v>
      </c>
      <c r="C450" s="6">
        <v>62.38</v>
      </c>
      <c r="D450" s="6">
        <v>54.14</v>
      </c>
      <c r="E450" s="6">
        <v>69.27</v>
      </c>
      <c r="F450" s="6" t="s">
        <v>540</v>
      </c>
      <c r="G450" s="6" t="s">
        <v>540</v>
      </c>
    </row>
    <row r="451" spans="1:7">
      <c r="A451" t="s">
        <v>886</v>
      </c>
      <c r="B451" s="6" t="s">
        <v>540</v>
      </c>
      <c r="C451" s="6" t="s">
        <v>540</v>
      </c>
      <c r="D451" s="6" t="s">
        <v>540</v>
      </c>
      <c r="E451" s="6" t="s">
        <v>540</v>
      </c>
      <c r="F451" s="6">
        <v>43.98</v>
      </c>
      <c r="G451" s="6">
        <v>41.52</v>
      </c>
    </row>
    <row r="452" spans="1:7">
      <c r="A452" t="s">
        <v>886</v>
      </c>
      <c r="B452" s="6" t="s">
        <v>540</v>
      </c>
      <c r="C452" s="6" t="s">
        <v>540</v>
      </c>
      <c r="D452" s="6" t="s">
        <v>540</v>
      </c>
      <c r="E452" s="6" t="s">
        <v>540</v>
      </c>
      <c r="F452" s="6">
        <v>43.98</v>
      </c>
      <c r="G452" s="6">
        <v>41.52</v>
      </c>
    </row>
    <row r="453" spans="1:7">
      <c r="A453" t="s">
        <v>887</v>
      </c>
      <c r="B453" s="6">
        <v>56.55</v>
      </c>
      <c r="C453" s="6">
        <v>71.59</v>
      </c>
      <c r="D453" s="6">
        <v>58.94</v>
      </c>
      <c r="E453" s="6">
        <v>72.08</v>
      </c>
      <c r="F453" s="6">
        <v>80.33</v>
      </c>
      <c r="G453" s="6" t="s">
        <v>540</v>
      </c>
    </row>
    <row r="454" spans="1:7">
      <c r="A454" t="s">
        <v>888</v>
      </c>
      <c r="B454" s="6" t="s">
        <v>540</v>
      </c>
      <c r="C454" s="6" t="s">
        <v>540</v>
      </c>
      <c r="D454" s="6" t="s">
        <v>540</v>
      </c>
      <c r="E454" s="6" t="s">
        <v>540</v>
      </c>
      <c r="F454" s="6">
        <v>47.23</v>
      </c>
      <c r="G454" s="6" t="s">
        <v>540</v>
      </c>
    </row>
    <row r="455" spans="1:7">
      <c r="A455" t="s">
        <v>889</v>
      </c>
      <c r="B455" s="6" t="s">
        <v>540</v>
      </c>
      <c r="C455" s="6" t="s">
        <v>540</v>
      </c>
      <c r="D455" s="6" t="s">
        <v>540</v>
      </c>
      <c r="E455" s="6" t="s">
        <v>540</v>
      </c>
      <c r="F455" s="6" t="s">
        <v>540</v>
      </c>
      <c r="G455" s="6" t="s">
        <v>540</v>
      </c>
    </row>
    <row r="456" spans="1:7">
      <c r="A456" t="s">
        <v>890</v>
      </c>
      <c r="B456" s="6" t="s">
        <v>540</v>
      </c>
      <c r="C456" s="6" t="s">
        <v>540</v>
      </c>
      <c r="D456" s="6" t="s">
        <v>540</v>
      </c>
      <c r="E456" s="6" t="s">
        <v>540</v>
      </c>
      <c r="F456" s="6" t="s">
        <v>540</v>
      </c>
      <c r="G456" s="6" t="s">
        <v>540</v>
      </c>
    </row>
    <row r="457" spans="1:7">
      <c r="A457" t="s">
        <v>891</v>
      </c>
      <c r="B457" s="6">
        <v>64.2</v>
      </c>
      <c r="C457" s="6">
        <v>66.540000000000006</v>
      </c>
      <c r="D457" s="6">
        <v>66.05</v>
      </c>
      <c r="E457" s="6">
        <v>72.849999999999994</v>
      </c>
      <c r="F457" s="6">
        <v>73.180000000000007</v>
      </c>
      <c r="G457" s="6" t="s">
        <v>540</v>
      </c>
    </row>
    <row r="458" spans="1:7">
      <c r="A458" t="s">
        <v>892</v>
      </c>
      <c r="B458" s="6" t="s">
        <v>540</v>
      </c>
      <c r="C458" s="6" t="s">
        <v>540</v>
      </c>
      <c r="D458" s="6" t="s">
        <v>540</v>
      </c>
      <c r="E458" s="6" t="s">
        <v>540</v>
      </c>
      <c r="F458" s="6">
        <v>47.9</v>
      </c>
      <c r="G458" s="6" t="s">
        <v>540</v>
      </c>
    </row>
    <row r="459" spans="1:7">
      <c r="A459" t="s">
        <v>893</v>
      </c>
      <c r="B459" s="6">
        <v>63.74</v>
      </c>
      <c r="C459" s="6">
        <v>62.26</v>
      </c>
      <c r="D459" s="6">
        <v>55.86</v>
      </c>
      <c r="E459" s="6">
        <v>60.24</v>
      </c>
      <c r="F459" s="6">
        <v>45.12</v>
      </c>
      <c r="G459" s="6" t="s">
        <v>540</v>
      </c>
    </row>
    <row r="460" spans="1:7">
      <c r="A460" t="s">
        <v>894</v>
      </c>
      <c r="B460" s="6">
        <v>79.67</v>
      </c>
      <c r="C460" s="6">
        <v>79.510000000000005</v>
      </c>
      <c r="D460" s="6">
        <v>74.73</v>
      </c>
      <c r="E460" s="6">
        <v>77.66</v>
      </c>
      <c r="F460" s="6">
        <v>67.12</v>
      </c>
      <c r="G460" s="6" t="s">
        <v>540</v>
      </c>
    </row>
    <row r="461" spans="1:7">
      <c r="A461" t="s">
        <v>895</v>
      </c>
      <c r="B461" s="6">
        <v>44.54</v>
      </c>
      <c r="C461" s="6">
        <v>73.05</v>
      </c>
      <c r="D461" s="6">
        <v>37.43</v>
      </c>
      <c r="E461" s="6">
        <v>23.58</v>
      </c>
      <c r="F461" s="6">
        <v>35.81</v>
      </c>
      <c r="G461" s="6" t="s">
        <v>540</v>
      </c>
    </row>
    <row r="462" spans="1:7">
      <c r="A462" t="s">
        <v>896</v>
      </c>
      <c r="B462" s="6">
        <v>61.52</v>
      </c>
      <c r="C462" s="6">
        <v>67.28</v>
      </c>
      <c r="D462" s="6">
        <v>63.25</v>
      </c>
      <c r="E462" s="6">
        <v>71.41</v>
      </c>
      <c r="F462" s="6" t="s">
        <v>540</v>
      </c>
      <c r="G462" s="6" t="s">
        <v>540</v>
      </c>
    </row>
    <row r="463" spans="1:7">
      <c r="A463" t="s">
        <v>897</v>
      </c>
      <c r="B463" s="6">
        <v>49.16</v>
      </c>
      <c r="C463" s="6">
        <v>39.729999999999997</v>
      </c>
      <c r="D463" s="6">
        <v>51.38</v>
      </c>
      <c r="E463" s="6">
        <v>31.98</v>
      </c>
      <c r="F463" s="6">
        <v>41.98</v>
      </c>
      <c r="G463" s="6" t="s">
        <v>540</v>
      </c>
    </row>
    <row r="464" spans="1:7">
      <c r="A464" t="s">
        <v>898</v>
      </c>
      <c r="B464" s="6" t="s">
        <v>540</v>
      </c>
      <c r="C464" s="6" t="s">
        <v>540</v>
      </c>
      <c r="D464" s="6">
        <v>25.75</v>
      </c>
      <c r="E464" s="6">
        <v>37.99</v>
      </c>
      <c r="F464" s="6">
        <v>47.12</v>
      </c>
      <c r="G464" s="6" t="s">
        <v>540</v>
      </c>
    </row>
    <row r="465" spans="1:7">
      <c r="A465" t="s">
        <v>899</v>
      </c>
      <c r="B465" s="6">
        <v>19.07</v>
      </c>
      <c r="C465" s="6">
        <v>10.54</v>
      </c>
      <c r="D465" s="6">
        <v>13.24</v>
      </c>
      <c r="E465" s="6">
        <v>10.29</v>
      </c>
      <c r="F465" s="6">
        <v>12.53</v>
      </c>
      <c r="G465" s="6" t="s">
        <v>540</v>
      </c>
    </row>
    <row r="466" spans="1:7">
      <c r="A466" t="s">
        <v>900</v>
      </c>
      <c r="B466" s="6">
        <v>58.39</v>
      </c>
      <c r="C466" s="6">
        <v>67.63</v>
      </c>
      <c r="D466" s="6">
        <v>63.53</v>
      </c>
      <c r="E466" s="6">
        <v>53.98</v>
      </c>
      <c r="F466" s="6">
        <v>47.69</v>
      </c>
      <c r="G466" s="6" t="s">
        <v>540</v>
      </c>
    </row>
    <row r="467" spans="1:7">
      <c r="A467" t="s">
        <v>901</v>
      </c>
      <c r="B467" s="6">
        <v>20.079999999999998</v>
      </c>
      <c r="C467" s="6">
        <v>11.39</v>
      </c>
      <c r="D467" s="6">
        <v>5.62</v>
      </c>
      <c r="E467" s="6">
        <v>44.07</v>
      </c>
      <c r="F467" s="6">
        <v>30.64</v>
      </c>
      <c r="G467" s="6" t="s">
        <v>540</v>
      </c>
    </row>
    <row r="468" spans="1:7">
      <c r="A468" t="s">
        <v>902</v>
      </c>
      <c r="B468" s="6">
        <v>80.78</v>
      </c>
      <c r="C468" s="6">
        <v>76.13</v>
      </c>
      <c r="D468" s="6">
        <v>77.61</v>
      </c>
      <c r="E468" s="6">
        <v>78.48</v>
      </c>
      <c r="F468" s="6" t="s">
        <v>540</v>
      </c>
      <c r="G468" s="6" t="s">
        <v>540</v>
      </c>
    </row>
    <row r="469" spans="1:7">
      <c r="A469" t="s">
        <v>903</v>
      </c>
      <c r="B469" s="6">
        <v>27.55</v>
      </c>
      <c r="C469" s="6">
        <v>41.89</v>
      </c>
      <c r="D469" s="6">
        <v>47.77</v>
      </c>
      <c r="E469" s="6">
        <v>31.56</v>
      </c>
      <c r="F469" s="6">
        <v>27.48</v>
      </c>
      <c r="G469" s="6" t="s">
        <v>540</v>
      </c>
    </row>
    <row r="470" spans="1:7">
      <c r="A470" t="s">
        <v>904</v>
      </c>
      <c r="B470" s="6">
        <v>77.349999999999994</v>
      </c>
      <c r="C470" s="6">
        <v>77.91</v>
      </c>
      <c r="D470" s="6">
        <v>75.37</v>
      </c>
      <c r="E470" s="6">
        <v>70.239999999999995</v>
      </c>
      <c r="F470" s="6">
        <v>68.16</v>
      </c>
      <c r="G470" s="6" t="s">
        <v>540</v>
      </c>
    </row>
    <row r="471" spans="1:7">
      <c r="A471" t="s">
        <v>905</v>
      </c>
      <c r="B471" s="6" t="s">
        <v>540</v>
      </c>
      <c r="C471" s="6" t="s">
        <v>540</v>
      </c>
      <c r="D471" s="6" t="s">
        <v>540</v>
      </c>
      <c r="E471" s="6" t="s">
        <v>540</v>
      </c>
      <c r="F471" s="6" t="s">
        <v>540</v>
      </c>
      <c r="G471" s="6" t="s">
        <v>540</v>
      </c>
    </row>
    <row r="472" spans="1:7">
      <c r="A472" t="s">
        <v>906</v>
      </c>
      <c r="B472" s="6">
        <v>65.92</v>
      </c>
      <c r="C472" s="6">
        <v>66.42</v>
      </c>
      <c r="D472" s="6">
        <v>67.790000000000006</v>
      </c>
      <c r="E472" s="6">
        <v>54.98</v>
      </c>
      <c r="F472" s="6" t="s">
        <v>540</v>
      </c>
      <c r="G472" s="6" t="s">
        <v>540</v>
      </c>
    </row>
    <row r="473" spans="1:7">
      <c r="A473" t="s">
        <v>907</v>
      </c>
      <c r="B473" s="6">
        <v>33.590000000000003</v>
      </c>
      <c r="C473" s="6">
        <v>50.07</v>
      </c>
      <c r="D473" s="6">
        <v>39.47</v>
      </c>
      <c r="E473" s="6">
        <v>40.76</v>
      </c>
      <c r="F473" s="6">
        <v>63.16</v>
      </c>
      <c r="G473" s="6" t="s">
        <v>540</v>
      </c>
    </row>
    <row r="474" spans="1:7">
      <c r="A474" t="s">
        <v>908</v>
      </c>
      <c r="B474" s="6" t="s">
        <v>540</v>
      </c>
      <c r="C474" s="6">
        <v>14.46</v>
      </c>
      <c r="D474" s="6">
        <v>21.31</v>
      </c>
      <c r="E474" s="6">
        <v>35.47</v>
      </c>
      <c r="F474" s="6">
        <v>23.64</v>
      </c>
      <c r="G474" s="6" t="s">
        <v>540</v>
      </c>
    </row>
    <row r="475" spans="1:7">
      <c r="A475" t="s">
        <v>909</v>
      </c>
      <c r="B475" s="6">
        <v>41.48</v>
      </c>
      <c r="C475" s="6">
        <v>61.36</v>
      </c>
      <c r="D475" s="6">
        <v>63.71</v>
      </c>
      <c r="E475" s="6">
        <v>50.97</v>
      </c>
      <c r="F475" s="6">
        <v>55.32</v>
      </c>
      <c r="G475" s="6" t="s">
        <v>540</v>
      </c>
    </row>
    <row r="476" spans="1:7">
      <c r="A476" t="s">
        <v>910</v>
      </c>
      <c r="B476" s="6">
        <v>55.41</v>
      </c>
      <c r="C476" s="6">
        <v>65.62</v>
      </c>
      <c r="D476" s="6">
        <v>59.34</v>
      </c>
      <c r="E476" s="6">
        <v>80.09</v>
      </c>
      <c r="F476" s="6">
        <v>68.3</v>
      </c>
      <c r="G476" s="6" t="s">
        <v>540</v>
      </c>
    </row>
    <row r="477" spans="1:7">
      <c r="A477" t="s">
        <v>911</v>
      </c>
      <c r="B477" s="6">
        <v>34.83</v>
      </c>
      <c r="C477" s="6">
        <v>44.58</v>
      </c>
      <c r="D477" s="6">
        <v>40.22</v>
      </c>
      <c r="E477" s="6">
        <v>33.380000000000003</v>
      </c>
      <c r="F477" s="6">
        <v>49.33</v>
      </c>
      <c r="G477" s="6" t="s">
        <v>540</v>
      </c>
    </row>
    <row r="478" spans="1:7">
      <c r="A478" t="s">
        <v>912</v>
      </c>
      <c r="B478" s="6">
        <v>72.58</v>
      </c>
      <c r="C478" s="6">
        <v>70.569999999999993</v>
      </c>
      <c r="D478" s="6">
        <v>63.71</v>
      </c>
      <c r="E478" s="6">
        <v>60.49</v>
      </c>
      <c r="F478" s="6">
        <v>58.71</v>
      </c>
      <c r="G478" s="6" t="s">
        <v>540</v>
      </c>
    </row>
    <row r="479" spans="1:7">
      <c r="A479" t="s">
        <v>913</v>
      </c>
      <c r="B479" s="6">
        <v>58.52</v>
      </c>
      <c r="C479" s="6">
        <v>62.27</v>
      </c>
      <c r="D479" s="6">
        <v>67.37</v>
      </c>
      <c r="E479" s="6">
        <v>67.55</v>
      </c>
      <c r="F479" s="6">
        <v>81.16</v>
      </c>
      <c r="G479" s="6" t="s">
        <v>540</v>
      </c>
    </row>
    <row r="480" spans="1:7">
      <c r="A480" t="s">
        <v>914</v>
      </c>
      <c r="B480" s="6">
        <v>63.49</v>
      </c>
      <c r="C480" s="6">
        <v>56.43</v>
      </c>
      <c r="D480" s="6">
        <v>64.400000000000006</v>
      </c>
      <c r="E480" s="6">
        <v>70.08</v>
      </c>
      <c r="F480" s="6">
        <v>68.2</v>
      </c>
      <c r="G480" s="6" t="s">
        <v>540</v>
      </c>
    </row>
    <row r="481" spans="1:7">
      <c r="A481" t="s">
        <v>915</v>
      </c>
      <c r="B481" s="6">
        <v>24.15</v>
      </c>
      <c r="C481" s="6">
        <v>45.35</v>
      </c>
      <c r="D481" s="6">
        <v>58.73</v>
      </c>
      <c r="E481" s="6">
        <v>61.77</v>
      </c>
      <c r="F481" s="6">
        <v>65.08</v>
      </c>
      <c r="G481" s="6">
        <v>30.34</v>
      </c>
    </row>
    <row r="482" spans="1:7">
      <c r="A482" t="s">
        <v>916</v>
      </c>
      <c r="B482" s="6">
        <v>83.7</v>
      </c>
      <c r="C482" s="6">
        <v>93.52</v>
      </c>
      <c r="D482" s="6">
        <v>93.85</v>
      </c>
      <c r="E482" s="6">
        <v>91.1</v>
      </c>
      <c r="F482" s="6">
        <v>91.98</v>
      </c>
      <c r="G482" s="6" t="s">
        <v>540</v>
      </c>
    </row>
    <row r="483" spans="1:7">
      <c r="A483" t="s">
        <v>917</v>
      </c>
      <c r="B483" s="6">
        <v>61.53</v>
      </c>
      <c r="C483" s="6">
        <v>68.239999999999995</v>
      </c>
      <c r="D483" s="6">
        <v>72.599999999999994</v>
      </c>
      <c r="E483" s="6">
        <v>70.739999999999995</v>
      </c>
      <c r="F483" s="6">
        <v>72.790000000000006</v>
      </c>
      <c r="G483" s="6" t="s">
        <v>540</v>
      </c>
    </row>
    <row r="484" spans="1:7">
      <c r="A484" t="s">
        <v>918</v>
      </c>
      <c r="B484" s="6">
        <v>70.680000000000007</v>
      </c>
      <c r="C484" s="6">
        <v>76</v>
      </c>
      <c r="D484" s="6">
        <v>66.36</v>
      </c>
      <c r="E484" s="6">
        <v>57.3</v>
      </c>
      <c r="F484" s="6" t="s">
        <v>540</v>
      </c>
      <c r="G484" s="6" t="s">
        <v>540</v>
      </c>
    </row>
    <row r="485" spans="1:7">
      <c r="A485" t="s">
        <v>919</v>
      </c>
      <c r="B485" s="6">
        <v>66.56</v>
      </c>
      <c r="C485" s="6">
        <v>48.23</v>
      </c>
      <c r="D485" s="6">
        <v>54.13</v>
      </c>
      <c r="E485" s="6">
        <v>59.92</v>
      </c>
      <c r="F485" s="6">
        <v>59.23</v>
      </c>
      <c r="G485" s="6" t="s">
        <v>540</v>
      </c>
    </row>
    <row r="486" spans="1:7">
      <c r="A486" t="s">
        <v>920</v>
      </c>
      <c r="B486" s="6">
        <v>42.15</v>
      </c>
      <c r="C486" s="6">
        <v>35.9</v>
      </c>
      <c r="D486" s="6">
        <v>52.81</v>
      </c>
      <c r="E486" s="6">
        <v>52.22</v>
      </c>
      <c r="F486" s="6">
        <v>62.75</v>
      </c>
      <c r="G486" s="6" t="s">
        <v>540</v>
      </c>
    </row>
    <row r="487" spans="1:7">
      <c r="A487" t="s">
        <v>921</v>
      </c>
      <c r="B487" s="6">
        <v>19.809999999999999</v>
      </c>
      <c r="C487" s="6">
        <v>48.72</v>
      </c>
      <c r="D487" s="6">
        <v>17</v>
      </c>
      <c r="E487" s="6">
        <v>43.93</v>
      </c>
      <c r="F487" s="6">
        <v>46.05</v>
      </c>
      <c r="G487" s="6" t="s">
        <v>540</v>
      </c>
    </row>
    <row r="488" spans="1:7">
      <c r="A488" t="s">
        <v>922</v>
      </c>
      <c r="B488" s="6">
        <v>134.94</v>
      </c>
      <c r="C488" s="6">
        <v>134.94</v>
      </c>
      <c r="D488" s="6">
        <v>34.49</v>
      </c>
      <c r="E488" s="6">
        <v>56.95</v>
      </c>
      <c r="F488" s="6" t="s">
        <v>540</v>
      </c>
      <c r="G488" s="6" t="s">
        <v>540</v>
      </c>
    </row>
    <row r="489" spans="1:7">
      <c r="A489" t="s">
        <v>923</v>
      </c>
      <c r="B489" s="6">
        <v>32.46</v>
      </c>
      <c r="C489" s="6">
        <v>23.18</v>
      </c>
      <c r="D489" s="6">
        <v>22.26</v>
      </c>
      <c r="E489" s="6">
        <v>30.64</v>
      </c>
      <c r="F489" s="6">
        <v>27.3</v>
      </c>
      <c r="G489" s="6" t="s">
        <v>540</v>
      </c>
    </row>
    <row r="490" spans="1:7">
      <c r="A490" t="s">
        <v>924</v>
      </c>
      <c r="B490" s="6">
        <v>49.7</v>
      </c>
      <c r="C490" s="6">
        <v>52.03</v>
      </c>
      <c r="D490" s="6">
        <v>62.48</v>
      </c>
      <c r="E490" s="6">
        <v>66.28</v>
      </c>
      <c r="F490" s="6">
        <v>63.64</v>
      </c>
      <c r="G490" s="6" t="s">
        <v>540</v>
      </c>
    </row>
    <row r="491" spans="1:7">
      <c r="A491" t="s">
        <v>925</v>
      </c>
      <c r="B491" s="6">
        <v>31.39</v>
      </c>
      <c r="C491" s="6">
        <v>39.65</v>
      </c>
      <c r="D491" s="6">
        <v>31.17</v>
      </c>
      <c r="E491" s="6">
        <v>45.39</v>
      </c>
      <c r="F491" s="6" t="s">
        <v>540</v>
      </c>
      <c r="G491" s="6" t="s">
        <v>540</v>
      </c>
    </row>
    <row r="492" spans="1:7">
      <c r="A492" t="s">
        <v>926</v>
      </c>
      <c r="B492" s="6" t="s">
        <v>540</v>
      </c>
      <c r="C492" s="6">
        <v>21.25</v>
      </c>
      <c r="D492" s="6">
        <v>32.68</v>
      </c>
      <c r="E492" s="6">
        <v>32.36</v>
      </c>
      <c r="F492" s="6">
        <v>47.44</v>
      </c>
      <c r="G492" s="6" t="s">
        <v>540</v>
      </c>
    </row>
    <row r="493" spans="1:7">
      <c r="A493" t="s">
        <v>927</v>
      </c>
      <c r="B493" s="6">
        <v>70.23</v>
      </c>
      <c r="C493" s="6">
        <v>90.64</v>
      </c>
      <c r="D493" s="6">
        <v>87.69</v>
      </c>
      <c r="E493" s="6">
        <v>86.82</v>
      </c>
      <c r="F493" s="6">
        <v>79.61</v>
      </c>
      <c r="G493" s="6" t="s">
        <v>540</v>
      </c>
    </row>
    <row r="494" spans="1:7">
      <c r="A494" t="s">
        <v>928</v>
      </c>
      <c r="B494" s="6">
        <v>50</v>
      </c>
      <c r="C494" s="6">
        <v>51.51</v>
      </c>
      <c r="D494" s="6">
        <v>68.150000000000006</v>
      </c>
      <c r="E494" s="6">
        <v>68.53</v>
      </c>
      <c r="F494" s="6">
        <v>93.22</v>
      </c>
      <c r="G494" s="6" t="s">
        <v>540</v>
      </c>
    </row>
    <row r="495" spans="1:7">
      <c r="A495" t="s">
        <v>929</v>
      </c>
      <c r="B495" s="6">
        <v>67.41</v>
      </c>
      <c r="C495" s="6">
        <v>60.32</v>
      </c>
      <c r="D495" s="6">
        <v>54.61</v>
      </c>
      <c r="E495" s="6">
        <v>45.01</v>
      </c>
      <c r="F495" s="6" t="s">
        <v>540</v>
      </c>
      <c r="G495" s="6" t="s">
        <v>540</v>
      </c>
    </row>
    <row r="496" spans="1:7">
      <c r="A496" t="s">
        <v>930</v>
      </c>
      <c r="B496" s="6">
        <v>62.53</v>
      </c>
      <c r="C496" s="6">
        <v>54.06</v>
      </c>
      <c r="D496" s="6">
        <v>59.3</v>
      </c>
      <c r="E496" s="6">
        <v>65.16</v>
      </c>
      <c r="F496" s="6">
        <v>51.02</v>
      </c>
      <c r="G496" s="6" t="s">
        <v>540</v>
      </c>
    </row>
    <row r="497" spans="1:7">
      <c r="A497" t="s">
        <v>931</v>
      </c>
      <c r="B497" s="6">
        <v>91.61</v>
      </c>
      <c r="C497" s="6">
        <v>84.72</v>
      </c>
      <c r="D497" s="6">
        <v>90.51</v>
      </c>
      <c r="E497" s="6">
        <v>74.73</v>
      </c>
      <c r="F497" s="6">
        <v>85.89</v>
      </c>
      <c r="G497" s="6" t="s">
        <v>540</v>
      </c>
    </row>
    <row r="498" spans="1:7">
      <c r="A498" t="s">
        <v>932</v>
      </c>
      <c r="B498" s="6">
        <v>36.200000000000003</v>
      </c>
      <c r="C498" s="6">
        <v>37.9</v>
      </c>
      <c r="D498" s="6">
        <v>54.97</v>
      </c>
      <c r="E498" s="6">
        <v>51.24</v>
      </c>
      <c r="F498" s="6">
        <v>80.14</v>
      </c>
      <c r="G498" s="6" t="s">
        <v>540</v>
      </c>
    </row>
    <row r="499" spans="1:7">
      <c r="A499" t="s">
        <v>933</v>
      </c>
      <c r="B499" s="6">
        <v>74.260000000000005</v>
      </c>
      <c r="C499" s="6">
        <v>78.489999999999995</v>
      </c>
      <c r="D499" s="6">
        <v>81.81</v>
      </c>
      <c r="E499" s="6">
        <v>88.64</v>
      </c>
      <c r="F499" s="6">
        <v>85.44</v>
      </c>
      <c r="G499" s="6" t="s">
        <v>540</v>
      </c>
    </row>
    <row r="500" spans="1:7">
      <c r="A500" t="s">
        <v>934</v>
      </c>
      <c r="B500" s="6">
        <v>25.73</v>
      </c>
      <c r="C500" s="6">
        <v>24.13</v>
      </c>
      <c r="D500" s="6">
        <v>32.29</v>
      </c>
      <c r="E500" s="6">
        <v>55.95</v>
      </c>
      <c r="F500" s="6">
        <v>83.03</v>
      </c>
      <c r="G500" s="6" t="s">
        <v>540</v>
      </c>
    </row>
    <row r="501" spans="1:7">
      <c r="A501" t="s">
        <v>929</v>
      </c>
      <c r="B501" s="6">
        <v>67.41</v>
      </c>
      <c r="C501" s="6">
        <v>60.32</v>
      </c>
      <c r="D501" s="6">
        <v>54.61</v>
      </c>
      <c r="E501" s="6">
        <v>45.01</v>
      </c>
      <c r="F501" s="6" t="s">
        <v>540</v>
      </c>
      <c r="G501" s="6" t="s">
        <v>540</v>
      </c>
    </row>
    <row r="502" spans="1:7">
      <c r="A502" t="s">
        <v>935</v>
      </c>
      <c r="B502" s="6">
        <v>77.42</v>
      </c>
      <c r="C502" s="6">
        <v>52.61</v>
      </c>
      <c r="D502" s="6">
        <v>54.21</v>
      </c>
      <c r="E502" s="6">
        <v>47.43</v>
      </c>
      <c r="F502" s="6">
        <v>61.8</v>
      </c>
      <c r="G502" s="6" t="s">
        <v>540</v>
      </c>
    </row>
    <row r="503" spans="1:7">
      <c r="A503" t="s">
        <v>936</v>
      </c>
      <c r="B503" s="6">
        <v>28.46</v>
      </c>
      <c r="C503" s="6">
        <v>42.22</v>
      </c>
      <c r="D503" s="6">
        <v>52.58</v>
      </c>
      <c r="E503" s="6">
        <v>42.9</v>
      </c>
      <c r="F503" s="6">
        <v>56.21</v>
      </c>
      <c r="G503" s="6" t="s">
        <v>540</v>
      </c>
    </row>
    <row r="504" spans="1:7">
      <c r="A504" t="s">
        <v>937</v>
      </c>
      <c r="B504" s="6">
        <v>22.73</v>
      </c>
      <c r="C504" s="6">
        <v>18.989999999999998</v>
      </c>
      <c r="D504" s="6">
        <v>20.84</v>
      </c>
      <c r="E504" s="6">
        <v>65.53</v>
      </c>
      <c r="F504" s="6">
        <v>65.040000000000006</v>
      </c>
      <c r="G504" s="6" t="s">
        <v>540</v>
      </c>
    </row>
    <row r="505" spans="1:7">
      <c r="A505" t="s">
        <v>938</v>
      </c>
      <c r="B505" s="6">
        <v>46.1</v>
      </c>
      <c r="C505" s="6">
        <v>58.77</v>
      </c>
      <c r="D505" s="6">
        <v>51.7</v>
      </c>
      <c r="E505" s="6">
        <v>48.85</v>
      </c>
      <c r="F505" s="6">
        <v>48.22</v>
      </c>
      <c r="G505" s="6" t="s">
        <v>540</v>
      </c>
    </row>
    <row r="506" spans="1:7">
      <c r="A506" t="s">
        <v>939</v>
      </c>
      <c r="B506" s="6">
        <v>11.71</v>
      </c>
      <c r="C506" s="6">
        <v>5.57</v>
      </c>
      <c r="D506" s="6">
        <v>14.62</v>
      </c>
      <c r="E506" s="6">
        <v>19.12</v>
      </c>
      <c r="F506" s="6">
        <v>25.77</v>
      </c>
      <c r="G506" s="6" t="s">
        <v>540</v>
      </c>
    </row>
  </sheetData>
  <phoneticPr fontId="1" type="noConversion"/>
  <dataValidations count="505">
    <dataValidation allowBlank="1" showErrorMessage="1" promptTitle="TRAFO" prompt="$A$1:$G$1" sqref="A2" xr:uid="{580A7888-5231-4806-BBAC-EB9EE43BAE9C}"/>
    <dataValidation allowBlank="1" showErrorMessage="1" promptTitle="TRAFO" prompt="$A$25:$G$25" sqref="A26" xr:uid="{74F5AD89-9926-41B2-8302-C507D72DAE89}"/>
    <dataValidation allowBlank="1" showErrorMessage="1" promptTitle="TRAFO" prompt="$A$10:$G$10" sqref="A11" xr:uid="{FFF3210A-9360-4D67-BA9D-C6B10D233F7D}"/>
    <dataValidation allowBlank="1" showErrorMessage="1" promptTitle="TRAFO" prompt="$A$26:$G$26" sqref="A27" xr:uid="{C702632E-64D4-4F18-8D03-7A875A14D54C}"/>
    <dataValidation allowBlank="1" showErrorMessage="1" promptTitle="TRAFO" prompt="$A$42:$G$42" sqref="A43" xr:uid="{7E8B94C8-835E-4CD0-A7AC-89738CCF7CF6}"/>
    <dataValidation allowBlank="1" showErrorMessage="1" promptTitle="TRAFO" prompt="$A$58:$G$58" sqref="A59" xr:uid="{B40D797F-9F16-410E-AD0C-F7258A0E894F}"/>
    <dataValidation allowBlank="1" showErrorMessage="1" promptTitle="TRAFO" prompt="$A$74:$G$74" sqref="A75" xr:uid="{79471A6B-9057-42FA-A0F0-6B5A76971924}"/>
    <dataValidation allowBlank="1" showErrorMessage="1" promptTitle="TRAFO" prompt="$A$90:$G$90" sqref="A91" xr:uid="{5166E86E-AE7A-43CD-AE04-F7E4F1CAFE1C}"/>
    <dataValidation allowBlank="1" showErrorMessage="1" promptTitle="TRAFO" prompt="$A$106:$G$106" sqref="A107" xr:uid="{3E5C9B45-4D88-4520-A2C7-3DFED1949B3B}"/>
    <dataValidation allowBlank="1" showErrorMessage="1" promptTitle="TRAFO" prompt="$A$122:$G$122" sqref="A123" xr:uid="{45A4764B-1907-4834-8657-6497E9111812}"/>
    <dataValidation allowBlank="1" showErrorMessage="1" promptTitle="TRAFO" prompt="$A$138:$G$138" sqref="A139" xr:uid="{807FBB4A-D94A-4D79-A1DC-0870A9520EA8}"/>
    <dataValidation allowBlank="1" showErrorMessage="1" promptTitle="TRAFO" prompt="$A$154:$G$154" sqref="A155" xr:uid="{79CC9DF4-86C7-4DE5-8CDE-6B22341CA852}"/>
    <dataValidation allowBlank="1" showErrorMessage="1" promptTitle="TRAFO" prompt="$A$170:$G$170" sqref="A171" xr:uid="{A47D6782-AC30-48FF-AA95-79D4C0451DCC}"/>
    <dataValidation allowBlank="1" showErrorMessage="1" promptTitle="TRAFO" prompt="$A$186:$G$186" sqref="A187" xr:uid="{265A6123-4936-4282-AA03-36023FB43167}"/>
    <dataValidation allowBlank="1" showErrorMessage="1" promptTitle="TRAFO" prompt="$A$202:$G$202" sqref="A203" xr:uid="{E1F1F0E8-61D6-414E-B3DE-EC5EACB083A9}"/>
    <dataValidation allowBlank="1" showErrorMessage="1" promptTitle="TRAFO" prompt="$A$218:$G$218" sqref="A219" xr:uid="{6B2008D4-EE75-49D9-AA85-B4389B94FA39}"/>
    <dataValidation allowBlank="1" showErrorMessage="1" promptTitle="TRAFO" prompt="$A$234:$G$234" sqref="A235" xr:uid="{6B3008D7-2F05-4244-8661-CDECAFE31D1F}"/>
    <dataValidation allowBlank="1" showErrorMessage="1" promptTitle="TRAFO" prompt="$A$250:$G$250" sqref="A251" xr:uid="{39799EBD-8079-49D5-B776-3F2543DE42D0}"/>
    <dataValidation allowBlank="1" showErrorMessage="1" promptTitle="TRAFO" prompt="$A$266:$G$266" sqref="A267" xr:uid="{3FA2AAAD-2FE4-4E4A-B639-C5004BE38B55}"/>
    <dataValidation allowBlank="1" showErrorMessage="1" promptTitle="TRAFO" prompt="$A$282:$G$282" sqref="A283" xr:uid="{2EAFE1A7-BC62-4D4A-90C9-9CB76A8E6B2F}"/>
    <dataValidation allowBlank="1" showErrorMessage="1" promptTitle="TRAFO" prompt="$A$306:$G$306" sqref="A307" xr:uid="{478656D3-1461-44E6-B320-E8C5456C93EE}"/>
    <dataValidation allowBlank="1" showErrorMessage="1" promptTitle="TRAFO" prompt="$A$322:$G$322" sqref="A323" xr:uid="{7482E02D-48D4-4D9C-A6CF-6FD32607675D}"/>
    <dataValidation allowBlank="1" showErrorMessage="1" promptTitle="TRAFO" prompt="$A$338:$G$338" sqref="A339" xr:uid="{A3649A41-EEDE-40D4-B439-5318536AA396}"/>
    <dataValidation allowBlank="1" showErrorMessage="1" promptTitle="TRAFO" prompt="$A$354:$G$354" sqref="A355" xr:uid="{85905CDB-FCEB-4441-81BE-B5CD9DFDAE30}"/>
    <dataValidation allowBlank="1" showErrorMessage="1" promptTitle="TRAFO" prompt="$A$370:$G$370" sqref="A371" xr:uid="{F8667577-0A30-448A-A569-5927D997D5B5}"/>
    <dataValidation allowBlank="1" showErrorMessage="1" promptTitle="TRAFO" prompt="$A$386:$G$386" sqref="A387" xr:uid="{79D9ABA0-B17B-4AD0-89F5-07601EF4ADD0}"/>
    <dataValidation allowBlank="1" showErrorMessage="1" promptTitle="TRAFO" prompt="$A$402:$G$402" sqref="A403" xr:uid="{BBDFF2A9-4A1D-4BA3-A726-B66521352988}"/>
    <dataValidation allowBlank="1" showErrorMessage="1" promptTitle="TRAFO" prompt="$A$418:$G$418" sqref="A419" xr:uid="{381153EA-9403-4A4E-B954-7295B5F57999}"/>
    <dataValidation allowBlank="1" showErrorMessage="1" promptTitle="TRAFO" prompt="$A$434:$G$434" sqref="A435" xr:uid="{BC27CEEC-018F-492E-876A-F05009F02CA2}"/>
    <dataValidation allowBlank="1" showErrorMessage="1" promptTitle="TRAFO" prompt="$A$450:$G$450" sqref="A451" xr:uid="{1A30DEE4-15DF-4B41-97B8-564D8CE5F45D}"/>
    <dataValidation allowBlank="1" showErrorMessage="1" promptTitle="TRAFO" prompt="$A$466:$G$466" sqref="A467" xr:uid="{7F1AF7BC-163F-4917-B263-0B134BFC6D64}"/>
    <dataValidation allowBlank="1" showErrorMessage="1" promptTitle="TRAFO" prompt="$A$482:$G$482" sqref="A483" xr:uid="{57BC5190-A431-4A63-950E-F106DCBD15CF}"/>
    <dataValidation allowBlank="1" showErrorMessage="1" promptTitle="TRAFO" prompt="$A$498:$G$498" sqref="A499" xr:uid="{ECD609FE-E3C6-44F3-9974-A7E101A67C69}"/>
    <dataValidation allowBlank="1" showErrorMessage="1" promptTitle="TRAFO" prompt="$A$3:$G$3" sqref="A4" xr:uid="{0B0FA140-E250-49FE-9C1A-ED179427B532}"/>
    <dataValidation allowBlank="1" showErrorMessage="1" promptTitle="TRAFO" prompt="$A$11:$G$11" sqref="A12" xr:uid="{181FA76B-5813-47FB-811C-9AF676118CA0}"/>
    <dataValidation allowBlank="1" showErrorMessage="1" promptTitle="TRAFO" prompt="$A$19:$G$19" sqref="A20" xr:uid="{FF9C0260-0FBF-43D4-9F00-16CD83387903}"/>
    <dataValidation allowBlank="1" showErrorMessage="1" promptTitle="TRAFO" prompt="$A$27:$G$27" sqref="A28" xr:uid="{98FEC386-E484-472B-8D89-D2980DA3CBF3}"/>
    <dataValidation allowBlank="1" showErrorMessage="1" promptTitle="TRAFO" prompt="$A$35:$G$35" sqref="A36" xr:uid="{43A1EC7D-4DAB-4B72-B1C2-343B2856DE19}"/>
    <dataValidation allowBlank="1" showErrorMessage="1" promptTitle="TRAFO" prompt="$A$43:$G$43" sqref="A44" xr:uid="{851F3A2E-5E75-4A6B-B16F-F2D723D8C2CA}"/>
    <dataValidation allowBlank="1" showErrorMessage="1" promptTitle="TRAFO" prompt="$A$51:$G$51" sqref="A52" xr:uid="{D2794A95-2A52-48E4-BD3A-758A7A4BA97F}"/>
    <dataValidation allowBlank="1" showErrorMessage="1" promptTitle="TRAFO" prompt="$A$59:$G$59" sqref="A60" xr:uid="{2C52A76D-3914-41D7-ABBC-87DF9303C400}"/>
    <dataValidation allowBlank="1" showErrorMessage="1" promptTitle="TRAFO" prompt="$A$67:$G$67" sqref="A68" xr:uid="{9EDAB583-6061-4D22-BD24-F6F1AC47B4C8}"/>
    <dataValidation allowBlank="1" showErrorMessage="1" promptTitle="TRAFO" prompt="$A$75:$G$75" sqref="A76" xr:uid="{EC9C93B7-9BF7-4C60-A27C-BE08E3A4CFDE}"/>
    <dataValidation allowBlank="1" showErrorMessage="1" promptTitle="TRAFO" prompt="$A$83:$G$83" sqref="A84" xr:uid="{D1D2E677-8366-46D9-B0C8-91B72FDF6CFF}"/>
    <dataValidation allowBlank="1" showErrorMessage="1" promptTitle="TRAFO" prompt="$A$91:$G$91" sqref="A92" xr:uid="{D2D617C0-B0D1-42DE-A0D1-ACABA7CBCAC3}"/>
    <dataValidation allowBlank="1" showErrorMessage="1" promptTitle="TRAFO" prompt="$A$99:$G$99" sqref="A100" xr:uid="{5A4FF8FC-FABC-4C1F-AFCF-DDC054C21E1C}"/>
    <dataValidation allowBlank="1" showErrorMessage="1" promptTitle="TRAFO" prompt="$A$107:$G$107" sqref="A108" xr:uid="{45E3C39B-1854-4BA9-A73F-6ABFD21B7CB8}"/>
    <dataValidation allowBlank="1" showErrorMessage="1" promptTitle="TRAFO" prompt="$A$115:$G$115" sqref="A116" xr:uid="{4B52A577-5902-4E5C-AD7B-E7C10D3870D5}"/>
    <dataValidation allowBlank="1" showErrorMessage="1" promptTitle="TRAFO" prompt="$A$123:$G$123" sqref="A124" xr:uid="{2BE1008F-22FE-4A24-A6B4-955A10A75515}"/>
    <dataValidation allowBlank="1" showErrorMessage="1" promptTitle="TRAFO" prompt="$A$131:$G$131" sqref="A132" xr:uid="{5B194C0E-0117-4E5C-BC01-A646464CDC8B}"/>
    <dataValidation allowBlank="1" showErrorMessage="1" promptTitle="TRAFO" prompt="$A$139:$G$139" sqref="A140" xr:uid="{0517EEA3-4CC3-425A-8DE4-FEE1D8B64411}"/>
    <dataValidation allowBlank="1" showErrorMessage="1" promptTitle="TRAFO" prompt="$A$147:$G$147" sqref="A148" xr:uid="{C0CEA1ED-00F4-45AD-93AC-431946334F67}"/>
    <dataValidation allowBlank="1" showErrorMessage="1" promptTitle="TRAFO" prompt="$A$155:$G$155" sqref="A156" xr:uid="{F7E1FCAA-25B0-4525-945E-7F8E2F2D6475}"/>
    <dataValidation allowBlank="1" showErrorMessage="1" promptTitle="TRAFO" prompt="$A$163:$G$163" sqref="A164" xr:uid="{DF42DFDF-316E-4248-BFE7-298EEEF44BF0}"/>
    <dataValidation allowBlank="1" showErrorMessage="1" promptTitle="TRAFO" prompt="$A$171:$G$171" sqref="A172" xr:uid="{D8D7A788-9425-472A-8430-43648117D500}"/>
    <dataValidation allowBlank="1" showErrorMessage="1" promptTitle="TRAFO" prompt="$A$179:$G$179" sqref="A180" xr:uid="{CA210130-FE48-4B8C-AD8C-A4952172E1B7}"/>
    <dataValidation allowBlank="1" showErrorMessage="1" promptTitle="TRAFO" prompt="$A$187:$G$187" sqref="A188" xr:uid="{8892527F-6DE2-4CAF-B26C-B29B1146080B}"/>
    <dataValidation allowBlank="1" showErrorMessage="1" promptTitle="TRAFO" prompt="$A$195:$G$195" sqref="A196" xr:uid="{F0D323FB-5B59-42B9-8DFA-E2D14AE1000E}"/>
    <dataValidation allowBlank="1" showErrorMessage="1" promptTitle="TRAFO" prompt="$A$203:$G$203" sqref="A204" xr:uid="{741029E0-CE0E-4F92-A2E9-DE3BEB9A06A4}"/>
    <dataValidation allowBlank="1" showErrorMessage="1" promptTitle="TRAFO" prompt="$A$211:$G$211" sqref="A212" xr:uid="{9714254B-41F4-44DA-A123-F93E85FD3AD8}"/>
    <dataValidation allowBlank="1" showErrorMessage="1" promptTitle="TRAFO" prompt="$A$219:$G$219" sqref="A220" xr:uid="{3F5E8E2A-285A-4DF7-B2C1-A4BF2DBD8AB6}"/>
    <dataValidation allowBlank="1" showErrorMessage="1" promptTitle="TRAFO" prompt="$A$227:$G$227" sqref="A228" xr:uid="{A81301D6-B023-4252-995A-CC29EB63D4DF}"/>
    <dataValidation allowBlank="1" showErrorMessage="1" promptTitle="TRAFO" prompt="$A$235:$G$235" sqref="A236" xr:uid="{A9EF5179-3571-46EE-8E0D-260D6F67417B}"/>
    <dataValidation allowBlank="1" showErrorMessage="1" promptTitle="TRAFO" prompt="$A$243:$G$243" sqref="A244" xr:uid="{97BB9DDD-15F9-46E2-80DF-62292415A11D}"/>
    <dataValidation allowBlank="1" showErrorMessage="1" promptTitle="TRAFO" prompt="$A$251:$G$251" sqref="A252" xr:uid="{D05AE8AB-B45C-46B1-9F95-DFF7DFC54EAC}"/>
    <dataValidation allowBlank="1" showErrorMessage="1" promptTitle="TRAFO" prompt="$A$259:$G$259" sqref="A260" xr:uid="{FB436A19-9789-4123-91F6-80F3A428597B}"/>
    <dataValidation allowBlank="1" showErrorMessage="1" promptTitle="TRAFO" prompt="$A$267:$G$267" sqref="A268" xr:uid="{3AB9B88C-F017-4536-9069-20B7FA312EB9}"/>
    <dataValidation allowBlank="1" showErrorMessage="1" promptTitle="TRAFO" prompt="$A$275:$G$275" sqref="A276" xr:uid="{0A6439D9-0659-4148-82D5-86F2EA32DD7C}"/>
    <dataValidation allowBlank="1" showErrorMessage="1" promptTitle="TRAFO" prompt="$A$283:$G$283" sqref="A284" xr:uid="{DF2A00C2-CE84-4C8A-A8FC-C14B9686EB0B}"/>
    <dataValidation allowBlank="1" showErrorMessage="1" promptTitle="TRAFO" prompt="$A$291:$G$291" sqref="A292" xr:uid="{618AECE5-6491-4353-85DE-CD45F468AD2A}"/>
    <dataValidation allowBlank="1" showErrorMessage="1" promptTitle="TRAFO" prompt="$A$299:$G$299" sqref="A300" xr:uid="{CF748F90-DA7D-4608-9A8B-2EEFDD5AFA55}"/>
    <dataValidation allowBlank="1" showErrorMessage="1" promptTitle="TRAFO" prompt="$A$307:$G$307" sqref="A308" xr:uid="{8D1818A9-7743-472C-B290-C7E995545047}"/>
    <dataValidation allowBlank="1" showErrorMessage="1" promptTitle="TRAFO" prompt="$A$315:$G$315" sqref="A316" xr:uid="{FD8531D2-764D-45B3-90F3-68FADF73D441}"/>
    <dataValidation allowBlank="1" showErrorMessage="1" promptTitle="TRAFO" prompt="$A$323:$G$323" sqref="A324" xr:uid="{772431B5-D8FC-4A20-9328-494EF6E8E62C}"/>
    <dataValidation allowBlank="1" showErrorMessage="1" promptTitle="TRAFO" prompt="$A$331:$G$331" sqref="A332" xr:uid="{F296C20C-DFE9-44FD-A2F4-EA559075CA4C}"/>
    <dataValidation allowBlank="1" showErrorMessage="1" promptTitle="TRAFO" prompt="$A$339:$G$339" sqref="A340" xr:uid="{F863AC94-AC5D-4FA5-B3AD-AC5CEA5BFAD7}"/>
    <dataValidation allowBlank="1" showErrorMessage="1" promptTitle="TRAFO" prompt="$A$347:$G$347" sqref="A348" xr:uid="{9CB52C3C-88F6-4CB3-814F-FB829142A92A}"/>
    <dataValidation allowBlank="1" showErrorMessage="1" promptTitle="TRAFO" prompt="$A$355:$G$355" sqref="A356" xr:uid="{88AA1BC1-ADEA-4522-9F9B-D85DC142976C}"/>
    <dataValidation allowBlank="1" showErrorMessage="1" promptTitle="TRAFO" prompt="$A$363:$G$363" sqref="A364" xr:uid="{E31E9A15-A342-4EC8-89A6-B1B37FBE99A7}"/>
    <dataValidation allowBlank="1" showErrorMessage="1" promptTitle="TRAFO" prompt="$A$371:$G$371" sqref="A372" xr:uid="{F1CF71EA-1B6F-4BB1-BFC8-5D104665DB13}"/>
    <dataValidation allowBlank="1" showErrorMessage="1" promptTitle="TRAFO" prompt="$A$379:$G$379" sqref="A380" xr:uid="{C87A2A3F-5A07-49DF-B510-D1892895D96B}"/>
    <dataValidation allowBlank="1" showErrorMessage="1" promptTitle="TRAFO" prompt="$A$387:$G$387" sqref="A388" xr:uid="{E6DAC693-EBEC-4541-A7AF-83CAEDE02A3A}"/>
    <dataValidation allowBlank="1" showErrorMessage="1" promptTitle="TRAFO" prompt="$A$395:$G$395" sqref="A396" xr:uid="{864D8271-8A45-45B1-8B7E-426983132016}"/>
    <dataValidation allowBlank="1" showErrorMessage="1" promptTitle="TRAFO" prompt="$A$403:$G$403" sqref="A404" xr:uid="{AF965530-E885-4210-A19D-0B00013A809C}"/>
    <dataValidation allowBlank="1" showErrorMessage="1" promptTitle="TRAFO" prompt="$A$411:$G$411" sqref="A412" xr:uid="{85D13AE7-BF80-436C-85C6-46C344C67E9F}"/>
    <dataValidation allowBlank="1" showErrorMessage="1" promptTitle="TRAFO" prompt="$A$419:$G$419" sqref="A420" xr:uid="{768260B6-0C6C-4D70-923E-BAD65C6714FD}"/>
    <dataValidation allowBlank="1" showErrorMessage="1" promptTitle="TRAFO" prompt="$A$427:$G$427" sqref="A428" xr:uid="{5916B4C1-2B9D-480E-B938-8FDCAFB6F939}"/>
    <dataValidation allowBlank="1" showErrorMessage="1" promptTitle="TRAFO" prompt="$A$435:$G$435" sqref="A436" xr:uid="{F73D0A71-6535-4630-BDD8-FAA9EE8E8C91}"/>
    <dataValidation allowBlank="1" showErrorMessage="1" promptTitle="TRAFO" prompt="$A$443:$G$443" sqref="A444" xr:uid="{19CAA03B-2AF8-4E8C-886F-C5CAB5DE9233}"/>
    <dataValidation allowBlank="1" showErrorMessage="1" promptTitle="TRAFO" prompt="$A$451:$G$451" sqref="A452" xr:uid="{52C520DA-8348-48B0-8537-B9DC387C5FCE}"/>
    <dataValidation allowBlank="1" showErrorMessage="1" promptTitle="TRAFO" prompt="$A$459:$G$459" sqref="A460" xr:uid="{4AB26FCA-16AF-4E98-A4B1-5EB4F4831755}"/>
    <dataValidation allowBlank="1" showErrorMessage="1" promptTitle="TRAFO" prompt="$A$467:$G$467" sqref="A468" xr:uid="{39B4734D-BD13-49D3-8E74-EA7EFE7CAED7}"/>
    <dataValidation allowBlank="1" showErrorMessage="1" promptTitle="TRAFO" prompt="$A$475:$G$475" sqref="A476" xr:uid="{E0A96DB8-825E-4F4F-BB8B-97FA4DEDAB1E}"/>
    <dataValidation allowBlank="1" showErrorMessage="1" promptTitle="TRAFO" prompt="$A$483:$G$483" sqref="A484" xr:uid="{D617A2F4-04C5-4C7E-AE01-B60E35DFF67B}"/>
    <dataValidation allowBlank="1" showErrorMessage="1" promptTitle="TRAFO" prompt="$A$491:$G$491" sqref="A492" xr:uid="{37D86534-EB36-4F13-B8BA-55B4E66F1534}"/>
    <dataValidation allowBlank="1" showErrorMessage="1" promptTitle="TRAFO" prompt="$A$499:$G$499" sqref="A500" xr:uid="{C56647D3-2C48-4874-94B7-C9008603AC3E}"/>
    <dataValidation allowBlank="1" showErrorMessage="1" promptTitle="TRAFO" prompt="$A$16:$G$16" sqref="A17" xr:uid="{FCFC5C94-AACD-4E09-A3FE-A920DD1E6190}"/>
    <dataValidation allowBlank="1" showErrorMessage="1" promptTitle="TRAFO" prompt="$A$17:$G$17" sqref="A18" xr:uid="{891B3002-B069-4215-B90E-3BCAF3B0316F}"/>
    <dataValidation allowBlank="1" showErrorMessage="1" promptTitle="TRAFO" prompt="$A$2:$G$2" sqref="A3" xr:uid="{BC208853-06D7-44E3-8724-1B4B14DA18F7}"/>
    <dataValidation allowBlank="1" showErrorMessage="1" promptTitle="TRAFO" prompt="$A$18:$G$18" sqref="A19" xr:uid="{3DC3649E-8103-48FE-8615-449EEA19C90C}"/>
    <dataValidation allowBlank="1" showErrorMessage="1" promptTitle="TRAFO" prompt="$A$34:$G$34" sqref="A35" xr:uid="{40259253-A228-41AC-A0FF-0B54CB3642CB}"/>
    <dataValidation allowBlank="1" showErrorMessage="1" promptTitle="TRAFO" prompt="$A$50:$G$50" sqref="A51" xr:uid="{420407CF-AEE8-45B0-A080-905BE98CA53F}"/>
    <dataValidation allowBlank="1" showErrorMessage="1" promptTitle="TRAFO" prompt="$A$66:$G$66" sqref="A67" xr:uid="{2EF68231-B25E-41A5-8E1D-06EA8646036B}"/>
    <dataValidation allowBlank="1" showErrorMessage="1" promptTitle="TRAFO" prompt="$A$82:$G$82" sqref="A83" xr:uid="{0F229F09-1EA5-4820-81E8-7AC2ED4BBB0C}"/>
    <dataValidation allowBlank="1" showErrorMessage="1" promptTitle="TRAFO" prompt="$A$98:$G$98" sqref="A99" xr:uid="{E56DA17B-282A-4E61-B6D4-77F73611C920}"/>
    <dataValidation allowBlank="1" showErrorMessage="1" promptTitle="TRAFO" prompt="$A$114:$G$114" sqref="A115" xr:uid="{7CD0EC17-80E3-4B65-8109-96EBC095C5CA}"/>
    <dataValidation allowBlank="1" showErrorMessage="1" promptTitle="TRAFO" prompt="$A$130:$G$130" sqref="A131" xr:uid="{A3A9FB55-5487-4769-8056-F2321BD81F26}"/>
    <dataValidation allowBlank="1" showErrorMessage="1" promptTitle="TRAFO" prompt="$A$146:$G$146" sqref="A147" xr:uid="{5DBFD8CD-381B-4CAD-9C72-FCD871034FB2}"/>
    <dataValidation allowBlank="1" showErrorMessage="1" promptTitle="TRAFO" prompt="$A$162:$G$162" sqref="A163" xr:uid="{7575C001-5CE6-47A8-97D8-AA2D2B7FD194}"/>
    <dataValidation allowBlank="1" showErrorMessage="1" promptTitle="TRAFO" prompt="$A$178:$G$178" sqref="A179" xr:uid="{9C8205AA-6594-4EBF-9941-1E452CBE893F}"/>
    <dataValidation allowBlank="1" showErrorMessage="1" promptTitle="TRAFO" prompt="$A$194:$G$194" sqref="A195" xr:uid="{8A8810D7-D7F2-4F18-BC6F-6F192DFF383B}"/>
    <dataValidation allowBlank="1" showErrorMessage="1" promptTitle="TRAFO" prompt="$A$210:$G$210" sqref="A211" xr:uid="{4AED4E58-BA34-4239-AC90-A94832802138}"/>
    <dataValidation allowBlank="1" showErrorMessage="1" promptTitle="TRAFO" prompt="$A$226:$G$226" sqref="A227" xr:uid="{D9BE1411-7F2B-431F-A0D8-DE72D5036DC3}"/>
    <dataValidation allowBlank="1" showErrorMessage="1" promptTitle="TRAFO" prompt="$A$242:$G$242" sqref="A243" xr:uid="{F7959FE2-1CB7-4D75-80C7-58A1A80E5CFD}"/>
    <dataValidation allowBlank="1" showErrorMessage="1" promptTitle="TRAFO" prompt="$A$258:$G$258" sqref="A259" xr:uid="{5A61162B-A936-41E1-A5CF-75721DD02E03}"/>
    <dataValidation allowBlank="1" showErrorMessage="1" promptTitle="TRAFO" prompt="$A$274:$G$274" sqref="A275" xr:uid="{5A97944F-804E-40BD-B261-3E6D584469A6}"/>
    <dataValidation allowBlank="1" showErrorMessage="1" promptTitle="TRAFO" prompt="$A$290:$G$290" sqref="A291" xr:uid="{EEC7EBC0-534D-4D1E-AD0E-28654154C9C5}"/>
    <dataValidation allowBlank="1" showErrorMessage="1" promptTitle="TRAFO" prompt="$A$298:$G$298" sqref="A299" xr:uid="{C354AB19-ABB1-4B32-905A-71E3FDAF3808}"/>
    <dataValidation allowBlank="1" showErrorMessage="1" promptTitle="TRAFO" prompt="$A$314:$G$314" sqref="A315" xr:uid="{AB72C421-0D2D-44C9-9A9D-C72D1CB5B88F}"/>
    <dataValidation allowBlank="1" showErrorMessage="1" promptTitle="TRAFO" prompt="$A$330:$G$330" sqref="A331" xr:uid="{15FB920D-424A-48B7-9A97-EC92FAA156B4}"/>
    <dataValidation allowBlank="1" showErrorMessage="1" promptTitle="TRAFO" prompt="$A$346:$G$346" sqref="A347" xr:uid="{720437AB-D2A1-47EE-8547-C8A517F7C1C9}"/>
    <dataValidation allowBlank="1" showErrorMessage="1" promptTitle="TRAFO" prompt="$A$362:$G$362" sqref="A363" xr:uid="{FD02E26E-EA38-4841-B923-F36819ECD900}"/>
    <dataValidation allowBlank="1" showErrorMessage="1" promptTitle="TRAFO" prompt="$A$378:$G$378" sqref="A379" xr:uid="{4D6242C1-2C94-45B4-9EA7-F6DF6B818BFB}"/>
    <dataValidation allowBlank="1" showErrorMessage="1" promptTitle="TRAFO" prompt="$A$394:$G$394" sqref="A395" xr:uid="{E193F975-DCC1-4679-963B-3B6510EA1FD3}"/>
    <dataValidation allowBlank="1" showErrorMessage="1" promptTitle="TRAFO" prompt="$A$410:$G$410" sqref="A411" xr:uid="{D57ED1BA-B03A-4EB0-BF23-BAB36A552EC7}"/>
    <dataValidation allowBlank="1" showErrorMessage="1" promptTitle="TRAFO" prompt="$A$426:$G$426" sqref="A427" xr:uid="{60C6820B-71EF-41F9-AB2D-B4428CA65C7B}"/>
    <dataValidation allowBlank="1" showErrorMessage="1" promptTitle="TRAFO" prompt="$A$442:$G$442" sqref="A443" xr:uid="{3807B213-B1C0-49E9-AB0F-8C2730BC803D}"/>
    <dataValidation allowBlank="1" showErrorMessage="1" promptTitle="TRAFO" prompt="$A$458:$G$458" sqref="A459" xr:uid="{28308004-6926-4A4D-B97F-2E76BAF8A77C}"/>
    <dataValidation allowBlank="1" showErrorMessage="1" promptTitle="TRAFO" prompt="$A$474:$G$474" sqref="A475" xr:uid="{7DED14F0-3426-4683-9173-C27CB62BFC45}"/>
    <dataValidation allowBlank="1" showErrorMessage="1" promptTitle="TRAFO" prompt="$A$490:$G$490" sqref="A491" xr:uid="{BCF09A9F-77AE-4077-A07E-BF2F2E2D36C8}"/>
    <dataValidation allowBlank="1" showErrorMessage="1" promptTitle="TRAFO" prompt="$A$4:$G$4" sqref="A5" xr:uid="{9D110D57-17ED-4DB3-9A7E-FFA13D5C9725}"/>
    <dataValidation allowBlank="1" showErrorMessage="1" promptTitle="TRAFO" prompt="$A$12:$G$12" sqref="A13" xr:uid="{19493663-46BB-4B6D-AB32-B64191F2E937}"/>
    <dataValidation allowBlank="1" showErrorMessage="1" promptTitle="TRAFO" prompt="$A$20:$G$20" sqref="A21" xr:uid="{B2955A4B-743A-483A-9361-8249BB0D0F00}"/>
    <dataValidation allowBlank="1" showErrorMessage="1" promptTitle="TRAFO" prompt="$A$28:$G$28" sqref="A29" xr:uid="{0BF0B477-7D1D-4959-AC3C-3D904169368B}"/>
    <dataValidation allowBlank="1" showErrorMessage="1" promptTitle="TRAFO" prompt="$A$36:$G$36" sqref="A37" xr:uid="{E9AB352E-77FE-421A-9464-4C7EDD01611F}"/>
    <dataValidation allowBlank="1" showErrorMessage="1" promptTitle="TRAFO" prompt="$A$44:$G$44" sqref="A45" xr:uid="{69744A8C-D52A-4F44-B08B-19C4A53D0FC4}"/>
    <dataValidation allowBlank="1" showErrorMessage="1" promptTitle="TRAFO" prompt="$A$52:$G$52" sqref="A53" xr:uid="{A56A4C84-AAD6-4ED5-938D-C35633FFB18C}"/>
    <dataValidation allowBlank="1" showErrorMessage="1" promptTitle="TRAFO" prompt="$A$60:$G$60" sqref="A61" xr:uid="{01E04A97-581D-445C-B184-D65E6C7EBFE5}"/>
    <dataValidation allowBlank="1" showErrorMessage="1" promptTitle="TRAFO" prompt="$A$68:$G$68" sqref="A69" xr:uid="{0A7A5321-31E2-4B7A-B9D8-A727C2E89AAC}"/>
    <dataValidation allowBlank="1" showErrorMessage="1" promptTitle="TRAFO" prompt="$A$76:$G$76" sqref="A77" xr:uid="{DF65B856-3CAD-4890-BFAC-1FBC31DA5B51}"/>
    <dataValidation allowBlank="1" showErrorMessage="1" promptTitle="TRAFO" prompt="$A$84:$G$84" sqref="A85" xr:uid="{9A8DBC86-CC4A-4D67-9C9D-69BF557F3C8C}"/>
    <dataValidation allowBlank="1" showErrorMessage="1" promptTitle="TRAFO" prompt="$A$92:$G$92" sqref="A93" xr:uid="{4A24A31A-0E31-43AB-9DDB-1A294C26E297}"/>
    <dataValidation allowBlank="1" showErrorMessage="1" promptTitle="TRAFO" prompt="$A$100:$G$100" sqref="A101" xr:uid="{338551EA-039A-4B78-9D86-9F4BAD411720}"/>
    <dataValidation allowBlank="1" showErrorMessage="1" promptTitle="TRAFO" prompt="$A$108:$G$108" sqref="A109" xr:uid="{83227BB4-751B-4D1F-A845-BDA1933313BD}"/>
    <dataValidation allowBlank="1" showErrorMessage="1" promptTitle="TRAFO" prompt="$A$116:$G$116" sqref="A117" xr:uid="{770DD94D-2648-4B46-A079-F3244E1E5869}"/>
    <dataValidation allowBlank="1" showErrorMessage="1" promptTitle="TRAFO" prompt="$A$124:$G$124" sqref="A125" xr:uid="{BF08C8DE-8419-4547-B18B-2A3BE072F964}"/>
    <dataValidation allowBlank="1" showErrorMessage="1" promptTitle="TRAFO" prompt="$A$132:$G$132" sqref="A133" xr:uid="{A314AD2D-93E3-44DC-B6C9-D99CF6BC8B3D}"/>
    <dataValidation allowBlank="1" showErrorMessage="1" promptTitle="TRAFO" prompt="$A$140:$G$140" sqref="A141" xr:uid="{CF18CE6E-782A-4520-B306-B3E4245BEA02}"/>
    <dataValidation allowBlank="1" showErrorMessage="1" promptTitle="TRAFO" prompt="$A$148:$G$148" sqref="A149" xr:uid="{06E1F568-9514-444A-B993-787102D8A8F4}"/>
    <dataValidation allowBlank="1" showErrorMessage="1" promptTitle="TRAFO" prompt="$A$156:$G$156" sqref="A157" xr:uid="{61563B81-4E77-4E19-87EC-0A700E3CCC87}"/>
    <dataValidation allowBlank="1" showErrorMessage="1" promptTitle="TRAFO" prompt="$A$164:$G$164" sqref="A165" xr:uid="{139D177C-61C2-4A61-9C55-DD924907EE66}"/>
    <dataValidation allowBlank="1" showErrorMessage="1" promptTitle="TRAFO" prompt="$A$172:$G$172" sqref="A173" xr:uid="{FFFDF3C6-0FE7-443A-BD9F-6D2C882F3FB3}"/>
    <dataValidation allowBlank="1" showErrorMessage="1" promptTitle="TRAFO" prompt="$A$180:$G$180" sqref="A181" xr:uid="{1A7CA8D2-0FC4-4038-B898-C6FD97971B9C}"/>
    <dataValidation allowBlank="1" showErrorMessage="1" promptTitle="TRAFO" prompt="$A$188:$G$188" sqref="A189" xr:uid="{9242B41C-D4DC-4717-B32D-8B5206BB935E}"/>
    <dataValidation allowBlank="1" showErrorMessage="1" promptTitle="TRAFO" prompt="$A$196:$G$196" sqref="A197" xr:uid="{05E3939F-5B64-4980-9683-5032D8F3A1C8}"/>
    <dataValidation allowBlank="1" showErrorMessage="1" promptTitle="TRAFO" prompt="$A$204:$G$204" sqref="A205" xr:uid="{6AB83F3D-A833-4012-AB06-373988606F71}"/>
    <dataValidation allowBlank="1" showErrorMessage="1" promptTitle="TRAFO" prompt="$A$212:$G$212" sqref="A213" xr:uid="{B97AB42F-44E8-4699-B9A6-10AD1FFB9CFB}"/>
    <dataValidation allowBlank="1" showErrorMessage="1" promptTitle="TRAFO" prompt="$A$220:$G$220" sqref="A221" xr:uid="{877319EC-9847-4D64-880D-241F81CD4A95}"/>
    <dataValidation allowBlank="1" showErrorMessage="1" promptTitle="TRAFO" prompt="$A$228:$G$228" sqref="A229" xr:uid="{40B363E4-9C38-4844-AFD4-56F94CA606ED}"/>
    <dataValidation allowBlank="1" showErrorMessage="1" promptTitle="TRAFO" prompt="$A$236:$G$236" sqref="A237" xr:uid="{B6F0B49C-EF20-4C88-B152-093F3EF2B065}"/>
    <dataValidation allowBlank="1" showErrorMessage="1" promptTitle="TRAFO" prompt="$A$244:$G$244" sqref="A245" xr:uid="{D46FABC4-2F06-4455-9056-181E9ED2FDDF}"/>
    <dataValidation allowBlank="1" showErrorMessage="1" promptTitle="TRAFO" prompt="$A$252:$G$252" sqref="A253" xr:uid="{6890347B-F9D5-4D65-AC3B-B679A5A2D666}"/>
    <dataValidation allowBlank="1" showErrorMessage="1" promptTitle="TRAFO" prompt="$A$260:$G$260" sqref="A261" xr:uid="{1E997D25-F879-496D-92CC-0090B39E2F1D}"/>
    <dataValidation allowBlank="1" showErrorMessage="1" promptTitle="TRAFO" prompt="$A$268:$G$268" sqref="A269" xr:uid="{C75E7EDB-3656-4253-A164-7551F795CCB8}"/>
    <dataValidation allowBlank="1" showErrorMessage="1" promptTitle="TRAFO" prompt="$A$276:$G$276" sqref="A277" xr:uid="{61BC0BBA-45E6-4698-BBD7-3A8C048E9306}"/>
    <dataValidation allowBlank="1" showErrorMessage="1" promptTitle="TRAFO" prompt="$A$284:$G$284" sqref="A285" xr:uid="{85DD0668-B066-4F14-B277-F71264BF8439}"/>
    <dataValidation allowBlank="1" showErrorMessage="1" promptTitle="TRAFO" prompt="$A$292:$G$292" sqref="A293" xr:uid="{D828F23A-08D4-4C7F-952F-5E0774418221}"/>
    <dataValidation allowBlank="1" showErrorMessage="1" promptTitle="TRAFO" prompt="$A$300:$G$300" sqref="A301" xr:uid="{7FE086B4-A8F2-4446-89D0-84DA82BC6A16}"/>
    <dataValidation allowBlank="1" showErrorMessage="1" promptTitle="TRAFO" prompt="$A$308:$G$308" sqref="A309" xr:uid="{9A63B3E3-011F-4385-9AFC-44C02BC61C36}"/>
    <dataValidation allowBlank="1" showErrorMessage="1" promptTitle="TRAFO" prompt="$A$316:$G$316" sqref="A317" xr:uid="{B2B2C2AF-72CE-45B5-BE91-A8E10807B039}"/>
    <dataValidation allowBlank="1" showErrorMessage="1" promptTitle="TRAFO" prompt="$A$324:$G$324" sqref="A325" xr:uid="{988769E9-C292-4CA9-A9D1-7D260BC9E6C8}"/>
    <dataValidation allowBlank="1" showErrorMessage="1" promptTitle="TRAFO" prompt="$A$332:$G$332" sqref="A333" xr:uid="{8350FFE4-EF66-492B-88B2-8DEE8A0ECA91}"/>
    <dataValidation allowBlank="1" showErrorMessage="1" promptTitle="TRAFO" prompt="$A$340:$G$340" sqref="A341" xr:uid="{EB25E3C7-6CB0-45FA-98B9-7D13F6E1A3D8}"/>
    <dataValidation allowBlank="1" showErrorMessage="1" promptTitle="TRAFO" prompt="$A$348:$G$348" sqref="A349" xr:uid="{1F9C6CEE-4EB0-4ACE-BAB8-415E80B876CE}"/>
    <dataValidation allowBlank="1" showErrorMessage="1" promptTitle="TRAFO" prompt="$A$356:$G$356" sqref="A357" xr:uid="{A848E1AB-B978-49A2-8030-7FD5BCDD3F8C}"/>
    <dataValidation allowBlank="1" showErrorMessage="1" promptTitle="TRAFO" prompt="$A$364:$G$364" sqref="A365" xr:uid="{DB8A07EC-C574-457D-9110-82EB9EEFA685}"/>
    <dataValidation allowBlank="1" showErrorMessage="1" promptTitle="TRAFO" prompt="$A$372:$G$372" sqref="A373" xr:uid="{A085375A-ACC2-4562-B77F-3A5BF3F2278B}"/>
    <dataValidation allowBlank="1" showErrorMessage="1" promptTitle="TRAFO" prompt="$A$380:$G$380" sqref="A381" xr:uid="{BFFF9C50-C629-4CBF-AFFC-7ACE38B65DA3}"/>
    <dataValidation allowBlank="1" showErrorMessage="1" promptTitle="TRAFO" prompt="$A$388:$G$388" sqref="A389" xr:uid="{E696CC46-4E27-4325-B20D-8D7A55F2921A}"/>
    <dataValidation allowBlank="1" showErrorMessage="1" promptTitle="TRAFO" prompt="$A$396:$G$396" sqref="A397" xr:uid="{5D32742B-F57F-4164-A2C7-CF17EA146EFB}"/>
    <dataValidation allowBlank="1" showErrorMessage="1" promptTitle="TRAFO" prompt="$A$404:$G$404" sqref="A405" xr:uid="{1BD1CCB4-7A1F-470E-8F3E-1C92863E1D1C}"/>
    <dataValidation allowBlank="1" showErrorMessage="1" promptTitle="TRAFO" prompt="$A$412:$G$412" sqref="A413" xr:uid="{A84B01B3-CD5E-4DC5-8F15-6BA97C2A3992}"/>
    <dataValidation allowBlank="1" showErrorMessage="1" promptTitle="TRAFO" prompt="$A$420:$G$420" sqref="A421" xr:uid="{48BBAD7C-332E-43FB-B0CF-D63D416608BD}"/>
    <dataValidation allowBlank="1" showErrorMessage="1" promptTitle="TRAFO" prompt="$A$428:$G$428" sqref="A429" xr:uid="{EDD15535-7834-4ECF-8F08-D7474FC788E7}"/>
    <dataValidation allowBlank="1" showErrorMessage="1" promptTitle="TRAFO" prompt="$A$436:$G$436" sqref="A437" xr:uid="{7A4C16A4-DC0A-4170-8F20-06CF5598B255}"/>
    <dataValidation allowBlank="1" showErrorMessage="1" promptTitle="TRAFO" prompt="$A$444:$B$444" sqref="A445" xr:uid="{F79A44CD-9914-4E4A-BA7A-D988B6712F4C}"/>
    <dataValidation allowBlank="1" showErrorMessage="1" promptTitle="TRAFO" prompt="$A$452:$G$452" sqref="A453" xr:uid="{1EB7F7B7-1A7E-44DC-BE90-89BCFD7BA656}"/>
    <dataValidation allowBlank="1" showErrorMessage="1" promptTitle="TRAFO" prompt="$A$460:$G$460" sqref="A461" xr:uid="{5F2056BB-5A13-4C67-A2D6-AEDDF9761206}"/>
    <dataValidation allowBlank="1" showErrorMessage="1" promptTitle="TRAFO" prompt="$A$468:$G$468" sqref="A469" xr:uid="{BA13E5E6-65F6-4F9A-B51C-DB17FF1C2C6A}"/>
    <dataValidation allowBlank="1" showErrorMessage="1" promptTitle="TRAFO" prompt="$A$476:$G$476" sqref="A477" xr:uid="{D7E18266-6573-424E-B92B-F3F5DAE2D97A}"/>
    <dataValidation allowBlank="1" showErrorMessage="1" promptTitle="TRAFO" prompt="$A$484:$G$484" sqref="A485" xr:uid="{E568DB82-EAEC-4410-A754-381F0895ADE1}"/>
    <dataValidation allowBlank="1" showErrorMessage="1" promptTitle="TRAFO" prompt="$A$492:$G$492" sqref="A493" xr:uid="{3D162E1A-1D08-420D-B61B-261FC77EDA9E}"/>
    <dataValidation allowBlank="1" showErrorMessage="1" promptTitle="TRAFO" prompt="$A$500:$G$500" sqref="A501" xr:uid="{06B4D282-8EF0-4F57-A17E-60B8E549DEC9}"/>
    <dataValidation allowBlank="1" showErrorMessage="1" promptTitle="TRAFO" prompt="$A$13:$G$13" sqref="A14" xr:uid="{81DC711C-3FA4-4330-B438-290043EA8543}"/>
    <dataValidation allowBlank="1" showErrorMessage="1" promptTitle="TRAFO" prompt="$A$37:$G$37" sqref="A38" xr:uid="{0C6531B1-FFAC-4486-861E-D83A2BAE7791}"/>
    <dataValidation allowBlank="1" showErrorMessage="1" promptTitle="TRAFO" prompt="$A$45:$G$45" sqref="A46" xr:uid="{54FDD022-9414-48AD-B789-3C5EEBAEC36E}"/>
    <dataValidation allowBlank="1" showErrorMessage="1" promptTitle="TRAFO" prompt="$A$53:$G$53" sqref="A54" xr:uid="{5AD54DB0-B7E2-451F-8920-1C3C370FF907}"/>
    <dataValidation allowBlank="1" showErrorMessage="1" promptTitle="TRAFO" prompt="$A$61:$G$61" sqref="A62" xr:uid="{458C5CE0-8B9E-4C42-B26B-5F4E45C7888C}"/>
    <dataValidation allowBlank="1" showErrorMessage="1" promptTitle="TRAFO" prompt="$A$69:$G$69" sqref="A70" xr:uid="{5BE02675-523B-4FA3-85FB-939E9807EDC4}"/>
    <dataValidation allowBlank="1" showErrorMessage="1" promptTitle="TRAFO" prompt="$A$77:$G$77" sqref="A78" xr:uid="{10C7BDED-6545-43D0-BEE0-0560DC399221}"/>
    <dataValidation allowBlank="1" showErrorMessage="1" promptTitle="TRAFO" prompt="$A$85:$G$85" sqref="A86" xr:uid="{6567D92C-9CD0-402C-8EFF-3B45EF376B54}"/>
    <dataValidation allowBlank="1" showErrorMessage="1" promptTitle="TRAFO" prompt="$A$93:$G$93" sqref="A94" xr:uid="{29F025C4-516F-4265-84B7-5BD3D98B2E65}"/>
    <dataValidation allowBlank="1" showErrorMessage="1" promptTitle="TRAFO" prompt="$A$101:$G$101" sqref="A102" xr:uid="{97B62DEE-7E62-4341-81DA-F86B3CD96658}"/>
    <dataValidation allowBlank="1" showErrorMessage="1" promptTitle="TRAFO" prompt="$A$109:$G$109" sqref="A110" xr:uid="{9511BAF3-C8C4-425D-9375-7513A8703EED}"/>
    <dataValidation allowBlank="1" showErrorMessage="1" promptTitle="TRAFO" prompt="$A$117:$G$117" sqref="A118" xr:uid="{1295CDD5-F3BD-40BA-85E5-568614927EE4}"/>
    <dataValidation allowBlank="1" showErrorMessage="1" promptTitle="TRAFO" prompt="$A$125:$G$125" sqref="A126" xr:uid="{BF8CF2C2-AB1F-48A1-A64E-CA6DEDD9857C}"/>
    <dataValidation allowBlank="1" showErrorMessage="1" promptTitle="TRAFO" prompt="$A$133:$G$133" sqref="A134" xr:uid="{4B60599F-D69D-4F86-8895-E42FFFF9BC01}"/>
    <dataValidation allowBlank="1" showErrorMessage="1" promptTitle="TRAFO" prompt="$A$141:$G$141" sqref="A142" xr:uid="{BA8A664D-C237-4DA5-A2DF-89D67D93388B}"/>
    <dataValidation allowBlank="1" showErrorMessage="1" promptTitle="TRAFO" prompt="$A$149:$G$149" sqref="A150" xr:uid="{66561BF2-241F-4E72-A378-F71B6E774205}"/>
    <dataValidation allowBlank="1" showErrorMessage="1" promptTitle="TRAFO" prompt="$A$157:$G$157" sqref="A158" xr:uid="{0F4ECE89-B043-4C81-8AB0-EDE5C8706FE5}"/>
    <dataValidation allowBlank="1" showErrorMessage="1" promptTitle="TRAFO" prompt="$A$165:$G$165" sqref="A166" xr:uid="{D2581A2F-6F2E-4111-9288-1B62DA535B3B}"/>
    <dataValidation allowBlank="1" showErrorMessage="1" promptTitle="TRAFO" prompt="$A$173:$G$173" sqref="A174" xr:uid="{7DA2E7CF-A327-4E6C-8279-443611BBD09E}"/>
    <dataValidation allowBlank="1" showErrorMessage="1" promptTitle="TRAFO" prompt="$A$181:$G$181" sqref="A182" xr:uid="{121F276F-5790-4DA9-9E45-92886C9A5E30}"/>
    <dataValidation allowBlank="1" showErrorMessage="1" promptTitle="TRAFO" prompt="$A$189:$G$189" sqref="A190" xr:uid="{A969E81F-7CBB-41EF-943A-21BFFFF4846C}"/>
    <dataValidation allowBlank="1" showErrorMessage="1" promptTitle="TRAFO" prompt="$A$197:$G$197" sqref="A198" xr:uid="{83388BBE-742F-474E-95CC-E05BA6F4945E}"/>
    <dataValidation allowBlank="1" showErrorMessage="1" promptTitle="TRAFO" prompt="$A$205:$G$205" sqref="A206" xr:uid="{0D69AF01-C6CE-4940-9B88-D74B06F7FFA5}"/>
    <dataValidation allowBlank="1" showErrorMessage="1" promptTitle="TRAFO" prompt="$A$213:$G$213" sqref="A214" xr:uid="{8AEEDB54-A9D9-4FD7-982D-9DA693B6D879}"/>
    <dataValidation allowBlank="1" showErrorMessage="1" promptTitle="TRAFO" prompt="$A$221:$G$221" sqref="A222" xr:uid="{89C5439D-1EF6-43E4-BAE1-2FB278CDBA2C}"/>
    <dataValidation allowBlank="1" showErrorMessage="1" promptTitle="TRAFO" prompt="$A$229:$G$229" sqref="A230" xr:uid="{BD2BF231-0009-4882-92EB-3FC51D3C9DF9}"/>
    <dataValidation allowBlank="1" showErrorMessage="1" promptTitle="TRAFO" prompt="$A$237:$G$237" sqref="A238" xr:uid="{2971722D-7EF3-4678-BCF2-D82C4F593C32}"/>
    <dataValidation allowBlank="1" showErrorMessage="1" promptTitle="TRAFO" prompt="$A$245:$G$245" sqref="A246" xr:uid="{FAC26EA9-0415-4DA7-A848-33D25098725B}"/>
    <dataValidation allowBlank="1" showErrorMessage="1" promptTitle="TRAFO" prompt="$A$253:$G$253" sqref="A254" xr:uid="{605555F2-811C-4210-A465-8DF41190D6C8}"/>
    <dataValidation allowBlank="1" showErrorMessage="1" promptTitle="TRAFO" prompt="$A$261:$G$261" sqref="A262" xr:uid="{4A1E2869-D8EE-4F44-90EC-4A9DC3B2E365}"/>
    <dataValidation allowBlank="1" showErrorMessage="1" promptTitle="TRAFO" prompt="$A$269:$G$269" sqref="A270" xr:uid="{0D30438F-A265-4257-8A92-5EEEEE2BD32B}"/>
    <dataValidation allowBlank="1" showErrorMessage="1" promptTitle="TRAFO" prompt="$A$277:$G$277" sqref="A278" xr:uid="{225A0AB1-92F3-4CE0-B9C5-3DB62C0DEAEA}"/>
    <dataValidation allowBlank="1" showErrorMessage="1" promptTitle="TRAFO" prompt="$A$285:$G$285" sqref="A286" xr:uid="{AC18CB6D-24B8-4D92-ADC5-EEE4D63E00E5}"/>
    <dataValidation allowBlank="1" showErrorMessage="1" promptTitle="TRAFO" prompt="$A$293:$G$293" sqref="A294" xr:uid="{CCD1B5A7-9EDA-4453-A6B7-86C7141F7B04}"/>
    <dataValidation allowBlank="1" showErrorMessage="1" promptTitle="TRAFO" prompt="$A$301:$G$301" sqref="A302" xr:uid="{816FAEC1-E8F8-4E73-B7E0-4D4CDA604D38}"/>
    <dataValidation allowBlank="1" showErrorMessage="1" promptTitle="TRAFO" prompt="$A$309:$G$309" sqref="A310" xr:uid="{0A3EA9CE-B43F-46F3-AA22-23818A33C5FF}"/>
    <dataValidation allowBlank="1" showErrorMessage="1" promptTitle="TRAFO" prompt="$A$317:$G$317" sqref="A318" xr:uid="{3B042697-7BB6-49A0-8546-627DEEA9B6B9}"/>
    <dataValidation allowBlank="1" showErrorMessage="1" promptTitle="TRAFO" prompt="$A$325:$G$325" sqref="A326" xr:uid="{28750B4E-1EB3-4251-9E02-6EBE297B16CA}"/>
    <dataValidation allowBlank="1" showErrorMessage="1" promptTitle="TRAFO" prompt="$A$333:$G$333" sqref="A334" xr:uid="{6BCD9F56-3076-4CC1-953F-8271BA4D93E1}"/>
    <dataValidation allowBlank="1" showErrorMessage="1" promptTitle="TRAFO" prompt="$A$341:$G$341" sqref="A342" xr:uid="{3344B736-4C71-4C72-928C-B3E13BDC95FC}"/>
    <dataValidation allowBlank="1" showErrorMessage="1" promptTitle="TRAFO" prompt="$A$349:$G$349" sqref="A350" xr:uid="{F2B28A25-7DB4-4FC3-92AF-E316E664F082}"/>
    <dataValidation allowBlank="1" showErrorMessage="1" promptTitle="TRAFO" prompt="$A$357:$G$357" sqref="A358" xr:uid="{ED3DA054-1F5E-4776-B2B9-9976D94FB39E}"/>
    <dataValidation allowBlank="1" showErrorMessage="1" promptTitle="TRAFO" prompt="$A$365:$G$365" sqref="A366" xr:uid="{C7A289EA-BC58-46E0-8F3D-CB19D66A9468}"/>
    <dataValidation allowBlank="1" showErrorMessage="1" promptTitle="TRAFO" prompt="$A$373:$G$373" sqref="A374" xr:uid="{2A938D98-F70D-4D5B-9D4E-2E0C1313721A}"/>
    <dataValidation allowBlank="1" showErrorMessage="1" promptTitle="TRAFO" prompt="$A$381:$G$381" sqref="A382" xr:uid="{E888C480-DCC3-45C9-A277-078B4441A178}"/>
    <dataValidation allowBlank="1" showErrorMessage="1" promptTitle="TRAFO" prompt="$A$389:$G$389" sqref="A390" xr:uid="{D29A0859-4D18-45FB-AE8C-16F2F885321B}"/>
    <dataValidation allowBlank="1" showErrorMessage="1" promptTitle="TRAFO" prompt="$A$397:$G$397" sqref="A398" xr:uid="{DA14A613-D452-41E1-98D2-2067520AEB5B}"/>
    <dataValidation allowBlank="1" showErrorMessage="1" promptTitle="TRAFO" prompt="$A$405:$G$405" sqref="A406" xr:uid="{F8552471-8739-4CC2-87B5-141A9E8A21CF}"/>
    <dataValidation allowBlank="1" showErrorMessage="1" promptTitle="TRAFO" prompt="$A$413:$G$413" sqref="A414" xr:uid="{6B128EC4-6FF5-47EE-AB58-3A448FB6E3C7}"/>
    <dataValidation allowBlank="1" showErrorMessage="1" promptTitle="TRAFO" prompt="$A$421:$G$421" sqref="A422" xr:uid="{4566A794-EF9A-4B6D-B19A-4FF7DE3A5000}"/>
    <dataValidation allowBlank="1" showErrorMessage="1" promptTitle="TRAFO" prompt="$A$429:$G$429" sqref="A430" xr:uid="{A45C651D-DD45-4EF2-BC69-22B9A7258515}"/>
    <dataValidation allowBlank="1" showErrorMessage="1" promptTitle="TRAFO" prompt="$A$437:$G$437" sqref="A438" xr:uid="{494C9213-2658-4954-9BBF-EC2A52E19876}"/>
    <dataValidation allowBlank="1" showErrorMessage="1" promptTitle="TRAFO" prompt="$A$445:$G$445" sqref="A446" xr:uid="{0D395F76-4E86-46D4-80B5-EB95E62CA2DF}"/>
    <dataValidation allowBlank="1" showErrorMessage="1" promptTitle="TRAFO" prompt="$A$453:$G$453" sqref="A454" xr:uid="{742BDF65-F355-4147-AAE4-54C6EB546039}"/>
    <dataValidation allowBlank="1" showErrorMessage="1" promptTitle="TRAFO" prompt="$A$461:$G$461" sqref="A462" xr:uid="{4691F92D-B154-4ABC-A222-174A35A3395C}"/>
    <dataValidation allowBlank="1" showErrorMessage="1" promptTitle="TRAFO" prompt="$A$469:$G$469" sqref="A470" xr:uid="{08E60314-E8D6-4CCF-AD60-5F63F7ECEAB3}"/>
    <dataValidation allowBlank="1" showErrorMessage="1" promptTitle="TRAFO" prompt="$A$477:$G$477" sqref="A478" xr:uid="{8BD9FE64-6198-49FB-8056-CEEA5B930FF2}"/>
    <dataValidation allowBlank="1" showErrorMessage="1" promptTitle="TRAFO" prompt="$A$485:$G$485" sqref="A486" xr:uid="{39B64D84-9E56-48A3-8A8B-58CC50DB4AFE}"/>
    <dataValidation allowBlank="1" showErrorMessage="1" promptTitle="TRAFO" prompt="$A$493:$G$493" sqref="A494" xr:uid="{46596716-8207-406C-B1FC-B26CE6D55FE8}"/>
    <dataValidation allowBlank="1" showErrorMessage="1" promptTitle="TRAFO" prompt="$A$501:$G$501" sqref="A502" xr:uid="{4344CA63-6B1E-4AD4-B870-0E632F0FBFD9}"/>
    <dataValidation allowBlank="1" showErrorMessage="1" promptTitle="TRAFO" prompt="$A$5:$G$5" sqref="A6" xr:uid="{E81C3902-5742-4CBF-B50F-B623CDD9CC49}"/>
    <dataValidation allowBlank="1" showErrorMessage="1" promptTitle="TRAFO" prompt="$A$21:$G$21" sqref="A22" xr:uid="{A2272FB0-41A3-4E2A-8E8F-8718317DEF5F}"/>
    <dataValidation allowBlank="1" showErrorMessage="1" promptTitle="TRAFO" prompt="$A$6:$G$6" sqref="A7" xr:uid="{A9D895A4-1C39-453B-8D30-3AFD929859E9}"/>
    <dataValidation allowBlank="1" showErrorMessage="1" promptTitle="TRAFO" prompt="$A$22:$G$22" sqref="A23" xr:uid="{D4B18A6C-A030-4E01-AE1C-2A46E494E41D}"/>
    <dataValidation allowBlank="1" showErrorMessage="1" promptTitle="TRAFO" prompt="$A$38:$G$38" sqref="A39" xr:uid="{1B0E3F27-2D14-47FB-A929-656B141647CB}"/>
    <dataValidation allowBlank="1" showErrorMessage="1" promptTitle="TRAFO" prompt="$A$54:$G$54" sqref="A55" xr:uid="{B3179925-790B-48EB-8C65-2D9265400059}"/>
    <dataValidation allowBlank="1" showErrorMessage="1" promptTitle="TRAFO" prompt="$A$70:$G$70" sqref="A71" xr:uid="{078DCDD5-C144-42B1-8782-66A48E94B626}"/>
    <dataValidation allowBlank="1" showErrorMessage="1" promptTitle="TRAFO" prompt="$A$86:$G$86" sqref="A87" xr:uid="{47193F6C-566F-4D69-AB5C-8147622029FE}"/>
    <dataValidation allowBlank="1" showErrorMessage="1" promptTitle="TRAFO" prompt="$A$94:$G$94" sqref="A95" xr:uid="{96AE0642-63FF-4CDB-A7CF-9A4E928642DF}"/>
    <dataValidation allowBlank="1" showErrorMessage="1" promptTitle="TRAFO" prompt="$A$110:$G$110" sqref="A111" xr:uid="{2FC872E8-75EF-435B-9B29-67DEE2BCE9D8}"/>
    <dataValidation allowBlank="1" showErrorMessage="1" promptTitle="TRAFO" prompt="$A$118:$G$118" sqref="A119" xr:uid="{0501D6CD-9767-42A4-836C-98C6050AC4A9}"/>
    <dataValidation allowBlank="1" showErrorMessage="1" promptTitle="TRAFO" prompt="$A$126:$G$126" sqref="A127" xr:uid="{557ED13C-3955-41E3-9547-F0791E7522F7}"/>
    <dataValidation allowBlank="1" showErrorMessage="1" promptTitle="TRAFO" prompt="$A$142:$G$142" sqref="A143" xr:uid="{C60E9DB4-96FA-4F33-8546-F4DB540C756C}"/>
    <dataValidation allowBlank="1" showErrorMessage="1" promptTitle="TRAFO" prompt="$A$150:$G$150" sqref="A151" xr:uid="{06F6CB1D-6580-4F67-9527-3F5918BF295F}"/>
    <dataValidation allowBlank="1" showErrorMessage="1" promptTitle="TRAFO" prompt="$A$158:$G$158" sqref="A159" xr:uid="{1AC5C88F-46D3-4F39-9B55-A4BDEC53E4CC}"/>
    <dataValidation allowBlank="1" showErrorMessage="1" promptTitle="TRAFO" prompt="$A$166:$G$166" sqref="A167" xr:uid="{89B3A0D2-B43C-418B-A11C-50F7E12DB367}"/>
    <dataValidation allowBlank="1" showErrorMessage="1" promptTitle="TRAFO" prompt="$A$174:$G$174" sqref="A175" xr:uid="{3F6EE50B-56CC-41E7-B93C-4C20D04526CD}"/>
    <dataValidation allowBlank="1" showErrorMessage="1" promptTitle="TRAFO" prompt="$A$182:$G$182" sqref="A183" xr:uid="{F5232A6B-1D1F-422B-A69C-E36B09385D9F}"/>
    <dataValidation allowBlank="1" showErrorMessage="1" promptTitle="TRAFO" prompt="$A$190:$G$190" sqref="A191" xr:uid="{64CC731D-E385-47E8-B3B5-768049B92542}"/>
    <dataValidation allowBlank="1" showErrorMessage="1" promptTitle="TRAFO" prompt="$A$198:$G$198" sqref="A199" xr:uid="{4AE3E2EE-7AB7-43C0-9012-499DA8790872}"/>
    <dataValidation allowBlank="1" showErrorMessage="1" promptTitle="TRAFO" prompt="$A$206:$G$206" sqref="A207" xr:uid="{2BFF7C97-611C-40FB-A369-AF4ECCAF004E}"/>
    <dataValidation allowBlank="1" showErrorMessage="1" promptTitle="TRAFO" prompt="$A$214:$G$214" sqref="A215" xr:uid="{84FCD53D-5534-456B-B4F6-D844DCFBE066}"/>
    <dataValidation allowBlank="1" showErrorMessage="1" promptTitle="TRAFO" prompt="$A$222:$G$222" sqref="A223" xr:uid="{29B61A06-8370-483C-9DA1-53353AFEE4C2}"/>
    <dataValidation allowBlank="1" showErrorMessage="1" promptTitle="TRAFO" prompt="$A$230:$G$230" sqref="A231" xr:uid="{091B8389-77EB-4A90-B19E-3C8A2884A85F}"/>
    <dataValidation allowBlank="1" showErrorMessage="1" promptTitle="TRAFO" prompt="$A$238:$G$238" sqref="A239" xr:uid="{E9350E88-61D5-4134-A8DB-C65E4E7D4328}"/>
    <dataValidation allowBlank="1" showErrorMessage="1" promptTitle="TRAFO" prompt="$A$246:$G$246" sqref="A247" xr:uid="{AA063699-336D-4A62-B09E-BAFE925487F8}"/>
    <dataValidation allowBlank="1" showErrorMessage="1" promptTitle="TRAFO" prompt="$A$254:$G$254" sqref="A255" xr:uid="{5FD7B7FB-364C-4802-BB9F-4AE37718A3BE}"/>
    <dataValidation allowBlank="1" showErrorMessage="1" promptTitle="TRAFO" prompt="$A$262:$G$262" sqref="A263" xr:uid="{E0A25994-2BC3-413D-820D-9B73124A502D}"/>
    <dataValidation allowBlank="1" showErrorMessage="1" promptTitle="TRAFO" prompt="$A$270:$G$270" sqref="A271" xr:uid="{B28798AC-F0C2-4A3A-9208-B264D1C9EAFA}"/>
    <dataValidation allowBlank="1" showErrorMessage="1" promptTitle="TRAFO" prompt="$A$278:$G$278" sqref="A279" xr:uid="{DF7648D3-20C2-4EB3-BA1D-3B99B38CBCFE}"/>
    <dataValidation allowBlank="1" showErrorMessage="1" promptTitle="TRAFO" prompt="$A$286:$G$286" sqref="A287" xr:uid="{57C4C7C0-1ABD-4301-AE72-FE8EECE4EAEA}"/>
    <dataValidation allowBlank="1" showErrorMessage="1" promptTitle="TRAFO" prompt="$A$294:$G$294" sqref="A295" xr:uid="{B4D7F3F1-D7ED-4653-86D9-2BCB5D37C312}"/>
    <dataValidation allowBlank="1" showErrorMessage="1" promptTitle="TRAFO" prompt="$A$302:$G$302" sqref="A303" xr:uid="{99A0C95F-F29F-4213-A36E-D851AD1150D1}"/>
    <dataValidation allowBlank="1" showErrorMessage="1" promptTitle="TRAFO" prompt="$A$310:$G$310" sqref="A311" xr:uid="{B3053AD5-F983-4221-805B-D7044C3FF6F4}"/>
    <dataValidation allowBlank="1" showErrorMessage="1" promptTitle="TRAFO" prompt="$A$318:$G$318" sqref="A319" xr:uid="{96B67F19-99EA-435E-BFE2-AD208580F268}"/>
    <dataValidation allowBlank="1" showErrorMessage="1" promptTitle="TRAFO" prompt="$A$326:$G$326" sqref="A327" xr:uid="{32849C7C-C745-442A-9EE4-F4D59D248E3F}"/>
    <dataValidation allowBlank="1" showErrorMessage="1" promptTitle="TRAFO" prompt="$A$334:$G$334" sqref="A335" xr:uid="{739606D4-2DD0-4426-B727-9D63673D3242}"/>
    <dataValidation allowBlank="1" showErrorMessage="1" promptTitle="TRAFO" prompt="$A$342:$G$342" sqref="A343" xr:uid="{6F91DCEB-4244-4380-91F4-A0D4E2962BFB}"/>
    <dataValidation allowBlank="1" showErrorMessage="1" promptTitle="TRAFO" prompt="$A$350:$G$350" sqref="A351" xr:uid="{7DCA0A5D-CEA7-48D7-9457-58DCCF7DE795}"/>
    <dataValidation allowBlank="1" showErrorMessage="1" promptTitle="TRAFO" prompt="$A$358:$G$358" sqref="A359" xr:uid="{D0F19E04-6940-4C34-B840-885767926F3B}"/>
    <dataValidation allowBlank="1" showErrorMessage="1" promptTitle="TRAFO" prompt="$A$366:$G$366" sqref="A367" xr:uid="{E488919F-3446-4921-A6C5-D9F79D72077A}"/>
    <dataValidation allowBlank="1" showErrorMessage="1" promptTitle="TRAFO" prompt="$A$374:$G$374" sqref="A375" xr:uid="{F685BD2E-406A-4C7D-BC6B-1B313A673945}"/>
    <dataValidation allowBlank="1" showErrorMessage="1" promptTitle="TRAFO" prompt="$A$382:$G$382" sqref="A383" xr:uid="{6A96BCD9-CCBD-4428-B5B4-A310D2D34BF8}"/>
    <dataValidation allowBlank="1" showErrorMessage="1" promptTitle="TRAFO" prompt="$A$390:$G$390" sqref="A391" xr:uid="{76E03EC1-875F-4E55-AB1D-DDEFEFB352DB}"/>
    <dataValidation allowBlank="1" showErrorMessage="1" promptTitle="TRAFO" prompt="$A$398:$G$398" sqref="A399" xr:uid="{06CE2302-C747-4466-B77E-58D04C4141D3}"/>
    <dataValidation allowBlank="1" showErrorMessage="1" promptTitle="TRAFO" prompt="$A$406:$G$406" sqref="A407" xr:uid="{21A5368F-8D29-491D-B0A7-4A849B041BCF}"/>
    <dataValidation allowBlank="1" showErrorMessage="1" promptTitle="TRAFO" prompt="$A$414:$G$414" sqref="A415" xr:uid="{DEF36990-771A-4BE6-A804-D78AACD5B5AB}"/>
    <dataValidation allowBlank="1" showErrorMessage="1" promptTitle="TRAFO" prompt="$A$422:$G$422" sqref="A423" xr:uid="{D789AC91-9FEC-455E-89B7-7AB2BA9B0EF7}"/>
    <dataValidation allowBlank="1" showErrorMessage="1" promptTitle="TRAFO" prompt="$A$430:$G$430" sqref="A431" xr:uid="{9A8B3545-E4A8-4DCF-B2BE-061A98C1E559}"/>
    <dataValidation allowBlank="1" showErrorMessage="1" promptTitle="TRAFO" prompt="$A$438:$G$438" sqref="A439" xr:uid="{A21833CD-6C43-436D-B1EF-4F4E63433AB9}"/>
    <dataValidation allowBlank="1" showErrorMessage="1" promptTitle="TRAFO" prompt="$A$446:$G$446" sqref="A447" xr:uid="{A533B229-87DC-4E4E-981A-889022A81AD7}"/>
    <dataValidation allowBlank="1" showErrorMessage="1" promptTitle="TRAFO" prompt="$A$454:$B$454" sqref="A455" xr:uid="{313E4F0B-46DA-41BD-B109-C8BA00E4B2CF}"/>
    <dataValidation allowBlank="1" showErrorMessage="1" promptTitle="TRAFO" prompt="$A$462:$G$462" sqref="A463" xr:uid="{EE678741-4C95-4C09-B81B-06ED05741B7E}"/>
    <dataValidation allowBlank="1" showErrorMessage="1" promptTitle="TRAFO" prompt="$A$470:$B$470" sqref="A471" xr:uid="{B23D1FBE-8861-456C-A659-89A8441E36D7}"/>
    <dataValidation allowBlank="1" showErrorMessage="1" promptTitle="TRAFO" prompt="$A$478:$G$478" sqref="A479" xr:uid="{99891761-A653-4E06-948F-FB82FBCC2E36}"/>
    <dataValidation allowBlank="1" showErrorMessage="1" promptTitle="TRAFO" prompt="$A$486:$G$486" sqref="A487" xr:uid="{CE29A750-4EDF-4B1F-8E55-02F8C67BFC43}"/>
    <dataValidation allowBlank="1" showErrorMessage="1" promptTitle="TRAFO" prompt="$A$494:$G$494" sqref="A495" xr:uid="{8EDCB842-7A24-4EE9-9CAD-F81BE58DCF61}"/>
    <dataValidation allowBlank="1" showErrorMessage="1" promptTitle="TRAFO" prompt="$A$502:$G$502" sqref="A503" xr:uid="{B410463E-E13B-4519-9FF2-B86FCB63605F}"/>
    <dataValidation allowBlank="1" showErrorMessage="1" promptTitle="TRAFO" prompt="$A$29:$G$29" sqref="A30" xr:uid="{F033FD3F-A410-4EA1-9CDA-10C78B2E6425}"/>
    <dataValidation allowBlank="1" showErrorMessage="1" promptTitle="TRAFO" prompt="$A$14:$G$14" sqref="A15" xr:uid="{B975AAF7-E38A-4114-B359-530389C3EA77}"/>
    <dataValidation allowBlank="1" showErrorMessage="1" promptTitle="TRAFO" prompt="$A$30:$G$30" sqref="A31" xr:uid="{2C9C8759-A804-4C64-B506-D52A80123316}"/>
    <dataValidation allowBlank="1" showErrorMessage="1" promptTitle="TRAFO" prompt="$A$46:$G$46" sqref="A47" xr:uid="{CF6BA4F7-9258-4C12-80BC-3F91B9E13E6C}"/>
    <dataValidation allowBlank="1" showErrorMessage="1" promptTitle="TRAFO" prompt="$A$62:$G$62" sqref="A63" xr:uid="{4A65EACA-F318-4468-B114-B058FDAC21A0}"/>
    <dataValidation allowBlank="1" showErrorMessage="1" promptTitle="TRAFO" prompt="$A$78:$G$78" sqref="A79" xr:uid="{3CFC51CF-3A77-4A77-BF4A-A4706D96D9BA}"/>
    <dataValidation allowBlank="1" showErrorMessage="1" promptTitle="TRAFO" prompt="$A$102:$G$102" sqref="A103" xr:uid="{42DFB33C-DFE5-48DB-8425-95E9053A8117}"/>
    <dataValidation allowBlank="1" showErrorMessage="1" promptTitle="TRAFO" prompt="$A$134:$G$134" sqref="A135" xr:uid="{C9814344-ADAA-44F0-B0DC-479ADA27BC81}"/>
    <dataValidation allowBlank="1" showErrorMessage="1" promptTitle="TRAFO" prompt="$A$7:$G$7" sqref="A8" xr:uid="{56710D0E-828E-4565-8211-250356031B9D}"/>
    <dataValidation allowBlank="1" showErrorMessage="1" promptTitle="TRAFO" prompt="$A$15:$G$15" sqref="A16" xr:uid="{2546CF95-6F5B-4A40-A23A-1F9EEF84FA1F}"/>
    <dataValidation allowBlank="1" showErrorMessage="1" promptTitle="TRAFO" prompt="$A$23:$G$23" sqref="A24" xr:uid="{E7CB5D7F-5470-4F59-A595-7C95E04D962E}"/>
    <dataValidation allowBlank="1" showErrorMessage="1" promptTitle="TRAFO" prompt="$A$31:$G$31" sqref="A32" xr:uid="{844D0616-0891-4F23-AFA8-0258F5F884CC}"/>
    <dataValidation allowBlank="1" showErrorMessage="1" promptTitle="TRAFO" prompt="$A$39:$G$39" sqref="A40" xr:uid="{72D1A0A9-5FE0-4E06-A573-07815E7A1AA1}"/>
    <dataValidation allowBlank="1" showErrorMessage="1" promptTitle="TRAFO" prompt="$A$47:$G$47" sqref="A48" xr:uid="{8F03AE49-C005-4E05-AC79-EB1232F261E4}"/>
    <dataValidation allowBlank="1" showErrorMessage="1" promptTitle="TRAFO" prompt="$A$55:$G$55" sqref="A56" xr:uid="{1B5B9F2C-FE87-471D-AC75-D1BC942D502E}"/>
    <dataValidation allowBlank="1" showErrorMessage="1" promptTitle="TRAFO" prompt="$A$63:$G$63" sqref="A64" xr:uid="{837C5F22-CACD-46F9-9194-D3BAE3F2C31D}"/>
    <dataValidation allowBlank="1" showErrorMessage="1" promptTitle="TRAFO" prompt="$A$71:$G$71" sqref="A72" xr:uid="{FEC664AC-A1C9-462D-96AC-D4ED2831EFE1}"/>
    <dataValidation allowBlank="1" showErrorMessage="1" promptTitle="TRAFO" prompt="$A$79:$G$79" sqref="A80" xr:uid="{379EE27A-2C5A-449E-95F7-6C1301E4D72D}"/>
    <dataValidation allowBlank="1" showErrorMessage="1" promptTitle="TRAFO" prompt="$A$87:$G$87" sqref="A88" xr:uid="{F312C904-BC32-449F-9EBB-B0E2CAB86B48}"/>
    <dataValidation allowBlank="1" showErrorMessage="1" promptTitle="TRAFO" prompt="$A$95:$G$95" sqref="A96" xr:uid="{E317B415-545B-45CE-B28B-F3865C458A5E}"/>
    <dataValidation allowBlank="1" showErrorMessage="1" promptTitle="TRAFO" prompt="$A$103:$G$103" sqref="A104" xr:uid="{00CF600B-D287-47E3-A84E-7B53EAD18101}"/>
    <dataValidation allowBlank="1" showErrorMessage="1" promptTitle="TRAFO" prompt="$A$111:$G$111" sqref="A112" xr:uid="{88563BE1-847E-49BF-884D-A059D1356832}"/>
    <dataValidation allowBlank="1" showErrorMessage="1" promptTitle="TRAFO" prompt="$A$119:$G$119" sqref="A120" xr:uid="{9FC67ABF-901B-4141-8CDC-B75FEFCF905B}"/>
    <dataValidation allowBlank="1" showErrorMessage="1" promptTitle="TRAFO" prompt="$A$127:$G$127" sqref="A128" xr:uid="{E2C28DAB-6921-46D3-A0E9-E71A8A47B409}"/>
    <dataValidation allowBlank="1" showErrorMessage="1" promptTitle="TRAFO" prompt="$A$135:$G$135" sqref="A136" xr:uid="{E5F20AB1-AFDA-4394-98E3-E10B9DB2B329}"/>
    <dataValidation allowBlank="1" showErrorMessage="1" promptTitle="TRAFO" prompt="$A$143:$G$143" sqref="A144" xr:uid="{553E65BD-C9EA-4E0D-8312-2E170593DB15}"/>
    <dataValidation allowBlank="1" showErrorMessage="1" promptTitle="TRAFO" prompt="$A$151:$G$151" sqref="A152" xr:uid="{5F8B7CAE-452D-40BC-BE54-CAB23753D992}"/>
    <dataValidation allowBlank="1" showErrorMessage="1" promptTitle="TRAFO" prompt="$A$159:$G$159" sqref="A160" xr:uid="{E4F04785-38CD-4083-BFD5-29720D393DE1}"/>
    <dataValidation allowBlank="1" showErrorMessage="1" promptTitle="TRAFO" prompt="$A$167:$G$167" sqref="A168" xr:uid="{55970905-0A31-4F8F-A54E-3D71E8C80130}"/>
    <dataValidation allowBlank="1" showErrorMessage="1" promptTitle="TRAFO" prompt="$A$175:$G$175" sqref="A176" xr:uid="{54465E89-C61E-4023-BA25-AD9845E79962}"/>
    <dataValidation allowBlank="1" showErrorMessage="1" promptTitle="TRAFO" prompt="$A$183:$G$183" sqref="A184" xr:uid="{9844B5F9-B58B-48B0-80A4-02AD9B1A6C84}"/>
    <dataValidation allowBlank="1" showErrorMessage="1" promptTitle="TRAFO" prompt="$A$191:$G$191" sqref="A192" xr:uid="{043FA9DA-6D8A-40D0-8FE2-14A1943F2B71}"/>
    <dataValidation allowBlank="1" showErrorMessage="1" promptTitle="TRAFO" prompt="$A$199:$G$199" sqref="A200" xr:uid="{F65819B3-7666-4636-BB5D-9176E182FFE2}"/>
    <dataValidation allowBlank="1" showErrorMessage="1" promptTitle="TRAFO" prompt="$A$207:$G$207" sqref="A208" xr:uid="{E78936E1-574A-4D19-988E-7383D46DEA90}"/>
    <dataValidation allowBlank="1" showErrorMessage="1" promptTitle="TRAFO" prompt="$A$215:$G$215" sqref="A216" xr:uid="{7B2EDC1B-3851-4A4C-90A6-10A83215BBE1}"/>
    <dataValidation allowBlank="1" showErrorMessage="1" promptTitle="TRAFO" prompt="$A$223:$G$223" sqref="A224" xr:uid="{C5475F0B-8CD6-4BF3-A464-0B959161D1E8}"/>
    <dataValidation allowBlank="1" showErrorMessage="1" promptTitle="TRAFO" prompt="$A$231:$G$231" sqref="A232" xr:uid="{6397CA04-E96C-43FF-8D18-F1A05098BCD3}"/>
    <dataValidation allowBlank="1" showErrorMessage="1" promptTitle="TRAFO" prompt="$A$239:$G$239" sqref="A240" xr:uid="{D17DE698-1A76-433B-B9A3-CF25E0B65F51}"/>
    <dataValidation allowBlank="1" showErrorMessage="1" promptTitle="TRAFO" prompt="$A$247:$G$247" sqref="A248" xr:uid="{26F0216C-0E2A-4BBD-BE33-26CF4855B466}"/>
    <dataValidation allowBlank="1" showErrorMessage="1" promptTitle="TRAFO" prompt="$A$255:$G$255" sqref="A256" xr:uid="{62D32827-CF17-40AE-90EA-E131208114F8}"/>
    <dataValidation allowBlank="1" showErrorMessage="1" promptTitle="TRAFO" prompt="$A$263:$G$263" sqref="A264" xr:uid="{DD77E8F2-6646-4F48-B660-437FF3919E1B}"/>
    <dataValidation allowBlank="1" showErrorMessage="1" promptTitle="TRAFO" prompt="$A$271:$G$271" sqref="A272" xr:uid="{5239598A-C7B5-4315-815A-AE0E9DC11944}"/>
    <dataValidation allowBlank="1" showErrorMessage="1" promptTitle="TRAFO" prompt="$A$279:$G$279" sqref="A280" xr:uid="{6A69CB61-A908-49AD-A942-6575311DA8D0}"/>
    <dataValidation allowBlank="1" showErrorMessage="1" promptTitle="TRAFO" prompt="$A$287:$G$287" sqref="A288" xr:uid="{D1D431C0-65C9-473E-85F0-23646EF3F289}"/>
    <dataValidation allowBlank="1" showErrorMessage="1" promptTitle="TRAFO" prompt="$A$295:$G$295" sqref="A296" xr:uid="{76599A8F-E0F5-418D-8098-776CF916271C}"/>
    <dataValidation allowBlank="1" showErrorMessage="1" promptTitle="TRAFO" prompt="$A$303:$G$303" sqref="A304" xr:uid="{62CB629B-2680-4BD3-A51A-C90A39C609A2}"/>
    <dataValidation allowBlank="1" showErrorMessage="1" promptTitle="TRAFO" prompt="$A$311:$G$311" sqref="A312" xr:uid="{555F48D9-F1BF-4496-ADDC-04D48BB37874}"/>
    <dataValidation allowBlank="1" showErrorMessage="1" promptTitle="TRAFO" prompt="$A$319:$G$319" sqref="A320" xr:uid="{611A49B8-B534-44AE-9429-41B8E2AD903E}"/>
    <dataValidation allowBlank="1" showErrorMessage="1" promptTitle="TRAFO" prompt="$A$327:$G$327" sqref="A328" xr:uid="{046E20CE-BFC2-48D7-BA03-42639276E45B}"/>
    <dataValidation allowBlank="1" showErrorMessage="1" promptTitle="TRAFO" prompt="$A$335:$G$335" sqref="A336" xr:uid="{96B3EDE9-DA23-4E02-9D50-AC8CA9421175}"/>
    <dataValidation allowBlank="1" showErrorMessage="1" promptTitle="TRAFO" prompt="$A$343:$G$343" sqref="A344" xr:uid="{8EBA1144-2A57-4D97-BB5F-178466FED619}"/>
    <dataValidation allowBlank="1" showErrorMessage="1" promptTitle="TRAFO" prompt="$A$351:$G$351" sqref="A352" xr:uid="{11844CC4-EF07-4DDD-A49F-39596B83C1A2}"/>
    <dataValidation allowBlank="1" showErrorMessage="1" promptTitle="TRAFO" prompt="$A$359:$G$359" sqref="A360" xr:uid="{5427B5F7-DFD8-470E-851C-D23CF930ED9F}"/>
    <dataValidation allowBlank="1" showErrorMessage="1" promptTitle="TRAFO" prompt="$A$367:$G$367" sqref="A368" xr:uid="{C03A8519-9B1A-4F5E-9264-5CE80A5FDBF9}"/>
    <dataValidation allowBlank="1" showErrorMessage="1" promptTitle="TRAFO" prompt="$A$375:$G$375" sqref="A376" xr:uid="{6CCCFEFB-60DC-4E3B-8DB8-19FEA44D39FA}"/>
    <dataValidation allowBlank="1" showErrorMessage="1" promptTitle="TRAFO" prompt="$A$383:$G$383" sqref="A384" xr:uid="{77340BDD-06BE-4F8A-B38B-2010C9A7ECBD}"/>
    <dataValidation allowBlank="1" showErrorMessage="1" promptTitle="TRAFO" prompt="$A$391:$G$391" sqref="A392" xr:uid="{FE84EE72-C2BB-45E3-A83F-E6667A504A8D}"/>
    <dataValidation allowBlank="1" showErrorMessage="1" promptTitle="TRAFO" prompt="$A$399:$G$399" sqref="A400" xr:uid="{C1DF1627-8C4B-4601-9650-C743F7AE5193}"/>
    <dataValidation allowBlank="1" showErrorMessage="1" promptTitle="TRAFO" prompt="$A$407:$G$407" sqref="A408" xr:uid="{01E04F36-0F5B-4A57-BF9C-C2AF8EAC7EA8}"/>
    <dataValidation allowBlank="1" showErrorMessage="1" promptTitle="TRAFO" prompt="$A$415:$G$415" sqref="A416" xr:uid="{27E4A074-8E63-4FF4-BE3C-504305EA396C}"/>
    <dataValidation allowBlank="1" showErrorMessage="1" promptTitle="TRAFO" prompt="$A$423:$G$423" sqref="A424" xr:uid="{E2AE6F25-B2D3-4C62-A7D6-6954F6481356}"/>
    <dataValidation allowBlank="1" showErrorMessage="1" promptTitle="TRAFO" prompt="$A$431:$G$431" sqref="A432" xr:uid="{D1BA44F9-692A-470D-A1C0-ACF84121423A}"/>
    <dataValidation allowBlank="1" showErrorMessage="1" promptTitle="TRAFO" prompt="$A$439:$G$439" sqref="A440" xr:uid="{37F4DA21-DABE-4033-AFA5-87756B15E3D4}"/>
    <dataValidation allowBlank="1" showErrorMessage="1" promptTitle="TRAFO" prompt="$A$447:$G$447" sqref="A448" xr:uid="{19AC213D-A0B5-4AB5-990E-3450120D5368}"/>
    <dataValidation allowBlank="1" showErrorMessage="1" promptTitle="TRAFO" prompt="$A$455:$B$455" sqref="A456" xr:uid="{95C08212-DAA6-40D8-B82B-ADBABFCAB32B}"/>
    <dataValidation allowBlank="1" showErrorMessage="1" promptTitle="TRAFO" prompt="$A$463:$G$463" sqref="A464" xr:uid="{2AFB8B94-1D87-45FB-95E5-59D16790CB5B}"/>
    <dataValidation allowBlank="1" showErrorMessage="1" promptTitle="TRAFO" prompt="$A$471:$G$471" sqref="A472" xr:uid="{03463125-322F-4A97-A63F-2E29FE30A7FB}"/>
    <dataValidation allowBlank="1" showErrorMessage="1" promptTitle="TRAFO" prompt="$A$479:$G$479" sqref="A480" xr:uid="{0C002B86-9966-4158-8633-1E3227344087}"/>
    <dataValidation allowBlank="1" showErrorMessage="1" promptTitle="TRAFO" prompt="$A$487:$G$487" sqref="A488" xr:uid="{160FAE59-C249-412E-B984-307B00DF5FAC}"/>
    <dataValidation allowBlank="1" showErrorMessage="1" promptTitle="TRAFO" prompt="$A$495:$G$495" sqref="A496" xr:uid="{57738463-BA0C-4C0B-AF90-E19EAB4E284E}"/>
    <dataValidation allowBlank="1" showErrorMessage="1" promptTitle="TRAFO" prompt="$A$503:$G$503" sqref="A504" xr:uid="{109CDE63-9239-4D3D-8D2E-45BDBE090CC6}"/>
    <dataValidation allowBlank="1" showErrorMessage="1" promptTitle="TRAFO" prompt="$A$8:$G$8" sqref="A9" xr:uid="{D834D971-CA46-45E9-B67E-CAC6CF4DF572}"/>
    <dataValidation allowBlank="1" showErrorMessage="1" promptTitle="TRAFO" prompt="$A$24:$G$24" sqref="A25" xr:uid="{C07154FA-686C-429C-B5C7-0E8050A82A46}"/>
    <dataValidation allowBlank="1" showErrorMessage="1" promptTitle="TRAFO" prompt="$A$32:$G$32" sqref="A33" xr:uid="{411E3F02-2C8E-468A-88A6-6E080BCAC8BF}"/>
    <dataValidation allowBlank="1" showErrorMessage="1" promptTitle="TRAFO" prompt="$A$40:$G$40" sqref="A41" xr:uid="{C10D8B61-6A2C-4654-BD54-B19FF4645D56}"/>
    <dataValidation allowBlank="1" showErrorMessage="1" promptTitle="TRAFO" prompt="$A$48:$G$48" sqref="A49" xr:uid="{8CDE95F0-5E45-4C6A-B619-88780288AC5B}"/>
    <dataValidation allowBlank="1" showErrorMessage="1" promptTitle="TRAFO" prompt="$A$56:$G$56" sqref="A57" xr:uid="{19B32C29-D93E-41AE-A207-0D22DD11E4E6}"/>
    <dataValidation allowBlank="1" showErrorMessage="1" promptTitle="TRAFO" prompt="$A$64:$G$64" sqref="A65" xr:uid="{9D7C8A00-3B9A-4240-A4FF-BE4509CD4FC7}"/>
    <dataValidation allowBlank="1" showErrorMessage="1" promptTitle="TRAFO" prompt="$A$72:$G$72" sqref="A73" xr:uid="{BD8D6894-52BF-4EDA-8A23-7A9F524F93A8}"/>
    <dataValidation allowBlank="1" showErrorMessage="1" promptTitle="TRAFO" prompt="$A$80:$G$80" sqref="A81" xr:uid="{FF9BB4DE-7E8B-497C-9300-9F384B2E3A68}"/>
    <dataValidation allowBlank="1" showErrorMessage="1" promptTitle="TRAFO" prompt="$A$88:$G$88" sqref="A89" xr:uid="{D73BFC18-737D-4A39-B162-DC50B035FCD7}"/>
    <dataValidation allowBlank="1" showErrorMessage="1" promptTitle="TRAFO" prompt="$A$96:$G$96" sqref="A97" xr:uid="{5CCDEF5A-14CE-4D33-9954-03DF384E943A}"/>
    <dataValidation allowBlank="1" showErrorMessage="1" promptTitle="TRAFO" prompt="$A$104:$G$104" sqref="A105" xr:uid="{58DC83B9-E162-4211-A998-0800DB1611F7}"/>
    <dataValidation allowBlank="1" showErrorMessage="1" promptTitle="TRAFO" prompt="$A$112:$G$112" sqref="A113" xr:uid="{2064F32D-F379-475C-AE60-6177C69446BE}"/>
    <dataValidation allowBlank="1" showErrorMessage="1" promptTitle="TRAFO" prompt="$A$120:$G$120" sqref="A121" xr:uid="{777BAA14-CCA9-4F18-BED0-C830D13C2099}"/>
    <dataValidation allowBlank="1" showErrorMessage="1" promptTitle="TRAFO" prompt="$A$128:$G$128" sqref="A129" xr:uid="{617FFE7C-FB0C-4831-B7A3-760D28CF7727}"/>
    <dataValidation allowBlank="1" showErrorMessage="1" promptTitle="TRAFO" prompt="$A$136:$G$136" sqref="A137" xr:uid="{79889AF9-74DA-4B6E-8551-07F8E02D8FA2}"/>
    <dataValidation allowBlank="1" showErrorMessage="1" promptTitle="TRAFO" prompt="$A$144:$G$144" sqref="A145" xr:uid="{2792E60C-F2DD-4355-872D-B14BC4D23351}"/>
    <dataValidation allowBlank="1" showErrorMessage="1" promptTitle="TRAFO" prompt="$A$152:$G$152" sqref="A153" xr:uid="{67C831BD-3AE8-4773-B4D1-D7D4317E0E4D}"/>
    <dataValidation allowBlank="1" showErrorMessage="1" promptTitle="TRAFO" prompt="$A$160:$G$160" sqref="A161" xr:uid="{A7F09E03-E249-46F6-A67C-BFA8B84276F1}"/>
    <dataValidation allowBlank="1" showErrorMessage="1" promptTitle="TRAFO" prompt="$A$168:$G$168" sqref="A169" xr:uid="{DB98E1BC-45D1-4A44-A13B-B260E168A4A9}"/>
    <dataValidation allowBlank="1" showErrorMessage="1" promptTitle="TRAFO" prompt="$A$176:$G$176" sqref="A177" xr:uid="{09514DF6-3406-4ABA-81B7-7E8036606F90}"/>
    <dataValidation allowBlank="1" showErrorMessage="1" promptTitle="TRAFO" prompt="$A$184:$G$184" sqref="A185" xr:uid="{D086E4E1-EBEA-48AE-84AD-F24F0821C458}"/>
    <dataValidation allowBlank="1" showErrorMessage="1" promptTitle="TRAFO" prompt="$A$192:$G$192" sqref="A193" xr:uid="{AB0F5F3D-A701-47C0-B5CF-82FFE98F4C60}"/>
    <dataValidation allowBlank="1" showErrorMessage="1" promptTitle="TRAFO" prompt="$A$200:$G$200" sqref="A201" xr:uid="{96BCE8E3-BA43-47F1-9418-E70E327E2D1F}"/>
    <dataValidation allowBlank="1" showErrorMessage="1" promptTitle="TRAFO" prompt="$A$208:$G$208" sqref="A209" xr:uid="{2D68F674-0135-4341-811A-D5DCA7E6FEA8}"/>
    <dataValidation allowBlank="1" showErrorMessage="1" promptTitle="TRAFO" prompt="$A$216:$G$216" sqref="A217" xr:uid="{6AC6E404-E9E2-49AE-B608-5C9AFF742972}"/>
    <dataValidation allowBlank="1" showErrorMessage="1" promptTitle="TRAFO" prompt="$A$224:$G$224" sqref="A225" xr:uid="{A9B96FBF-2303-4923-BD2A-B069CF1726EB}"/>
    <dataValidation allowBlank="1" showErrorMessage="1" promptTitle="TRAFO" prompt="$A$232:$G$232" sqref="A233" xr:uid="{785EFF70-AB39-4ED7-BEAB-D329C3485E15}"/>
    <dataValidation allowBlank="1" showErrorMessage="1" promptTitle="TRAFO" prompt="$A$240:$G$240" sqref="A241" xr:uid="{1EF82E62-0CC6-4A52-B965-6DCD47E77629}"/>
    <dataValidation allowBlank="1" showErrorMessage="1" promptTitle="TRAFO" prompt="$A$248:$G$248" sqref="A249" xr:uid="{2FBC1D98-A4DE-4050-BD90-E577973AB80A}"/>
    <dataValidation allowBlank="1" showErrorMessage="1" promptTitle="TRAFO" prompt="$A$256:$G$256" sqref="A257" xr:uid="{091AC84E-6005-426B-9C98-5E3116BCAA76}"/>
    <dataValidation allowBlank="1" showErrorMessage="1" promptTitle="TRAFO" prompt="$A$264:$G$264" sqref="A265" xr:uid="{2ED4D6B0-A87E-444C-B813-EF29D82EB29A}"/>
    <dataValidation allowBlank="1" showErrorMessage="1" promptTitle="TRAFO" prompt="$A$272:$G$272" sqref="A273" xr:uid="{87FCB8C9-004B-4DB1-A10C-AE87B4910360}"/>
    <dataValidation allowBlank="1" showErrorMessage="1" promptTitle="TRAFO" prompt="$A$280:$G$280" sqref="A281" xr:uid="{92B9048C-8604-47B4-BD09-E5F2B08BCDDE}"/>
    <dataValidation allowBlank="1" showErrorMessage="1" promptTitle="TRAFO" prompt="$A$288:$G$288" sqref="A289" xr:uid="{320D6574-EDFF-41C0-BF24-4DB5D9525109}"/>
    <dataValidation allowBlank="1" showErrorMessage="1" promptTitle="TRAFO" prompt="$A$296:$G$296" sqref="A297" xr:uid="{EB68C915-AE19-498C-838E-E59871DFCCAB}"/>
    <dataValidation allowBlank="1" showErrorMessage="1" promptTitle="TRAFO" prompt="$A$304:$G$304" sqref="A305" xr:uid="{D169CF81-A84B-4EC8-B2C6-FEE06730CEFD}"/>
    <dataValidation allowBlank="1" showErrorMessage="1" promptTitle="TRAFO" prompt="$A$312:$G$312" sqref="A313" xr:uid="{40997E36-EBFE-4402-85DF-9458A1EED03B}"/>
    <dataValidation allowBlank="1" showErrorMessage="1" promptTitle="TRAFO" prompt="$A$320:$G$320" sqref="A321" xr:uid="{4F2E85E9-29B8-471B-9DEA-F4A4A9896302}"/>
    <dataValidation allowBlank="1" showErrorMessage="1" promptTitle="TRAFO" prompt="$A$328:$G$328" sqref="A329" xr:uid="{3BD43220-BD16-4B82-837D-39026CCC1E93}"/>
    <dataValidation allowBlank="1" showErrorMessage="1" promptTitle="TRAFO" prompt="$A$336:$G$336" sqref="A337" xr:uid="{F84393C6-5D34-4F76-B5C5-69403B714C6C}"/>
    <dataValidation allowBlank="1" showErrorMessage="1" promptTitle="TRAFO" prompt="$A$344:$G$344" sqref="A345" xr:uid="{6C2B8937-2819-4149-A676-0CC0F31B45CE}"/>
    <dataValidation allowBlank="1" showErrorMessage="1" promptTitle="TRAFO" prompt="$A$352:$G$352" sqref="A353" xr:uid="{3FB18252-ACC5-4F70-8B4D-44807D2402D0}"/>
    <dataValidation allowBlank="1" showErrorMessage="1" promptTitle="TRAFO" prompt="$A$360:$G$360" sqref="A361" xr:uid="{C04C104B-41F3-4C3A-88E7-0A3EC03986C2}"/>
    <dataValidation allowBlank="1" showErrorMessage="1" promptTitle="TRAFO" prompt="$A$368:$G$368" sqref="A369" xr:uid="{951DC5C0-3E28-49DE-BF5F-2CEDEBC87531}"/>
    <dataValidation allowBlank="1" showErrorMessage="1" promptTitle="TRAFO" prompt="$A$376:$G$376" sqref="A377" xr:uid="{365970DE-23A3-4970-9D58-B7AADCD7FF59}"/>
    <dataValidation allowBlank="1" showErrorMessage="1" promptTitle="TRAFO" prompt="$A$384:$G$384" sqref="A385" xr:uid="{35B2840F-C07B-4428-8D42-30EC8EAA9567}"/>
    <dataValidation allowBlank="1" showErrorMessage="1" promptTitle="TRAFO" prompt="$A$392:$G$392" sqref="A393" xr:uid="{99E664F2-FCF9-4D41-9EEB-5796F804CE25}"/>
    <dataValidation allowBlank="1" showErrorMessage="1" promptTitle="TRAFO" prompt="$A$400:$G$400" sqref="A401" xr:uid="{4A48F9E8-4E13-42CA-98DF-02EA7F5E7EDF}"/>
    <dataValidation allowBlank="1" showErrorMessage="1" promptTitle="TRAFO" prompt="$A$408:$G$408" sqref="A409" xr:uid="{BBE948F4-EFE0-4939-A780-43CA656C1B44}"/>
    <dataValidation allowBlank="1" showErrorMessage="1" promptTitle="TRAFO" prompt="$A$416:$G$416" sqref="A417" xr:uid="{E96E035C-F14A-4583-A029-38AB31F214F2}"/>
    <dataValidation allowBlank="1" showErrorMessage="1" promptTitle="TRAFO" prompt="$A$424:$G$424" sqref="A425" xr:uid="{C88FFD75-323E-411F-A178-A10A82DE8D78}"/>
    <dataValidation allowBlank="1" showErrorMessage="1" promptTitle="TRAFO" prompt="$A$432:$G$432" sqref="A433" xr:uid="{54F22E45-E41E-4CE8-965E-3A9A12DA4086}"/>
    <dataValidation allowBlank="1" showErrorMessage="1" promptTitle="TRAFO" prompt="$A$440:$G$440" sqref="A441" xr:uid="{7F2E3DE5-A491-4E63-B95F-87FF05371F8D}"/>
    <dataValidation allowBlank="1" showErrorMessage="1" promptTitle="TRAFO" prompt="$A$448:$G$448" sqref="A449" xr:uid="{572F132C-0A0B-4380-BD2E-8A76B2822E11}"/>
    <dataValidation allowBlank="1" showErrorMessage="1" promptTitle="TRAFO" prompt="$A$456:$G$456" sqref="A457" xr:uid="{BE0D82B4-CA08-43CE-9D9A-EF692F3595D6}"/>
    <dataValidation allowBlank="1" showErrorMessage="1" promptTitle="TRAFO" prompt="$A$464:$G$464" sqref="A465" xr:uid="{072DCF58-62EB-4AAD-B7DB-58AC6EE46095}"/>
    <dataValidation allowBlank="1" showErrorMessage="1" promptTitle="TRAFO" prompt="$A$472:$G$472" sqref="A473" xr:uid="{93B231C6-F93B-4F15-8A31-2D102DD2771D}"/>
    <dataValidation allowBlank="1" showErrorMessage="1" promptTitle="TRAFO" prompt="$A$480:$G$480" sqref="A481" xr:uid="{F89F8610-3F75-4963-983B-980EFB829DCB}"/>
    <dataValidation allowBlank="1" showErrorMessage="1" promptTitle="TRAFO" prompt="$A$488:$G$488" sqref="A489" xr:uid="{6C66C889-C266-40FA-990A-8985930A3CB6}"/>
    <dataValidation allowBlank="1" showErrorMessage="1" promptTitle="TRAFO" prompt="$A$496:$G$496" sqref="A497" xr:uid="{1FFA6311-4875-45F4-8D85-776E0C15AD5A}"/>
    <dataValidation allowBlank="1" showErrorMessage="1" promptTitle="TRAFO" prompt="$A$504:$G$504" sqref="A505" xr:uid="{4FAED17F-B298-4CB1-AFF8-6FFF0A1F5F0B}"/>
    <dataValidation allowBlank="1" showErrorMessage="1" promptTitle="TRAFO" prompt="$A$9:$G$9" sqref="A10" xr:uid="{DD39481C-F21B-4AB4-8336-D82447D626C6}"/>
    <dataValidation allowBlank="1" showErrorMessage="1" promptTitle="TRAFO" prompt="$A$33:$G$33" sqref="A34" xr:uid="{F5F013D3-2B17-4678-9293-7662E644F9AC}"/>
    <dataValidation allowBlank="1" showErrorMessage="1" promptTitle="TRAFO" prompt="$A$41:$G$41" sqref="A42" xr:uid="{B9C27A8A-C2CC-4F6F-9892-D1956019D321}"/>
    <dataValidation allowBlank="1" showErrorMessage="1" promptTitle="TRAFO" prompt="$A$49:$G$49" sqref="A50" xr:uid="{681A51A1-92EE-4876-9C6E-32DAFE1E9C39}"/>
    <dataValidation allowBlank="1" showErrorMessage="1" promptTitle="TRAFO" prompt="$A$57:$G$57" sqref="A58" xr:uid="{B0D97E16-1BEC-464D-A612-6C2CF2A42F3D}"/>
    <dataValidation allowBlank="1" showErrorMessage="1" promptTitle="TRAFO" prompt="$A$65:$G$65" sqref="A66" xr:uid="{1FC7E196-56E3-408C-BB48-11DF7FBE0E8D}"/>
    <dataValidation allowBlank="1" showErrorMessage="1" promptTitle="TRAFO" prompt="$A$73:$G$73" sqref="A74" xr:uid="{3067E49F-289C-409B-A5BE-AC726B663057}"/>
    <dataValidation allowBlank="1" showErrorMessage="1" promptTitle="TRAFO" prompt="$A$81:$G$81" sqref="A82" xr:uid="{10B6A775-DE66-45C8-8E88-94303598821D}"/>
    <dataValidation allowBlank="1" showErrorMessage="1" promptTitle="TRAFO" prompt="$A$89:$G$89" sqref="A90" xr:uid="{886856F6-B375-472C-B98B-5192FF4FBD59}"/>
    <dataValidation allowBlank="1" showErrorMessage="1" promptTitle="TRAFO" prompt="$A$97:$G$97" sqref="A98" xr:uid="{0DE34526-6102-48E8-B607-F039FFB0AE0D}"/>
    <dataValidation allowBlank="1" showErrorMessage="1" promptTitle="TRAFO" prompt="$A$105:$G$105" sqref="A106" xr:uid="{029E445D-5C97-4C40-854A-2710204183A4}"/>
    <dataValidation allowBlank="1" showErrorMessage="1" promptTitle="TRAFO" prompt="$A$113:$G$113" sqref="A114" xr:uid="{CFDDE593-9D67-491F-AE78-324D457D978A}"/>
    <dataValidation allowBlank="1" showErrorMessage="1" promptTitle="TRAFO" prompt="$A$121:$G$121" sqref="A122" xr:uid="{6F813E2C-CF4D-454D-9609-0C16E903E2C6}"/>
    <dataValidation allowBlank="1" showErrorMessage="1" promptTitle="TRAFO" prompt="$A$129:$G$129" sqref="A130" xr:uid="{0769AC55-4EF1-4B1A-8CDD-B2D053A18B52}"/>
    <dataValidation allowBlank="1" showErrorMessage="1" promptTitle="TRAFO" prompt="$A$137:$G$137" sqref="A138" xr:uid="{24B3CDBB-2210-4C47-83E0-54A2A0E29FD4}"/>
    <dataValidation allowBlank="1" showErrorMessage="1" promptTitle="TRAFO" prompt="$A$145:$G$145" sqref="A146" xr:uid="{EBD56180-5342-4A63-818A-296F5C1C407C}"/>
    <dataValidation allowBlank="1" showErrorMessage="1" promptTitle="TRAFO" prompt="$A$153:$G$153" sqref="A154" xr:uid="{054A8D57-113D-4367-9B7E-192E708B7008}"/>
    <dataValidation allowBlank="1" showErrorMessage="1" promptTitle="TRAFO" prompt="$A$161:$G$161" sqref="A162" xr:uid="{05857FE9-6AD8-472D-B8CC-CC06E535280B}"/>
    <dataValidation allowBlank="1" showErrorMessage="1" promptTitle="TRAFO" prompt="$A$169:$G$169" sqref="A170" xr:uid="{ADBED043-1515-4A7B-A1EC-BA7C0F073E57}"/>
    <dataValidation allowBlank="1" showErrorMessage="1" promptTitle="TRAFO" prompt="$A$177:$G$177" sqref="A178" xr:uid="{DDDB5E7E-ECCB-4BD1-A178-45803821B2C1}"/>
    <dataValidation allowBlank="1" showErrorMessage="1" promptTitle="TRAFO" prompt="$A$185:$G$185" sqref="A186" xr:uid="{5E7147CA-38C4-4C83-B2DE-6CB51B1FE47B}"/>
    <dataValidation allowBlank="1" showErrorMessage="1" promptTitle="TRAFO" prompt="$A$193:$G$193" sqref="A194" xr:uid="{C40CF1C3-EA32-4F1C-B635-958C936DE7AA}"/>
    <dataValidation allowBlank="1" showErrorMessage="1" promptTitle="TRAFO" prompt="$A$201:$G$201" sqref="A202" xr:uid="{DB354597-EB7B-4E46-B1DD-0B4861DF7625}"/>
    <dataValidation allowBlank="1" showErrorMessage="1" promptTitle="TRAFO" prompt="$A$209:$G$209" sqref="A210" xr:uid="{6388C021-FFED-423B-9FC8-FC230204E39A}"/>
    <dataValidation allowBlank="1" showErrorMessage="1" promptTitle="TRAFO" prompt="$A$217:$G$217" sqref="A218" xr:uid="{C51FB916-7064-4E9D-AD04-59F6D4D04062}"/>
    <dataValidation allowBlank="1" showErrorMessage="1" promptTitle="TRAFO" prompt="$A$225:$G$225" sqref="A226" xr:uid="{466A8A9E-40AA-4359-A92A-D1EC79A46EB5}"/>
    <dataValidation allowBlank="1" showErrorMessage="1" promptTitle="TRAFO" prompt="$A$233:$G$233" sqref="A234" xr:uid="{82FB4871-639D-40A6-998D-8DA2E1B5549F}"/>
    <dataValidation allowBlank="1" showErrorMessage="1" promptTitle="TRAFO" prompt="$A$241:$G$241" sqref="A242" xr:uid="{42E42762-F694-4DEE-9827-AAFF5E66F471}"/>
    <dataValidation allowBlank="1" showErrorMessage="1" promptTitle="TRAFO" prompt="$A$249:$G$249" sqref="A250" xr:uid="{87472E01-6115-4B0E-998C-D98B7A883AE1}"/>
    <dataValidation allowBlank="1" showErrorMessage="1" promptTitle="TRAFO" prompt="$A$257:$G$257" sqref="A258" xr:uid="{2487640F-E7D0-479E-9E42-4E28407FAFE6}"/>
    <dataValidation allowBlank="1" showErrorMessage="1" promptTitle="TRAFO" prompt="$A$265:$G$265" sqref="A266" xr:uid="{A059065B-CE30-47EE-AB7B-5B03D9210D81}"/>
    <dataValidation allowBlank="1" showErrorMessage="1" promptTitle="TRAFO" prompt="$A$273:$G$273" sqref="A274" xr:uid="{57736AD6-D745-41F8-BF67-3CED3BB4490B}"/>
    <dataValidation allowBlank="1" showErrorMessage="1" promptTitle="TRAFO" prompt="$A$281:$G$281" sqref="A282" xr:uid="{90B305BF-9D9D-4671-8038-C9D9B9DFD8B1}"/>
    <dataValidation allowBlank="1" showErrorMessage="1" promptTitle="TRAFO" prompt="$A$289:$G$289" sqref="A290" xr:uid="{BC3C148A-576A-44FC-8B31-7A2C078622A1}"/>
    <dataValidation allowBlank="1" showErrorMessage="1" promptTitle="TRAFO" prompt="$A$297:$G$297" sqref="A298" xr:uid="{93B41E0A-0D85-4B32-A2D0-D48467FF0583}"/>
    <dataValidation allowBlank="1" showErrorMessage="1" promptTitle="TRAFO" prompt="$A$305:$G$305" sqref="A306" xr:uid="{205008EC-BE89-44CC-AE76-400D40B3AE50}"/>
    <dataValidation allowBlank="1" showErrorMessage="1" promptTitle="TRAFO" prompt="$A$313:$G$313" sqref="A314" xr:uid="{B65AE3A3-2581-49EC-9950-9FDC39AEB16A}"/>
    <dataValidation allowBlank="1" showErrorMessage="1" promptTitle="TRAFO" prompt="$A$321:$G$321" sqref="A322" xr:uid="{1E3F43EA-AD8D-4566-A3B7-DCF8F35535FA}"/>
    <dataValidation allowBlank="1" showErrorMessage="1" promptTitle="TRAFO" prompt="$A$329:$G$329" sqref="A330" xr:uid="{F21A2B38-C2B9-4E37-931D-4F08EE6E30F7}"/>
    <dataValidation allowBlank="1" showErrorMessage="1" promptTitle="TRAFO" prompt="$A$337:$G$337" sqref="A338" xr:uid="{BA32BD32-19B4-4C31-A77C-A12175638C38}"/>
    <dataValidation allowBlank="1" showErrorMessage="1" promptTitle="TRAFO" prompt="$A$345:$G$345" sqref="A346" xr:uid="{374DA1F5-59BB-4655-8F4A-88768BA556B0}"/>
    <dataValidation allowBlank="1" showErrorMessage="1" promptTitle="TRAFO" prompt="$A$353:$G$353" sqref="A354" xr:uid="{2B41C015-C033-4EFC-8035-137AE9FDB186}"/>
    <dataValidation allowBlank="1" showErrorMessage="1" promptTitle="TRAFO" prompt="$A$361:$G$361" sqref="A362" xr:uid="{103E15C4-F3BB-4A43-BAD3-1D732933C9BC}"/>
    <dataValidation allowBlank="1" showErrorMessage="1" promptTitle="TRAFO" prompt="$A$369:$G$369" sqref="A370" xr:uid="{A591064D-74E8-4251-8D17-E9248FA3F41B}"/>
    <dataValidation allowBlank="1" showErrorMessage="1" promptTitle="TRAFO" prompt="$A$377:$G$377" sqref="A378" xr:uid="{FEDF0EA4-DE88-46E7-82BE-0217F4800E16}"/>
    <dataValidation allowBlank="1" showErrorMessage="1" promptTitle="TRAFO" prompt="$A$385:$G$385" sqref="A386" xr:uid="{5A673F2E-69AC-4DE2-9630-067BBEDBBDC8}"/>
    <dataValidation allowBlank="1" showErrorMessage="1" promptTitle="TRAFO" prompt="$A$393:$G$393" sqref="A394" xr:uid="{436B0E9B-C77F-474B-9076-941269883A55}"/>
    <dataValidation allowBlank="1" showErrorMessage="1" promptTitle="TRAFO" prompt="$A$401:$G$401" sqref="A402" xr:uid="{FB856BD6-566C-472B-935D-A2A8996816C4}"/>
    <dataValidation allowBlank="1" showErrorMessage="1" promptTitle="TRAFO" prompt="$A$409:$G$409" sqref="A410" xr:uid="{AB11B358-ADD2-4B10-933B-26A8CBE6FD9A}"/>
    <dataValidation allowBlank="1" showErrorMessage="1" promptTitle="TRAFO" prompt="$A$417:$G$417" sqref="A418" xr:uid="{8D013B25-D1EC-4CE6-AEE8-F68F35D04B57}"/>
    <dataValidation allowBlank="1" showErrorMessage="1" promptTitle="TRAFO" prompt="$A$425:$G$425" sqref="A426" xr:uid="{BAD6BF04-853E-4EE7-AE3C-BC5774EB301E}"/>
    <dataValidation allowBlank="1" showErrorMessage="1" promptTitle="TRAFO" prompt="$A$433:$G$433" sqref="A434" xr:uid="{4C45BCA3-5EB2-4678-8988-5838DD2FCE99}"/>
    <dataValidation allowBlank="1" showErrorMessage="1" promptTitle="TRAFO" prompt="$A$441:$G$441" sqref="A442" xr:uid="{25F8CD57-43F1-47A9-8ADB-F44FCE9119CB}"/>
    <dataValidation allowBlank="1" showErrorMessage="1" promptTitle="TRAFO" prompt="$A$449:$G$449" sqref="A450" xr:uid="{853B3A24-A5FA-4174-B7DF-553BA2A123B7}"/>
    <dataValidation allowBlank="1" showErrorMessage="1" promptTitle="TRAFO" prompt="$A$457:$G$457" sqref="A458" xr:uid="{F2EE8F99-EE7A-4AF8-8577-455C50A3AF96}"/>
    <dataValidation allowBlank="1" showErrorMessage="1" promptTitle="TRAFO" prompt="$A$465:$G$465" sqref="A466" xr:uid="{ED92A4F8-3017-467C-98D7-B3B7006631B8}"/>
    <dataValidation allowBlank="1" showErrorMessage="1" promptTitle="TRAFO" prompt="$A$473:$G$473" sqref="A474" xr:uid="{85E192E4-8951-4A2C-B1CA-14F6D0B554D1}"/>
    <dataValidation allowBlank="1" showErrorMessage="1" promptTitle="TRAFO" prompt="$A$481:$G$481" sqref="A482" xr:uid="{BBC8542F-814F-42CF-AE2A-349C681411D1}"/>
    <dataValidation allowBlank="1" showErrorMessage="1" promptTitle="TRAFO" prompt="$A$489:$G$489" sqref="A490" xr:uid="{E3EEF7C8-045C-449D-843C-E0E6628AEDA1}"/>
    <dataValidation allowBlank="1" showErrorMessage="1" promptTitle="TRAFO" prompt="$A$497:$G$497" sqref="A498" xr:uid="{5D9AAE4E-C51E-4389-94FA-A3A548B64F18}"/>
    <dataValidation allowBlank="1" showErrorMessage="1" promptTitle="TRAFO" prompt="$A$505:$G$505" sqref="A506" xr:uid="{DCADBF2A-B196-4F13-B837-BF5E6B37D5F3}"/>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2</vt:i4>
      </vt:variant>
    </vt:vector>
  </HeadingPairs>
  <TitlesOfParts>
    <vt:vector size="10" baseType="lpstr">
      <vt:lpstr>PORTFPLIO</vt:lpstr>
      <vt:lpstr>RETURN</vt:lpstr>
      <vt:lpstr>Sector analysis</vt:lpstr>
      <vt:lpstr>covariance matrix</vt:lpstr>
      <vt:lpstr>ESG combined score(NAreplacing)</vt:lpstr>
      <vt:lpstr>ENV</vt:lpstr>
      <vt:lpstr>SOC</vt:lpstr>
      <vt:lpstr>GOV</vt:lpstr>
      <vt:lpstr>covariance_matrix</vt:lpstr>
      <vt:lpstr>portfolio_return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刘睿超</dc:creator>
  <cp:lastModifiedBy>刘睿超</cp:lastModifiedBy>
  <dcterms:created xsi:type="dcterms:W3CDTF">2015-06-05T18:19:34Z</dcterms:created>
  <dcterms:modified xsi:type="dcterms:W3CDTF">2022-06-17T19:21:34Z</dcterms:modified>
</cp:coreProperties>
</file>