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2dae6823ca9d289/Projetos/WORK/SM2CE/ONCOCLINICAS/RATEIO DE COLABORADORES/"/>
    </mc:Choice>
  </mc:AlternateContent>
  <xr:revisionPtr revIDLastSave="41" documentId="13_ncr:1_{99FB1F1A-6A90-4741-AC7A-621A55A3B3B2}" xr6:coauthVersionLast="47" xr6:coauthVersionMax="47" xr10:uidLastSave="{4B8874C1-11B0-4066-82FF-EA3A730CAF1C}"/>
  <bookViews>
    <workbookView xWindow="-120" yWindow="-120" windowWidth="38640" windowHeight="15720" activeTab="1" xr2:uid="{355F8171-E2CA-4232-B677-2DC5A1668B67}"/>
  </bookViews>
  <sheets>
    <sheet name="Base Geral" sheetId="1" r:id="rId1"/>
    <sheet name="Modelo 1" sheetId="2" r:id="rId2"/>
  </sheets>
  <definedNames>
    <definedName name="_xlnm._FilterDatabase" localSheetId="0" hidden="1">'Base Geral'!$A$1:$AN$181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2" l="1"/>
  <c r="M17" i="2" s="1"/>
  <c r="I12" i="2"/>
  <c r="I3" i="2"/>
  <c r="G20" i="2"/>
  <c r="J3" i="2"/>
  <c r="G11" i="2"/>
  <c r="AF168" i="1"/>
  <c r="AF173" i="1"/>
  <c r="AM158" i="1"/>
  <c r="AK18" i="1" l="1"/>
  <c r="AK106" i="1"/>
  <c r="AK50" i="1"/>
  <c r="AL176" i="1"/>
  <c r="AF99" i="1"/>
  <c r="AJ29" i="1"/>
  <c r="AJ117" i="1"/>
  <c r="AJ5" i="1"/>
  <c r="AL151" i="1"/>
  <c r="AH53" i="1"/>
  <c r="AG148" i="1"/>
  <c r="AG20" i="1"/>
  <c r="AG68" i="1"/>
  <c r="AI78" i="1"/>
  <c r="AK105" i="1"/>
  <c r="AF19" i="1"/>
  <c r="AI38" i="1"/>
  <c r="AG44" i="1"/>
  <c r="AG100" i="1"/>
  <c r="AK33" i="1"/>
  <c r="AG4" i="1"/>
  <c r="AF155" i="1"/>
  <c r="AF116" i="1"/>
  <c r="AK89" i="1"/>
  <c r="AK25" i="1"/>
  <c r="AM165" i="1"/>
  <c r="AG28" i="1"/>
  <c r="AG60" i="1"/>
  <c r="AI142" i="1"/>
  <c r="AI102" i="1"/>
  <c r="AH61" i="1"/>
  <c r="AG92" i="1"/>
  <c r="AK72" i="1"/>
  <c r="AK129" i="1"/>
  <c r="AH101" i="1"/>
  <c r="AI46" i="1"/>
  <c r="AH21" i="1"/>
  <c r="AF107" i="1"/>
  <c r="AF91" i="1"/>
  <c r="AI86" i="1"/>
  <c r="AM177" i="1"/>
  <c r="AK97" i="1"/>
  <c r="AG123" i="1"/>
  <c r="AH36" i="1"/>
  <c r="AJ93" i="1"/>
  <c r="AM161" i="1"/>
  <c r="AH84" i="1"/>
  <c r="AJ13" i="1"/>
  <c r="AH12" i="1"/>
  <c r="AJ167" i="1"/>
  <c r="AJ135" i="1"/>
  <c r="AJ103" i="1"/>
  <c r="AJ127" i="1"/>
  <c r="AF179" i="1"/>
  <c r="AJ31" i="1"/>
  <c r="AK134" i="1"/>
  <c r="AI124" i="1"/>
  <c r="AJ62" i="1"/>
  <c r="AF57" i="1"/>
  <c r="AG34" i="1"/>
  <c r="AK30" i="1"/>
  <c r="AF73" i="1"/>
  <c r="AI52" i="1"/>
  <c r="AF66" i="1"/>
  <c r="AF65" i="1"/>
  <c r="AG26" i="1"/>
  <c r="AG162" i="1"/>
  <c r="AG138" i="1"/>
  <c r="AG122" i="1"/>
  <c r="AK54" i="1"/>
  <c r="AG98" i="1"/>
  <c r="AJ14" i="1"/>
  <c r="AJ110" i="1"/>
  <c r="AF9" i="1"/>
  <c r="AF121" i="1"/>
  <c r="AJ168" i="1"/>
  <c r="AH168" i="1"/>
  <c r="AG168" i="1"/>
  <c r="AK168" i="1"/>
  <c r="AK140" i="1"/>
  <c r="AL174" i="1"/>
  <c r="AI168" i="1"/>
  <c r="AI88" i="1"/>
  <c r="AF45" i="1"/>
  <c r="AJ27" i="1"/>
  <c r="AM166" i="1"/>
  <c r="AJ147" i="1"/>
  <c r="AM153" i="1"/>
  <c r="AH70" i="1"/>
  <c r="AK41" i="1"/>
  <c r="AF163" i="1"/>
  <c r="AH150" i="1"/>
  <c r="AG76" i="1"/>
  <c r="AG108" i="1"/>
  <c r="AF35" i="1"/>
  <c r="AF132" i="1"/>
  <c r="AG164" i="1"/>
  <c r="AK130" i="1"/>
  <c r="AF171" i="1"/>
  <c r="AH43" i="1"/>
  <c r="AK24" i="1"/>
  <c r="AK111" i="1"/>
  <c r="AH83" i="1"/>
  <c r="AI172" i="1"/>
  <c r="AH82" i="1"/>
  <c r="AJ159" i="1"/>
  <c r="AK7" i="1"/>
  <c r="AK126" i="1"/>
  <c r="AK55" i="1"/>
  <c r="AK80" i="1"/>
  <c r="AI125" i="1"/>
  <c r="AH3" i="1"/>
  <c r="AH146" i="1"/>
  <c r="AM157" i="1"/>
  <c r="AF47" i="1"/>
  <c r="AF23" i="1"/>
  <c r="AF79" i="1"/>
  <c r="AK94" i="1"/>
  <c r="AI10" i="1"/>
  <c r="AG64" i="1"/>
  <c r="AK22" i="1"/>
  <c r="AH113" i="1"/>
  <c r="AK118" i="1"/>
  <c r="AI90" i="1"/>
  <c r="AK133" i="1"/>
  <c r="AF87" i="1"/>
  <c r="AH49" i="1"/>
  <c r="AK77" i="1"/>
  <c r="AF63" i="1"/>
  <c r="AG104" i="1"/>
  <c r="AI42" i="1"/>
  <c r="AF175" i="1"/>
  <c r="AF74" i="1"/>
  <c r="AK136" i="1"/>
  <c r="AK81" i="1"/>
  <c r="AJ149" i="1"/>
  <c r="AK137" i="1"/>
  <c r="AG114" i="1"/>
  <c r="AK112" i="1"/>
  <c r="AG58" i="1"/>
  <c r="AI141" i="1"/>
  <c r="AF17" i="1"/>
  <c r="AH11" i="1"/>
  <c r="AK145" i="1"/>
  <c r="AK6" i="1"/>
  <c r="AK160" i="1"/>
  <c r="AJ109" i="1"/>
  <c r="AI69" i="1"/>
  <c r="AH139" i="1"/>
  <c r="AJ85" i="1"/>
  <c r="AM169" i="1"/>
  <c r="AH75" i="1"/>
  <c r="AK15" i="1"/>
  <c r="AK120" i="1"/>
  <c r="AH51" i="1"/>
  <c r="AK95" i="1"/>
  <c r="AH131" i="1"/>
  <c r="AJ8" i="1"/>
  <c r="AL170" i="1"/>
  <c r="AK40" i="1"/>
  <c r="AL154" i="1"/>
  <c r="AK32" i="1"/>
  <c r="AK48" i="1"/>
  <c r="AK96" i="1"/>
  <c r="AK128" i="1"/>
  <c r="AM156" i="1"/>
  <c r="AJ143" i="1"/>
  <c r="AK152" i="1"/>
  <c r="AK39" i="1"/>
  <c r="AL178" i="1"/>
  <c r="AK16" i="1"/>
  <c r="AK144" i="1"/>
  <c r="AK56" i="1"/>
  <c r="AI37" i="1"/>
  <c r="AH115" i="1"/>
  <c r="AK119" i="1"/>
  <c r="AK71" i="1"/>
  <c r="D180" i="1"/>
  <c r="AM2" i="1"/>
  <c r="AF165" i="1"/>
  <c r="AF157" i="1"/>
  <c r="AF149" i="1"/>
  <c r="AF141" i="1"/>
  <c r="AF133" i="1"/>
  <c r="AF125" i="1"/>
  <c r="AF117" i="1"/>
  <c r="AF109" i="1"/>
  <c r="AF101" i="1"/>
  <c r="AF93" i="1"/>
  <c r="AF85" i="1"/>
  <c r="AF77" i="1"/>
  <c r="AF69" i="1"/>
  <c r="AF61" i="1"/>
  <c r="AF53" i="1"/>
  <c r="AF37" i="1"/>
  <c r="AF29" i="1"/>
  <c r="AF21" i="1"/>
  <c r="AF13" i="1"/>
  <c r="AF5" i="1"/>
  <c r="AG174" i="1"/>
  <c r="AG166" i="1"/>
  <c r="AG158" i="1"/>
  <c r="AG150" i="1"/>
  <c r="AG142" i="1"/>
  <c r="AG134" i="1"/>
  <c r="AG126" i="1"/>
  <c r="AG118" i="1"/>
  <c r="AG110" i="1"/>
  <c r="AG102" i="1"/>
  <c r="AG94" i="1"/>
  <c r="AG86" i="1"/>
  <c r="AG78" i="1"/>
  <c r="AG70" i="1"/>
  <c r="AG62" i="1"/>
  <c r="AG54" i="1"/>
  <c r="AG46" i="1"/>
  <c r="AG38" i="1"/>
  <c r="AG30" i="1"/>
  <c r="AG22" i="1"/>
  <c r="AG14" i="1"/>
  <c r="AG6" i="1"/>
  <c r="AH175" i="1"/>
  <c r="AH167" i="1"/>
  <c r="AH159" i="1"/>
  <c r="AH151" i="1"/>
  <c r="AH143" i="1"/>
  <c r="AH135" i="1"/>
  <c r="AH127" i="1"/>
  <c r="AH119" i="1"/>
  <c r="AH111" i="1"/>
  <c r="AH103" i="1"/>
  <c r="AH95" i="1"/>
  <c r="AH87" i="1"/>
  <c r="AH79" i="1"/>
  <c r="AH71" i="1"/>
  <c r="AH63" i="1"/>
  <c r="AH55" i="1"/>
  <c r="AH47" i="1"/>
  <c r="AH39" i="1"/>
  <c r="AH31" i="1"/>
  <c r="AH23" i="1"/>
  <c r="AH15" i="1"/>
  <c r="AH7" i="1"/>
  <c r="AI176" i="1"/>
  <c r="AI160" i="1"/>
  <c r="AI152" i="1"/>
  <c r="AI144" i="1"/>
  <c r="AI136" i="1"/>
  <c r="AI128" i="1"/>
  <c r="AI120" i="1"/>
  <c r="AI112" i="1"/>
  <c r="AI104" i="1"/>
  <c r="AI96" i="1"/>
  <c r="AI80" i="1"/>
  <c r="AI72" i="1"/>
  <c r="AI64" i="1"/>
  <c r="AI56" i="1"/>
  <c r="AI48" i="1"/>
  <c r="AI40" i="1"/>
  <c r="AI32" i="1"/>
  <c r="AI24" i="1"/>
  <c r="AI16" i="1"/>
  <c r="AI8" i="1"/>
  <c r="AJ177" i="1"/>
  <c r="AJ169" i="1"/>
  <c r="AJ161" i="1"/>
  <c r="AJ153" i="1"/>
  <c r="AJ145" i="1"/>
  <c r="AJ137" i="1"/>
  <c r="AJ129" i="1"/>
  <c r="AJ121" i="1"/>
  <c r="AJ113" i="1"/>
  <c r="AJ105" i="1"/>
  <c r="AJ97" i="1"/>
  <c r="AJ89" i="1"/>
  <c r="AJ81" i="1"/>
  <c r="AJ73" i="1"/>
  <c r="AJ65" i="1"/>
  <c r="AJ57" i="1"/>
  <c r="AJ49" i="1"/>
  <c r="AJ41" i="1"/>
  <c r="AJ33" i="1"/>
  <c r="AJ25" i="1"/>
  <c r="AJ17" i="1"/>
  <c r="AJ9" i="1"/>
  <c r="AK178" i="1"/>
  <c r="AK170" i="1"/>
  <c r="AK162" i="1"/>
  <c r="AK154" i="1"/>
  <c r="AK146" i="1"/>
  <c r="AK138" i="1"/>
  <c r="AK122" i="1"/>
  <c r="AK114" i="1"/>
  <c r="AK98" i="1"/>
  <c r="AK90" i="1"/>
  <c r="AK82" i="1"/>
  <c r="AK74" i="1"/>
  <c r="AK66" i="1"/>
  <c r="AK58" i="1"/>
  <c r="AK42" i="1"/>
  <c r="AK34" i="1"/>
  <c r="AK26" i="1"/>
  <c r="AK10" i="1"/>
  <c r="AL179" i="1"/>
  <c r="AL171" i="1"/>
  <c r="AL163" i="1"/>
  <c r="AL155" i="1"/>
  <c r="AM88" i="1"/>
  <c r="AL88" i="1"/>
  <c r="AM45" i="1"/>
  <c r="AL45" i="1"/>
  <c r="AM173" i="1"/>
  <c r="AM67" i="1"/>
  <c r="AL67" i="1"/>
  <c r="AF2" i="1"/>
  <c r="AF172" i="1"/>
  <c r="AF164" i="1"/>
  <c r="AF156" i="1"/>
  <c r="AF148" i="1"/>
  <c r="AF140" i="1"/>
  <c r="AF124" i="1"/>
  <c r="AF108" i="1"/>
  <c r="AF100" i="1"/>
  <c r="AF92" i="1"/>
  <c r="AF84" i="1"/>
  <c r="AF76" i="1"/>
  <c r="AF68" i="1"/>
  <c r="AF60" i="1"/>
  <c r="AF52" i="1"/>
  <c r="AF44" i="1"/>
  <c r="AF36" i="1"/>
  <c r="AF28" i="1"/>
  <c r="AF20" i="1"/>
  <c r="AF12" i="1"/>
  <c r="AF4" i="1"/>
  <c r="AG173" i="1"/>
  <c r="AG165" i="1"/>
  <c r="AG157" i="1"/>
  <c r="AG149" i="1"/>
  <c r="AG141" i="1"/>
  <c r="AG133" i="1"/>
  <c r="AG125" i="1"/>
  <c r="AG117" i="1"/>
  <c r="AG109" i="1"/>
  <c r="AG101" i="1"/>
  <c r="AG93" i="1"/>
  <c r="AG85" i="1"/>
  <c r="AG77" i="1"/>
  <c r="AG69" i="1"/>
  <c r="AG61" i="1"/>
  <c r="AG53" i="1"/>
  <c r="AG45" i="1"/>
  <c r="AG37" i="1"/>
  <c r="AG29" i="1"/>
  <c r="AG21" i="1"/>
  <c r="AG13" i="1"/>
  <c r="AG5" i="1"/>
  <c r="AH174" i="1"/>
  <c r="AH166" i="1"/>
  <c r="AH158" i="1"/>
  <c r="AH142" i="1"/>
  <c r="AH134" i="1"/>
  <c r="AH126" i="1"/>
  <c r="AH118" i="1"/>
  <c r="AH110" i="1"/>
  <c r="AH102" i="1"/>
  <c r="AH94" i="1"/>
  <c r="AH86" i="1"/>
  <c r="AH78" i="1"/>
  <c r="AH62" i="1"/>
  <c r="AH54" i="1"/>
  <c r="AH46" i="1"/>
  <c r="AH38" i="1"/>
  <c r="AH30" i="1"/>
  <c r="AH22" i="1"/>
  <c r="AH14" i="1"/>
  <c r="AH6" i="1"/>
  <c r="AI175" i="1"/>
  <c r="AI167" i="1"/>
  <c r="AI159" i="1"/>
  <c r="AI151" i="1"/>
  <c r="AI143" i="1"/>
  <c r="AI135" i="1"/>
  <c r="AI127" i="1"/>
  <c r="AI119" i="1"/>
  <c r="AI111" i="1"/>
  <c r="AI103" i="1"/>
  <c r="AI95" i="1"/>
  <c r="AI87" i="1"/>
  <c r="AI79" i="1"/>
  <c r="AI71" i="1"/>
  <c r="AI63" i="1"/>
  <c r="AI55" i="1"/>
  <c r="AI47" i="1"/>
  <c r="AI39" i="1"/>
  <c r="AI31" i="1"/>
  <c r="AI23" i="1"/>
  <c r="AI15" i="1"/>
  <c r="AI7" i="1"/>
  <c r="AJ176" i="1"/>
  <c r="AJ160" i="1"/>
  <c r="AJ152" i="1"/>
  <c r="AJ144" i="1"/>
  <c r="AJ136" i="1"/>
  <c r="AJ128" i="1"/>
  <c r="AJ120" i="1"/>
  <c r="AJ112" i="1"/>
  <c r="AJ104" i="1"/>
  <c r="AJ96" i="1"/>
  <c r="AJ88" i="1"/>
  <c r="AJ80" i="1"/>
  <c r="AJ72" i="1"/>
  <c r="AJ64" i="1"/>
  <c r="AJ56" i="1"/>
  <c r="AJ48" i="1"/>
  <c r="AJ40" i="1"/>
  <c r="AJ32" i="1"/>
  <c r="AJ24" i="1"/>
  <c r="AJ16" i="1"/>
  <c r="AK177" i="1"/>
  <c r="AK169" i="1"/>
  <c r="AK161" i="1"/>
  <c r="AK153" i="1"/>
  <c r="AK121" i="1"/>
  <c r="AK113" i="1"/>
  <c r="AK73" i="1"/>
  <c r="AK65" i="1"/>
  <c r="AK57" i="1"/>
  <c r="AK49" i="1"/>
  <c r="AK17" i="1"/>
  <c r="AK9" i="1"/>
  <c r="AL162" i="1"/>
  <c r="AM8" i="1"/>
  <c r="AL8" i="1"/>
  <c r="AM70" i="1"/>
  <c r="AL70" i="1"/>
  <c r="AM41" i="1"/>
  <c r="AL41" i="1"/>
  <c r="AM150" i="1"/>
  <c r="AL150" i="1"/>
  <c r="AM59" i="1"/>
  <c r="AL59" i="1"/>
  <c r="AL132" i="1"/>
  <c r="AM132" i="1"/>
  <c r="AL116" i="1"/>
  <c r="AM116" i="1"/>
  <c r="AG2" i="1"/>
  <c r="AF147" i="1"/>
  <c r="AF139" i="1"/>
  <c r="AF131" i="1"/>
  <c r="AF123" i="1"/>
  <c r="AF115" i="1"/>
  <c r="AF83" i="1"/>
  <c r="AF75" i="1"/>
  <c r="AF67" i="1"/>
  <c r="AF59" i="1"/>
  <c r="AF51" i="1"/>
  <c r="AF43" i="1"/>
  <c r="AF27" i="1"/>
  <c r="AF11" i="1"/>
  <c r="AF3" i="1"/>
  <c r="AG172" i="1"/>
  <c r="AG156" i="1"/>
  <c r="AG140" i="1"/>
  <c r="AG132" i="1"/>
  <c r="AG124" i="1"/>
  <c r="AG116" i="1"/>
  <c r="AG84" i="1"/>
  <c r="AG52" i="1"/>
  <c r="AG36" i="1"/>
  <c r="AG12" i="1"/>
  <c r="AH173" i="1"/>
  <c r="AH165" i="1"/>
  <c r="AH157" i="1"/>
  <c r="AH149" i="1"/>
  <c r="AH141" i="1"/>
  <c r="AH133" i="1"/>
  <c r="AH125" i="1"/>
  <c r="AH117" i="1"/>
  <c r="AH109" i="1"/>
  <c r="AH93" i="1"/>
  <c r="AH85" i="1"/>
  <c r="AH77" i="1"/>
  <c r="AH69" i="1"/>
  <c r="AH45" i="1"/>
  <c r="AH37" i="1"/>
  <c r="AH29" i="1"/>
  <c r="AH13" i="1"/>
  <c r="AH5" i="1"/>
  <c r="AI174" i="1"/>
  <c r="AI166" i="1"/>
  <c r="AI158" i="1"/>
  <c r="AI150" i="1"/>
  <c r="AI134" i="1"/>
  <c r="AI126" i="1"/>
  <c r="AI118" i="1"/>
  <c r="AI110" i="1"/>
  <c r="AI94" i="1"/>
  <c r="AI70" i="1"/>
  <c r="AI62" i="1"/>
  <c r="AI54" i="1"/>
  <c r="AI30" i="1"/>
  <c r="AI22" i="1"/>
  <c r="AI14" i="1"/>
  <c r="AI6" i="1"/>
  <c r="AJ175" i="1"/>
  <c r="AJ151" i="1"/>
  <c r="AJ119" i="1"/>
  <c r="AJ111" i="1"/>
  <c r="AJ95" i="1"/>
  <c r="AJ87" i="1"/>
  <c r="AJ79" i="1"/>
  <c r="AJ71" i="1"/>
  <c r="AJ63" i="1"/>
  <c r="AJ55" i="1"/>
  <c r="AJ47" i="1"/>
  <c r="AJ39" i="1"/>
  <c r="AJ23" i="1"/>
  <c r="AJ15" i="1"/>
  <c r="AJ7" i="1"/>
  <c r="AK176" i="1"/>
  <c r="AK104" i="1"/>
  <c r="AK88" i="1"/>
  <c r="AK64" i="1"/>
  <c r="AK8" i="1"/>
  <c r="AL177" i="1"/>
  <c r="AL169" i="1"/>
  <c r="AL161" i="1"/>
  <c r="AL153" i="1"/>
  <c r="AM159" i="1"/>
  <c r="AM99" i="1"/>
  <c r="AL99" i="1"/>
  <c r="AM160" i="1"/>
  <c r="AM170" i="1"/>
  <c r="AM40" i="1"/>
  <c r="AL40" i="1"/>
  <c r="AM163" i="1"/>
  <c r="AM154" i="1"/>
  <c r="AL76" i="1"/>
  <c r="AM76" i="1"/>
  <c r="AM32" i="1"/>
  <c r="AL32" i="1"/>
  <c r="AL108" i="1"/>
  <c r="AM108" i="1"/>
  <c r="AM35" i="1"/>
  <c r="AL35" i="1"/>
  <c r="AM48" i="1"/>
  <c r="AL48" i="1"/>
  <c r="AM96" i="1"/>
  <c r="AL96" i="1"/>
  <c r="AM128" i="1"/>
  <c r="AL128" i="1"/>
  <c r="AM164" i="1"/>
  <c r="AM130" i="1"/>
  <c r="AL130" i="1"/>
  <c r="AM143" i="1"/>
  <c r="AL143" i="1"/>
  <c r="AM152" i="1"/>
  <c r="AM171" i="1"/>
  <c r="AM178" i="1"/>
  <c r="AM53" i="1"/>
  <c r="AL53" i="1"/>
  <c r="AM148" i="1"/>
  <c r="AL20" i="1"/>
  <c r="AM20" i="1"/>
  <c r="AL68" i="1"/>
  <c r="AM68" i="1"/>
  <c r="AM16" i="1"/>
  <c r="AL16" i="1"/>
  <c r="AM78" i="1"/>
  <c r="AL78" i="1"/>
  <c r="AM105" i="1"/>
  <c r="AL105" i="1"/>
  <c r="AM18" i="1"/>
  <c r="AL18" i="1"/>
  <c r="AM19" i="1"/>
  <c r="AL19" i="1"/>
  <c r="AM38" i="1"/>
  <c r="AL38" i="1"/>
  <c r="AM106" i="1"/>
  <c r="AL106" i="1"/>
  <c r="AL44" i="1"/>
  <c r="AM44" i="1"/>
  <c r="AM144" i="1"/>
  <c r="AL144" i="1"/>
  <c r="AM50" i="1"/>
  <c r="AL50" i="1"/>
  <c r="AL100" i="1"/>
  <c r="AM100" i="1"/>
  <c r="AM33" i="1"/>
  <c r="AL33" i="1"/>
  <c r="AL4" i="1"/>
  <c r="AM4" i="1"/>
  <c r="AM155" i="1"/>
  <c r="AM56" i="1"/>
  <c r="AL56" i="1"/>
  <c r="AM89" i="1"/>
  <c r="AL89" i="1"/>
  <c r="AM25" i="1"/>
  <c r="AL25" i="1"/>
  <c r="AM167" i="1"/>
  <c r="AL28" i="1"/>
  <c r="AM28" i="1"/>
  <c r="AL60" i="1"/>
  <c r="AM60" i="1"/>
  <c r="AM135" i="1"/>
  <c r="AL135" i="1"/>
  <c r="AM142" i="1"/>
  <c r="AL142" i="1"/>
  <c r="AM102" i="1"/>
  <c r="AL102" i="1"/>
  <c r="AM61" i="1"/>
  <c r="AL61" i="1"/>
  <c r="AL92" i="1"/>
  <c r="AM92" i="1"/>
  <c r="AM72" i="1"/>
  <c r="AL72" i="1"/>
  <c r="AM129" i="1"/>
  <c r="AL129" i="1"/>
  <c r="AM101" i="1"/>
  <c r="AL101" i="1"/>
  <c r="AM46" i="1"/>
  <c r="AL46" i="1"/>
  <c r="AM103" i="1"/>
  <c r="AL103" i="1"/>
  <c r="AM127" i="1"/>
  <c r="AL127" i="1"/>
  <c r="AM21" i="1"/>
  <c r="AL21" i="1"/>
  <c r="AM179" i="1"/>
  <c r="AM168" i="1"/>
  <c r="AM107" i="1"/>
  <c r="AL107" i="1"/>
  <c r="AM31" i="1"/>
  <c r="AL31" i="1"/>
  <c r="AM91" i="1"/>
  <c r="AL91" i="1"/>
  <c r="AM86" i="1"/>
  <c r="AL86" i="1"/>
  <c r="AH2" i="1"/>
  <c r="AF178" i="1"/>
  <c r="AF170" i="1"/>
  <c r="AF162" i="1"/>
  <c r="AF154" i="1"/>
  <c r="AF146" i="1"/>
  <c r="AF138" i="1"/>
  <c r="AF130" i="1"/>
  <c r="AF122" i="1"/>
  <c r="AF114" i="1"/>
  <c r="AF106" i="1"/>
  <c r="AF98" i="1"/>
  <c r="AF90" i="1"/>
  <c r="AF82" i="1"/>
  <c r="AF58" i="1"/>
  <c r="AF50" i="1"/>
  <c r="AF42" i="1"/>
  <c r="AF34" i="1"/>
  <c r="AF26" i="1"/>
  <c r="AF18" i="1"/>
  <c r="AF10" i="1"/>
  <c r="AG179" i="1"/>
  <c r="AG171" i="1"/>
  <c r="AG163" i="1"/>
  <c r="AG155" i="1"/>
  <c r="AG147" i="1"/>
  <c r="AG139" i="1"/>
  <c r="AG131" i="1"/>
  <c r="AG115" i="1"/>
  <c r="AG107" i="1"/>
  <c r="AG99" i="1"/>
  <c r="AG91" i="1"/>
  <c r="AG83" i="1"/>
  <c r="AG75" i="1"/>
  <c r="AG67" i="1"/>
  <c r="AG59" i="1"/>
  <c r="AG51" i="1"/>
  <c r="AG43" i="1"/>
  <c r="AG35" i="1"/>
  <c r="AG27" i="1"/>
  <c r="AG19" i="1"/>
  <c r="AG11" i="1"/>
  <c r="AG3" i="1"/>
  <c r="AH172" i="1"/>
  <c r="AH164" i="1"/>
  <c r="AH156" i="1"/>
  <c r="AH148" i="1"/>
  <c r="AH140" i="1"/>
  <c r="AH132" i="1"/>
  <c r="AH124" i="1"/>
  <c r="AH116" i="1"/>
  <c r="AH108" i="1"/>
  <c r="AH100" i="1"/>
  <c r="AH92" i="1"/>
  <c r="AH76" i="1"/>
  <c r="AH68" i="1"/>
  <c r="AH60" i="1"/>
  <c r="AH52" i="1"/>
  <c r="AH44" i="1"/>
  <c r="AH28" i="1"/>
  <c r="AH20" i="1"/>
  <c r="AH4" i="1"/>
  <c r="AI173" i="1"/>
  <c r="AI165" i="1"/>
  <c r="AI157" i="1"/>
  <c r="AI149" i="1"/>
  <c r="AI133" i="1"/>
  <c r="AI117" i="1"/>
  <c r="AI109" i="1"/>
  <c r="AI101" i="1"/>
  <c r="AI93" i="1"/>
  <c r="AI85" i="1"/>
  <c r="AI77" i="1"/>
  <c r="AI61" i="1"/>
  <c r="AI53" i="1"/>
  <c r="AI45" i="1"/>
  <c r="AI29" i="1"/>
  <c r="AI21" i="1"/>
  <c r="AI13" i="1"/>
  <c r="AI5" i="1"/>
  <c r="AJ174" i="1"/>
  <c r="AJ166" i="1"/>
  <c r="AJ158" i="1"/>
  <c r="AJ150" i="1"/>
  <c r="AJ142" i="1"/>
  <c r="AJ134" i="1"/>
  <c r="AJ126" i="1"/>
  <c r="AJ118" i="1"/>
  <c r="AJ102" i="1"/>
  <c r="AJ94" i="1"/>
  <c r="AJ86" i="1"/>
  <c r="AJ78" i="1"/>
  <c r="AJ70" i="1"/>
  <c r="AJ54" i="1"/>
  <c r="AJ46" i="1"/>
  <c r="AJ38" i="1"/>
  <c r="AJ30" i="1"/>
  <c r="AJ22" i="1"/>
  <c r="AJ6" i="1"/>
  <c r="AK175" i="1"/>
  <c r="AK167" i="1"/>
  <c r="AK159" i="1"/>
  <c r="AK151" i="1"/>
  <c r="AK143" i="1"/>
  <c r="AK135" i="1"/>
  <c r="AK127" i="1"/>
  <c r="AK103" i="1"/>
  <c r="AK87" i="1"/>
  <c r="AK79" i="1"/>
  <c r="AK63" i="1"/>
  <c r="AK47" i="1"/>
  <c r="AK31" i="1"/>
  <c r="AK23" i="1"/>
  <c r="AL168" i="1"/>
  <c r="AL160" i="1"/>
  <c r="AL152" i="1"/>
  <c r="AM55" i="1"/>
  <c r="AL55" i="1"/>
  <c r="AM125" i="1"/>
  <c r="AL125" i="1"/>
  <c r="AM14" i="1"/>
  <c r="AL14" i="1"/>
  <c r="AM110" i="1"/>
  <c r="AL110" i="1"/>
  <c r="AM74" i="1"/>
  <c r="AL74" i="1"/>
  <c r="AM81" i="1"/>
  <c r="AL81" i="1"/>
  <c r="AM137" i="1"/>
  <c r="AL137" i="1"/>
  <c r="AM112" i="1"/>
  <c r="AL112" i="1"/>
  <c r="AM141" i="1"/>
  <c r="AL141" i="1"/>
  <c r="AM145" i="1"/>
  <c r="AL145" i="1"/>
  <c r="AM69" i="1"/>
  <c r="AL69" i="1"/>
  <c r="AM15" i="1"/>
  <c r="AL15" i="1"/>
  <c r="AM62" i="1"/>
  <c r="AL62" i="1"/>
  <c r="AM97" i="1"/>
  <c r="AL97" i="1"/>
  <c r="AM123" i="1"/>
  <c r="AL123" i="1"/>
  <c r="AL36" i="1"/>
  <c r="AM36" i="1"/>
  <c r="AM37" i="1"/>
  <c r="AL37" i="1"/>
  <c r="AM66" i="1"/>
  <c r="AL66" i="1"/>
  <c r="AL84" i="1"/>
  <c r="AM84" i="1"/>
  <c r="AL12" i="1"/>
  <c r="AM12" i="1"/>
  <c r="AI2" i="1"/>
  <c r="AF177" i="1"/>
  <c r="AF169" i="1"/>
  <c r="AF161" i="1"/>
  <c r="AF153" i="1"/>
  <c r="AF145" i="1"/>
  <c r="AF137" i="1"/>
  <c r="AF129" i="1"/>
  <c r="AF113" i="1"/>
  <c r="AF105" i="1"/>
  <c r="AF97" i="1"/>
  <c r="AF89" i="1"/>
  <c r="AF81" i="1"/>
  <c r="AF49" i="1"/>
  <c r="AF41" i="1"/>
  <c r="AF33" i="1"/>
  <c r="AF25" i="1"/>
  <c r="AG178" i="1"/>
  <c r="AG170" i="1"/>
  <c r="AG154" i="1"/>
  <c r="AG146" i="1"/>
  <c r="AG130" i="1"/>
  <c r="AG106" i="1"/>
  <c r="AG90" i="1"/>
  <c r="AG82" i="1"/>
  <c r="AG74" i="1"/>
  <c r="AG66" i="1"/>
  <c r="AG50" i="1"/>
  <c r="AG42" i="1"/>
  <c r="AG18" i="1"/>
  <c r="AG10" i="1"/>
  <c r="AH179" i="1"/>
  <c r="AH171" i="1"/>
  <c r="AH163" i="1"/>
  <c r="AH155" i="1"/>
  <c r="AH147" i="1"/>
  <c r="AH123" i="1"/>
  <c r="AH107" i="1"/>
  <c r="AH99" i="1"/>
  <c r="AH91" i="1"/>
  <c r="AH67" i="1"/>
  <c r="AH59" i="1"/>
  <c r="AH35" i="1"/>
  <c r="AH27" i="1"/>
  <c r="AH19" i="1"/>
  <c r="AI164" i="1"/>
  <c r="AI156" i="1"/>
  <c r="AI148" i="1"/>
  <c r="AI140" i="1"/>
  <c r="AI132" i="1"/>
  <c r="AI116" i="1"/>
  <c r="AI108" i="1"/>
  <c r="AI100" i="1"/>
  <c r="AI92" i="1"/>
  <c r="AI84" i="1"/>
  <c r="AI76" i="1"/>
  <c r="AI68" i="1"/>
  <c r="AI60" i="1"/>
  <c r="AI44" i="1"/>
  <c r="AI36" i="1"/>
  <c r="AI28" i="1"/>
  <c r="AI20" i="1"/>
  <c r="AI12" i="1"/>
  <c r="AI4" i="1"/>
  <c r="AJ173" i="1"/>
  <c r="AJ165" i="1"/>
  <c r="AJ157" i="1"/>
  <c r="AJ141" i="1"/>
  <c r="AJ133" i="1"/>
  <c r="AJ125" i="1"/>
  <c r="AJ101" i="1"/>
  <c r="AJ77" i="1"/>
  <c r="AJ69" i="1"/>
  <c r="AJ61" i="1"/>
  <c r="AJ53" i="1"/>
  <c r="AJ45" i="1"/>
  <c r="AJ37" i="1"/>
  <c r="AJ21" i="1"/>
  <c r="AK174" i="1"/>
  <c r="AK166" i="1"/>
  <c r="AK158" i="1"/>
  <c r="AK150" i="1"/>
  <c r="AK142" i="1"/>
  <c r="AK110" i="1"/>
  <c r="AK102" i="1"/>
  <c r="AK86" i="1"/>
  <c r="AK78" i="1"/>
  <c r="AK70" i="1"/>
  <c r="AK62" i="1"/>
  <c r="AK46" i="1"/>
  <c r="AK38" i="1"/>
  <c r="AK14" i="1"/>
  <c r="AL175" i="1"/>
  <c r="AL167" i="1"/>
  <c r="AL159" i="1"/>
  <c r="AM7" i="1"/>
  <c r="AL7" i="1"/>
  <c r="AM80" i="1"/>
  <c r="AL80" i="1"/>
  <c r="AM98" i="1"/>
  <c r="AL98" i="1"/>
  <c r="AM3" i="1"/>
  <c r="AL3" i="1"/>
  <c r="AM9" i="1"/>
  <c r="AL9" i="1"/>
  <c r="AM136" i="1"/>
  <c r="AL136" i="1"/>
  <c r="AM149" i="1"/>
  <c r="AM114" i="1"/>
  <c r="AL114" i="1"/>
  <c r="AM58" i="1"/>
  <c r="AL58" i="1"/>
  <c r="AM17" i="1"/>
  <c r="AL17" i="1"/>
  <c r="AM11" i="1"/>
  <c r="AL11" i="1"/>
  <c r="AM6" i="1"/>
  <c r="AL6" i="1"/>
  <c r="AM109" i="1"/>
  <c r="AL109" i="1"/>
  <c r="AM139" i="1"/>
  <c r="AL139" i="1"/>
  <c r="AM85" i="1"/>
  <c r="AL85" i="1"/>
  <c r="AM75" i="1"/>
  <c r="AL75" i="1"/>
  <c r="AM120" i="1"/>
  <c r="AL120" i="1"/>
  <c r="AM134" i="1"/>
  <c r="AL134" i="1"/>
  <c r="AL124" i="1"/>
  <c r="AM124" i="1"/>
  <c r="AM57" i="1"/>
  <c r="AL57" i="1"/>
  <c r="AM34" i="1"/>
  <c r="AL34" i="1"/>
  <c r="AM30" i="1"/>
  <c r="AL30" i="1"/>
  <c r="AM73" i="1"/>
  <c r="AL73" i="1"/>
  <c r="AL52" i="1"/>
  <c r="AM52" i="1"/>
  <c r="AM93" i="1"/>
  <c r="AL93" i="1"/>
  <c r="AM51" i="1"/>
  <c r="AL51" i="1"/>
  <c r="AM13" i="1"/>
  <c r="AL13" i="1"/>
  <c r="AM65" i="1"/>
  <c r="AL65" i="1"/>
  <c r="AM138" i="1"/>
  <c r="AL138" i="1"/>
  <c r="AM43" i="1"/>
  <c r="AL43" i="1"/>
  <c r="AM39" i="1"/>
  <c r="AL39" i="1"/>
  <c r="AM122" i="1"/>
  <c r="AL122" i="1"/>
  <c r="AM29" i="1"/>
  <c r="AL29" i="1"/>
  <c r="AM24" i="1"/>
  <c r="AL24" i="1"/>
  <c r="AM111" i="1"/>
  <c r="AL111" i="1"/>
  <c r="AM121" i="1"/>
  <c r="AL121" i="1"/>
  <c r="AM176" i="1"/>
  <c r="AM26" i="1"/>
  <c r="AL26" i="1"/>
  <c r="AM115" i="1"/>
  <c r="AL115" i="1"/>
  <c r="AM117" i="1"/>
  <c r="AL117" i="1"/>
  <c r="AM83" i="1"/>
  <c r="AL83" i="1"/>
  <c r="AM54" i="1"/>
  <c r="AL54" i="1"/>
  <c r="AM95" i="1"/>
  <c r="AL95" i="1"/>
  <c r="AM131" i="1"/>
  <c r="AL131" i="1"/>
  <c r="AM5" i="1"/>
  <c r="AL5" i="1"/>
  <c r="AM172" i="1"/>
  <c r="AM119" i="1"/>
  <c r="AL119" i="1"/>
  <c r="AM162" i="1"/>
  <c r="AJ2" i="1"/>
  <c r="AF176" i="1"/>
  <c r="AF160" i="1"/>
  <c r="AF152" i="1"/>
  <c r="AF144" i="1"/>
  <c r="AF136" i="1"/>
  <c r="AF128" i="1"/>
  <c r="AF120" i="1"/>
  <c r="AF112" i="1"/>
  <c r="AF104" i="1"/>
  <c r="AF96" i="1"/>
  <c r="AF88" i="1"/>
  <c r="AF80" i="1"/>
  <c r="AF72" i="1"/>
  <c r="AF64" i="1"/>
  <c r="AF56" i="1"/>
  <c r="AF48" i="1"/>
  <c r="AF40" i="1"/>
  <c r="AF32" i="1"/>
  <c r="AF24" i="1"/>
  <c r="AF16" i="1"/>
  <c r="AF8" i="1"/>
  <c r="AG177" i="1"/>
  <c r="AG169" i="1"/>
  <c r="AG161" i="1"/>
  <c r="AG153" i="1"/>
  <c r="AG145" i="1"/>
  <c r="AG137" i="1"/>
  <c r="AG129" i="1"/>
  <c r="AG121" i="1"/>
  <c r="AG113" i="1"/>
  <c r="AG105" i="1"/>
  <c r="AG97" i="1"/>
  <c r="AG89" i="1"/>
  <c r="AG81" i="1"/>
  <c r="AG73" i="1"/>
  <c r="AG65" i="1"/>
  <c r="AG57" i="1"/>
  <c r="AG49" i="1"/>
  <c r="AG41" i="1"/>
  <c r="AG33" i="1"/>
  <c r="AG25" i="1"/>
  <c r="AG17" i="1"/>
  <c r="AG9" i="1"/>
  <c r="AH178" i="1"/>
  <c r="AH170" i="1"/>
  <c r="AH162" i="1"/>
  <c r="AH154" i="1"/>
  <c r="AH138" i="1"/>
  <c r="AH130" i="1"/>
  <c r="AH122" i="1"/>
  <c r="AH114" i="1"/>
  <c r="AH106" i="1"/>
  <c r="AH98" i="1"/>
  <c r="AH90" i="1"/>
  <c r="AH74" i="1"/>
  <c r="AH66" i="1"/>
  <c r="AH58" i="1"/>
  <c r="AH50" i="1"/>
  <c r="AH42" i="1"/>
  <c r="AH34" i="1"/>
  <c r="AH26" i="1"/>
  <c r="AH18" i="1"/>
  <c r="AH10" i="1"/>
  <c r="AI179" i="1"/>
  <c r="AI171" i="1"/>
  <c r="AI163" i="1"/>
  <c r="AI155" i="1"/>
  <c r="AI147" i="1"/>
  <c r="AI139" i="1"/>
  <c r="AI131" i="1"/>
  <c r="AI123" i="1"/>
  <c r="AI115" i="1"/>
  <c r="AI107" i="1"/>
  <c r="AI99" i="1"/>
  <c r="AI91" i="1"/>
  <c r="AI83" i="1"/>
  <c r="AI75" i="1"/>
  <c r="AI67" i="1"/>
  <c r="AI59" i="1"/>
  <c r="AI51" i="1"/>
  <c r="AI43" i="1"/>
  <c r="AI35" i="1"/>
  <c r="AI27" i="1"/>
  <c r="AI19" i="1"/>
  <c r="AI11" i="1"/>
  <c r="AI3" i="1"/>
  <c r="AJ172" i="1"/>
  <c r="AJ164" i="1"/>
  <c r="AJ156" i="1"/>
  <c r="AJ148" i="1"/>
  <c r="AJ140" i="1"/>
  <c r="AJ132" i="1"/>
  <c r="AJ124" i="1"/>
  <c r="AJ116" i="1"/>
  <c r="AJ108" i="1"/>
  <c r="AJ100" i="1"/>
  <c r="AJ92" i="1"/>
  <c r="AJ84" i="1"/>
  <c r="AJ76" i="1"/>
  <c r="AJ68" i="1"/>
  <c r="AJ60" i="1"/>
  <c r="AJ52" i="1"/>
  <c r="AJ44" i="1"/>
  <c r="AJ36" i="1"/>
  <c r="AJ28" i="1"/>
  <c r="AJ20" i="1"/>
  <c r="AJ12" i="1"/>
  <c r="AJ4" i="1"/>
  <c r="AK173" i="1"/>
  <c r="AK165" i="1"/>
  <c r="AK157" i="1"/>
  <c r="AK149" i="1"/>
  <c r="AK141" i="1"/>
  <c r="AK125" i="1"/>
  <c r="AK117" i="1"/>
  <c r="AK109" i="1"/>
  <c r="AK101" i="1"/>
  <c r="AK93" i="1"/>
  <c r="AK85" i="1"/>
  <c r="AK69" i="1"/>
  <c r="AK61" i="1"/>
  <c r="AK53" i="1"/>
  <c r="AK45" i="1"/>
  <c r="AK37" i="1"/>
  <c r="AK29" i="1"/>
  <c r="AK21" i="1"/>
  <c r="AK13" i="1"/>
  <c r="AK5" i="1"/>
  <c r="AL166" i="1"/>
  <c r="AL158" i="1"/>
  <c r="AL149" i="1"/>
  <c r="AM82" i="1"/>
  <c r="AL82" i="1"/>
  <c r="AM126" i="1"/>
  <c r="AL126" i="1"/>
  <c r="AM174" i="1"/>
  <c r="AM151" i="1"/>
  <c r="AM146" i="1"/>
  <c r="AL146" i="1"/>
  <c r="AM71" i="1"/>
  <c r="AL71" i="1"/>
  <c r="AK2" i="1"/>
  <c r="AF167" i="1"/>
  <c r="AF159" i="1"/>
  <c r="AF151" i="1"/>
  <c r="AF143" i="1"/>
  <c r="AF135" i="1"/>
  <c r="AF127" i="1"/>
  <c r="AF119" i="1"/>
  <c r="AF111" i="1"/>
  <c r="AF103" i="1"/>
  <c r="AF95" i="1"/>
  <c r="AF71" i="1"/>
  <c r="AF55" i="1"/>
  <c r="AF39" i="1"/>
  <c r="AF31" i="1"/>
  <c r="AF15" i="1"/>
  <c r="AF7" i="1"/>
  <c r="AG176" i="1"/>
  <c r="AG160" i="1"/>
  <c r="AG152" i="1"/>
  <c r="AG144" i="1"/>
  <c r="AG136" i="1"/>
  <c r="AG128" i="1"/>
  <c r="AG120" i="1"/>
  <c r="AG112" i="1"/>
  <c r="AG96" i="1"/>
  <c r="AG88" i="1"/>
  <c r="AG80" i="1"/>
  <c r="AG72" i="1"/>
  <c r="AG56" i="1"/>
  <c r="AG48" i="1"/>
  <c r="AG40" i="1"/>
  <c r="AG32" i="1"/>
  <c r="AG24" i="1"/>
  <c r="AG16" i="1"/>
  <c r="AG8" i="1"/>
  <c r="AH177" i="1"/>
  <c r="AH169" i="1"/>
  <c r="AH161" i="1"/>
  <c r="AH153" i="1"/>
  <c r="AH145" i="1"/>
  <c r="AH137" i="1"/>
  <c r="AH129" i="1"/>
  <c r="AH121" i="1"/>
  <c r="AH105" i="1"/>
  <c r="AH97" i="1"/>
  <c r="AH89" i="1"/>
  <c r="AH81" i="1"/>
  <c r="AH73" i="1"/>
  <c r="AH65" i="1"/>
  <c r="AH57" i="1"/>
  <c r="AH41" i="1"/>
  <c r="AH33" i="1"/>
  <c r="AH25" i="1"/>
  <c r="AH17" i="1"/>
  <c r="AH9" i="1"/>
  <c r="AI178" i="1"/>
  <c r="AI170" i="1"/>
  <c r="AI162" i="1"/>
  <c r="AI154" i="1"/>
  <c r="AI146" i="1"/>
  <c r="AI138" i="1"/>
  <c r="AI130" i="1"/>
  <c r="AI122" i="1"/>
  <c r="AI114" i="1"/>
  <c r="AI106" i="1"/>
  <c r="AI98" i="1"/>
  <c r="AI82" i="1"/>
  <c r="AI74" i="1"/>
  <c r="AI66" i="1"/>
  <c r="AI58" i="1"/>
  <c r="AI50" i="1"/>
  <c r="AI34" i="1"/>
  <c r="AI26" i="1"/>
  <c r="AI18" i="1"/>
  <c r="AJ179" i="1"/>
  <c r="AJ171" i="1"/>
  <c r="AJ163" i="1"/>
  <c r="AJ155" i="1"/>
  <c r="AJ139" i="1"/>
  <c r="AJ131" i="1"/>
  <c r="AJ123" i="1"/>
  <c r="AJ115" i="1"/>
  <c r="AJ107" i="1"/>
  <c r="AJ99" i="1"/>
  <c r="AJ91" i="1"/>
  <c r="AJ83" i="1"/>
  <c r="AJ75" i="1"/>
  <c r="AJ67" i="1"/>
  <c r="AJ59" i="1"/>
  <c r="AJ51" i="1"/>
  <c r="AJ43" i="1"/>
  <c r="AJ35" i="1"/>
  <c r="AJ19" i="1"/>
  <c r="AJ11" i="1"/>
  <c r="AJ3" i="1"/>
  <c r="AK172" i="1"/>
  <c r="AK164" i="1"/>
  <c r="AK156" i="1"/>
  <c r="AK148" i="1"/>
  <c r="AK132" i="1"/>
  <c r="AK124" i="1"/>
  <c r="AK116" i="1"/>
  <c r="AK108" i="1"/>
  <c r="AK100" i="1"/>
  <c r="AK92" i="1"/>
  <c r="AK84" i="1"/>
  <c r="AK76" i="1"/>
  <c r="AK68" i="1"/>
  <c r="AK60" i="1"/>
  <c r="AK52" i="1"/>
  <c r="AK44" i="1"/>
  <c r="AK36" i="1"/>
  <c r="AK28" i="1"/>
  <c r="AK20" i="1"/>
  <c r="AK12" i="1"/>
  <c r="AK4" i="1"/>
  <c r="AL173" i="1"/>
  <c r="AL165" i="1"/>
  <c r="AL157" i="1"/>
  <c r="AL148" i="1"/>
  <c r="AL140" i="1"/>
  <c r="AM140" i="1"/>
  <c r="AM47" i="1"/>
  <c r="AL47" i="1"/>
  <c r="AM23" i="1"/>
  <c r="AL23" i="1"/>
  <c r="AM79" i="1"/>
  <c r="AL79" i="1"/>
  <c r="AM94" i="1"/>
  <c r="AL94" i="1"/>
  <c r="AM10" i="1"/>
  <c r="AL10" i="1"/>
  <c r="AM64" i="1"/>
  <c r="AL64" i="1"/>
  <c r="AM22" i="1"/>
  <c r="AL22" i="1"/>
  <c r="AM27" i="1"/>
  <c r="AL27" i="1"/>
  <c r="AM113" i="1"/>
  <c r="AL113" i="1"/>
  <c r="AM118" i="1"/>
  <c r="AL118" i="1"/>
  <c r="AM90" i="1"/>
  <c r="AL90" i="1"/>
  <c r="AM133" i="1"/>
  <c r="AL133" i="1"/>
  <c r="AM87" i="1"/>
  <c r="AL87" i="1"/>
  <c r="AM49" i="1"/>
  <c r="AL49" i="1"/>
  <c r="AM77" i="1"/>
  <c r="AL77" i="1"/>
  <c r="AM63" i="1"/>
  <c r="AL63" i="1"/>
  <c r="AM147" i="1"/>
  <c r="AL147" i="1"/>
  <c r="AM104" i="1"/>
  <c r="AL104" i="1"/>
  <c r="AM42" i="1"/>
  <c r="AL42" i="1"/>
  <c r="AM175" i="1"/>
  <c r="AL2" i="1"/>
  <c r="AF174" i="1"/>
  <c r="AF166" i="1"/>
  <c r="AF158" i="1"/>
  <c r="AF150" i="1"/>
  <c r="AF142" i="1"/>
  <c r="AF134" i="1"/>
  <c r="AF126" i="1"/>
  <c r="AF118" i="1"/>
  <c r="AF110" i="1"/>
  <c r="AF102" i="1"/>
  <c r="AF94" i="1"/>
  <c r="AF86" i="1"/>
  <c r="AF78" i="1"/>
  <c r="AF70" i="1"/>
  <c r="AF62" i="1"/>
  <c r="AF54" i="1"/>
  <c r="AF46" i="1"/>
  <c r="AF38" i="1"/>
  <c r="AF30" i="1"/>
  <c r="AF22" i="1"/>
  <c r="AF14" i="1"/>
  <c r="AF6" i="1"/>
  <c r="AG175" i="1"/>
  <c r="AG167" i="1"/>
  <c r="AG159" i="1"/>
  <c r="AG151" i="1"/>
  <c r="AG143" i="1"/>
  <c r="AG135" i="1"/>
  <c r="AG127" i="1"/>
  <c r="AG119" i="1"/>
  <c r="AG111" i="1"/>
  <c r="AG103" i="1"/>
  <c r="AG95" i="1"/>
  <c r="AG87" i="1"/>
  <c r="AG79" i="1"/>
  <c r="AG71" i="1"/>
  <c r="AG63" i="1"/>
  <c r="AG55" i="1"/>
  <c r="AG47" i="1"/>
  <c r="AG39" i="1"/>
  <c r="AG31" i="1"/>
  <c r="AG23" i="1"/>
  <c r="AG15" i="1"/>
  <c r="AG7" i="1"/>
  <c r="AH176" i="1"/>
  <c r="AH160" i="1"/>
  <c r="AH152" i="1"/>
  <c r="AH144" i="1"/>
  <c r="AH136" i="1"/>
  <c r="AH128" i="1"/>
  <c r="AH120" i="1"/>
  <c r="AH112" i="1"/>
  <c r="AH104" i="1"/>
  <c r="AH96" i="1"/>
  <c r="AH88" i="1"/>
  <c r="AH80" i="1"/>
  <c r="AH72" i="1"/>
  <c r="AH64" i="1"/>
  <c r="AH56" i="1"/>
  <c r="AH48" i="1"/>
  <c r="AH40" i="1"/>
  <c r="AH32" i="1"/>
  <c r="AH24" i="1"/>
  <c r="AH16" i="1"/>
  <c r="AH8" i="1"/>
  <c r="AI177" i="1"/>
  <c r="AI169" i="1"/>
  <c r="AI161" i="1"/>
  <c r="AI153" i="1"/>
  <c r="AI145" i="1"/>
  <c r="AI137" i="1"/>
  <c r="AI129" i="1"/>
  <c r="AI121" i="1"/>
  <c r="AI113" i="1"/>
  <c r="AI105" i="1"/>
  <c r="AI97" i="1"/>
  <c r="AI89" i="1"/>
  <c r="AI81" i="1"/>
  <c r="AI73" i="1"/>
  <c r="AI65" i="1"/>
  <c r="AI57" i="1"/>
  <c r="AI49" i="1"/>
  <c r="AI41" i="1"/>
  <c r="AI33" i="1"/>
  <c r="AI25" i="1"/>
  <c r="AI17" i="1"/>
  <c r="AI9" i="1"/>
  <c r="AJ178" i="1"/>
  <c r="AJ170" i="1"/>
  <c r="AJ162" i="1"/>
  <c r="AJ154" i="1"/>
  <c r="AJ146" i="1"/>
  <c r="AJ138" i="1"/>
  <c r="AJ130" i="1"/>
  <c r="AJ122" i="1"/>
  <c r="AJ114" i="1"/>
  <c r="AJ106" i="1"/>
  <c r="AJ98" i="1"/>
  <c r="AJ90" i="1"/>
  <c r="AJ82" i="1"/>
  <c r="AJ74" i="1"/>
  <c r="AJ66" i="1"/>
  <c r="AJ58" i="1"/>
  <c r="AJ50" i="1"/>
  <c r="AJ42" i="1"/>
  <c r="AJ34" i="1"/>
  <c r="AJ26" i="1"/>
  <c r="AJ18" i="1"/>
  <c r="AJ10" i="1"/>
  <c r="AK179" i="1"/>
  <c r="AK171" i="1"/>
  <c r="AK163" i="1"/>
  <c r="AK155" i="1"/>
  <c r="AK147" i="1"/>
  <c r="AK139" i="1"/>
  <c r="AK131" i="1"/>
  <c r="AK123" i="1"/>
  <c r="AK115" i="1"/>
  <c r="AK107" i="1"/>
  <c r="AK99" i="1"/>
  <c r="AK91" i="1"/>
  <c r="AK83" i="1"/>
  <c r="AK75" i="1"/>
  <c r="AK67" i="1"/>
  <c r="AK59" i="1"/>
  <c r="AK51" i="1"/>
  <c r="AK43" i="1"/>
  <c r="AK35" i="1"/>
  <c r="AK27" i="1"/>
  <c r="AK19" i="1"/>
  <c r="AK11" i="1"/>
  <c r="AK3" i="1"/>
  <c r="AL172" i="1"/>
  <c r="AL164" i="1"/>
  <c r="AL156" i="1"/>
  <c r="AE177" i="1"/>
  <c r="AE169" i="1"/>
  <c r="AE161" i="1"/>
  <c r="AE153" i="1"/>
  <c r="AE145" i="1"/>
  <c r="AE129" i="1"/>
  <c r="AE121" i="1"/>
  <c r="AE113" i="1"/>
  <c r="AE105" i="1"/>
  <c r="AE97" i="1"/>
  <c r="AE89" i="1"/>
  <c r="AE81" i="1"/>
  <c r="AE65" i="1"/>
  <c r="AE57" i="1"/>
  <c r="AE49" i="1"/>
  <c r="AE41" i="1"/>
  <c r="AE33" i="1"/>
  <c r="AE25" i="1"/>
  <c r="AE17" i="1"/>
  <c r="AE172" i="1"/>
  <c r="AE164" i="1"/>
  <c r="AE156" i="1"/>
  <c r="AE148" i="1"/>
  <c r="AE140" i="1"/>
  <c r="AE132" i="1"/>
  <c r="AE124" i="1"/>
  <c r="AE116" i="1"/>
  <c r="AE108" i="1"/>
  <c r="AE100" i="1"/>
  <c r="AE92" i="1"/>
  <c r="AE84" i="1"/>
  <c r="AE76" i="1"/>
  <c r="AE68" i="1"/>
  <c r="AE60" i="1"/>
  <c r="AE52" i="1"/>
  <c r="AE44" i="1"/>
  <c r="AE36" i="1"/>
  <c r="AE28" i="1"/>
  <c r="AE20" i="1"/>
  <c r="AE12" i="1"/>
  <c r="AE4" i="1"/>
  <c r="AE175" i="1"/>
  <c r="AE167" i="1"/>
  <c r="AE159" i="1"/>
  <c r="AE151" i="1"/>
  <c r="AE143" i="1"/>
  <c r="AE135" i="1"/>
  <c r="AE127" i="1"/>
  <c r="AE119" i="1"/>
  <c r="AE111" i="1"/>
  <c r="AE103" i="1"/>
  <c r="AE95" i="1"/>
  <c r="AE87" i="1"/>
  <c r="AE79" i="1"/>
  <c r="AE71" i="1"/>
  <c r="AE63" i="1"/>
  <c r="AE55" i="1"/>
  <c r="AE47" i="1"/>
  <c r="AE39" i="1"/>
  <c r="AE31" i="1"/>
  <c r="AE23" i="1"/>
  <c r="AE15" i="1"/>
  <c r="AE7" i="1"/>
  <c r="AE178" i="1"/>
  <c r="AE170" i="1"/>
  <c r="AE162" i="1"/>
  <c r="AE154" i="1"/>
  <c r="AE146" i="1"/>
  <c r="AE138" i="1"/>
  <c r="AE130" i="1"/>
  <c r="AE122" i="1"/>
  <c r="AE114" i="1"/>
  <c r="AE106" i="1"/>
  <c r="AE98" i="1"/>
  <c r="AE90" i="1"/>
  <c r="AE82" i="1"/>
  <c r="AE74" i="1"/>
  <c r="AE66" i="1"/>
  <c r="AE58" i="1"/>
  <c r="AE50" i="1"/>
  <c r="AE42" i="1"/>
  <c r="AE34" i="1"/>
  <c r="AE26" i="1"/>
  <c r="AE18" i="1"/>
  <c r="AE10" i="1"/>
  <c r="AE176" i="1"/>
  <c r="AE168" i="1"/>
  <c r="AE160" i="1"/>
  <c r="AE152" i="1"/>
  <c r="AE144" i="1"/>
  <c r="AE136" i="1"/>
  <c r="AE128" i="1"/>
  <c r="AE120" i="1"/>
  <c r="AE112" i="1"/>
  <c r="AE104" i="1"/>
  <c r="AE96" i="1"/>
  <c r="AE88" i="1"/>
  <c r="AE80" i="1"/>
  <c r="AE72" i="1"/>
  <c r="AE64" i="1"/>
  <c r="AE56" i="1"/>
  <c r="AE48" i="1"/>
  <c r="AE40" i="1"/>
  <c r="AE32" i="1"/>
  <c r="AE24" i="1"/>
  <c r="AE16" i="1"/>
  <c r="AE8" i="1"/>
  <c r="AE137" i="1"/>
  <c r="AE73" i="1"/>
  <c r="AE9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4" i="1"/>
  <c r="AE46" i="1"/>
  <c r="AE38" i="1"/>
  <c r="AE30" i="1"/>
  <c r="AE22" i="1"/>
  <c r="AE14" i="1"/>
  <c r="AE6" i="1"/>
  <c r="AE173" i="1"/>
  <c r="AE165" i="1"/>
  <c r="AE157" i="1"/>
  <c r="AE149" i="1"/>
  <c r="AE141" i="1"/>
  <c r="AE133" i="1"/>
  <c r="AE125" i="1"/>
  <c r="AE117" i="1"/>
  <c r="AE109" i="1"/>
  <c r="AE101" i="1"/>
  <c r="AE93" i="1"/>
  <c r="AE85" i="1"/>
  <c r="AE77" i="1"/>
  <c r="AE69" i="1"/>
  <c r="AE61" i="1"/>
  <c r="AE53" i="1"/>
  <c r="AE45" i="1"/>
  <c r="AE37" i="1"/>
  <c r="AE29" i="1"/>
  <c r="AE21" i="1"/>
  <c r="AE13" i="1"/>
  <c r="AE5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9" i="1"/>
  <c r="AE51" i="1"/>
  <c r="AE43" i="1"/>
  <c r="AE35" i="1"/>
  <c r="AE27" i="1"/>
  <c r="AE19" i="1"/>
  <c r="AE11" i="1"/>
  <c r="AE3" i="1"/>
  <c r="AE2" i="1"/>
  <c r="AN168" i="1" l="1"/>
  <c r="AP168" i="1" s="1"/>
  <c r="AN22" i="1"/>
  <c r="AN158" i="1"/>
  <c r="AN86" i="1"/>
  <c r="AN150" i="1"/>
  <c r="AN151" i="1"/>
  <c r="AN79" i="1"/>
  <c r="AN30" i="1"/>
  <c r="AN94" i="1"/>
  <c r="AN63" i="1"/>
  <c r="AN38" i="1"/>
  <c r="AN47" i="1"/>
  <c r="AN175" i="1"/>
  <c r="AN31" i="1"/>
  <c r="AN32" i="1"/>
  <c r="AN116" i="1"/>
  <c r="AN14" i="1"/>
  <c r="AN173" i="1"/>
  <c r="AN23" i="1"/>
  <c r="AN87" i="1"/>
  <c r="AN102" i="1"/>
  <c r="AN57" i="1"/>
  <c r="AN121" i="1"/>
  <c r="AN65" i="1"/>
  <c r="AN66" i="1"/>
  <c r="AN19" i="1"/>
  <c r="AN155" i="1"/>
  <c r="AN9" i="1"/>
  <c r="AN73" i="1"/>
  <c r="AN74" i="1"/>
  <c r="AN91" i="1"/>
  <c r="AN163" i="1"/>
  <c r="AN17" i="1"/>
  <c r="AN35" i="1"/>
  <c r="AN99" i="1"/>
  <c r="AN171" i="1"/>
  <c r="AN149" i="1"/>
  <c r="AN176" i="1"/>
  <c r="AN107" i="1"/>
  <c r="AN179" i="1"/>
  <c r="AN52" i="1"/>
  <c r="AN48" i="1"/>
  <c r="AN112" i="1"/>
  <c r="AN137" i="1"/>
  <c r="AN90" i="1"/>
  <c r="AN43" i="1"/>
  <c r="AN131" i="1"/>
  <c r="AN45" i="1"/>
  <c r="AN71" i="1"/>
  <c r="AN56" i="1"/>
  <c r="AN120" i="1"/>
  <c r="AN132" i="1"/>
  <c r="AN124" i="1"/>
  <c r="AN166" i="1"/>
  <c r="AN95" i="1"/>
  <c r="AN159" i="1"/>
  <c r="AN64" i="1"/>
  <c r="AN128" i="1"/>
  <c r="AN49" i="1"/>
  <c r="AN145" i="1"/>
  <c r="AN18" i="1"/>
  <c r="AN98" i="1"/>
  <c r="AN162" i="1"/>
  <c r="AN51" i="1"/>
  <c r="AN139" i="1"/>
  <c r="AN60" i="1"/>
  <c r="AN140" i="1"/>
  <c r="AN21" i="1"/>
  <c r="AN93" i="1"/>
  <c r="AN157" i="1"/>
  <c r="AN85" i="1"/>
  <c r="AN46" i="1"/>
  <c r="AN110" i="1"/>
  <c r="AN174" i="1"/>
  <c r="AN103" i="1"/>
  <c r="AN167" i="1"/>
  <c r="AN8" i="1"/>
  <c r="AN72" i="1"/>
  <c r="AN136" i="1"/>
  <c r="AN81" i="1"/>
  <c r="AN153" i="1"/>
  <c r="AN26" i="1"/>
  <c r="AN106" i="1"/>
  <c r="AN170" i="1"/>
  <c r="AN59" i="1"/>
  <c r="AN147" i="1"/>
  <c r="AN4" i="1"/>
  <c r="AN68" i="1"/>
  <c r="AN148" i="1"/>
  <c r="AN29" i="1"/>
  <c r="AN101" i="1"/>
  <c r="AN165" i="1"/>
  <c r="AN154" i="1"/>
  <c r="AN54" i="1"/>
  <c r="AN118" i="1"/>
  <c r="AN7" i="1"/>
  <c r="AN111" i="1"/>
  <c r="AN16" i="1"/>
  <c r="AN80" i="1"/>
  <c r="AN144" i="1"/>
  <c r="AN89" i="1"/>
  <c r="AN161" i="1"/>
  <c r="AN34" i="1"/>
  <c r="AN114" i="1"/>
  <c r="AN178" i="1"/>
  <c r="AN67" i="1"/>
  <c r="AN12" i="1"/>
  <c r="AN76" i="1"/>
  <c r="AN156" i="1"/>
  <c r="AN37" i="1"/>
  <c r="AN109" i="1"/>
  <c r="AN41" i="1"/>
  <c r="AN62" i="1"/>
  <c r="AN126" i="1"/>
  <c r="AN15" i="1"/>
  <c r="AN119" i="1"/>
  <c r="AN24" i="1"/>
  <c r="AN88" i="1"/>
  <c r="AN152" i="1"/>
  <c r="AN97" i="1"/>
  <c r="AN169" i="1"/>
  <c r="AN42" i="1"/>
  <c r="AN122" i="1"/>
  <c r="AN75" i="1"/>
  <c r="AN20" i="1"/>
  <c r="AN84" i="1"/>
  <c r="AN164" i="1"/>
  <c r="AN53" i="1"/>
  <c r="AN117" i="1"/>
  <c r="AN10" i="1"/>
  <c r="AN13" i="1"/>
  <c r="AN6" i="1"/>
  <c r="AN70" i="1"/>
  <c r="AN134" i="1"/>
  <c r="AN127" i="1"/>
  <c r="AN96" i="1"/>
  <c r="AN160" i="1"/>
  <c r="AN105" i="1"/>
  <c r="AN177" i="1"/>
  <c r="AN50" i="1"/>
  <c r="AN130" i="1"/>
  <c r="AN3" i="1"/>
  <c r="AN83" i="1"/>
  <c r="AN28" i="1"/>
  <c r="AN92" i="1"/>
  <c r="AN172" i="1"/>
  <c r="AN61" i="1"/>
  <c r="AN125" i="1"/>
  <c r="AN78" i="1"/>
  <c r="AN142" i="1"/>
  <c r="AN39" i="1"/>
  <c r="AN135" i="1"/>
  <c r="AN40" i="1"/>
  <c r="AN104" i="1"/>
  <c r="AN25" i="1"/>
  <c r="AN113" i="1"/>
  <c r="AN58" i="1"/>
  <c r="AN138" i="1"/>
  <c r="AN11" i="1"/>
  <c r="AN115" i="1"/>
  <c r="AN36" i="1"/>
  <c r="AN100" i="1"/>
  <c r="AN2" i="1"/>
  <c r="AN69" i="1"/>
  <c r="AN133" i="1"/>
  <c r="AN55" i="1"/>
  <c r="AN143" i="1"/>
  <c r="AN33" i="1"/>
  <c r="AN129" i="1"/>
  <c r="AN82" i="1"/>
  <c r="AN146" i="1"/>
  <c r="AN27" i="1"/>
  <c r="AN123" i="1"/>
  <c r="AN44" i="1"/>
  <c r="AN108" i="1"/>
  <c r="AN5" i="1"/>
  <c r="AN77" i="1"/>
  <c r="AN141" i="1"/>
  <c r="AN180" i="1" l="1"/>
  <c r="AO180" i="1" s="1"/>
</calcChain>
</file>

<file path=xl/sharedStrings.xml><?xml version="1.0" encoding="utf-8"?>
<sst xmlns="http://schemas.openxmlformats.org/spreadsheetml/2006/main" count="2037" uniqueCount="172">
  <si>
    <t>nomeColaborador</t>
  </si>
  <si>
    <t>filialOrigem</t>
  </si>
  <si>
    <t>codFilialOrigem</t>
  </si>
  <si>
    <t>REGIONAL</t>
  </si>
  <si>
    <t>CTTB</t>
  </si>
  <si>
    <t>REGIONAL RJ</t>
  </si>
  <si>
    <t>RJ</t>
  </si>
  <si>
    <t>CAM LAURO DE FREITAS</t>
  </si>
  <si>
    <t>REGIONAL NE</t>
  </si>
  <si>
    <t>BA</t>
  </si>
  <si>
    <t>CAM ITAIGARA</t>
  </si>
  <si>
    <t>CEBROM</t>
  </si>
  <si>
    <t>REGIONAL CO</t>
  </si>
  <si>
    <t>GO</t>
  </si>
  <si>
    <t>HEMATOLOGICA MATRIZ</t>
  </si>
  <si>
    <t>REGIONAL MG</t>
  </si>
  <si>
    <t>MG</t>
  </si>
  <si>
    <t>RADIOCARE</t>
  </si>
  <si>
    <t>ONCO VIDA</t>
  </si>
  <si>
    <t>DF</t>
  </si>
  <si>
    <t>MULTIHEMO</t>
  </si>
  <si>
    <t>PE</t>
  </si>
  <si>
    <t>NOB ONDINA</t>
  </si>
  <si>
    <t>ONCOCENTRO</t>
  </si>
  <si>
    <t>ONCO RECIFE</t>
  </si>
  <si>
    <t>CQO MOINHOS</t>
  </si>
  <si>
    <t>REGIONAL SP/SUL</t>
  </si>
  <si>
    <t>RS</t>
  </si>
  <si>
    <t>RADIO BOTAFOGO</t>
  </si>
  <si>
    <t>ALIANCA AGUAS CLARAS</t>
  </si>
  <si>
    <t>ALIANCA TAGUATINGA SANDU</t>
  </si>
  <si>
    <t>ALIANCA GAMA</t>
  </si>
  <si>
    <t>NAVARRA</t>
  </si>
  <si>
    <t>ANGARA ONCOVIDA</t>
  </si>
  <si>
    <t>ANGARA TAGUATINGA</t>
  </si>
  <si>
    <t>CETTRO - ASA SUL</t>
  </si>
  <si>
    <t>CETTRO - ASA NORTE</t>
  </si>
  <si>
    <t>CPO ZONA LESTE</t>
  </si>
  <si>
    <t>SP</t>
  </si>
  <si>
    <t>ICB - PÁTIO CAPITAL</t>
  </si>
  <si>
    <t>RT RECIFE</t>
  </si>
  <si>
    <t>CEON</t>
  </si>
  <si>
    <t>CORP</t>
  </si>
  <si>
    <t>ONCO CARE</t>
  </si>
  <si>
    <t>KAPLAN - MATRIZ</t>
  </si>
  <si>
    <t>IHOC</t>
  </si>
  <si>
    <t>PR</t>
  </si>
  <si>
    <t>ICB - OSM</t>
  </si>
  <si>
    <t>CPO ABC</t>
  </si>
  <si>
    <t>ALIANCA CRISPIM</t>
  </si>
  <si>
    <t>ICB - SINAPSE</t>
  </si>
  <si>
    <t>OCPM</t>
  </si>
  <si>
    <t>IDENGENE</t>
  </si>
  <si>
    <t>REGIONAL NORDESTE</t>
  </si>
  <si>
    <t>UF</t>
  </si>
  <si>
    <t>UN Destino 1</t>
  </si>
  <si>
    <t>UN Destino 2</t>
  </si>
  <si>
    <t>UN Destino 3</t>
  </si>
  <si>
    <t>UN Destino 4</t>
  </si>
  <si>
    <t>UN Destino 5</t>
  </si>
  <si>
    <t>UN Destino 6</t>
  </si>
  <si>
    <t>UN Destino 7</t>
  </si>
  <si>
    <t>UN Destino 8</t>
  </si>
  <si>
    <t>% / Destino 1</t>
  </si>
  <si>
    <t>% / Destino 2</t>
  </si>
  <si>
    <t>% / Destino 3</t>
  </si>
  <si>
    <t>% / Destino 4</t>
  </si>
  <si>
    <t>% / Destino 5</t>
  </si>
  <si>
    <t>% / Destino 6</t>
  </si>
  <si>
    <t>% / Destino 7</t>
  </si>
  <si>
    <t>% / Destino 8</t>
  </si>
  <si>
    <t>NHO OC CONTAGEM</t>
  </si>
  <si>
    <t>COT TRIANGULO</t>
  </si>
  <si>
    <t>CPO PARAIBA</t>
  </si>
  <si>
    <t>CPO PERNAMBUCO</t>
  </si>
  <si>
    <t>CTR ANAPOLIS</t>
  </si>
  <si>
    <t>CTR BUENO</t>
  </si>
  <si>
    <t>LOCUS</t>
  </si>
  <si>
    <t>IRA</t>
  </si>
  <si>
    <t>CTR</t>
  </si>
  <si>
    <t>NOB CLION MATRIZ</t>
  </si>
  <si>
    <t>CAM CANELA</t>
  </si>
  <si>
    <t>NOS</t>
  </si>
  <si>
    <t>GMN MEDICINA NUCLEAR</t>
  </si>
  <si>
    <t>OSTEO</t>
  </si>
  <si>
    <t>CLION MATRIZ</t>
  </si>
  <si>
    <t>ONCOCLINICAS-CTO IPANEMA</t>
  </si>
  <si>
    <t>ONCOCLINICAS-CEON</t>
  </si>
  <si>
    <t>COTE RJ</t>
  </si>
  <si>
    <t>ONCOCLINICAS-CTO BARRA</t>
  </si>
  <si>
    <t>CENTRO EXCELENCIA RADIOTERAPIA DO RJ</t>
  </si>
  <si>
    <t>INORP MATRIZ</t>
  </si>
  <si>
    <t>RT MIRANTE</t>
  </si>
  <si>
    <t>CPO FARIA LIMA</t>
  </si>
  <si>
    <t>PRO ONCO</t>
  </si>
  <si>
    <t>CANOAS</t>
  </si>
  <si>
    <t>UGF</t>
  </si>
  <si>
    <t>CQO</t>
  </si>
  <si>
    <t>INNOMED</t>
  </si>
  <si>
    <t>Total</t>
  </si>
  <si>
    <t>Salário + Encargos</t>
  </si>
  <si>
    <t>Valor % Destino 1</t>
  </si>
  <si>
    <t>Valor % Destino 2</t>
  </si>
  <si>
    <t>Valor % Destino 3</t>
  </si>
  <si>
    <t>Valor % Destino 4</t>
  </si>
  <si>
    <t>Valor % Destino 5</t>
  </si>
  <si>
    <t>Valor % Destino 6</t>
  </si>
  <si>
    <t>Valor % Destino 7</t>
  </si>
  <si>
    <t>Valor % Destino 8</t>
  </si>
  <si>
    <t>codFilialDest - RateioDeColaboradores</t>
  </si>
  <si>
    <t>07601</t>
  </si>
  <si>
    <t>01507</t>
  </si>
  <si>
    <t>04801</t>
  </si>
  <si>
    <t>03101</t>
  </si>
  <si>
    <t>01702</t>
  </si>
  <si>
    <t>02501</t>
  </si>
  <si>
    <t>09101</t>
  </si>
  <si>
    <t>09001</t>
  </si>
  <si>
    <t>04901</t>
  </si>
  <si>
    <t>05801</t>
  </si>
  <si>
    <t>05701</t>
  </si>
  <si>
    <t>01101</t>
  </si>
  <si>
    <t>00110</t>
  </si>
  <si>
    <t>00107</t>
  </si>
  <si>
    <t>05401</t>
  </si>
  <si>
    <t>08601</t>
  </si>
  <si>
    <t>04101</t>
  </si>
  <si>
    <t>10201</t>
  </si>
  <si>
    <t>09501</t>
  </si>
  <si>
    <t>09601</t>
  </si>
  <si>
    <t>00901</t>
  </si>
  <si>
    <t>03401</t>
  </si>
  <si>
    <t>08101</t>
  </si>
  <si>
    <t>07101</t>
  </si>
  <si>
    <t>03001</t>
  </si>
  <si>
    <t>07201</t>
  </si>
  <si>
    <t>06201</t>
  </si>
  <si>
    <t>05501</t>
  </si>
  <si>
    <t>02301</t>
  </si>
  <si>
    <t>01501</t>
  </si>
  <si>
    <t>08001</t>
  </si>
  <si>
    <t>07701</t>
  </si>
  <si>
    <t>03201</t>
  </si>
  <si>
    <t>02101</t>
  </si>
  <si>
    <t>08201</t>
  </si>
  <si>
    <t>3901</t>
  </si>
  <si>
    <t>XX</t>
  </si>
  <si>
    <t>Geração Nota de Debito</t>
  </si>
  <si>
    <t>Geração Títulos a Pagar/Receber</t>
  </si>
  <si>
    <t>Distribuição</t>
  </si>
  <si>
    <t>UM Destino</t>
  </si>
  <si>
    <t>codFilialDest</t>
  </si>
  <si>
    <t>Fazer as operações por filiais de Credito</t>
  </si>
  <si>
    <t>Contas a Pagar - Título ref. A nota de debito</t>
  </si>
  <si>
    <t>Contas a Receber - Baixar automaticamente quando o debito for baixado</t>
  </si>
  <si>
    <t>Colaborador</t>
  </si>
  <si>
    <t>Manual</t>
  </si>
  <si>
    <t>baixas</t>
  </si>
  <si>
    <t>mês/ano</t>
  </si>
  <si>
    <t>pagto</t>
  </si>
  <si>
    <t>Rateio</t>
  </si>
  <si>
    <t>Integrado</t>
  </si>
  <si>
    <t>Não</t>
  </si>
  <si>
    <t>Sim</t>
  </si>
  <si>
    <t>Lançamento da Nota de Debito na filial de Destino</t>
  </si>
  <si>
    <t>Notas de Debito nas filiais de Origem</t>
  </si>
  <si>
    <t>Qual a natureza de operação destas notas</t>
  </si>
  <si>
    <t>Qual será a condição de pagto padrão destas notas</t>
  </si>
  <si>
    <t>Qual a TES padrão desta nota de débito (origem e destino)</t>
  </si>
  <si>
    <t>Novo serv iço REST para enviar o lançato</t>
  </si>
  <si>
    <t>Qual item de serviço a ser implementado para geração da ND</t>
  </si>
  <si>
    <t>Atenção para tributação a ser aplicado no item/natureza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</si>
</sst>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10"/>
      <color indexed="8"/>
      <name val="Calibri"/>
      <family val="2"/>
    </font>
    <font>
      <sz val="10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9" fontId="6" fillId="0" borderId="0" xfId="1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9" fontId="3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" fontId="4" fillId="2" borderId="0" xfId="0" applyNumberFormat="1" applyFont="1" applyFill="1" applyAlignment="1">
      <alignment horizontal="center"/>
    </xf>
    <xf numFmtId="4" fontId="5" fillId="5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4" fontId="5" fillId="5" borderId="0" xfId="0" applyNumberFormat="1" applyFont="1" applyFill="1" applyAlignment="1">
      <alignment horizontal="center" vertical="center"/>
    </xf>
    <xf numFmtId="2" fontId="7" fillId="0" borderId="0" xfId="0" applyNumberFormat="1" applyFont="1"/>
    <xf numFmtId="4" fontId="7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4" fontId="4" fillId="2" borderId="2" xfId="2" applyFont="1" applyFill="1" applyBorder="1" applyAlignment="1">
      <alignment horizontal="center"/>
    </xf>
    <xf numFmtId="9" fontId="0" fillId="0" borderId="2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4" fillId="0" borderId="4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4" fontId="4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9" fontId="9" fillId="3" borderId="0" xfId="1" applyFont="1" applyFill="1" applyBorder="1" applyAlignment="1">
      <alignment horizontal="center" vertical="center"/>
    </xf>
    <xf numFmtId="16" fontId="0" fillId="0" borderId="0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9" fontId="8" fillId="0" borderId="7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44" fontId="4" fillId="2" borderId="0" xfId="2" applyFont="1" applyFill="1" applyBorder="1" applyAlignment="1">
      <alignment horizontal="center"/>
    </xf>
    <xf numFmtId="9" fontId="0" fillId="0" borderId="0" xfId="0" applyNumberFormat="1" applyBorder="1"/>
    <xf numFmtId="44" fontId="0" fillId="0" borderId="0" xfId="2" applyFont="1" applyBorder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ED7A48E-BAC0-43D0-B9C9-6B8A07CAEC10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C0F1229E-7EAD-42CC-A1A8-5977DA2B1E5C}">
      <dgm:prSet phldrT="[Texto]"/>
      <dgm:spPr/>
      <dgm:t>
        <a:bodyPr/>
        <a:lstStyle/>
        <a:p>
          <a:r>
            <a:rPr lang="pt-BR"/>
            <a:t>Filial Origem ND a Receber</a:t>
          </a:r>
        </a:p>
      </dgm:t>
    </dgm:pt>
    <dgm:pt modelId="{A3AB51AE-613A-4178-95A4-A03F7186C27E}" type="parTrans" cxnId="{EC548B54-0FDB-424D-A9C0-99A610207961}">
      <dgm:prSet/>
      <dgm:spPr/>
      <dgm:t>
        <a:bodyPr/>
        <a:lstStyle/>
        <a:p>
          <a:endParaRPr lang="pt-BR"/>
        </a:p>
      </dgm:t>
    </dgm:pt>
    <dgm:pt modelId="{3AECA38A-67B0-450D-8109-D1D962D7BA0C}" type="sibTrans" cxnId="{EC548B54-0FDB-424D-A9C0-99A610207961}">
      <dgm:prSet/>
      <dgm:spPr/>
      <dgm:t>
        <a:bodyPr/>
        <a:lstStyle/>
        <a:p>
          <a:endParaRPr lang="pt-BR"/>
        </a:p>
      </dgm:t>
    </dgm:pt>
    <dgm:pt modelId="{359E6F84-40AC-4D89-A347-E5A44D7884E8}">
      <dgm:prSet phldrT="[Texto]"/>
      <dgm:spPr/>
      <dgm:t>
        <a:bodyPr/>
        <a:lstStyle/>
        <a:p>
          <a:r>
            <a:rPr lang="pt-BR"/>
            <a:t>Filiais Destinos ND a Pagar</a:t>
          </a:r>
        </a:p>
      </dgm:t>
    </dgm:pt>
    <dgm:pt modelId="{E6B3EC69-E099-445A-A3F4-534A5C817C63}" type="parTrans" cxnId="{F2571044-6845-4B70-854C-8B56FE744C09}">
      <dgm:prSet/>
      <dgm:spPr/>
      <dgm:t>
        <a:bodyPr/>
        <a:lstStyle/>
        <a:p>
          <a:endParaRPr lang="pt-BR"/>
        </a:p>
      </dgm:t>
    </dgm:pt>
    <dgm:pt modelId="{95859162-DDD2-43D4-89ED-7735B21222E1}" type="sibTrans" cxnId="{F2571044-6845-4B70-854C-8B56FE744C09}">
      <dgm:prSet/>
      <dgm:spPr/>
      <dgm:t>
        <a:bodyPr/>
        <a:lstStyle/>
        <a:p>
          <a:endParaRPr lang="pt-BR"/>
        </a:p>
      </dgm:t>
    </dgm:pt>
    <dgm:pt modelId="{AAC2D756-A546-473C-8CCB-E987747718E2}">
      <dgm:prSet phldrT="[Texto]"/>
      <dgm:spPr/>
      <dgm:t>
        <a:bodyPr/>
        <a:lstStyle/>
        <a:p>
          <a:r>
            <a:rPr lang="pt-BR"/>
            <a:t>Contabilização das Notas de Debitos de todas as filiais envolvidas</a:t>
          </a:r>
        </a:p>
      </dgm:t>
    </dgm:pt>
    <dgm:pt modelId="{6D7D3C00-DE5F-4551-AF6B-16CC6231D06B}" type="parTrans" cxnId="{8E81A763-9465-4463-998F-02A7B0CB971C}">
      <dgm:prSet/>
      <dgm:spPr/>
      <dgm:t>
        <a:bodyPr/>
        <a:lstStyle/>
        <a:p>
          <a:endParaRPr lang="pt-BR"/>
        </a:p>
      </dgm:t>
    </dgm:pt>
    <dgm:pt modelId="{FB1F8CFD-0CF4-48B4-8DA8-3DBA2AF93EA9}" type="sibTrans" cxnId="{8E81A763-9465-4463-998F-02A7B0CB971C}">
      <dgm:prSet/>
      <dgm:spPr/>
      <dgm:t>
        <a:bodyPr/>
        <a:lstStyle/>
        <a:p>
          <a:endParaRPr lang="pt-BR"/>
        </a:p>
      </dgm:t>
    </dgm:pt>
    <dgm:pt modelId="{98D415AD-7570-4CB0-9167-44422CB61895}">
      <dgm:prSet phldrT="[Texto]"/>
      <dgm:spPr/>
      <dgm:t>
        <a:bodyPr/>
        <a:lstStyle/>
        <a:p>
          <a:r>
            <a:rPr lang="pt-BR"/>
            <a:t>Contas a Pagar das Filiais Destino</a:t>
          </a:r>
        </a:p>
      </dgm:t>
    </dgm:pt>
    <dgm:pt modelId="{5085C930-DE1D-4FF4-97C1-2762873DDB22}" type="parTrans" cxnId="{055AEF4F-8B11-433F-A90C-A4EAF9D4CA32}">
      <dgm:prSet/>
      <dgm:spPr/>
      <dgm:t>
        <a:bodyPr/>
        <a:lstStyle/>
        <a:p>
          <a:endParaRPr lang="pt-BR"/>
        </a:p>
      </dgm:t>
    </dgm:pt>
    <dgm:pt modelId="{78AC2B18-5482-4451-AF0C-39B3CDE01522}" type="sibTrans" cxnId="{055AEF4F-8B11-433F-A90C-A4EAF9D4CA32}">
      <dgm:prSet/>
      <dgm:spPr/>
      <dgm:t>
        <a:bodyPr/>
        <a:lstStyle/>
        <a:p>
          <a:endParaRPr lang="pt-BR"/>
        </a:p>
      </dgm:t>
    </dgm:pt>
    <dgm:pt modelId="{74A3AAE3-8431-4B9F-9243-16D30A622CD6}">
      <dgm:prSet phldrT="[Texto]"/>
      <dgm:spPr/>
      <dgm:t>
        <a:bodyPr/>
        <a:lstStyle/>
        <a:p>
          <a:r>
            <a:rPr lang="pt-BR"/>
            <a:t>Contas a Receber da Filial Origem</a:t>
          </a:r>
        </a:p>
      </dgm:t>
    </dgm:pt>
    <dgm:pt modelId="{7A33ED3D-6D18-4BF4-BE5E-E2F074670B45}" type="parTrans" cxnId="{1118E5CE-7FEB-4762-8EA9-687E9CAA40A7}">
      <dgm:prSet/>
      <dgm:spPr/>
      <dgm:t>
        <a:bodyPr/>
        <a:lstStyle/>
        <a:p>
          <a:endParaRPr lang="pt-BR"/>
        </a:p>
      </dgm:t>
    </dgm:pt>
    <dgm:pt modelId="{00FC43D0-E728-4D6E-9727-EDBFF4245D8B}" type="sibTrans" cxnId="{1118E5CE-7FEB-4762-8EA9-687E9CAA40A7}">
      <dgm:prSet/>
      <dgm:spPr/>
      <dgm:t>
        <a:bodyPr/>
        <a:lstStyle/>
        <a:p>
          <a:endParaRPr lang="pt-BR"/>
        </a:p>
      </dgm:t>
    </dgm:pt>
    <dgm:pt modelId="{8D7D0546-9CFF-4D86-98E2-B0DF868859D8}">
      <dgm:prSet phldrT="[Texto]"/>
      <dgm:spPr/>
      <dgm:t>
        <a:bodyPr/>
        <a:lstStyle/>
        <a:p>
          <a:r>
            <a:rPr lang="pt-BR"/>
            <a:t>Conciliação Bancária para fechamento do Contas a Pagar x Receber</a:t>
          </a:r>
        </a:p>
      </dgm:t>
    </dgm:pt>
    <dgm:pt modelId="{7CA2A040-B5E5-4B4B-959E-EF9989B452EF}" type="parTrans" cxnId="{AD782C2E-0F4E-4F65-980D-C20D214B954A}">
      <dgm:prSet/>
      <dgm:spPr/>
      <dgm:t>
        <a:bodyPr/>
        <a:lstStyle/>
        <a:p>
          <a:endParaRPr lang="pt-BR"/>
        </a:p>
      </dgm:t>
    </dgm:pt>
    <dgm:pt modelId="{D793ACF9-001B-497C-BEA7-1A76211D6B85}" type="sibTrans" cxnId="{AD782C2E-0F4E-4F65-980D-C20D214B954A}">
      <dgm:prSet/>
      <dgm:spPr/>
      <dgm:t>
        <a:bodyPr/>
        <a:lstStyle/>
        <a:p>
          <a:endParaRPr lang="pt-BR"/>
        </a:p>
      </dgm:t>
    </dgm:pt>
    <dgm:pt modelId="{FB914B49-8335-4241-8376-0A91EA12CC6E}" type="pres">
      <dgm:prSet presAssocID="{CED7A48E-BAC0-43D0-B9C9-6B8A07CAEC10}" presName="CompostProcess" presStyleCnt="0">
        <dgm:presLayoutVars>
          <dgm:dir/>
          <dgm:resizeHandles val="exact"/>
        </dgm:presLayoutVars>
      </dgm:prSet>
      <dgm:spPr/>
    </dgm:pt>
    <dgm:pt modelId="{64D5FCC2-3BE4-4B5D-BB0E-5DE349EE4E5B}" type="pres">
      <dgm:prSet presAssocID="{CED7A48E-BAC0-43D0-B9C9-6B8A07CAEC10}" presName="arrow" presStyleLbl="bgShp" presStyleIdx="0" presStyleCnt="1" custLinFactNeighborX="86501" custLinFactNeighborY="-17362"/>
      <dgm:spPr/>
    </dgm:pt>
    <dgm:pt modelId="{19207401-7CC2-497B-ADDC-9C17F1451379}" type="pres">
      <dgm:prSet presAssocID="{CED7A48E-BAC0-43D0-B9C9-6B8A07CAEC10}" presName="linearProcess" presStyleCnt="0"/>
      <dgm:spPr/>
    </dgm:pt>
    <dgm:pt modelId="{5D8AE9D3-25EA-4E35-95A3-F65752E7A209}" type="pres">
      <dgm:prSet presAssocID="{C0F1229E-7EAD-42CC-A1A8-5977DA2B1E5C}" presName="textNode" presStyleLbl="node1" presStyleIdx="0" presStyleCnt="6">
        <dgm:presLayoutVars>
          <dgm:bulletEnabled val="1"/>
        </dgm:presLayoutVars>
      </dgm:prSet>
      <dgm:spPr/>
    </dgm:pt>
    <dgm:pt modelId="{484F3918-FF59-4902-A1A8-BEEBFF503B48}" type="pres">
      <dgm:prSet presAssocID="{3AECA38A-67B0-450D-8109-D1D962D7BA0C}" presName="sibTrans" presStyleCnt="0"/>
      <dgm:spPr/>
    </dgm:pt>
    <dgm:pt modelId="{3E22DBBA-CD7F-4CEF-8DA5-B5CA6C7D3001}" type="pres">
      <dgm:prSet presAssocID="{359E6F84-40AC-4D89-A347-E5A44D7884E8}" presName="textNode" presStyleLbl="node1" presStyleIdx="1" presStyleCnt="6">
        <dgm:presLayoutVars>
          <dgm:bulletEnabled val="1"/>
        </dgm:presLayoutVars>
      </dgm:prSet>
      <dgm:spPr/>
    </dgm:pt>
    <dgm:pt modelId="{833D669D-149C-4B4B-99EB-65746DE4CA0E}" type="pres">
      <dgm:prSet presAssocID="{95859162-DDD2-43D4-89ED-7735B21222E1}" presName="sibTrans" presStyleCnt="0"/>
      <dgm:spPr/>
    </dgm:pt>
    <dgm:pt modelId="{854BBE0B-D081-4ACC-9EF7-6F52E07DA100}" type="pres">
      <dgm:prSet presAssocID="{AAC2D756-A546-473C-8CCB-E987747718E2}" presName="textNode" presStyleLbl="node1" presStyleIdx="2" presStyleCnt="6">
        <dgm:presLayoutVars>
          <dgm:bulletEnabled val="1"/>
        </dgm:presLayoutVars>
      </dgm:prSet>
      <dgm:spPr/>
    </dgm:pt>
    <dgm:pt modelId="{B1E5C0A0-3D96-4201-BC26-50070A08A8EF}" type="pres">
      <dgm:prSet presAssocID="{FB1F8CFD-0CF4-48B4-8DA8-3DBA2AF93EA9}" presName="sibTrans" presStyleCnt="0"/>
      <dgm:spPr/>
    </dgm:pt>
    <dgm:pt modelId="{A6445D8E-825B-4831-8E33-A1B874EE5564}" type="pres">
      <dgm:prSet presAssocID="{98D415AD-7570-4CB0-9167-44422CB61895}" presName="textNode" presStyleLbl="node1" presStyleIdx="3" presStyleCnt="6">
        <dgm:presLayoutVars>
          <dgm:bulletEnabled val="1"/>
        </dgm:presLayoutVars>
      </dgm:prSet>
      <dgm:spPr/>
    </dgm:pt>
    <dgm:pt modelId="{0106BC32-F3BC-4E2C-9BCC-F9202D14330E}" type="pres">
      <dgm:prSet presAssocID="{78AC2B18-5482-4451-AF0C-39B3CDE01522}" presName="sibTrans" presStyleCnt="0"/>
      <dgm:spPr/>
    </dgm:pt>
    <dgm:pt modelId="{CA1EE2AB-CC9F-45FB-A394-7858DDBF9BED}" type="pres">
      <dgm:prSet presAssocID="{74A3AAE3-8431-4B9F-9243-16D30A622CD6}" presName="textNode" presStyleLbl="node1" presStyleIdx="4" presStyleCnt="6">
        <dgm:presLayoutVars>
          <dgm:bulletEnabled val="1"/>
        </dgm:presLayoutVars>
      </dgm:prSet>
      <dgm:spPr/>
    </dgm:pt>
    <dgm:pt modelId="{14DD0A08-B73E-4A01-AA05-29650FB7A971}" type="pres">
      <dgm:prSet presAssocID="{00FC43D0-E728-4D6E-9727-EDBFF4245D8B}" presName="sibTrans" presStyleCnt="0"/>
      <dgm:spPr/>
    </dgm:pt>
    <dgm:pt modelId="{3ECE3709-9FAA-4EE1-B00E-281D3EDA3EEF}" type="pres">
      <dgm:prSet presAssocID="{8D7D0546-9CFF-4D86-98E2-B0DF868859D8}" presName="textNode" presStyleLbl="node1" presStyleIdx="5" presStyleCnt="6">
        <dgm:presLayoutVars>
          <dgm:bulletEnabled val="1"/>
        </dgm:presLayoutVars>
      </dgm:prSet>
      <dgm:spPr/>
    </dgm:pt>
  </dgm:ptLst>
  <dgm:cxnLst>
    <dgm:cxn modelId="{4AFBDA0B-DB48-4A18-ACE2-D3B1C987EE2F}" type="presOf" srcId="{98D415AD-7570-4CB0-9167-44422CB61895}" destId="{A6445D8E-825B-4831-8E33-A1B874EE5564}" srcOrd="0" destOrd="0" presId="urn:microsoft.com/office/officeart/2005/8/layout/hProcess9"/>
    <dgm:cxn modelId="{AD782C2E-0F4E-4F65-980D-C20D214B954A}" srcId="{CED7A48E-BAC0-43D0-B9C9-6B8A07CAEC10}" destId="{8D7D0546-9CFF-4D86-98E2-B0DF868859D8}" srcOrd="5" destOrd="0" parTransId="{7CA2A040-B5E5-4B4B-959E-EF9989B452EF}" sibTransId="{D793ACF9-001B-497C-BEA7-1A76211D6B85}"/>
    <dgm:cxn modelId="{8E81A763-9465-4463-998F-02A7B0CB971C}" srcId="{CED7A48E-BAC0-43D0-B9C9-6B8A07CAEC10}" destId="{AAC2D756-A546-473C-8CCB-E987747718E2}" srcOrd="2" destOrd="0" parTransId="{6D7D3C00-DE5F-4551-AF6B-16CC6231D06B}" sibTransId="{FB1F8CFD-0CF4-48B4-8DA8-3DBA2AF93EA9}"/>
    <dgm:cxn modelId="{F2571044-6845-4B70-854C-8B56FE744C09}" srcId="{CED7A48E-BAC0-43D0-B9C9-6B8A07CAEC10}" destId="{359E6F84-40AC-4D89-A347-E5A44D7884E8}" srcOrd="1" destOrd="0" parTransId="{E6B3EC69-E099-445A-A3F4-534A5C817C63}" sibTransId="{95859162-DDD2-43D4-89ED-7735B21222E1}"/>
    <dgm:cxn modelId="{55CD246D-E541-46B0-9EF0-134D5957DDBE}" type="presOf" srcId="{AAC2D756-A546-473C-8CCB-E987747718E2}" destId="{854BBE0B-D081-4ACC-9EF7-6F52E07DA100}" srcOrd="0" destOrd="0" presId="urn:microsoft.com/office/officeart/2005/8/layout/hProcess9"/>
    <dgm:cxn modelId="{F3C1806D-208A-4568-96C2-3EF5CA3C9381}" type="presOf" srcId="{74A3AAE3-8431-4B9F-9243-16D30A622CD6}" destId="{CA1EE2AB-CC9F-45FB-A394-7858DDBF9BED}" srcOrd="0" destOrd="0" presId="urn:microsoft.com/office/officeart/2005/8/layout/hProcess9"/>
    <dgm:cxn modelId="{055AEF4F-8B11-433F-A90C-A4EAF9D4CA32}" srcId="{CED7A48E-BAC0-43D0-B9C9-6B8A07CAEC10}" destId="{98D415AD-7570-4CB0-9167-44422CB61895}" srcOrd="3" destOrd="0" parTransId="{5085C930-DE1D-4FF4-97C1-2762873DDB22}" sibTransId="{78AC2B18-5482-4451-AF0C-39B3CDE01522}"/>
    <dgm:cxn modelId="{EC548B54-0FDB-424D-A9C0-99A610207961}" srcId="{CED7A48E-BAC0-43D0-B9C9-6B8A07CAEC10}" destId="{C0F1229E-7EAD-42CC-A1A8-5977DA2B1E5C}" srcOrd="0" destOrd="0" parTransId="{A3AB51AE-613A-4178-95A4-A03F7186C27E}" sibTransId="{3AECA38A-67B0-450D-8109-D1D962D7BA0C}"/>
    <dgm:cxn modelId="{71758286-83FE-4479-AAEB-9C942C99B0D5}" type="presOf" srcId="{C0F1229E-7EAD-42CC-A1A8-5977DA2B1E5C}" destId="{5D8AE9D3-25EA-4E35-95A3-F65752E7A209}" srcOrd="0" destOrd="0" presId="urn:microsoft.com/office/officeart/2005/8/layout/hProcess9"/>
    <dgm:cxn modelId="{58A189AC-233A-432B-BD31-356230252D64}" type="presOf" srcId="{359E6F84-40AC-4D89-A347-E5A44D7884E8}" destId="{3E22DBBA-CD7F-4CEF-8DA5-B5CA6C7D3001}" srcOrd="0" destOrd="0" presId="urn:microsoft.com/office/officeart/2005/8/layout/hProcess9"/>
    <dgm:cxn modelId="{1118E5CE-7FEB-4762-8EA9-687E9CAA40A7}" srcId="{CED7A48E-BAC0-43D0-B9C9-6B8A07CAEC10}" destId="{74A3AAE3-8431-4B9F-9243-16D30A622CD6}" srcOrd="4" destOrd="0" parTransId="{7A33ED3D-6D18-4BF4-BE5E-E2F074670B45}" sibTransId="{00FC43D0-E728-4D6E-9727-EDBFF4245D8B}"/>
    <dgm:cxn modelId="{7FBBFBD1-E46A-43BA-95E8-42748A6CC60E}" type="presOf" srcId="{8D7D0546-9CFF-4D86-98E2-B0DF868859D8}" destId="{3ECE3709-9FAA-4EE1-B00E-281D3EDA3EEF}" srcOrd="0" destOrd="0" presId="urn:microsoft.com/office/officeart/2005/8/layout/hProcess9"/>
    <dgm:cxn modelId="{FC8300DA-A5A8-45F8-9DB3-B9483D1A420C}" type="presOf" srcId="{CED7A48E-BAC0-43D0-B9C9-6B8A07CAEC10}" destId="{FB914B49-8335-4241-8376-0A91EA12CC6E}" srcOrd="0" destOrd="0" presId="urn:microsoft.com/office/officeart/2005/8/layout/hProcess9"/>
    <dgm:cxn modelId="{9217E579-D034-48B0-8013-E9FB4EBACA73}" type="presParOf" srcId="{FB914B49-8335-4241-8376-0A91EA12CC6E}" destId="{64D5FCC2-3BE4-4B5D-BB0E-5DE349EE4E5B}" srcOrd="0" destOrd="0" presId="urn:microsoft.com/office/officeart/2005/8/layout/hProcess9"/>
    <dgm:cxn modelId="{C8AB2900-5295-4205-89BA-D666DE5A7E07}" type="presParOf" srcId="{FB914B49-8335-4241-8376-0A91EA12CC6E}" destId="{19207401-7CC2-497B-ADDC-9C17F1451379}" srcOrd="1" destOrd="0" presId="urn:microsoft.com/office/officeart/2005/8/layout/hProcess9"/>
    <dgm:cxn modelId="{88BC806C-3979-47E3-8A1D-8EC55F54DB2C}" type="presParOf" srcId="{19207401-7CC2-497B-ADDC-9C17F1451379}" destId="{5D8AE9D3-25EA-4E35-95A3-F65752E7A209}" srcOrd="0" destOrd="0" presId="urn:microsoft.com/office/officeart/2005/8/layout/hProcess9"/>
    <dgm:cxn modelId="{0EE4339C-A17D-4C43-B6F6-37B5A90D4340}" type="presParOf" srcId="{19207401-7CC2-497B-ADDC-9C17F1451379}" destId="{484F3918-FF59-4902-A1A8-BEEBFF503B48}" srcOrd="1" destOrd="0" presId="urn:microsoft.com/office/officeart/2005/8/layout/hProcess9"/>
    <dgm:cxn modelId="{C16DC554-C671-460F-BE3E-9A0ED61F1DFD}" type="presParOf" srcId="{19207401-7CC2-497B-ADDC-9C17F1451379}" destId="{3E22DBBA-CD7F-4CEF-8DA5-B5CA6C7D3001}" srcOrd="2" destOrd="0" presId="urn:microsoft.com/office/officeart/2005/8/layout/hProcess9"/>
    <dgm:cxn modelId="{9CD021D7-F6DA-42B1-8202-505CA1935046}" type="presParOf" srcId="{19207401-7CC2-497B-ADDC-9C17F1451379}" destId="{833D669D-149C-4B4B-99EB-65746DE4CA0E}" srcOrd="3" destOrd="0" presId="urn:microsoft.com/office/officeart/2005/8/layout/hProcess9"/>
    <dgm:cxn modelId="{12DAA29B-5B19-49B8-9408-B19B8F813CB1}" type="presParOf" srcId="{19207401-7CC2-497B-ADDC-9C17F1451379}" destId="{854BBE0B-D081-4ACC-9EF7-6F52E07DA100}" srcOrd="4" destOrd="0" presId="urn:microsoft.com/office/officeart/2005/8/layout/hProcess9"/>
    <dgm:cxn modelId="{B138CF62-4A07-4920-BF00-F9BF2F0C9EA9}" type="presParOf" srcId="{19207401-7CC2-497B-ADDC-9C17F1451379}" destId="{B1E5C0A0-3D96-4201-BC26-50070A08A8EF}" srcOrd="5" destOrd="0" presId="urn:microsoft.com/office/officeart/2005/8/layout/hProcess9"/>
    <dgm:cxn modelId="{FBD4B14D-5AF4-4F50-96F3-CB0D7A62E328}" type="presParOf" srcId="{19207401-7CC2-497B-ADDC-9C17F1451379}" destId="{A6445D8E-825B-4831-8E33-A1B874EE5564}" srcOrd="6" destOrd="0" presId="urn:microsoft.com/office/officeart/2005/8/layout/hProcess9"/>
    <dgm:cxn modelId="{636C4FB0-082B-4CF7-A7B8-478E38648813}" type="presParOf" srcId="{19207401-7CC2-497B-ADDC-9C17F1451379}" destId="{0106BC32-F3BC-4E2C-9BCC-F9202D14330E}" srcOrd="7" destOrd="0" presId="urn:microsoft.com/office/officeart/2005/8/layout/hProcess9"/>
    <dgm:cxn modelId="{1C955A34-5794-4917-8AC5-037FA0CCEB3F}" type="presParOf" srcId="{19207401-7CC2-497B-ADDC-9C17F1451379}" destId="{CA1EE2AB-CC9F-45FB-A394-7858DDBF9BED}" srcOrd="8" destOrd="0" presId="urn:microsoft.com/office/officeart/2005/8/layout/hProcess9"/>
    <dgm:cxn modelId="{3DD9FF73-190E-4501-B4F8-49482992B154}" type="presParOf" srcId="{19207401-7CC2-497B-ADDC-9C17F1451379}" destId="{14DD0A08-B73E-4A01-AA05-29650FB7A971}" srcOrd="9" destOrd="0" presId="urn:microsoft.com/office/officeart/2005/8/layout/hProcess9"/>
    <dgm:cxn modelId="{7127F112-EBD0-4606-8A62-72E5AACD44F5}" type="presParOf" srcId="{19207401-7CC2-497B-ADDC-9C17F1451379}" destId="{3ECE3709-9FAA-4EE1-B00E-281D3EDA3EEF}" srcOrd="10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4D5FCC2-3BE4-4B5D-BB0E-5DE349EE4E5B}">
      <dsp:nvSpPr>
        <dsp:cNvPr id="0" name=""/>
        <dsp:cNvSpPr/>
      </dsp:nvSpPr>
      <dsp:spPr>
        <a:xfrm>
          <a:off x="998476" y="0"/>
          <a:ext cx="5658032" cy="2750527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5D8AE9D3-25EA-4E35-95A3-F65752E7A209}">
      <dsp:nvSpPr>
        <dsp:cNvPr id="0" name=""/>
        <dsp:cNvSpPr/>
      </dsp:nvSpPr>
      <dsp:spPr>
        <a:xfrm>
          <a:off x="1828" y="825158"/>
          <a:ext cx="1064456" cy="110021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100" kern="1200"/>
            <a:t>Filial Origem ND a Receber</a:t>
          </a:r>
        </a:p>
      </dsp:txBody>
      <dsp:txXfrm>
        <a:off x="53790" y="877120"/>
        <a:ext cx="960532" cy="996286"/>
      </dsp:txXfrm>
    </dsp:sp>
    <dsp:sp modelId="{3E22DBBA-CD7F-4CEF-8DA5-B5CA6C7D3001}">
      <dsp:nvSpPr>
        <dsp:cNvPr id="0" name=""/>
        <dsp:cNvSpPr/>
      </dsp:nvSpPr>
      <dsp:spPr>
        <a:xfrm>
          <a:off x="1119507" y="825158"/>
          <a:ext cx="1064456" cy="110021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100" kern="1200"/>
            <a:t>Filiais Destinos ND a Pagar</a:t>
          </a:r>
        </a:p>
      </dsp:txBody>
      <dsp:txXfrm>
        <a:off x="1171469" y="877120"/>
        <a:ext cx="960532" cy="996286"/>
      </dsp:txXfrm>
    </dsp:sp>
    <dsp:sp modelId="{854BBE0B-D081-4ACC-9EF7-6F52E07DA100}">
      <dsp:nvSpPr>
        <dsp:cNvPr id="0" name=""/>
        <dsp:cNvSpPr/>
      </dsp:nvSpPr>
      <dsp:spPr>
        <a:xfrm>
          <a:off x="2237186" y="825158"/>
          <a:ext cx="1064456" cy="110021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100" kern="1200"/>
            <a:t>Contabilização das Notas de Debitos de todas as filiais envolvidas</a:t>
          </a:r>
        </a:p>
      </dsp:txBody>
      <dsp:txXfrm>
        <a:off x="2289148" y="877120"/>
        <a:ext cx="960532" cy="996286"/>
      </dsp:txXfrm>
    </dsp:sp>
    <dsp:sp modelId="{A6445D8E-825B-4831-8E33-A1B874EE5564}">
      <dsp:nvSpPr>
        <dsp:cNvPr id="0" name=""/>
        <dsp:cNvSpPr/>
      </dsp:nvSpPr>
      <dsp:spPr>
        <a:xfrm>
          <a:off x="3354865" y="825158"/>
          <a:ext cx="1064456" cy="110021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100" kern="1200"/>
            <a:t>Contas a Pagar das Filiais Destino</a:t>
          </a:r>
        </a:p>
      </dsp:txBody>
      <dsp:txXfrm>
        <a:off x="3406827" y="877120"/>
        <a:ext cx="960532" cy="996286"/>
      </dsp:txXfrm>
    </dsp:sp>
    <dsp:sp modelId="{CA1EE2AB-CC9F-45FB-A394-7858DDBF9BED}">
      <dsp:nvSpPr>
        <dsp:cNvPr id="0" name=""/>
        <dsp:cNvSpPr/>
      </dsp:nvSpPr>
      <dsp:spPr>
        <a:xfrm>
          <a:off x="4472545" y="825158"/>
          <a:ext cx="1064456" cy="110021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100" kern="1200"/>
            <a:t>Contas a Receber da Filial Origem</a:t>
          </a:r>
        </a:p>
      </dsp:txBody>
      <dsp:txXfrm>
        <a:off x="4524507" y="877120"/>
        <a:ext cx="960532" cy="996286"/>
      </dsp:txXfrm>
    </dsp:sp>
    <dsp:sp modelId="{3ECE3709-9FAA-4EE1-B00E-281D3EDA3EEF}">
      <dsp:nvSpPr>
        <dsp:cNvPr id="0" name=""/>
        <dsp:cNvSpPr/>
      </dsp:nvSpPr>
      <dsp:spPr>
        <a:xfrm>
          <a:off x="5590224" y="825158"/>
          <a:ext cx="1064456" cy="110021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100" kern="1200"/>
            <a:t>Conciliação Bancária para fechamento do Contas a Pagar x Receber</a:t>
          </a:r>
        </a:p>
      </dsp:txBody>
      <dsp:txXfrm>
        <a:off x="5642186" y="877120"/>
        <a:ext cx="960532" cy="99628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311393</xdr:colOff>
      <xdr:row>1</xdr:row>
      <xdr:rowOff>5862</xdr:rowOff>
    </xdr:from>
    <xdr:to>
      <xdr:col>22</xdr:col>
      <xdr:colOff>278422</xdr:colOff>
      <xdr:row>15</xdr:row>
      <xdr:rowOff>82062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7F13265E-458B-1FED-CEF4-46DEE3D7C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16E9-3A60-4F74-8BAB-8731888938CB}">
  <dimension ref="A1:AP185"/>
  <sheetViews>
    <sheetView showGridLines="0" topLeftCell="V166" zoomScaleNormal="100" workbookViewId="0">
      <selection activeCell="X187" sqref="X187"/>
    </sheetView>
  </sheetViews>
  <sheetFormatPr defaultColWidth="9.140625" defaultRowHeight="12.75" x14ac:dyDescent="0.2"/>
  <cols>
    <col min="1" max="1" width="38.85546875" style="3" customWidth="1"/>
    <col min="2" max="2" width="24.28515625" style="4" bestFit="1" customWidth="1"/>
    <col min="3" max="3" width="17.7109375" style="4" customWidth="1"/>
    <col min="4" max="4" width="19.28515625" style="4" bestFit="1" customWidth="1"/>
    <col min="5" max="5" width="17.42578125" style="4" customWidth="1"/>
    <col min="6" max="6" width="7.5703125" style="4" customWidth="1"/>
    <col min="7" max="7" width="24.28515625" style="2" customWidth="1"/>
    <col min="8" max="8" width="35.85546875" style="2" bestFit="1" customWidth="1"/>
    <col min="9" max="10" width="34" style="2" customWidth="1"/>
    <col min="11" max="11" width="24.28515625" style="2" customWidth="1"/>
    <col min="12" max="12" width="35.85546875" style="2" bestFit="1" customWidth="1"/>
    <col min="13" max="13" width="24.28515625" style="2" customWidth="1"/>
    <col min="14" max="14" width="35.85546875" style="2" bestFit="1" customWidth="1"/>
    <col min="15" max="15" width="24.28515625" style="2" customWidth="1"/>
    <col min="16" max="16" width="35.85546875" style="2" bestFit="1" customWidth="1"/>
    <col min="17" max="17" width="15.85546875" style="2" bestFit="1" customWidth="1"/>
    <col min="18" max="18" width="35.85546875" style="2" bestFit="1" customWidth="1"/>
    <col min="19" max="19" width="16.85546875" style="2" customWidth="1"/>
    <col min="20" max="20" width="35.85546875" style="2" bestFit="1" customWidth="1"/>
    <col min="21" max="21" width="15.85546875" style="2" bestFit="1" customWidth="1"/>
    <col min="22" max="22" width="35.85546875" style="2" bestFit="1" customWidth="1"/>
    <col min="23" max="27" width="16.7109375" style="2" bestFit="1" customWidth="1"/>
    <col min="28" max="29" width="13.7109375" style="2" bestFit="1" customWidth="1"/>
    <col min="30" max="30" width="16.7109375" style="2" bestFit="1" customWidth="1"/>
    <col min="31" max="31" width="9.42578125" style="2" bestFit="1" customWidth="1"/>
    <col min="32" max="39" width="19.42578125" style="2" bestFit="1" customWidth="1"/>
    <col min="40" max="40" width="11.28515625" style="2" bestFit="1" customWidth="1"/>
    <col min="41" max="41" width="10.85546875" style="2" bestFit="1" customWidth="1"/>
    <col min="42" max="16384" width="9.140625" style="3"/>
  </cols>
  <sheetData>
    <row r="1" spans="1:40" s="2" customFormat="1" x14ac:dyDescent="0.25">
      <c r="A1" s="1" t="s">
        <v>0</v>
      </c>
      <c r="B1" s="1" t="s">
        <v>1</v>
      </c>
      <c r="C1" s="1" t="s">
        <v>2</v>
      </c>
      <c r="D1" s="8" t="s">
        <v>100</v>
      </c>
      <c r="E1" s="1" t="s">
        <v>3</v>
      </c>
      <c r="F1" s="1" t="s">
        <v>54</v>
      </c>
      <c r="G1" s="7" t="s">
        <v>55</v>
      </c>
      <c r="H1" s="7" t="s">
        <v>109</v>
      </c>
      <c r="I1" s="7" t="s">
        <v>56</v>
      </c>
      <c r="J1" s="7" t="s">
        <v>109</v>
      </c>
      <c r="K1" s="7" t="s">
        <v>57</v>
      </c>
      <c r="L1" s="7" t="s">
        <v>109</v>
      </c>
      <c r="M1" s="7" t="s">
        <v>58</v>
      </c>
      <c r="N1" s="7" t="s">
        <v>109</v>
      </c>
      <c r="O1" s="7" t="s">
        <v>59</v>
      </c>
      <c r="P1" s="7" t="s">
        <v>109</v>
      </c>
      <c r="Q1" s="7" t="s">
        <v>60</v>
      </c>
      <c r="R1" s="7" t="s">
        <v>109</v>
      </c>
      <c r="S1" s="7" t="s">
        <v>61</v>
      </c>
      <c r="T1" s="7" t="s">
        <v>109</v>
      </c>
      <c r="U1" s="7" t="s">
        <v>62</v>
      </c>
      <c r="V1" s="7" t="s">
        <v>109</v>
      </c>
      <c r="W1" s="8" t="s">
        <v>63</v>
      </c>
      <c r="X1" s="8" t="s">
        <v>64</v>
      </c>
      <c r="Y1" s="8" t="s">
        <v>65</v>
      </c>
      <c r="Z1" s="8" t="s">
        <v>66</v>
      </c>
      <c r="AA1" s="8" t="s">
        <v>67</v>
      </c>
      <c r="AB1" s="8" t="s">
        <v>68</v>
      </c>
      <c r="AC1" s="8" t="s">
        <v>69</v>
      </c>
      <c r="AD1" s="8" t="s">
        <v>70</v>
      </c>
      <c r="AE1" s="9" t="s">
        <v>99</v>
      </c>
      <c r="AF1" s="8" t="s">
        <v>101</v>
      </c>
      <c r="AG1" s="8" t="s">
        <v>102</v>
      </c>
      <c r="AH1" s="8" t="s">
        <v>103</v>
      </c>
      <c r="AI1" s="8" t="s">
        <v>104</v>
      </c>
      <c r="AJ1" s="8" t="s">
        <v>105</v>
      </c>
      <c r="AK1" s="8" t="s">
        <v>106</v>
      </c>
      <c r="AL1" s="8" t="s">
        <v>107</v>
      </c>
      <c r="AM1" s="8" t="s">
        <v>108</v>
      </c>
      <c r="AN1" s="9" t="s">
        <v>99</v>
      </c>
    </row>
    <row r="2" spans="1:40" x14ac:dyDescent="0.2">
      <c r="A2" s="3" t="s">
        <v>146</v>
      </c>
      <c r="B2" s="4" t="s">
        <v>36</v>
      </c>
      <c r="C2" s="4">
        <v>9001</v>
      </c>
      <c r="D2" s="10">
        <v>1000</v>
      </c>
      <c r="E2" s="4" t="s">
        <v>12</v>
      </c>
      <c r="F2" s="4" t="s">
        <v>19</v>
      </c>
      <c r="G2" s="2" t="s">
        <v>30</v>
      </c>
      <c r="H2" s="2" t="s">
        <v>118</v>
      </c>
      <c r="I2" s="2" t="s">
        <v>34</v>
      </c>
      <c r="J2" s="2" t="s">
        <v>119</v>
      </c>
      <c r="K2" s="2" t="s">
        <v>36</v>
      </c>
      <c r="L2" s="2" t="s">
        <v>117</v>
      </c>
      <c r="M2" s="2" t="s">
        <v>39</v>
      </c>
      <c r="N2" s="2" t="s">
        <v>125</v>
      </c>
      <c r="O2" s="2" t="s">
        <v>18</v>
      </c>
      <c r="P2" s="2" t="s">
        <v>126</v>
      </c>
      <c r="W2" s="5">
        <v>0.2</v>
      </c>
      <c r="X2" s="5">
        <v>0.2</v>
      </c>
      <c r="Y2" s="5">
        <v>0.2</v>
      </c>
      <c r="Z2" s="5">
        <v>0.2</v>
      </c>
      <c r="AA2" s="5">
        <v>0.2</v>
      </c>
      <c r="AB2" s="5">
        <v>0</v>
      </c>
      <c r="AC2" s="5">
        <v>0</v>
      </c>
      <c r="AD2" s="5">
        <v>0</v>
      </c>
      <c r="AE2" s="6">
        <f>W2+X2+Y2+Z2+AA2+AB2+AC2+AD2</f>
        <v>1</v>
      </c>
      <c r="AF2" s="12">
        <f>D2*W2</f>
        <v>200</v>
      </c>
      <c r="AG2" s="12">
        <f>D2*X2</f>
        <v>200</v>
      </c>
      <c r="AH2" s="12">
        <f>D2*Y2</f>
        <v>200</v>
      </c>
      <c r="AI2" s="12">
        <f>D2*Z2</f>
        <v>200</v>
      </c>
      <c r="AJ2" s="12">
        <f>D2*AA2</f>
        <v>200</v>
      </c>
      <c r="AK2" s="12">
        <f>D2*AB2</f>
        <v>0</v>
      </c>
      <c r="AL2" s="12">
        <f>D2*AC2</f>
        <v>0</v>
      </c>
      <c r="AM2" s="12">
        <f>D2*AD2</f>
        <v>0</v>
      </c>
      <c r="AN2" s="12">
        <f>AF2+AG2+AH2+AI2+AJ2+AK2+AL2+AM2</f>
        <v>1000</v>
      </c>
    </row>
    <row r="3" spans="1:40" x14ac:dyDescent="0.2">
      <c r="A3" s="3" t="s">
        <v>146</v>
      </c>
      <c r="B3" s="4" t="s">
        <v>29</v>
      </c>
      <c r="C3" s="4">
        <v>4907</v>
      </c>
      <c r="D3" s="10">
        <v>1000</v>
      </c>
      <c r="E3" s="4" t="s">
        <v>12</v>
      </c>
      <c r="F3" s="4" t="s">
        <v>19</v>
      </c>
      <c r="G3" s="2" t="s">
        <v>30</v>
      </c>
      <c r="H3" s="2" t="s">
        <v>118</v>
      </c>
      <c r="I3" s="2" t="s">
        <v>34</v>
      </c>
      <c r="J3" s="2" t="s">
        <v>119</v>
      </c>
      <c r="W3" s="5">
        <v>0.5</v>
      </c>
      <c r="X3" s="5">
        <v>0.5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6">
        <f t="shared" ref="AE3:AE66" si="0">W3+X3+Y3+Z3+AA3+AB3+AC3+AD3</f>
        <v>1</v>
      </c>
      <c r="AF3" s="12">
        <f t="shared" ref="AF3:AF66" si="1">D3*W3</f>
        <v>500</v>
      </c>
      <c r="AG3" s="12">
        <f t="shared" ref="AG3:AG66" si="2">D3*X3</f>
        <v>500</v>
      </c>
      <c r="AH3" s="12">
        <f t="shared" ref="AH3:AH66" si="3">D3*Y3</f>
        <v>0</v>
      </c>
      <c r="AI3" s="12">
        <f t="shared" ref="AI3:AI66" si="4">D3*Z3</f>
        <v>0</v>
      </c>
      <c r="AJ3" s="12">
        <f t="shared" ref="AJ3:AJ66" si="5">D3*AA3</f>
        <v>0</v>
      </c>
      <c r="AK3" s="12">
        <f t="shared" ref="AK3:AK66" si="6">D3*AB3</f>
        <v>0</v>
      </c>
      <c r="AL3" s="12">
        <f t="shared" ref="AL3:AL66" si="7">D3*AC3</f>
        <v>0</v>
      </c>
      <c r="AM3" s="12">
        <f t="shared" ref="AM3:AM66" si="8">D3*AD3</f>
        <v>0</v>
      </c>
      <c r="AN3" s="12">
        <f t="shared" ref="AN3:AN66" si="9">AF3+AG3+AH3+AI3+AJ3+AK3+AL3+AM3</f>
        <v>1000</v>
      </c>
    </row>
    <row r="4" spans="1:40" x14ac:dyDescent="0.2">
      <c r="A4" s="3" t="s">
        <v>146</v>
      </c>
      <c r="B4" s="4" t="s">
        <v>30</v>
      </c>
      <c r="C4" s="4">
        <v>4901</v>
      </c>
      <c r="D4" s="10">
        <v>1000</v>
      </c>
      <c r="E4" s="4" t="s">
        <v>12</v>
      </c>
      <c r="F4" s="4" t="s">
        <v>19</v>
      </c>
      <c r="G4" s="2" t="s">
        <v>30</v>
      </c>
      <c r="H4" s="2" t="s">
        <v>118</v>
      </c>
      <c r="I4" s="2" t="s">
        <v>34</v>
      </c>
      <c r="J4" s="2" t="s">
        <v>119</v>
      </c>
      <c r="K4" s="2" t="s">
        <v>36</v>
      </c>
      <c r="L4" s="2" t="s">
        <v>117</v>
      </c>
      <c r="M4" s="2" t="s">
        <v>39</v>
      </c>
      <c r="N4" s="2" t="s">
        <v>125</v>
      </c>
      <c r="O4" s="2" t="s">
        <v>18</v>
      </c>
      <c r="P4" s="2" t="s">
        <v>126</v>
      </c>
      <c r="W4" s="5">
        <v>0.2</v>
      </c>
      <c r="X4" s="5">
        <v>0.2</v>
      </c>
      <c r="Y4" s="5">
        <v>0.2</v>
      </c>
      <c r="Z4" s="5">
        <v>0.2</v>
      </c>
      <c r="AA4" s="5">
        <v>0.2</v>
      </c>
      <c r="AB4" s="5">
        <v>0</v>
      </c>
      <c r="AC4" s="5">
        <v>0</v>
      </c>
      <c r="AD4" s="5">
        <v>0</v>
      </c>
      <c r="AE4" s="6">
        <f t="shared" si="0"/>
        <v>1</v>
      </c>
      <c r="AF4" s="12">
        <f t="shared" si="1"/>
        <v>200</v>
      </c>
      <c r="AG4" s="12">
        <f t="shared" si="2"/>
        <v>200</v>
      </c>
      <c r="AH4" s="12">
        <f t="shared" si="3"/>
        <v>200</v>
      </c>
      <c r="AI4" s="12">
        <f t="shared" si="4"/>
        <v>200</v>
      </c>
      <c r="AJ4" s="12">
        <f t="shared" si="5"/>
        <v>200</v>
      </c>
      <c r="AK4" s="12">
        <f t="shared" si="6"/>
        <v>0</v>
      </c>
      <c r="AL4" s="12">
        <f t="shared" si="7"/>
        <v>0</v>
      </c>
      <c r="AM4" s="12">
        <f t="shared" si="8"/>
        <v>0</v>
      </c>
      <c r="AN4" s="12">
        <f t="shared" si="9"/>
        <v>1000</v>
      </c>
    </row>
    <row r="5" spans="1:40" x14ac:dyDescent="0.2">
      <c r="A5" s="3" t="s">
        <v>146</v>
      </c>
      <c r="B5" s="4" t="s">
        <v>28</v>
      </c>
      <c r="C5" s="4">
        <v>1101</v>
      </c>
      <c r="D5" s="10">
        <v>1000</v>
      </c>
      <c r="E5" s="4" t="s">
        <v>5</v>
      </c>
      <c r="F5" s="4" t="s">
        <v>6</v>
      </c>
      <c r="G5" s="2" t="s">
        <v>28</v>
      </c>
      <c r="H5" s="2" t="s">
        <v>121</v>
      </c>
      <c r="I5" s="2" t="s">
        <v>32</v>
      </c>
      <c r="J5" s="2" t="s">
        <v>120</v>
      </c>
      <c r="K5" s="2" t="s">
        <v>28</v>
      </c>
      <c r="L5" s="2" t="s">
        <v>121</v>
      </c>
      <c r="M5" s="2" t="s">
        <v>4</v>
      </c>
      <c r="N5" s="2" t="s">
        <v>112</v>
      </c>
      <c r="O5" s="2" t="s">
        <v>87</v>
      </c>
      <c r="P5" s="2" t="s">
        <v>122</v>
      </c>
      <c r="W5" s="5">
        <v>0.6</v>
      </c>
      <c r="X5" s="5">
        <v>0.1</v>
      </c>
      <c r="Y5" s="5">
        <v>0.1</v>
      </c>
      <c r="Z5" s="5">
        <v>0.1</v>
      </c>
      <c r="AA5" s="5">
        <v>0.1</v>
      </c>
      <c r="AB5" s="5">
        <v>0</v>
      </c>
      <c r="AC5" s="5">
        <v>0</v>
      </c>
      <c r="AD5" s="5">
        <v>0</v>
      </c>
      <c r="AE5" s="6">
        <f t="shared" si="0"/>
        <v>0.99999999999999989</v>
      </c>
      <c r="AF5" s="12">
        <f t="shared" si="1"/>
        <v>600</v>
      </c>
      <c r="AG5" s="12">
        <f t="shared" si="2"/>
        <v>100</v>
      </c>
      <c r="AH5" s="12">
        <f t="shared" si="3"/>
        <v>100</v>
      </c>
      <c r="AI5" s="12">
        <f t="shared" si="4"/>
        <v>100</v>
      </c>
      <c r="AJ5" s="12">
        <f t="shared" si="5"/>
        <v>100</v>
      </c>
      <c r="AK5" s="12">
        <f t="shared" si="6"/>
        <v>0</v>
      </c>
      <c r="AL5" s="12">
        <f t="shared" si="7"/>
        <v>0</v>
      </c>
      <c r="AM5" s="12">
        <f t="shared" si="8"/>
        <v>0</v>
      </c>
      <c r="AN5" s="12">
        <f t="shared" si="9"/>
        <v>1000</v>
      </c>
    </row>
    <row r="6" spans="1:40" x14ac:dyDescent="0.2">
      <c r="A6" s="3" t="s">
        <v>146</v>
      </c>
      <c r="B6" s="4" t="s">
        <v>20</v>
      </c>
      <c r="C6" s="4">
        <v>901</v>
      </c>
      <c r="D6" s="10">
        <v>1000</v>
      </c>
      <c r="E6" s="4" t="s">
        <v>8</v>
      </c>
      <c r="F6" s="4" t="s">
        <v>21</v>
      </c>
      <c r="G6" s="2" t="s">
        <v>20</v>
      </c>
      <c r="H6" s="2" t="s">
        <v>130</v>
      </c>
      <c r="I6" s="2" t="s">
        <v>22</v>
      </c>
      <c r="J6" s="2" t="s">
        <v>139</v>
      </c>
      <c r="K6" s="2" t="s">
        <v>40</v>
      </c>
      <c r="L6" s="2" t="s">
        <v>131</v>
      </c>
      <c r="M6" s="2" t="s">
        <v>82</v>
      </c>
      <c r="N6" s="2" t="s">
        <v>138</v>
      </c>
      <c r="O6" s="2" t="s">
        <v>80</v>
      </c>
      <c r="P6" s="2" t="s">
        <v>111</v>
      </c>
      <c r="Q6" s="2" t="s">
        <v>81</v>
      </c>
      <c r="R6" s="2" t="s">
        <v>110</v>
      </c>
      <c r="S6" s="2" t="s">
        <v>73</v>
      </c>
      <c r="T6" s="2" t="s">
        <v>143</v>
      </c>
      <c r="U6" s="2" t="s">
        <v>74</v>
      </c>
      <c r="V6" s="2" t="s">
        <v>129</v>
      </c>
      <c r="W6" s="5">
        <v>0.2</v>
      </c>
      <c r="X6" s="5">
        <v>0.2</v>
      </c>
      <c r="Y6" s="5">
        <v>0.05</v>
      </c>
      <c r="Z6" s="5">
        <v>0.06</v>
      </c>
      <c r="AA6" s="5">
        <v>0.2</v>
      </c>
      <c r="AB6" s="5">
        <v>0.2</v>
      </c>
      <c r="AC6" s="5">
        <v>0.06</v>
      </c>
      <c r="AD6" s="5">
        <v>0.03</v>
      </c>
      <c r="AE6" s="6">
        <f t="shared" si="0"/>
        <v>1</v>
      </c>
      <c r="AF6" s="12">
        <f t="shared" si="1"/>
        <v>200</v>
      </c>
      <c r="AG6" s="12">
        <f t="shared" si="2"/>
        <v>200</v>
      </c>
      <c r="AH6" s="12">
        <f t="shared" si="3"/>
        <v>50</v>
      </c>
      <c r="AI6" s="12">
        <f t="shared" si="4"/>
        <v>60</v>
      </c>
      <c r="AJ6" s="12">
        <f t="shared" si="5"/>
        <v>200</v>
      </c>
      <c r="AK6" s="12">
        <f t="shared" si="6"/>
        <v>200</v>
      </c>
      <c r="AL6" s="12">
        <f t="shared" si="7"/>
        <v>60</v>
      </c>
      <c r="AM6" s="12">
        <f t="shared" si="8"/>
        <v>30</v>
      </c>
      <c r="AN6" s="12">
        <f t="shared" si="9"/>
        <v>1000</v>
      </c>
    </row>
    <row r="7" spans="1:40" x14ac:dyDescent="0.2">
      <c r="A7" s="3" t="s">
        <v>146</v>
      </c>
      <c r="B7" s="4" t="s">
        <v>36</v>
      </c>
      <c r="C7" s="4">
        <v>9001</v>
      </c>
      <c r="D7" s="10">
        <v>1000</v>
      </c>
      <c r="E7" s="4" t="s">
        <v>12</v>
      </c>
      <c r="F7" s="4" t="s">
        <v>19</v>
      </c>
      <c r="G7" s="2" t="s">
        <v>30</v>
      </c>
      <c r="H7" s="2" t="s">
        <v>118</v>
      </c>
      <c r="I7" s="2" t="s">
        <v>34</v>
      </c>
      <c r="J7" s="2" t="s">
        <v>119</v>
      </c>
      <c r="K7" s="2" t="s">
        <v>36</v>
      </c>
      <c r="L7" s="2" t="s">
        <v>117</v>
      </c>
      <c r="M7" s="2" t="s">
        <v>39</v>
      </c>
      <c r="N7" s="2" t="s">
        <v>125</v>
      </c>
      <c r="O7" s="2" t="s">
        <v>18</v>
      </c>
      <c r="P7" s="2" t="s">
        <v>126</v>
      </c>
      <c r="W7" s="5">
        <v>0.2</v>
      </c>
      <c r="X7" s="5">
        <v>0.2</v>
      </c>
      <c r="Y7" s="5">
        <v>0.2</v>
      </c>
      <c r="Z7" s="5">
        <v>0.2</v>
      </c>
      <c r="AA7" s="5">
        <v>0.2</v>
      </c>
      <c r="AB7" s="5">
        <v>0</v>
      </c>
      <c r="AC7" s="5">
        <v>0</v>
      </c>
      <c r="AD7" s="5">
        <v>0</v>
      </c>
      <c r="AE7" s="6">
        <f t="shared" si="0"/>
        <v>1</v>
      </c>
      <c r="AF7" s="12">
        <f t="shared" si="1"/>
        <v>200</v>
      </c>
      <c r="AG7" s="12">
        <f t="shared" si="2"/>
        <v>200</v>
      </c>
      <c r="AH7" s="12">
        <f t="shared" si="3"/>
        <v>200</v>
      </c>
      <c r="AI7" s="12">
        <f t="shared" si="4"/>
        <v>200</v>
      </c>
      <c r="AJ7" s="12">
        <f t="shared" si="5"/>
        <v>200</v>
      </c>
      <c r="AK7" s="12">
        <f t="shared" si="6"/>
        <v>0</v>
      </c>
      <c r="AL7" s="12">
        <f t="shared" si="7"/>
        <v>0</v>
      </c>
      <c r="AM7" s="12">
        <f t="shared" si="8"/>
        <v>0</v>
      </c>
      <c r="AN7" s="12">
        <f t="shared" si="9"/>
        <v>1000</v>
      </c>
    </row>
    <row r="8" spans="1:40" x14ac:dyDescent="0.2">
      <c r="A8" s="3" t="s">
        <v>146</v>
      </c>
      <c r="B8" s="4" t="s">
        <v>4</v>
      </c>
      <c r="C8" s="4">
        <v>4801</v>
      </c>
      <c r="D8" s="10">
        <v>1000</v>
      </c>
      <c r="E8" s="4" t="s">
        <v>5</v>
      </c>
      <c r="F8" s="4" t="s">
        <v>6</v>
      </c>
      <c r="G8" s="2" t="s">
        <v>4</v>
      </c>
      <c r="H8" s="2" t="s">
        <v>112</v>
      </c>
      <c r="I8" s="2" t="s">
        <v>28</v>
      </c>
      <c r="J8" s="2" t="s">
        <v>121</v>
      </c>
      <c r="K8" s="2" t="s">
        <v>87</v>
      </c>
      <c r="L8" s="2" t="s">
        <v>122</v>
      </c>
      <c r="M8" s="2" t="s">
        <v>32</v>
      </c>
      <c r="N8" s="2" t="s">
        <v>120</v>
      </c>
      <c r="O8" s="2" t="s">
        <v>86</v>
      </c>
      <c r="P8" s="2" t="s">
        <v>123</v>
      </c>
      <c r="Q8" s="2" t="s">
        <v>88</v>
      </c>
      <c r="R8" s="2" t="s">
        <v>144</v>
      </c>
      <c r="W8" s="5">
        <v>0.2</v>
      </c>
      <c r="X8" s="5">
        <v>0.1</v>
      </c>
      <c r="Y8" s="5">
        <v>0.2</v>
      </c>
      <c r="Z8" s="5">
        <v>0.2</v>
      </c>
      <c r="AA8" s="5">
        <v>0.2</v>
      </c>
      <c r="AB8" s="5">
        <v>0.1</v>
      </c>
      <c r="AC8" s="5">
        <v>0</v>
      </c>
      <c r="AD8" s="5">
        <v>0</v>
      </c>
      <c r="AE8" s="6">
        <f t="shared" si="0"/>
        <v>0.99999999999999989</v>
      </c>
      <c r="AF8" s="12">
        <f t="shared" si="1"/>
        <v>200</v>
      </c>
      <c r="AG8" s="12">
        <f t="shared" si="2"/>
        <v>100</v>
      </c>
      <c r="AH8" s="12">
        <f t="shared" si="3"/>
        <v>200</v>
      </c>
      <c r="AI8" s="12">
        <f t="shared" si="4"/>
        <v>200</v>
      </c>
      <c r="AJ8" s="12">
        <f t="shared" si="5"/>
        <v>200</v>
      </c>
      <c r="AK8" s="12">
        <f t="shared" si="6"/>
        <v>100</v>
      </c>
      <c r="AL8" s="12">
        <f t="shared" si="7"/>
        <v>0</v>
      </c>
      <c r="AM8" s="12">
        <f t="shared" si="8"/>
        <v>0</v>
      </c>
      <c r="AN8" s="12">
        <f t="shared" si="9"/>
        <v>1000</v>
      </c>
    </row>
    <row r="9" spans="1:40" x14ac:dyDescent="0.2">
      <c r="A9" s="3" t="s">
        <v>146</v>
      </c>
      <c r="B9" s="4" t="s">
        <v>14</v>
      </c>
      <c r="C9" s="4">
        <v>2701</v>
      </c>
      <c r="D9" s="10">
        <v>1000</v>
      </c>
      <c r="E9" s="4" t="s">
        <v>15</v>
      </c>
      <c r="F9" s="4" t="s">
        <v>16</v>
      </c>
      <c r="G9" s="2" t="s">
        <v>14</v>
      </c>
      <c r="H9" s="2" t="e">
        <v>#N/A</v>
      </c>
      <c r="I9" s="2" t="s">
        <v>17</v>
      </c>
      <c r="J9" s="2" t="e">
        <v>#N/A</v>
      </c>
      <c r="K9" s="2" t="s">
        <v>23</v>
      </c>
      <c r="L9" s="2" t="e">
        <v>#N/A</v>
      </c>
      <c r="M9" s="2" t="s">
        <v>71</v>
      </c>
      <c r="N9" s="2" t="s">
        <v>124</v>
      </c>
      <c r="O9" s="2" t="s">
        <v>72</v>
      </c>
      <c r="P9" s="2" t="e">
        <v>#N/A</v>
      </c>
      <c r="W9" s="5">
        <v>0.2</v>
      </c>
      <c r="X9" s="5">
        <v>0.2</v>
      </c>
      <c r="Y9" s="5">
        <v>0.2</v>
      </c>
      <c r="Z9" s="5">
        <v>0.2</v>
      </c>
      <c r="AA9" s="5">
        <v>0.2</v>
      </c>
      <c r="AB9" s="5">
        <v>0</v>
      </c>
      <c r="AC9" s="5">
        <v>0</v>
      </c>
      <c r="AD9" s="5">
        <v>0</v>
      </c>
      <c r="AE9" s="6">
        <f t="shared" si="0"/>
        <v>1</v>
      </c>
      <c r="AF9" s="12">
        <f t="shared" si="1"/>
        <v>200</v>
      </c>
      <c r="AG9" s="12">
        <f t="shared" si="2"/>
        <v>200</v>
      </c>
      <c r="AH9" s="12">
        <f t="shared" si="3"/>
        <v>200</v>
      </c>
      <c r="AI9" s="12">
        <f t="shared" si="4"/>
        <v>200</v>
      </c>
      <c r="AJ9" s="12">
        <f t="shared" si="5"/>
        <v>200</v>
      </c>
      <c r="AK9" s="12">
        <f t="shared" si="6"/>
        <v>0</v>
      </c>
      <c r="AL9" s="12">
        <f t="shared" si="7"/>
        <v>0</v>
      </c>
      <c r="AM9" s="12">
        <f t="shared" si="8"/>
        <v>0</v>
      </c>
      <c r="AN9" s="12">
        <f t="shared" si="9"/>
        <v>1000</v>
      </c>
    </row>
    <row r="10" spans="1:40" x14ac:dyDescent="0.2">
      <c r="A10" s="3" t="s">
        <v>146</v>
      </c>
      <c r="B10" s="4" t="s">
        <v>86</v>
      </c>
      <c r="C10" s="4">
        <v>107</v>
      </c>
      <c r="D10" s="10">
        <v>1000</v>
      </c>
      <c r="E10" s="4" t="s">
        <v>5</v>
      </c>
      <c r="F10" s="4" t="s">
        <v>6</v>
      </c>
      <c r="G10" s="2" t="s">
        <v>86</v>
      </c>
      <c r="H10" s="2" t="s">
        <v>123</v>
      </c>
      <c r="I10" s="2" t="s">
        <v>32</v>
      </c>
      <c r="J10" s="2" t="s">
        <v>120</v>
      </c>
      <c r="K10" s="2" t="s">
        <v>28</v>
      </c>
      <c r="L10" s="2" t="s">
        <v>121</v>
      </c>
      <c r="M10" s="2" t="s">
        <v>4</v>
      </c>
      <c r="N10" s="2" t="s">
        <v>112</v>
      </c>
      <c r="O10" s="2" t="s">
        <v>87</v>
      </c>
      <c r="P10" s="2" t="s">
        <v>122</v>
      </c>
      <c r="Q10" s="2" t="s">
        <v>88</v>
      </c>
      <c r="R10" s="2" t="s">
        <v>144</v>
      </c>
      <c r="W10" s="5">
        <v>0.2</v>
      </c>
      <c r="X10" s="5">
        <v>0.2</v>
      </c>
      <c r="Y10" s="5">
        <v>0.1</v>
      </c>
      <c r="Z10" s="5">
        <v>0.2</v>
      </c>
      <c r="AA10" s="5">
        <v>0.2</v>
      </c>
      <c r="AB10" s="5">
        <v>0.1</v>
      </c>
      <c r="AC10" s="5">
        <v>0</v>
      </c>
      <c r="AD10" s="5">
        <v>0</v>
      </c>
      <c r="AE10" s="6">
        <f t="shared" si="0"/>
        <v>0.99999999999999989</v>
      </c>
      <c r="AF10" s="12">
        <f t="shared" si="1"/>
        <v>200</v>
      </c>
      <c r="AG10" s="12">
        <f t="shared" si="2"/>
        <v>200</v>
      </c>
      <c r="AH10" s="12">
        <f t="shared" si="3"/>
        <v>100</v>
      </c>
      <c r="AI10" s="12">
        <f t="shared" si="4"/>
        <v>200</v>
      </c>
      <c r="AJ10" s="12">
        <f t="shared" si="5"/>
        <v>200</v>
      </c>
      <c r="AK10" s="12">
        <f t="shared" si="6"/>
        <v>100</v>
      </c>
      <c r="AL10" s="12">
        <f t="shared" si="7"/>
        <v>0</v>
      </c>
      <c r="AM10" s="12">
        <f t="shared" si="8"/>
        <v>0</v>
      </c>
      <c r="AN10" s="12">
        <f t="shared" si="9"/>
        <v>1000</v>
      </c>
    </row>
    <row r="11" spans="1:40" x14ac:dyDescent="0.2">
      <c r="A11" s="3" t="s">
        <v>146</v>
      </c>
      <c r="B11" s="4" t="s">
        <v>39</v>
      </c>
      <c r="C11" s="4">
        <v>8601</v>
      </c>
      <c r="D11" s="10">
        <v>1000</v>
      </c>
      <c r="E11" s="4" t="s">
        <v>12</v>
      </c>
      <c r="F11" s="4" t="s">
        <v>19</v>
      </c>
      <c r="G11" s="2" t="s">
        <v>30</v>
      </c>
      <c r="H11" s="2" t="s">
        <v>118</v>
      </c>
      <c r="I11" s="2" t="s">
        <v>34</v>
      </c>
      <c r="J11" s="2" t="s">
        <v>119</v>
      </c>
      <c r="K11" s="2" t="s">
        <v>36</v>
      </c>
      <c r="L11" s="2" t="s">
        <v>117</v>
      </c>
      <c r="M11" s="2" t="s">
        <v>39</v>
      </c>
      <c r="N11" s="2" t="s">
        <v>125</v>
      </c>
      <c r="O11" s="2" t="s">
        <v>18</v>
      </c>
      <c r="P11" s="2" t="s">
        <v>126</v>
      </c>
      <c r="W11" s="5">
        <v>0.2</v>
      </c>
      <c r="X11" s="5">
        <v>0.2</v>
      </c>
      <c r="Y11" s="5">
        <v>0.2</v>
      </c>
      <c r="Z11" s="5">
        <v>0.2</v>
      </c>
      <c r="AA11" s="5">
        <v>0.2</v>
      </c>
      <c r="AB11" s="5">
        <v>0</v>
      </c>
      <c r="AC11" s="5">
        <v>0</v>
      </c>
      <c r="AD11" s="5">
        <v>0</v>
      </c>
      <c r="AE11" s="6">
        <f t="shared" si="0"/>
        <v>1</v>
      </c>
      <c r="AF11" s="12">
        <f t="shared" si="1"/>
        <v>200</v>
      </c>
      <c r="AG11" s="12">
        <f t="shared" si="2"/>
        <v>200</v>
      </c>
      <c r="AH11" s="12">
        <f t="shared" si="3"/>
        <v>200</v>
      </c>
      <c r="AI11" s="12">
        <f t="shared" si="4"/>
        <v>200</v>
      </c>
      <c r="AJ11" s="12">
        <f t="shared" si="5"/>
        <v>200</v>
      </c>
      <c r="AK11" s="12">
        <f t="shared" si="6"/>
        <v>0</v>
      </c>
      <c r="AL11" s="12">
        <f t="shared" si="7"/>
        <v>0</v>
      </c>
      <c r="AM11" s="12">
        <f t="shared" si="8"/>
        <v>0</v>
      </c>
      <c r="AN11" s="12">
        <f t="shared" si="9"/>
        <v>1000</v>
      </c>
    </row>
    <row r="12" spans="1:40" x14ac:dyDescent="0.2">
      <c r="A12" s="3" t="s">
        <v>146</v>
      </c>
      <c r="B12" s="4" t="s">
        <v>17</v>
      </c>
      <c r="C12" s="4">
        <v>4301</v>
      </c>
      <c r="D12" s="10">
        <v>1000</v>
      </c>
      <c r="E12" s="4" t="s">
        <v>15</v>
      </c>
      <c r="F12" s="4" t="s">
        <v>16</v>
      </c>
      <c r="G12" s="2" t="s">
        <v>17</v>
      </c>
      <c r="H12" s="2" t="e">
        <v>#N/A</v>
      </c>
      <c r="I12" s="2" t="s">
        <v>79</v>
      </c>
      <c r="J12" s="2" t="e">
        <v>#N/A</v>
      </c>
      <c r="K12" s="2" t="s">
        <v>71</v>
      </c>
      <c r="L12" s="2" t="s">
        <v>124</v>
      </c>
      <c r="W12" s="5">
        <v>0.7</v>
      </c>
      <c r="X12" s="5">
        <v>0.15</v>
      </c>
      <c r="Y12" s="5">
        <v>0.15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6">
        <f t="shared" si="0"/>
        <v>1</v>
      </c>
      <c r="AF12" s="12">
        <f t="shared" si="1"/>
        <v>700</v>
      </c>
      <c r="AG12" s="12">
        <f t="shared" si="2"/>
        <v>150</v>
      </c>
      <c r="AH12" s="12">
        <f t="shared" si="3"/>
        <v>150</v>
      </c>
      <c r="AI12" s="12">
        <f t="shared" si="4"/>
        <v>0</v>
      </c>
      <c r="AJ12" s="12">
        <f t="shared" si="5"/>
        <v>0</v>
      </c>
      <c r="AK12" s="12">
        <f t="shared" si="6"/>
        <v>0</v>
      </c>
      <c r="AL12" s="12">
        <f t="shared" si="7"/>
        <v>0</v>
      </c>
      <c r="AM12" s="12">
        <f t="shared" si="8"/>
        <v>0</v>
      </c>
      <c r="AN12" s="12">
        <f t="shared" si="9"/>
        <v>1000</v>
      </c>
    </row>
    <row r="13" spans="1:40" x14ac:dyDescent="0.2">
      <c r="A13" s="3" t="s">
        <v>146</v>
      </c>
      <c r="B13" s="4" t="s">
        <v>18</v>
      </c>
      <c r="C13" s="4">
        <v>4101</v>
      </c>
      <c r="D13" s="10">
        <v>1000</v>
      </c>
      <c r="E13" s="4" t="s">
        <v>12</v>
      </c>
      <c r="F13" s="4" t="s">
        <v>19</v>
      </c>
      <c r="G13" s="2" t="s">
        <v>30</v>
      </c>
      <c r="H13" s="2" t="s">
        <v>118</v>
      </c>
      <c r="I13" s="2" t="s">
        <v>34</v>
      </c>
      <c r="J13" s="2" t="s">
        <v>119</v>
      </c>
      <c r="K13" s="2" t="s">
        <v>18</v>
      </c>
      <c r="L13" s="2" t="s">
        <v>126</v>
      </c>
      <c r="W13" s="5">
        <v>0.34</v>
      </c>
      <c r="X13" s="5">
        <v>0.33</v>
      </c>
      <c r="Y13" s="5">
        <v>0.33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6">
        <f t="shared" si="0"/>
        <v>1</v>
      </c>
      <c r="AF13" s="12">
        <f t="shared" si="1"/>
        <v>340</v>
      </c>
      <c r="AG13" s="12">
        <f t="shared" si="2"/>
        <v>330</v>
      </c>
      <c r="AH13" s="12">
        <f t="shared" si="3"/>
        <v>330</v>
      </c>
      <c r="AI13" s="12">
        <f t="shared" si="4"/>
        <v>0</v>
      </c>
      <c r="AJ13" s="12">
        <f t="shared" si="5"/>
        <v>0</v>
      </c>
      <c r="AK13" s="12">
        <f t="shared" si="6"/>
        <v>0</v>
      </c>
      <c r="AL13" s="12">
        <f t="shared" si="7"/>
        <v>0</v>
      </c>
      <c r="AM13" s="12">
        <f t="shared" si="8"/>
        <v>0</v>
      </c>
      <c r="AN13" s="12">
        <f t="shared" si="9"/>
        <v>1000</v>
      </c>
    </row>
    <row r="14" spans="1:40" x14ac:dyDescent="0.2">
      <c r="A14" s="3" t="s">
        <v>146</v>
      </c>
      <c r="B14" s="4" t="s">
        <v>37</v>
      </c>
      <c r="C14" s="4">
        <v>1010</v>
      </c>
      <c r="D14" s="10">
        <v>1000</v>
      </c>
      <c r="E14" s="4" t="s">
        <v>26</v>
      </c>
      <c r="F14" s="4" t="s">
        <v>38</v>
      </c>
      <c r="G14" s="2" t="s">
        <v>93</v>
      </c>
      <c r="H14" s="2" t="e">
        <v>#N/A</v>
      </c>
      <c r="W14" s="5">
        <v>1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6">
        <f t="shared" si="0"/>
        <v>1</v>
      </c>
      <c r="AF14" s="12">
        <f t="shared" si="1"/>
        <v>1000</v>
      </c>
      <c r="AG14" s="12">
        <f t="shared" si="2"/>
        <v>0</v>
      </c>
      <c r="AH14" s="12">
        <f t="shared" si="3"/>
        <v>0</v>
      </c>
      <c r="AI14" s="12">
        <f t="shared" si="4"/>
        <v>0</v>
      </c>
      <c r="AJ14" s="12">
        <f t="shared" si="5"/>
        <v>0</v>
      </c>
      <c r="AK14" s="12">
        <f t="shared" si="6"/>
        <v>0</v>
      </c>
      <c r="AL14" s="12">
        <f t="shared" si="7"/>
        <v>0</v>
      </c>
      <c r="AM14" s="12">
        <f t="shared" si="8"/>
        <v>0</v>
      </c>
      <c r="AN14" s="12">
        <f t="shared" si="9"/>
        <v>1000</v>
      </c>
    </row>
    <row r="15" spans="1:40" x14ac:dyDescent="0.2">
      <c r="A15" s="3" t="s">
        <v>146</v>
      </c>
      <c r="B15" s="4" t="s">
        <v>10</v>
      </c>
      <c r="C15" s="4">
        <v>7602</v>
      </c>
      <c r="D15" s="10">
        <v>1000</v>
      </c>
      <c r="E15" s="4" t="s">
        <v>8</v>
      </c>
      <c r="F15" s="4" t="s">
        <v>9</v>
      </c>
      <c r="G15" s="2" t="s">
        <v>10</v>
      </c>
      <c r="H15" s="2" t="e">
        <v>#N/A</v>
      </c>
      <c r="I15" s="2" t="s">
        <v>83</v>
      </c>
      <c r="J15" s="2" t="s">
        <v>140</v>
      </c>
      <c r="K15" s="2" t="s">
        <v>84</v>
      </c>
      <c r="L15" s="2" t="e">
        <v>#N/A</v>
      </c>
      <c r="W15" s="5">
        <v>0.7</v>
      </c>
      <c r="X15" s="5">
        <v>0.15</v>
      </c>
      <c r="Y15" s="5">
        <v>0.15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6">
        <f t="shared" si="0"/>
        <v>1</v>
      </c>
      <c r="AF15" s="12">
        <f t="shared" si="1"/>
        <v>700</v>
      </c>
      <c r="AG15" s="12">
        <f t="shared" si="2"/>
        <v>150</v>
      </c>
      <c r="AH15" s="12">
        <f t="shared" si="3"/>
        <v>150</v>
      </c>
      <c r="AI15" s="12">
        <f t="shared" si="4"/>
        <v>0</v>
      </c>
      <c r="AJ15" s="12">
        <f t="shared" si="5"/>
        <v>0</v>
      </c>
      <c r="AK15" s="12">
        <f t="shared" si="6"/>
        <v>0</v>
      </c>
      <c r="AL15" s="12">
        <f t="shared" si="7"/>
        <v>0</v>
      </c>
      <c r="AM15" s="12">
        <f t="shared" si="8"/>
        <v>0</v>
      </c>
      <c r="AN15" s="12">
        <f t="shared" si="9"/>
        <v>1000</v>
      </c>
    </row>
    <row r="16" spans="1:40" x14ac:dyDescent="0.2">
      <c r="A16" s="3" t="s">
        <v>146</v>
      </c>
      <c r="B16" s="4" t="s">
        <v>47</v>
      </c>
      <c r="C16" s="4">
        <v>8608</v>
      </c>
      <c r="D16" s="10">
        <v>1000</v>
      </c>
      <c r="E16" s="4" t="s">
        <v>12</v>
      </c>
      <c r="F16" s="4" t="s">
        <v>19</v>
      </c>
      <c r="G16" s="2" t="s">
        <v>36</v>
      </c>
      <c r="H16" s="2" t="s">
        <v>117</v>
      </c>
      <c r="I16" s="2" t="s">
        <v>39</v>
      </c>
      <c r="J16" s="2" t="s">
        <v>125</v>
      </c>
      <c r="W16" s="5">
        <v>0.5</v>
      </c>
      <c r="X16" s="5">
        <v>0.5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6">
        <f t="shared" si="0"/>
        <v>1</v>
      </c>
      <c r="AF16" s="12">
        <f t="shared" si="1"/>
        <v>500</v>
      </c>
      <c r="AG16" s="12">
        <f t="shared" si="2"/>
        <v>500</v>
      </c>
      <c r="AH16" s="12">
        <f t="shared" si="3"/>
        <v>0</v>
      </c>
      <c r="AI16" s="12">
        <f t="shared" si="4"/>
        <v>0</v>
      </c>
      <c r="AJ16" s="12">
        <f t="shared" si="5"/>
        <v>0</v>
      </c>
      <c r="AK16" s="12">
        <f t="shared" si="6"/>
        <v>0</v>
      </c>
      <c r="AL16" s="12">
        <f t="shared" si="7"/>
        <v>0</v>
      </c>
      <c r="AM16" s="12">
        <f t="shared" si="8"/>
        <v>0</v>
      </c>
      <c r="AN16" s="12">
        <f t="shared" si="9"/>
        <v>1000</v>
      </c>
    </row>
    <row r="17" spans="1:40" x14ac:dyDescent="0.2">
      <c r="A17" s="3" t="s">
        <v>146</v>
      </c>
      <c r="B17" s="4" t="s">
        <v>39</v>
      </c>
      <c r="C17" s="4">
        <v>8601</v>
      </c>
      <c r="D17" s="10">
        <v>1000</v>
      </c>
      <c r="E17" s="4" t="s">
        <v>12</v>
      </c>
      <c r="F17" s="4" t="s">
        <v>19</v>
      </c>
      <c r="G17" s="2" t="s">
        <v>30</v>
      </c>
      <c r="H17" s="2" t="s">
        <v>118</v>
      </c>
      <c r="I17" s="2" t="s">
        <v>34</v>
      </c>
      <c r="J17" s="2" t="s">
        <v>119</v>
      </c>
      <c r="K17" s="2" t="s">
        <v>36</v>
      </c>
      <c r="L17" s="2" t="s">
        <v>117</v>
      </c>
      <c r="M17" s="2" t="s">
        <v>39</v>
      </c>
      <c r="N17" s="2" t="s">
        <v>125</v>
      </c>
      <c r="O17" s="2" t="s">
        <v>18</v>
      </c>
      <c r="P17" s="2" t="s">
        <v>126</v>
      </c>
      <c r="W17" s="5">
        <v>0.2</v>
      </c>
      <c r="X17" s="5">
        <v>0.2</v>
      </c>
      <c r="Y17" s="5">
        <v>0.2</v>
      </c>
      <c r="Z17" s="5">
        <v>0.2</v>
      </c>
      <c r="AA17" s="5">
        <v>0.2</v>
      </c>
      <c r="AB17" s="5">
        <v>0</v>
      </c>
      <c r="AC17" s="5">
        <v>0</v>
      </c>
      <c r="AD17" s="5">
        <v>0</v>
      </c>
      <c r="AE17" s="6">
        <f t="shared" si="0"/>
        <v>1</v>
      </c>
      <c r="AF17" s="12">
        <f t="shared" si="1"/>
        <v>200</v>
      </c>
      <c r="AG17" s="12">
        <f t="shared" si="2"/>
        <v>200</v>
      </c>
      <c r="AH17" s="12">
        <f t="shared" si="3"/>
        <v>200</v>
      </c>
      <c r="AI17" s="12">
        <f t="shared" si="4"/>
        <v>200</v>
      </c>
      <c r="AJ17" s="12">
        <f t="shared" si="5"/>
        <v>200</v>
      </c>
      <c r="AK17" s="12">
        <f t="shared" si="6"/>
        <v>0</v>
      </c>
      <c r="AL17" s="12">
        <f t="shared" si="7"/>
        <v>0</v>
      </c>
      <c r="AM17" s="12">
        <f t="shared" si="8"/>
        <v>0</v>
      </c>
      <c r="AN17" s="12">
        <f t="shared" si="9"/>
        <v>1000</v>
      </c>
    </row>
    <row r="18" spans="1:40" x14ac:dyDescent="0.2">
      <c r="A18" s="3" t="s">
        <v>146</v>
      </c>
      <c r="B18" s="4" t="s">
        <v>87</v>
      </c>
      <c r="C18" s="4">
        <v>110</v>
      </c>
      <c r="D18" s="10">
        <v>1000</v>
      </c>
      <c r="E18" s="4" t="s">
        <v>5</v>
      </c>
      <c r="F18" s="4" t="s">
        <v>6</v>
      </c>
      <c r="G18" s="2" t="s">
        <v>87</v>
      </c>
      <c r="H18" s="2" t="s">
        <v>122</v>
      </c>
      <c r="I18" s="2" t="s">
        <v>88</v>
      </c>
      <c r="J18" s="2" t="s">
        <v>144</v>
      </c>
      <c r="W18" s="5">
        <v>0.65</v>
      </c>
      <c r="X18" s="5">
        <v>0.35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6">
        <f t="shared" si="0"/>
        <v>1</v>
      </c>
      <c r="AF18" s="12">
        <f t="shared" si="1"/>
        <v>650</v>
      </c>
      <c r="AG18" s="12">
        <f t="shared" si="2"/>
        <v>350</v>
      </c>
      <c r="AH18" s="12">
        <f t="shared" si="3"/>
        <v>0</v>
      </c>
      <c r="AI18" s="12">
        <f t="shared" si="4"/>
        <v>0</v>
      </c>
      <c r="AJ18" s="12">
        <f t="shared" si="5"/>
        <v>0</v>
      </c>
      <c r="AK18" s="12">
        <f t="shared" si="6"/>
        <v>0</v>
      </c>
      <c r="AL18" s="12">
        <f t="shared" si="7"/>
        <v>0</v>
      </c>
      <c r="AM18" s="12">
        <f t="shared" si="8"/>
        <v>0</v>
      </c>
      <c r="AN18" s="12">
        <f t="shared" si="9"/>
        <v>1000</v>
      </c>
    </row>
    <row r="19" spans="1:40" x14ac:dyDescent="0.2">
      <c r="A19" s="3" t="s">
        <v>146</v>
      </c>
      <c r="B19" s="4" t="s">
        <v>4</v>
      </c>
      <c r="C19" s="4">
        <v>4801</v>
      </c>
      <c r="D19" s="10">
        <v>1000</v>
      </c>
      <c r="E19" s="4" t="s">
        <v>5</v>
      </c>
      <c r="F19" s="4" t="s">
        <v>6</v>
      </c>
      <c r="G19" s="2" t="s">
        <v>28</v>
      </c>
      <c r="H19" s="2" t="s">
        <v>121</v>
      </c>
      <c r="I19" s="2" t="s">
        <v>90</v>
      </c>
      <c r="J19" s="2" t="e">
        <v>#N/A</v>
      </c>
      <c r="W19" s="5">
        <v>0.7</v>
      </c>
      <c r="X19" s="5">
        <v>0.3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6">
        <f t="shared" si="0"/>
        <v>1</v>
      </c>
      <c r="AF19" s="12">
        <f t="shared" si="1"/>
        <v>700</v>
      </c>
      <c r="AG19" s="12">
        <f t="shared" si="2"/>
        <v>300</v>
      </c>
      <c r="AH19" s="12">
        <f t="shared" si="3"/>
        <v>0</v>
      </c>
      <c r="AI19" s="12">
        <f t="shared" si="4"/>
        <v>0</v>
      </c>
      <c r="AJ19" s="12">
        <f t="shared" si="5"/>
        <v>0</v>
      </c>
      <c r="AK19" s="12">
        <f t="shared" si="6"/>
        <v>0</v>
      </c>
      <c r="AL19" s="12">
        <f t="shared" si="7"/>
        <v>0</v>
      </c>
      <c r="AM19" s="12">
        <f t="shared" si="8"/>
        <v>0</v>
      </c>
      <c r="AN19" s="12">
        <f t="shared" si="9"/>
        <v>1000</v>
      </c>
    </row>
    <row r="20" spans="1:40" x14ac:dyDescent="0.2">
      <c r="A20" s="3" t="s">
        <v>146</v>
      </c>
      <c r="B20" s="4" t="s">
        <v>31</v>
      </c>
      <c r="C20" s="4">
        <v>4905</v>
      </c>
      <c r="D20" s="10">
        <v>1000</v>
      </c>
      <c r="E20" s="4" t="s">
        <v>12</v>
      </c>
      <c r="F20" s="4" t="s">
        <v>19</v>
      </c>
      <c r="G20" s="2" t="s">
        <v>30</v>
      </c>
      <c r="H20" s="2" t="s">
        <v>118</v>
      </c>
      <c r="I20" s="2" t="s">
        <v>34</v>
      </c>
      <c r="J20" s="2" t="s">
        <v>119</v>
      </c>
      <c r="K20" s="2" t="s">
        <v>18</v>
      </c>
      <c r="L20" s="2" t="s">
        <v>126</v>
      </c>
      <c r="W20" s="5">
        <v>0.34</v>
      </c>
      <c r="X20" s="5">
        <v>0.33</v>
      </c>
      <c r="Y20" s="5">
        <v>0.33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6">
        <f t="shared" si="0"/>
        <v>1</v>
      </c>
      <c r="AF20" s="12">
        <f t="shared" si="1"/>
        <v>340</v>
      </c>
      <c r="AG20" s="12">
        <f t="shared" si="2"/>
        <v>330</v>
      </c>
      <c r="AH20" s="12">
        <f t="shared" si="3"/>
        <v>330</v>
      </c>
      <c r="AI20" s="12">
        <f t="shared" si="4"/>
        <v>0</v>
      </c>
      <c r="AJ20" s="12">
        <f t="shared" si="5"/>
        <v>0</v>
      </c>
      <c r="AK20" s="12">
        <f t="shared" si="6"/>
        <v>0</v>
      </c>
      <c r="AL20" s="12">
        <f t="shared" si="7"/>
        <v>0</v>
      </c>
      <c r="AM20" s="12">
        <f t="shared" si="8"/>
        <v>0</v>
      </c>
      <c r="AN20" s="12">
        <f t="shared" si="9"/>
        <v>1000</v>
      </c>
    </row>
    <row r="21" spans="1:40" x14ac:dyDescent="0.2">
      <c r="A21" s="3" t="s">
        <v>146</v>
      </c>
      <c r="B21" s="4" t="s">
        <v>86</v>
      </c>
      <c r="C21" s="4">
        <v>107</v>
      </c>
      <c r="D21" s="10">
        <v>1000</v>
      </c>
      <c r="E21" s="4" t="s">
        <v>5</v>
      </c>
      <c r="F21" s="4" t="s">
        <v>6</v>
      </c>
      <c r="G21" s="2" t="s">
        <v>86</v>
      </c>
      <c r="H21" s="2" t="s">
        <v>123</v>
      </c>
      <c r="I21" s="2" t="s">
        <v>87</v>
      </c>
      <c r="J21" s="2" t="s">
        <v>122</v>
      </c>
      <c r="W21" s="5">
        <v>0.8</v>
      </c>
      <c r="X21" s="5">
        <v>0.2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6">
        <f t="shared" si="0"/>
        <v>1</v>
      </c>
      <c r="AF21" s="12">
        <f t="shared" si="1"/>
        <v>800</v>
      </c>
      <c r="AG21" s="12">
        <f t="shared" si="2"/>
        <v>200</v>
      </c>
      <c r="AH21" s="12">
        <f t="shared" si="3"/>
        <v>0</v>
      </c>
      <c r="AI21" s="12">
        <f t="shared" si="4"/>
        <v>0</v>
      </c>
      <c r="AJ21" s="12">
        <f t="shared" si="5"/>
        <v>0</v>
      </c>
      <c r="AK21" s="12">
        <f t="shared" si="6"/>
        <v>0</v>
      </c>
      <c r="AL21" s="12">
        <f t="shared" si="7"/>
        <v>0</v>
      </c>
      <c r="AM21" s="12">
        <f t="shared" si="8"/>
        <v>0</v>
      </c>
      <c r="AN21" s="12">
        <f t="shared" si="9"/>
        <v>1000</v>
      </c>
    </row>
    <row r="22" spans="1:40" x14ac:dyDescent="0.2">
      <c r="A22" s="3" t="s">
        <v>146</v>
      </c>
      <c r="B22" s="4" t="s">
        <v>42</v>
      </c>
      <c r="C22" s="4">
        <v>9501</v>
      </c>
      <c r="D22" s="10">
        <v>1000</v>
      </c>
      <c r="E22" s="4" t="s">
        <v>26</v>
      </c>
      <c r="F22" s="4" t="s">
        <v>38</v>
      </c>
      <c r="G22" s="2" t="s">
        <v>42</v>
      </c>
      <c r="H22" s="2" t="s">
        <v>128</v>
      </c>
      <c r="I22" s="2" t="s">
        <v>91</v>
      </c>
      <c r="J22" s="2" t="s">
        <v>134</v>
      </c>
      <c r="K22" s="2" t="s">
        <v>43</v>
      </c>
      <c r="L22" s="2" t="s">
        <v>127</v>
      </c>
      <c r="W22" s="5">
        <v>0.34</v>
      </c>
      <c r="X22" s="5">
        <v>0.33</v>
      </c>
      <c r="Y22" s="5">
        <v>0.33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6">
        <f t="shared" si="0"/>
        <v>1</v>
      </c>
      <c r="AF22" s="12">
        <f t="shared" si="1"/>
        <v>340</v>
      </c>
      <c r="AG22" s="12">
        <f t="shared" si="2"/>
        <v>330</v>
      </c>
      <c r="AH22" s="12">
        <f t="shared" si="3"/>
        <v>330</v>
      </c>
      <c r="AI22" s="12">
        <f t="shared" si="4"/>
        <v>0</v>
      </c>
      <c r="AJ22" s="12">
        <f t="shared" si="5"/>
        <v>0</v>
      </c>
      <c r="AK22" s="12">
        <f t="shared" si="6"/>
        <v>0</v>
      </c>
      <c r="AL22" s="12">
        <f t="shared" si="7"/>
        <v>0</v>
      </c>
      <c r="AM22" s="12">
        <f t="shared" si="8"/>
        <v>0</v>
      </c>
      <c r="AN22" s="12">
        <f t="shared" si="9"/>
        <v>1000</v>
      </c>
    </row>
    <row r="23" spans="1:40" x14ac:dyDescent="0.2">
      <c r="A23" s="3" t="s">
        <v>146</v>
      </c>
      <c r="B23" s="4" t="s">
        <v>41</v>
      </c>
      <c r="C23" s="4">
        <v>110</v>
      </c>
      <c r="D23" s="10">
        <v>1000</v>
      </c>
      <c r="E23" s="4" t="s">
        <v>5</v>
      </c>
      <c r="F23" s="4" t="s">
        <v>6</v>
      </c>
      <c r="G23" s="2" t="s">
        <v>87</v>
      </c>
      <c r="H23" s="2" t="s">
        <v>122</v>
      </c>
      <c r="I23" s="2" t="s">
        <v>88</v>
      </c>
      <c r="J23" s="2" t="s">
        <v>144</v>
      </c>
      <c r="W23" s="5">
        <v>0</v>
      </c>
      <c r="X23" s="5">
        <v>1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6">
        <f t="shared" si="0"/>
        <v>1</v>
      </c>
      <c r="AF23" s="12">
        <f t="shared" si="1"/>
        <v>0</v>
      </c>
      <c r="AG23" s="12">
        <f t="shared" si="2"/>
        <v>1000</v>
      </c>
      <c r="AH23" s="12">
        <f t="shared" si="3"/>
        <v>0</v>
      </c>
      <c r="AI23" s="12">
        <f t="shared" si="4"/>
        <v>0</v>
      </c>
      <c r="AJ23" s="12">
        <f t="shared" si="5"/>
        <v>0</v>
      </c>
      <c r="AK23" s="12">
        <f t="shared" si="6"/>
        <v>0</v>
      </c>
      <c r="AL23" s="12">
        <f t="shared" si="7"/>
        <v>0</v>
      </c>
      <c r="AM23" s="12">
        <f t="shared" si="8"/>
        <v>0</v>
      </c>
      <c r="AN23" s="12">
        <f t="shared" si="9"/>
        <v>1000</v>
      </c>
    </row>
    <row r="24" spans="1:40" x14ac:dyDescent="0.2">
      <c r="A24" s="3" t="s">
        <v>146</v>
      </c>
      <c r="B24" s="4" t="s">
        <v>87</v>
      </c>
      <c r="C24" s="4">
        <v>110</v>
      </c>
      <c r="D24" s="10">
        <v>1000</v>
      </c>
      <c r="E24" s="4" t="s">
        <v>5</v>
      </c>
      <c r="F24" s="4" t="s">
        <v>6</v>
      </c>
      <c r="G24" s="2" t="s">
        <v>87</v>
      </c>
      <c r="H24" s="2" t="s">
        <v>122</v>
      </c>
      <c r="I24" s="2" t="s">
        <v>86</v>
      </c>
      <c r="J24" s="2" t="s">
        <v>123</v>
      </c>
      <c r="W24" s="5">
        <v>0.6</v>
      </c>
      <c r="X24" s="5">
        <v>0.4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6">
        <f t="shared" si="0"/>
        <v>1</v>
      </c>
      <c r="AF24" s="12">
        <f t="shared" si="1"/>
        <v>600</v>
      </c>
      <c r="AG24" s="12">
        <f t="shared" si="2"/>
        <v>400</v>
      </c>
      <c r="AH24" s="12">
        <f t="shared" si="3"/>
        <v>0</v>
      </c>
      <c r="AI24" s="12">
        <f t="shared" si="4"/>
        <v>0</v>
      </c>
      <c r="AJ24" s="12">
        <f t="shared" si="5"/>
        <v>0</v>
      </c>
      <c r="AK24" s="12">
        <f t="shared" si="6"/>
        <v>0</v>
      </c>
      <c r="AL24" s="12">
        <f t="shared" si="7"/>
        <v>0</v>
      </c>
      <c r="AM24" s="12">
        <f t="shared" si="8"/>
        <v>0</v>
      </c>
      <c r="AN24" s="12">
        <f t="shared" si="9"/>
        <v>1000</v>
      </c>
    </row>
    <row r="25" spans="1:40" x14ac:dyDescent="0.2">
      <c r="A25" s="3" t="s">
        <v>146</v>
      </c>
      <c r="B25" s="4" t="s">
        <v>7</v>
      </c>
      <c r="C25" s="4">
        <v>7603</v>
      </c>
      <c r="D25" s="10">
        <v>1000</v>
      </c>
      <c r="E25" s="4" t="s">
        <v>8</v>
      </c>
      <c r="F25" s="4" t="s">
        <v>9</v>
      </c>
      <c r="G25" s="2" t="s">
        <v>7</v>
      </c>
      <c r="H25" s="2" t="e">
        <v>#N/A</v>
      </c>
      <c r="I25" s="2" t="s">
        <v>80</v>
      </c>
      <c r="J25" s="2" t="s">
        <v>111</v>
      </c>
      <c r="M25" s="2" t="s">
        <v>81</v>
      </c>
      <c r="N25" s="2" t="s">
        <v>110</v>
      </c>
      <c r="W25" s="5">
        <v>0.2</v>
      </c>
      <c r="X25" s="5">
        <v>0.1</v>
      </c>
      <c r="Y25" s="5">
        <v>0</v>
      </c>
      <c r="Z25" s="5">
        <v>0.7</v>
      </c>
      <c r="AA25" s="5">
        <v>0</v>
      </c>
      <c r="AB25" s="5">
        <v>0</v>
      </c>
      <c r="AC25" s="5">
        <v>0</v>
      </c>
      <c r="AD25" s="5">
        <v>0</v>
      </c>
      <c r="AE25" s="6">
        <f t="shared" si="0"/>
        <v>1</v>
      </c>
      <c r="AF25" s="12">
        <f t="shared" si="1"/>
        <v>200</v>
      </c>
      <c r="AG25" s="12">
        <f t="shared" si="2"/>
        <v>100</v>
      </c>
      <c r="AH25" s="12">
        <f t="shared" si="3"/>
        <v>0</v>
      </c>
      <c r="AI25" s="12">
        <f t="shared" si="4"/>
        <v>700</v>
      </c>
      <c r="AJ25" s="12">
        <f t="shared" si="5"/>
        <v>0</v>
      </c>
      <c r="AK25" s="12">
        <f t="shared" si="6"/>
        <v>0</v>
      </c>
      <c r="AL25" s="12">
        <f t="shared" si="7"/>
        <v>0</v>
      </c>
      <c r="AM25" s="12">
        <f t="shared" si="8"/>
        <v>0</v>
      </c>
      <c r="AN25" s="12">
        <f t="shared" si="9"/>
        <v>1000</v>
      </c>
    </row>
    <row r="26" spans="1:40" x14ac:dyDescent="0.2">
      <c r="A26" s="3" t="s">
        <v>146</v>
      </c>
      <c r="B26" s="4" t="s">
        <v>39</v>
      </c>
      <c r="C26" s="4">
        <v>8601</v>
      </c>
      <c r="D26" s="10">
        <v>1000</v>
      </c>
      <c r="E26" s="4" t="s">
        <v>12</v>
      </c>
      <c r="F26" s="4" t="s">
        <v>19</v>
      </c>
      <c r="G26" s="2" t="s">
        <v>30</v>
      </c>
      <c r="H26" s="2" t="s">
        <v>118</v>
      </c>
      <c r="I26" s="2" t="s">
        <v>34</v>
      </c>
      <c r="J26" s="2" t="s">
        <v>119</v>
      </c>
      <c r="K26" s="2" t="s">
        <v>36</v>
      </c>
      <c r="L26" s="2" t="s">
        <v>117</v>
      </c>
      <c r="M26" s="2" t="s">
        <v>39</v>
      </c>
      <c r="N26" s="2" t="s">
        <v>125</v>
      </c>
      <c r="O26" s="2" t="s">
        <v>18</v>
      </c>
      <c r="P26" s="2" t="s">
        <v>126</v>
      </c>
      <c r="W26" s="5">
        <v>0.2</v>
      </c>
      <c r="X26" s="5">
        <v>0.2</v>
      </c>
      <c r="Y26" s="5">
        <v>0.2</v>
      </c>
      <c r="Z26" s="5">
        <v>0.2</v>
      </c>
      <c r="AA26" s="5">
        <v>0.2</v>
      </c>
      <c r="AB26" s="5">
        <v>0</v>
      </c>
      <c r="AC26" s="5">
        <v>0</v>
      </c>
      <c r="AD26" s="5">
        <v>0</v>
      </c>
      <c r="AE26" s="6">
        <f t="shared" si="0"/>
        <v>1</v>
      </c>
      <c r="AF26" s="12">
        <f t="shared" si="1"/>
        <v>200</v>
      </c>
      <c r="AG26" s="12">
        <f t="shared" si="2"/>
        <v>200</v>
      </c>
      <c r="AH26" s="12">
        <f t="shared" si="3"/>
        <v>200</v>
      </c>
      <c r="AI26" s="12">
        <f t="shared" si="4"/>
        <v>200</v>
      </c>
      <c r="AJ26" s="12">
        <f t="shared" si="5"/>
        <v>200</v>
      </c>
      <c r="AK26" s="12">
        <f t="shared" si="6"/>
        <v>0</v>
      </c>
      <c r="AL26" s="12">
        <f t="shared" si="7"/>
        <v>0</v>
      </c>
      <c r="AM26" s="12">
        <f t="shared" si="8"/>
        <v>0</v>
      </c>
      <c r="AN26" s="12">
        <f t="shared" si="9"/>
        <v>1000</v>
      </c>
    </row>
    <row r="27" spans="1:40" x14ac:dyDescent="0.2">
      <c r="A27" s="3" t="s">
        <v>146</v>
      </c>
      <c r="B27" s="4" t="s">
        <v>87</v>
      </c>
      <c r="C27" s="4">
        <v>110</v>
      </c>
      <c r="D27" s="10">
        <v>1000</v>
      </c>
      <c r="E27" s="4" t="s">
        <v>5</v>
      </c>
      <c r="F27" s="4" t="s">
        <v>6</v>
      </c>
      <c r="G27" s="2" t="s">
        <v>87</v>
      </c>
      <c r="H27" s="2" t="s">
        <v>122</v>
      </c>
      <c r="I27" s="2" t="s">
        <v>86</v>
      </c>
      <c r="J27" s="2" t="s">
        <v>123</v>
      </c>
      <c r="W27" s="5">
        <v>0.7</v>
      </c>
      <c r="X27" s="5">
        <v>0.3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6">
        <f t="shared" si="0"/>
        <v>1</v>
      </c>
      <c r="AF27" s="12">
        <f t="shared" si="1"/>
        <v>700</v>
      </c>
      <c r="AG27" s="12">
        <f t="shared" si="2"/>
        <v>300</v>
      </c>
      <c r="AH27" s="12">
        <f t="shared" si="3"/>
        <v>0</v>
      </c>
      <c r="AI27" s="12">
        <f t="shared" si="4"/>
        <v>0</v>
      </c>
      <c r="AJ27" s="12">
        <f t="shared" si="5"/>
        <v>0</v>
      </c>
      <c r="AK27" s="12">
        <f t="shared" si="6"/>
        <v>0</v>
      </c>
      <c r="AL27" s="12">
        <f t="shared" si="7"/>
        <v>0</v>
      </c>
      <c r="AM27" s="12">
        <f t="shared" si="8"/>
        <v>0</v>
      </c>
      <c r="AN27" s="12">
        <f t="shared" si="9"/>
        <v>1000</v>
      </c>
    </row>
    <row r="28" spans="1:40" x14ac:dyDescent="0.2">
      <c r="A28" s="3" t="s">
        <v>146</v>
      </c>
      <c r="B28" s="4" t="s">
        <v>11</v>
      </c>
      <c r="C28" s="4">
        <v>7101</v>
      </c>
      <c r="D28" s="10">
        <v>1000</v>
      </c>
      <c r="E28" s="4" t="s">
        <v>12</v>
      </c>
      <c r="F28" s="4" t="s">
        <v>13</v>
      </c>
      <c r="G28" s="2" t="s">
        <v>11</v>
      </c>
      <c r="H28" s="2" t="s">
        <v>133</v>
      </c>
      <c r="I28" s="2" t="s">
        <v>75</v>
      </c>
      <c r="J28" s="2" t="s">
        <v>132</v>
      </c>
      <c r="K28" s="2" t="s">
        <v>76</v>
      </c>
      <c r="L28" s="2" t="s">
        <v>135</v>
      </c>
      <c r="W28" s="5">
        <v>0.34</v>
      </c>
      <c r="X28" s="5">
        <v>0.33</v>
      </c>
      <c r="Y28" s="5">
        <v>0.33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6">
        <f t="shared" si="0"/>
        <v>1</v>
      </c>
      <c r="AF28" s="12">
        <f t="shared" si="1"/>
        <v>340</v>
      </c>
      <c r="AG28" s="12">
        <f t="shared" si="2"/>
        <v>330</v>
      </c>
      <c r="AH28" s="12">
        <f t="shared" si="3"/>
        <v>330</v>
      </c>
      <c r="AI28" s="12">
        <f t="shared" si="4"/>
        <v>0</v>
      </c>
      <c r="AJ28" s="12">
        <f t="shared" si="5"/>
        <v>0</v>
      </c>
      <c r="AK28" s="12">
        <f t="shared" si="6"/>
        <v>0</v>
      </c>
      <c r="AL28" s="12">
        <f t="shared" si="7"/>
        <v>0</v>
      </c>
      <c r="AM28" s="12">
        <f t="shared" si="8"/>
        <v>0</v>
      </c>
      <c r="AN28" s="12">
        <f t="shared" si="9"/>
        <v>1000</v>
      </c>
    </row>
    <row r="29" spans="1:40" x14ac:dyDescent="0.2">
      <c r="A29" s="3" t="s">
        <v>146</v>
      </c>
      <c r="B29" s="4" t="s">
        <v>86</v>
      </c>
      <c r="C29" s="4">
        <v>107</v>
      </c>
      <c r="D29" s="10">
        <v>1000</v>
      </c>
      <c r="E29" s="4" t="s">
        <v>5</v>
      </c>
      <c r="F29" s="4" t="s">
        <v>6</v>
      </c>
      <c r="G29" s="2" t="s">
        <v>86</v>
      </c>
      <c r="H29" s="2" t="s">
        <v>123</v>
      </c>
      <c r="I29" s="2" t="s">
        <v>28</v>
      </c>
      <c r="J29" s="2" t="s">
        <v>121</v>
      </c>
      <c r="K29" s="2" t="s">
        <v>87</v>
      </c>
      <c r="L29" s="2" t="s">
        <v>122</v>
      </c>
      <c r="M29" s="2" t="s">
        <v>32</v>
      </c>
      <c r="N29" s="2" t="s">
        <v>120</v>
      </c>
      <c r="O29" s="2" t="s">
        <v>4</v>
      </c>
      <c r="P29" s="2" t="s">
        <v>112</v>
      </c>
      <c r="Q29" s="2" t="s">
        <v>88</v>
      </c>
      <c r="R29" s="2" t="s">
        <v>144</v>
      </c>
      <c r="W29" s="5">
        <v>0.2</v>
      </c>
      <c r="X29" s="5">
        <v>0.1</v>
      </c>
      <c r="Y29" s="5">
        <v>0.2</v>
      </c>
      <c r="Z29" s="5">
        <v>0.2</v>
      </c>
      <c r="AA29" s="5">
        <v>0.2</v>
      </c>
      <c r="AB29" s="5">
        <v>0.1</v>
      </c>
      <c r="AC29" s="5">
        <v>0</v>
      </c>
      <c r="AD29" s="5">
        <v>0</v>
      </c>
      <c r="AE29" s="6">
        <f t="shared" si="0"/>
        <v>0.99999999999999989</v>
      </c>
      <c r="AF29" s="12">
        <f t="shared" si="1"/>
        <v>200</v>
      </c>
      <c r="AG29" s="12">
        <f t="shared" si="2"/>
        <v>100</v>
      </c>
      <c r="AH29" s="12">
        <f t="shared" si="3"/>
        <v>200</v>
      </c>
      <c r="AI29" s="12">
        <f t="shared" si="4"/>
        <v>200</v>
      </c>
      <c r="AJ29" s="12">
        <f t="shared" si="5"/>
        <v>200</v>
      </c>
      <c r="AK29" s="12">
        <f t="shared" si="6"/>
        <v>100</v>
      </c>
      <c r="AL29" s="12">
        <f t="shared" si="7"/>
        <v>0</v>
      </c>
      <c r="AM29" s="12">
        <f t="shared" si="8"/>
        <v>0</v>
      </c>
      <c r="AN29" s="12">
        <f t="shared" si="9"/>
        <v>1000</v>
      </c>
    </row>
    <row r="30" spans="1:40" x14ac:dyDescent="0.2">
      <c r="A30" s="3" t="s">
        <v>146</v>
      </c>
      <c r="B30" s="4" t="s">
        <v>40</v>
      </c>
      <c r="C30" s="4">
        <v>3401</v>
      </c>
      <c r="D30" s="10">
        <v>1000</v>
      </c>
      <c r="E30" s="4" t="s">
        <v>8</v>
      </c>
      <c r="F30" s="4" t="s">
        <v>21</v>
      </c>
      <c r="G30" s="2" t="s">
        <v>40</v>
      </c>
      <c r="H30" s="2" t="s">
        <v>131</v>
      </c>
      <c r="I30" s="2" t="s">
        <v>20</v>
      </c>
      <c r="J30" s="2" t="s">
        <v>130</v>
      </c>
      <c r="K30" s="2" t="s">
        <v>73</v>
      </c>
      <c r="L30" s="2" t="s">
        <v>143</v>
      </c>
      <c r="M30" s="2" t="s">
        <v>74</v>
      </c>
      <c r="N30" s="2" t="s">
        <v>129</v>
      </c>
      <c r="W30" s="5">
        <v>0.2</v>
      </c>
      <c r="X30" s="5">
        <v>0.4</v>
      </c>
      <c r="Y30" s="5">
        <v>0.2</v>
      </c>
      <c r="Z30" s="5">
        <v>0.2</v>
      </c>
      <c r="AA30" s="5">
        <v>0</v>
      </c>
      <c r="AB30" s="5">
        <v>0</v>
      </c>
      <c r="AC30" s="5">
        <v>0</v>
      </c>
      <c r="AD30" s="5">
        <v>0</v>
      </c>
      <c r="AE30" s="6">
        <f t="shared" si="0"/>
        <v>1</v>
      </c>
      <c r="AF30" s="12">
        <f t="shared" si="1"/>
        <v>200</v>
      </c>
      <c r="AG30" s="12">
        <f t="shared" si="2"/>
        <v>400</v>
      </c>
      <c r="AH30" s="12">
        <f t="shared" si="3"/>
        <v>200</v>
      </c>
      <c r="AI30" s="12">
        <f t="shared" si="4"/>
        <v>200</v>
      </c>
      <c r="AJ30" s="12">
        <f t="shared" si="5"/>
        <v>0</v>
      </c>
      <c r="AK30" s="12">
        <f t="shared" si="6"/>
        <v>0</v>
      </c>
      <c r="AL30" s="12">
        <f t="shared" si="7"/>
        <v>0</v>
      </c>
      <c r="AM30" s="12">
        <f t="shared" si="8"/>
        <v>0</v>
      </c>
      <c r="AN30" s="12">
        <f t="shared" si="9"/>
        <v>1000</v>
      </c>
    </row>
    <row r="31" spans="1:40" x14ac:dyDescent="0.2">
      <c r="A31" s="3" t="s">
        <v>146</v>
      </c>
      <c r="B31" s="4" t="s">
        <v>22</v>
      </c>
      <c r="C31" s="4">
        <v>1501</v>
      </c>
      <c r="D31" s="10">
        <v>1000</v>
      </c>
      <c r="E31" s="4" t="s">
        <v>8</v>
      </c>
      <c r="F31" s="4" t="s">
        <v>9</v>
      </c>
      <c r="G31" s="2" t="s">
        <v>22</v>
      </c>
      <c r="H31" s="2" t="s">
        <v>139</v>
      </c>
      <c r="I31" s="2" t="s">
        <v>20</v>
      </c>
      <c r="J31" s="2" t="s">
        <v>130</v>
      </c>
      <c r="K31" s="2" t="s">
        <v>82</v>
      </c>
      <c r="L31" s="2" t="s">
        <v>138</v>
      </c>
      <c r="M31" s="2" t="s">
        <v>80</v>
      </c>
      <c r="N31" s="2" t="s">
        <v>111</v>
      </c>
      <c r="O31" s="2" t="s">
        <v>81</v>
      </c>
      <c r="P31" s="2" t="s">
        <v>110</v>
      </c>
      <c r="W31" s="5">
        <v>0.2</v>
      </c>
      <c r="X31" s="5">
        <v>0.15</v>
      </c>
      <c r="Y31" s="5">
        <v>0.05</v>
      </c>
      <c r="Z31" s="5">
        <v>0.5</v>
      </c>
      <c r="AA31" s="5">
        <v>0.1</v>
      </c>
      <c r="AB31" s="5">
        <v>0</v>
      </c>
      <c r="AC31" s="5">
        <v>0</v>
      </c>
      <c r="AD31" s="5">
        <v>0</v>
      </c>
      <c r="AE31" s="6">
        <f t="shared" si="0"/>
        <v>0.99999999999999989</v>
      </c>
      <c r="AF31" s="12">
        <f t="shared" si="1"/>
        <v>200</v>
      </c>
      <c r="AG31" s="12">
        <f t="shared" si="2"/>
        <v>150</v>
      </c>
      <c r="AH31" s="12">
        <f t="shared" si="3"/>
        <v>50</v>
      </c>
      <c r="AI31" s="12">
        <f t="shared" si="4"/>
        <v>500</v>
      </c>
      <c r="AJ31" s="12">
        <f t="shared" si="5"/>
        <v>100</v>
      </c>
      <c r="AK31" s="12">
        <f t="shared" si="6"/>
        <v>0</v>
      </c>
      <c r="AL31" s="12">
        <f t="shared" si="7"/>
        <v>0</v>
      </c>
      <c r="AM31" s="12">
        <f t="shared" si="8"/>
        <v>0</v>
      </c>
      <c r="AN31" s="12">
        <f t="shared" si="9"/>
        <v>1000</v>
      </c>
    </row>
    <row r="32" spans="1:40" x14ac:dyDescent="0.2">
      <c r="A32" s="3" t="s">
        <v>146</v>
      </c>
      <c r="B32" s="4" t="s">
        <v>11</v>
      </c>
      <c r="C32" s="4">
        <v>7101</v>
      </c>
      <c r="D32" s="10">
        <v>1000</v>
      </c>
      <c r="E32" s="4" t="s">
        <v>12</v>
      </c>
      <c r="F32" s="4" t="s">
        <v>13</v>
      </c>
      <c r="G32" s="2" t="s">
        <v>11</v>
      </c>
      <c r="H32" s="2" t="s">
        <v>133</v>
      </c>
      <c r="I32" s="2" t="s">
        <v>75</v>
      </c>
      <c r="J32" s="2" t="s">
        <v>132</v>
      </c>
      <c r="K32" s="2" t="s">
        <v>76</v>
      </c>
      <c r="L32" s="2" t="s">
        <v>135</v>
      </c>
      <c r="W32" s="5">
        <v>0.34</v>
      </c>
      <c r="X32" s="5">
        <v>0.33</v>
      </c>
      <c r="Y32" s="5">
        <v>0.33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6">
        <f t="shared" si="0"/>
        <v>1</v>
      </c>
      <c r="AF32" s="12">
        <f t="shared" si="1"/>
        <v>340</v>
      </c>
      <c r="AG32" s="12">
        <f t="shared" si="2"/>
        <v>330</v>
      </c>
      <c r="AH32" s="12">
        <f t="shared" si="3"/>
        <v>330</v>
      </c>
      <c r="AI32" s="12">
        <f t="shared" si="4"/>
        <v>0</v>
      </c>
      <c r="AJ32" s="12">
        <f t="shared" si="5"/>
        <v>0</v>
      </c>
      <c r="AK32" s="12">
        <f t="shared" si="6"/>
        <v>0</v>
      </c>
      <c r="AL32" s="12">
        <f t="shared" si="7"/>
        <v>0</v>
      </c>
      <c r="AM32" s="12">
        <f t="shared" si="8"/>
        <v>0</v>
      </c>
      <c r="AN32" s="12">
        <f t="shared" si="9"/>
        <v>1000</v>
      </c>
    </row>
    <row r="33" spans="1:40" x14ac:dyDescent="0.2">
      <c r="A33" s="3" t="s">
        <v>146</v>
      </c>
      <c r="B33" s="4" t="s">
        <v>18</v>
      </c>
      <c r="C33" s="4">
        <v>4101</v>
      </c>
      <c r="D33" s="10">
        <v>1000</v>
      </c>
      <c r="E33" s="4" t="s">
        <v>12</v>
      </c>
      <c r="F33" s="4" t="s">
        <v>19</v>
      </c>
      <c r="G33" s="2" t="s">
        <v>30</v>
      </c>
      <c r="H33" s="2" t="s">
        <v>118</v>
      </c>
      <c r="I33" s="2" t="s">
        <v>34</v>
      </c>
      <c r="J33" s="2" t="s">
        <v>119</v>
      </c>
      <c r="K33" s="2" t="s">
        <v>36</v>
      </c>
      <c r="L33" s="2" t="s">
        <v>117</v>
      </c>
      <c r="M33" s="2" t="s">
        <v>39</v>
      </c>
      <c r="N33" s="2" t="s">
        <v>125</v>
      </c>
      <c r="O33" s="2" t="s">
        <v>18</v>
      </c>
      <c r="P33" s="2" t="s">
        <v>126</v>
      </c>
      <c r="W33" s="5">
        <v>0.2</v>
      </c>
      <c r="X33" s="5">
        <v>0.2</v>
      </c>
      <c r="Y33" s="5">
        <v>0.2</v>
      </c>
      <c r="Z33" s="5">
        <v>0.2</v>
      </c>
      <c r="AA33" s="5">
        <v>0.2</v>
      </c>
      <c r="AB33" s="5">
        <v>0</v>
      </c>
      <c r="AC33" s="5">
        <v>0</v>
      </c>
      <c r="AD33" s="5">
        <v>0</v>
      </c>
      <c r="AE33" s="6">
        <f t="shared" si="0"/>
        <v>1</v>
      </c>
      <c r="AF33" s="12">
        <f t="shared" si="1"/>
        <v>200</v>
      </c>
      <c r="AG33" s="12">
        <f t="shared" si="2"/>
        <v>200</v>
      </c>
      <c r="AH33" s="12">
        <f t="shared" si="3"/>
        <v>200</v>
      </c>
      <c r="AI33" s="12">
        <f t="shared" si="4"/>
        <v>200</v>
      </c>
      <c r="AJ33" s="12">
        <f t="shared" si="5"/>
        <v>200</v>
      </c>
      <c r="AK33" s="12">
        <f t="shared" si="6"/>
        <v>0</v>
      </c>
      <c r="AL33" s="12">
        <f t="shared" si="7"/>
        <v>0</v>
      </c>
      <c r="AM33" s="12">
        <f t="shared" si="8"/>
        <v>0</v>
      </c>
      <c r="AN33" s="12">
        <f t="shared" si="9"/>
        <v>1000</v>
      </c>
    </row>
    <row r="34" spans="1:40" x14ac:dyDescent="0.2">
      <c r="A34" s="3" t="s">
        <v>146</v>
      </c>
      <c r="B34" s="4" t="s">
        <v>44</v>
      </c>
      <c r="C34" s="4">
        <v>9101</v>
      </c>
      <c r="D34" s="10">
        <v>1000</v>
      </c>
      <c r="E34" s="4" t="s">
        <v>26</v>
      </c>
      <c r="F34" s="4" t="s">
        <v>27</v>
      </c>
      <c r="G34" s="2" t="s">
        <v>44</v>
      </c>
      <c r="H34" s="2" t="s">
        <v>116</v>
      </c>
      <c r="W34" s="5">
        <v>1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6">
        <f t="shared" si="0"/>
        <v>1</v>
      </c>
      <c r="AF34" s="12">
        <f t="shared" si="1"/>
        <v>1000</v>
      </c>
      <c r="AG34" s="12">
        <f t="shared" si="2"/>
        <v>0</v>
      </c>
      <c r="AH34" s="12">
        <f t="shared" si="3"/>
        <v>0</v>
      </c>
      <c r="AI34" s="12">
        <f t="shared" si="4"/>
        <v>0</v>
      </c>
      <c r="AJ34" s="12">
        <f t="shared" si="5"/>
        <v>0</v>
      </c>
      <c r="AK34" s="12">
        <f t="shared" si="6"/>
        <v>0</v>
      </c>
      <c r="AL34" s="12">
        <f t="shared" si="7"/>
        <v>0</v>
      </c>
      <c r="AM34" s="12">
        <f t="shared" si="8"/>
        <v>0</v>
      </c>
      <c r="AN34" s="12">
        <f t="shared" si="9"/>
        <v>1000</v>
      </c>
    </row>
    <row r="35" spans="1:40" x14ac:dyDescent="0.2">
      <c r="A35" s="3" t="s">
        <v>146</v>
      </c>
      <c r="B35" s="4" t="s">
        <v>10</v>
      </c>
      <c r="C35" s="4">
        <v>7602</v>
      </c>
      <c r="D35" s="10">
        <v>1000</v>
      </c>
      <c r="E35" s="4" t="s">
        <v>8</v>
      </c>
      <c r="F35" s="4" t="s">
        <v>9</v>
      </c>
      <c r="G35" s="2" t="s">
        <v>10</v>
      </c>
      <c r="H35" s="2" t="e">
        <v>#N/A</v>
      </c>
      <c r="I35" s="2" t="s">
        <v>85</v>
      </c>
      <c r="J35" s="2" t="s">
        <v>141</v>
      </c>
      <c r="K35" s="2" t="s">
        <v>82</v>
      </c>
      <c r="L35" s="2" t="s">
        <v>138</v>
      </c>
      <c r="M35" s="2" t="s">
        <v>81</v>
      </c>
      <c r="N35" s="2" t="s">
        <v>110</v>
      </c>
      <c r="W35" s="5">
        <v>0.35</v>
      </c>
      <c r="X35" s="5">
        <v>0.3</v>
      </c>
      <c r="Y35" s="5">
        <v>0.2</v>
      </c>
      <c r="Z35" s="5">
        <v>0.15</v>
      </c>
      <c r="AA35" s="5">
        <v>0</v>
      </c>
      <c r="AB35" s="5">
        <v>0</v>
      </c>
      <c r="AC35" s="5">
        <v>0</v>
      </c>
      <c r="AD35" s="5">
        <v>0</v>
      </c>
      <c r="AE35" s="6">
        <f t="shared" si="0"/>
        <v>0.99999999999999989</v>
      </c>
      <c r="AF35" s="12">
        <f t="shared" si="1"/>
        <v>350</v>
      </c>
      <c r="AG35" s="12">
        <f t="shared" si="2"/>
        <v>300</v>
      </c>
      <c r="AH35" s="12">
        <f t="shared" si="3"/>
        <v>200</v>
      </c>
      <c r="AI35" s="12">
        <f t="shared" si="4"/>
        <v>150</v>
      </c>
      <c r="AJ35" s="12">
        <f t="shared" si="5"/>
        <v>0</v>
      </c>
      <c r="AK35" s="12">
        <f t="shared" si="6"/>
        <v>0</v>
      </c>
      <c r="AL35" s="12">
        <f t="shared" si="7"/>
        <v>0</v>
      </c>
      <c r="AM35" s="12">
        <f t="shared" si="8"/>
        <v>0</v>
      </c>
      <c r="AN35" s="12">
        <f t="shared" si="9"/>
        <v>1000</v>
      </c>
    </row>
    <row r="36" spans="1:40" x14ac:dyDescent="0.2">
      <c r="A36" s="3" t="s">
        <v>146</v>
      </c>
      <c r="B36" s="4" t="s">
        <v>36</v>
      </c>
      <c r="C36" s="4">
        <v>9001</v>
      </c>
      <c r="D36" s="10">
        <v>1000</v>
      </c>
      <c r="E36" s="4" t="s">
        <v>12</v>
      </c>
      <c r="F36" s="4" t="s">
        <v>19</v>
      </c>
      <c r="G36" s="2" t="s">
        <v>30</v>
      </c>
      <c r="H36" s="2" t="s">
        <v>118</v>
      </c>
      <c r="I36" s="2" t="s">
        <v>34</v>
      </c>
      <c r="J36" s="2" t="s">
        <v>119</v>
      </c>
      <c r="K36" s="2" t="s">
        <v>36</v>
      </c>
      <c r="L36" s="2" t="s">
        <v>117</v>
      </c>
      <c r="M36" s="2" t="s">
        <v>39</v>
      </c>
      <c r="N36" s="2" t="s">
        <v>125</v>
      </c>
      <c r="O36" s="2" t="s">
        <v>18</v>
      </c>
      <c r="P36" s="2" t="s">
        <v>126</v>
      </c>
      <c r="W36" s="5">
        <v>0.2</v>
      </c>
      <c r="X36" s="5">
        <v>0.2</v>
      </c>
      <c r="Y36" s="5">
        <v>0.2</v>
      </c>
      <c r="Z36" s="5">
        <v>0.2</v>
      </c>
      <c r="AA36" s="5">
        <v>0.2</v>
      </c>
      <c r="AB36" s="5">
        <v>0</v>
      </c>
      <c r="AC36" s="5">
        <v>0</v>
      </c>
      <c r="AD36" s="5">
        <v>0</v>
      </c>
      <c r="AE36" s="6">
        <f t="shared" si="0"/>
        <v>1</v>
      </c>
      <c r="AF36" s="12">
        <f t="shared" si="1"/>
        <v>200</v>
      </c>
      <c r="AG36" s="12">
        <f t="shared" si="2"/>
        <v>200</v>
      </c>
      <c r="AH36" s="12">
        <f t="shared" si="3"/>
        <v>200</v>
      </c>
      <c r="AI36" s="12">
        <f t="shared" si="4"/>
        <v>200</v>
      </c>
      <c r="AJ36" s="12">
        <f t="shared" si="5"/>
        <v>200</v>
      </c>
      <c r="AK36" s="12">
        <f t="shared" si="6"/>
        <v>0</v>
      </c>
      <c r="AL36" s="12">
        <f t="shared" si="7"/>
        <v>0</v>
      </c>
      <c r="AM36" s="12">
        <f t="shared" si="8"/>
        <v>0</v>
      </c>
      <c r="AN36" s="12">
        <f t="shared" si="9"/>
        <v>1000</v>
      </c>
    </row>
    <row r="37" spans="1:40" x14ac:dyDescent="0.2">
      <c r="A37" s="3" t="s">
        <v>146</v>
      </c>
      <c r="B37" s="4" t="s">
        <v>36</v>
      </c>
      <c r="C37" s="4">
        <v>9001</v>
      </c>
      <c r="D37" s="10">
        <v>1000</v>
      </c>
      <c r="E37" s="4" t="s">
        <v>12</v>
      </c>
      <c r="F37" s="4" t="s">
        <v>19</v>
      </c>
      <c r="G37" s="2" t="s">
        <v>30</v>
      </c>
      <c r="H37" s="2" t="s">
        <v>118</v>
      </c>
      <c r="I37" s="2" t="s">
        <v>34</v>
      </c>
      <c r="J37" s="2" t="s">
        <v>119</v>
      </c>
      <c r="K37" s="2" t="s">
        <v>18</v>
      </c>
      <c r="L37" s="2" t="s">
        <v>126</v>
      </c>
      <c r="W37" s="5">
        <v>0.34</v>
      </c>
      <c r="X37" s="5">
        <v>0.33</v>
      </c>
      <c r="Y37" s="5">
        <v>0.33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6">
        <f t="shared" si="0"/>
        <v>1</v>
      </c>
      <c r="AF37" s="12">
        <f t="shared" si="1"/>
        <v>340</v>
      </c>
      <c r="AG37" s="12">
        <f t="shared" si="2"/>
        <v>330</v>
      </c>
      <c r="AH37" s="12">
        <f t="shared" si="3"/>
        <v>330</v>
      </c>
      <c r="AI37" s="12">
        <f t="shared" si="4"/>
        <v>0</v>
      </c>
      <c r="AJ37" s="12">
        <f t="shared" si="5"/>
        <v>0</v>
      </c>
      <c r="AK37" s="12">
        <f t="shared" si="6"/>
        <v>0</v>
      </c>
      <c r="AL37" s="12">
        <f t="shared" si="7"/>
        <v>0</v>
      </c>
      <c r="AM37" s="12">
        <f t="shared" si="8"/>
        <v>0</v>
      </c>
      <c r="AN37" s="12">
        <f t="shared" si="9"/>
        <v>1000</v>
      </c>
    </row>
    <row r="38" spans="1:40" x14ac:dyDescent="0.2">
      <c r="A38" s="3" t="s">
        <v>146</v>
      </c>
      <c r="B38" s="4" t="s">
        <v>10</v>
      </c>
      <c r="C38" s="4">
        <v>7602</v>
      </c>
      <c r="D38" s="10">
        <v>1000</v>
      </c>
      <c r="E38" s="4" t="s">
        <v>8</v>
      </c>
      <c r="F38" s="4" t="s">
        <v>9</v>
      </c>
      <c r="G38" s="2" t="s">
        <v>10</v>
      </c>
      <c r="H38" s="2" t="e">
        <v>#N/A</v>
      </c>
      <c r="I38" s="2" t="s">
        <v>80</v>
      </c>
      <c r="J38" s="2" t="s">
        <v>111</v>
      </c>
      <c r="W38" s="5">
        <v>0.9</v>
      </c>
      <c r="X38" s="5">
        <v>0.1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6">
        <f t="shared" si="0"/>
        <v>1</v>
      </c>
      <c r="AF38" s="12">
        <f t="shared" si="1"/>
        <v>900</v>
      </c>
      <c r="AG38" s="12">
        <f t="shared" si="2"/>
        <v>100</v>
      </c>
      <c r="AH38" s="12">
        <f t="shared" si="3"/>
        <v>0</v>
      </c>
      <c r="AI38" s="12">
        <f t="shared" si="4"/>
        <v>0</v>
      </c>
      <c r="AJ38" s="12">
        <f t="shared" si="5"/>
        <v>0</v>
      </c>
      <c r="AK38" s="12">
        <f t="shared" si="6"/>
        <v>0</v>
      </c>
      <c r="AL38" s="12">
        <f t="shared" si="7"/>
        <v>0</v>
      </c>
      <c r="AM38" s="12">
        <f t="shared" si="8"/>
        <v>0</v>
      </c>
      <c r="AN38" s="12">
        <f t="shared" si="9"/>
        <v>1000</v>
      </c>
    </row>
    <row r="39" spans="1:40" x14ac:dyDescent="0.2">
      <c r="A39" s="3" t="s">
        <v>146</v>
      </c>
      <c r="B39" s="4" t="s">
        <v>50</v>
      </c>
      <c r="C39" s="4">
        <v>8605</v>
      </c>
      <c r="D39" s="10">
        <v>1000</v>
      </c>
      <c r="E39" s="4" t="s">
        <v>12</v>
      </c>
      <c r="F39" s="4" t="s">
        <v>19</v>
      </c>
      <c r="G39" s="2" t="s">
        <v>30</v>
      </c>
      <c r="H39" s="2" t="s">
        <v>118</v>
      </c>
      <c r="I39" s="2" t="s">
        <v>34</v>
      </c>
      <c r="J39" s="2" t="s">
        <v>119</v>
      </c>
      <c r="K39" s="2" t="s">
        <v>36</v>
      </c>
      <c r="L39" s="2" t="s">
        <v>117</v>
      </c>
      <c r="M39" s="2" t="s">
        <v>39</v>
      </c>
      <c r="N39" s="2" t="s">
        <v>125</v>
      </c>
      <c r="W39" s="5">
        <v>0.25</v>
      </c>
      <c r="X39" s="5">
        <v>0.25</v>
      </c>
      <c r="Y39" s="5">
        <v>0.25</v>
      </c>
      <c r="Z39" s="5">
        <v>0.25</v>
      </c>
      <c r="AA39" s="5">
        <v>0</v>
      </c>
      <c r="AB39" s="5">
        <v>0</v>
      </c>
      <c r="AC39" s="5">
        <v>0</v>
      </c>
      <c r="AD39" s="5">
        <v>0</v>
      </c>
      <c r="AE39" s="6">
        <f t="shared" si="0"/>
        <v>1</v>
      </c>
      <c r="AF39" s="12">
        <f t="shared" si="1"/>
        <v>250</v>
      </c>
      <c r="AG39" s="12">
        <f t="shared" si="2"/>
        <v>250</v>
      </c>
      <c r="AH39" s="12">
        <f t="shared" si="3"/>
        <v>250</v>
      </c>
      <c r="AI39" s="12">
        <f t="shared" si="4"/>
        <v>250</v>
      </c>
      <c r="AJ39" s="12">
        <f t="shared" si="5"/>
        <v>0</v>
      </c>
      <c r="AK39" s="12">
        <f t="shared" si="6"/>
        <v>0</v>
      </c>
      <c r="AL39" s="12">
        <f t="shared" si="7"/>
        <v>0</v>
      </c>
      <c r="AM39" s="12">
        <f t="shared" si="8"/>
        <v>0</v>
      </c>
      <c r="AN39" s="12">
        <f t="shared" si="9"/>
        <v>1000</v>
      </c>
    </row>
    <row r="40" spans="1:40" x14ac:dyDescent="0.2">
      <c r="A40" s="3" t="s">
        <v>146</v>
      </c>
      <c r="B40" s="4" t="s">
        <v>17</v>
      </c>
      <c r="C40" s="4">
        <v>4301</v>
      </c>
      <c r="D40" s="10">
        <v>1000</v>
      </c>
      <c r="E40" s="4" t="s">
        <v>15</v>
      </c>
      <c r="F40" s="4" t="s">
        <v>16</v>
      </c>
      <c r="G40" s="2" t="s">
        <v>17</v>
      </c>
      <c r="H40" s="2" t="e">
        <v>#N/A</v>
      </c>
      <c r="I40" s="2" t="s">
        <v>79</v>
      </c>
      <c r="J40" s="2" t="e">
        <v>#N/A</v>
      </c>
      <c r="K40" s="2" t="s">
        <v>71</v>
      </c>
      <c r="L40" s="2" t="s">
        <v>124</v>
      </c>
      <c r="W40" s="5">
        <v>0.6</v>
      </c>
      <c r="X40" s="5">
        <v>0.2</v>
      </c>
      <c r="Y40" s="5">
        <v>0.2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6">
        <f t="shared" si="0"/>
        <v>1</v>
      </c>
      <c r="AF40" s="12">
        <f t="shared" si="1"/>
        <v>600</v>
      </c>
      <c r="AG40" s="12">
        <f t="shared" si="2"/>
        <v>200</v>
      </c>
      <c r="AH40" s="12">
        <f t="shared" si="3"/>
        <v>200</v>
      </c>
      <c r="AI40" s="12">
        <f t="shared" si="4"/>
        <v>0</v>
      </c>
      <c r="AJ40" s="12">
        <f t="shared" si="5"/>
        <v>0</v>
      </c>
      <c r="AK40" s="12">
        <f t="shared" si="6"/>
        <v>0</v>
      </c>
      <c r="AL40" s="12">
        <f t="shared" si="7"/>
        <v>0</v>
      </c>
      <c r="AM40" s="12">
        <f t="shared" si="8"/>
        <v>0</v>
      </c>
      <c r="AN40" s="12">
        <f t="shared" si="9"/>
        <v>1000</v>
      </c>
    </row>
    <row r="41" spans="1:40" x14ac:dyDescent="0.2">
      <c r="A41" s="3" t="s">
        <v>146</v>
      </c>
      <c r="B41" s="4" t="s">
        <v>86</v>
      </c>
      <c r="C41" s="4">
        <v>107</v>
      </c>
      <c r="D41" s="10">
        <v>1000</v>
      </c>
      <c r="E41" s="4" t="s">
        <v>5</v>
      </c>
      <c r="F41" s="4" t="s">
        <v>6</v>
      </c>
      <c r="G41" s="2" t="s">
        <v>86</v>
      </c>
      <c r="H41" s="2" t="s">
        <v>123</v>
      </c>
      <c r="I41" s="2" t="s">
        <v>32</v>
      </c>
      <c r="J41" s="2" t="s">
        <v>120</v>
      </c>
      <c r="K41" s="2" t="s">
        <v>87</v>
      </c>
      <c r="L41" s="2" t="s">
        <v>122</v>
      </c>
      <c r="M41" s="2" t="s">
        <v>4</v>
      </c>
      <c r="N41" s="2" t="s">
        <v>112</v>
      </c>
      <c r="W41" s="5">
        <v>0.25</v>
      </c>
      <c r="X41" s="5">
        <v>0.25</v>
      </c>
      <c r="Y41" s="5">
        <v>0.25</v>
      </c>
      <c r="Z41" s="5">
        <v>0.25</v>
      </c>
      <c r="AA41" s="5">
        <v>0</v>
      </c>
      <c r="AB41" s="5">
        <v>0</v>
      </c>
      <c r="AC41" s="5">
        <v>0</v>
      </c>
      <c r="AD41" s="5">
        <v>0</v>
      </c>
      <c r="AE41" s="6">
        <f t="shared" si="0"/>
        <v>1</v>
      </c>
      <c r="AF41" s="12">
        <f t="shared" si="1"/>
        <v>250</v>
      </c>
      <c r="AG41" s="12">
        <f t="shared" si="2"/>
        <v>250</v>
      </c>
      <c r="AH41" s="12">
        <f t="shared" si="3"/>
        <v>250</v>
      </c>
      <c r="AI41" s="12">
        <f t="shared" si="4"/>
        <v>250</v>
      </c>
      <c r="AJ41" s="12">
        <f t="shared" si="5"/>
        <v>0</v>
      </c>
      <c r="AK41" s="12">
        <f t="shared" si="6"/>
        <v>0</v>
      </c>
      <c r="AL41" s="12">
        <f t="shared" si="7"/>
        <v>0</v>
      </c>
      <c r="AM41" s="12">
        <f t="shared" si="8"/>
        <v>0</v>
      </c>
      <c r="AN41" s="12">
        <f t="shared" si="9"/>
        <v>1000</v>
      </c>
    </row>
    <row r="42" spans="1:40" x14ac:dyDescent="0.2">
      <c r="A42" s="3" t="s">
        <v>146</v>
      </c>
      <c r="B42" s="4" t="s">
        <v>20</v>
      </c>
      <c r="C42" s="4">
        <v>901</v>
      </c>
      <c r="D42" s="10">
        <v>1000</v>
      </c>
      <c r="E42" s="4" t="s">
        <v>8</v>
      </c>
      <c r="F42" s="4" t="s">
        <v>21</v>
      </c>
      <c r="G42" s="2" t="s">
        <v>20</v>
      </c>
      <c r="H42" s="2" t="s">
        <v>130</v>
      </c>
      <c r="I42" s="2" t="s">
        <v>74</v>
      </c>
      <c r="J42" s="2" t="s">
        <v>129</v>
      </c>
      <c r="W42" s="5">
        <v>0.8</v>
      </c>
      <c r="X42" s="5">
        <v>0.2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6">
        <f t="shared" si="0"/>
        <v>1</v>
      </c>
      <c r="AF42" s="12">
        <f t="shared" si="1"/>
        <v>800</v>
      </c>
      <c r="AG42" s="12">
        <f t="shared" si="2"/>
        <v>200</v>
      </c>
      <c r="AH42" s="12">
        <f t="shared" si="3"/>
        <v>0</v>
      </c>
      <c r="AI42" s="12">
        <f t="shared" si="4"/>
        <v>0</v>
      </c>
      <c r="AJ42" s="12">
        <f t="shared" si="5"/>
        <v>0</v>
      </c>
      <c r="AK42" s="12">
        <f t="shared" si="6"/>
        <v>0</v>
      </c>
      <c r="AL42" s="12">
        <f t="shared" si="7"/>
        <v>0</v>
      </c>
      <c r="AM42" s="12">
        <f t="shared" si="8"/>
        <v>0</v>
      </c>
      <c r="AN42" s="12">
        <f t="shared" si="9"/>
        <v>1000</v>
      </c>
    </row>
    <row r="43" spans="1:40" x14ac:dyDescent="0.2">
      <c r="A43" s="3" t="s">
        <v>146</v>
      </c>
      <c r="B43" s="4" t="s">
        <v>87</v>
      </c>
      <c r="C43" s="4">
        <v>110</v>
      </c>
      <c r="D43" s="10">
        <v>1000</v>
      </c>
      <c r="E43" s="4" t="s">
        <v>5</v>
      </c>
      <c r="F43" s="4" t="s">
        <v>6</v>
      </c>
      <c r="G43" s="2" t="s">
        <v>87</v>
      </c>
      <c r="H43" s="2" t="s">
        <v>122</v>
      </c>
      <c r="I43" s="2" t="s">
        <v>32</v>
      </c>
      <c r="J43" s="2" t="s">
        <v>120</v>
      </c>
      <c r="K43" s="2" t="s">
        <v>28</v>
      </c>
      <c r="L43" s="2" t="s">
        <v>121</v>
      </c>
      <c r="M43" s="2" t="s">
        <v>86</v>
      </c>
      <c r="N43" s="2" t="s">
        <v>123</v>
      </c>
      <c r="O43" s="2" t="s">
        <v>4</v>
      </c>
      <c r="P43" s="2" t="s">
        <v>112</v>
      </c>
      <c r="Q43" s="2" t="s">
        <v>88</v>
      </c>
      <c r="R43" s="2" t="s">
        <v>144</v>
      </c>
      <c r="W43" s="5">
        <v>0.2</v>
      </c>
      <c r="X43" s="5">
        <v>0.2</v>
      </c>
      <c r="Y43" s="5">
        <v>0.1</v>
      </c>
      <c r="Z43" s="5">
        <v>0.2</v>
      </c>
      <c r="AA43" s="5">
        <v>0.2</v>
      </c>
      <c r="AB43" s="5">
        <v>0.1</v>
      </c>
      <c r="AC43" s="5">
        <v>0</v>
      </c>
      <c r="AD43" s="5">
        <v>0</v>
      </c>
      <c r="AE43" s="6">
        <f t="shared" si="0"/>
        <v>0.99999999999999989</v>
      </c>
      <c r="AF43" s="12">
        <f t="shared" si="1"/>
        <v>200</v>
      </c>
      <c r="AG43" s="12">
        <f t="shared" si="2"/>
        <v>200</v>
      </c>
      <c r="AH43" s="12">
        <f t="shared" si="3"/>
        <v>100</v>
      </c>
      <c r="AI43" s="12">
        <f t="shared" si="4"/>
        <v>200</v>
      </c>
      <c r="AJ43" s="12">
        <f t="shared" si="5"/>
        <v>200</v>
      </c>
      <c r="AK43" s="12">
        <f t="shared" si="6"/>
        <v>100</v>
      </c>
      <c r="AL43" s="12">
        <f t="shared" si="7"/>
        <v>0</v>
      </c>
      <c r="AM43" s="12">
        <f t="shared" si="8"/>
        <v>0</v>
      </c>
      <c r="AN43" s="12">
        <f t="shared" si="9"/>
        <v>1000</v>
      </c>
    </row>
    <row r="44" spans="1:40" x14ac:dyDescent="0.2">
      <c r="A44" s="3" t="s">
        <v>146</v>
      </c>
      <c r="B44" s="4" t="s">
        <v>36</v>
      </c>
      <c r="C44" s="4">
        <v>9001</v>
      </c>
      <c r="D44" s="10">
        <v>1000</v>
      </c>
      <c r="E44" s="4" t="s">
        <v>12</v>
      </c>
      <c r="F44" s="4" t="s">
        <v>19</v>
      </c>
      <c r="G44" s="2" t="s">
        <v>30</v>
      </c>
      <c r="H44" s="2" t="s">
        <v>118</v>
      </c>
      <c r="I44" s="2" t="s">
        <v>34</v>
      </c>
      <c r="J44" s="2" t="s">
        <v>119</v>
      </c>
      <c r="K44" s="2" t="s">
        <v>36</v>
      </c>
      <c r="L44" s="2" t="s">
        <v>117</v>
      </c>
      <c r="M44" s="2" t="s">
        <v>39</v>
      </c>
      <c r="N44" s="2" t="s">
        <v>125</v>
      </c>
      <c r="O44" s="2" t="s">
        <v>18</v>
      </c>
      <c r="P44" s="2" t="s">
        <v>126</v>
      </c>
      <c r="W44" s="5">
        <v>0.2</v>
      </c>
      <c r="X44" s="5">
        <v>0.2</v>
      </c>
      <c r="Y44" s="5">
        <v>0.2</v>
      </c>
      <c r="Z44" s="5">
        <v>0.2</v>
      </c>
      <c r="AA44" s="5">
        <v>0.2</v>
      </c>
      <c r="AB44" s="5">
        <v>0</v>
      </c>
      <c r="AC44" s="5">
        <v>0</v>
      </c>
      <c r="AD44" s="5">
        <v>0</v>
      </c>
      <c r="AE44" s="6">
        <f t="shared" si="0"/>
        <v>1</v>
      </c>
      <c r="AF44" s="12">
        <f t="shared" si="1"/>
        <v>200</v>
      </c>
      <c r="AG44" s="12">
        <f t="shared" si="2"/>
        <v>200</v>
      </c>
      <c r="AH44" s="12">
        <f t="shared" si="3"/>
        <v>200</v>
      </c>
      <c r="AI44" s="12">
        <f t="shared" si="4"/>
        <v>200</v>
      </c>
      <c r="AJ44" s="12">
        <f t="shared" si="5"/>
        <v>200</v>
      </c>
      <c r="AK44" s="12">
        <f t="shared" si="6"/>
        <v>0</v>
      </c>
      <c r="AL44" s="12">
        <f t="shared" si="7"/>
        <v>0</v>
      </c>
      <c r="AM44" s="12">
        <f t="shared" si="8"/>
        <v>0</v>
      </c>
      <c r="AN44" s="12">
        <f t="shared" si="9"/>
        <v>1000</v>
      </c>
    </row>
    <row r="45" spans="1:40" x14ac:dyDescent="0.2">
      <c r="A45" s="3" t="s">
        <v>146</v>
      </c>
      <c r="B45" s="4" t="s">
        <v>40</v>
      </c>
      <c r="C45" s="4">
        <v>3401</v>
      </c>
      <c r="D45" s="10">
        <v>1000</v>
      </c>
      <c r="E45" s="4" t="s">
        <v>8</v>
      </c>
      <c r="F45" s="4" t="s">
        <v>21</v>
      </c>
      <c r="G45" s="2" t="s">
        <v>40</v>
      </c>
      <c r="H45" s="2" t="s">
        <v>131</v>
      </c>
      <c r="I45" s="2" t="s">
        <v>73</v>
      </c>
      <c r="J45" s="2" t="s">
        <v>143</v>
      </c>
      <c r="K45" s="2" t="s">
        <v>74</v>
      </c>
      <c r="L45" s="2" t="s">
        <v>129</v>
      </c>
      <c r="W45" s="5">
        <v>0.45</v>
      </c>
      <c r="X45" s="5">
        <v>0.45</v>
      </c>
      <c r="Y45" s="5">
        <v>0.1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6">
        <f t="shared" si="0"/>
        <v>1</v>
      </c>
      <c r="AF45" s="12">
        <f t="shared" si="1"/>
        <v>450</v>
      </c>
      <c r="AG45" s="12">
        <f t="shared" si="2"/>
        <v>450</v>
      </c>
      <c r="AH45" s="12">
        <f t="shared" si="3"/>
        <v>100</v>
      </c>
      <c r="AI45" s="12">
        <f t="shared" si="4"/>
        <v>0</v>
      </c>
      <c r="AJ45" s="12">
        <f t="shared" si="5"/>
        <v>0</v>
      </c>
      <c r="AK45" s="12">
        <f t="shared" si="6"/>
        <v>0</v>
      </c>
      <c r="AL45" s="12">
        <f t="shared" si="7"/>
        <v>0</v>
      </c>
      <c r="AM45" s="12">
        <f t="shared" si="8"/>
        <v>0</v>
      </c>
      <c r="AN45" s="12">
        <f t="shared" si="9"/>
        <v>1000</v>
      </c>
    </row>
    <row r="46" spans="1:40" x14ac:dyDescent="0.2">
      <c r="A46" s="3" t="s">
        <v>146</v>
      </c>
      <c r="B46" s="4" t="s">
        <v>39</v>
      </c>
      <c r="C46" s="4">
        <v>8601</v>
      </c>
      <c r="D46" s="10">
        <v>1000</v>
      </c>
      <c r="E46" s="4" t="s">
        <v>12</v>
      </c>
      <c r="F46" s="4" t="s">
        <v>19</v>
      </c>
      <c r="G46" s="2" t="s">
        <v>36</v>
      </c>
      <c r="H46" s="2" t="s">
        <v>117</v>
      </c>
      <c r="I46" s="2" t="s">
        <v>39</v>
      </c>
      <c r="J46" s="2" t="s">
        <v>125</v>
      </c>
      <c r="W46" s="5">
        <v>0.1</v>
      </c>
      <c r="X46" s="5">
        <v>0.9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6">
        <f t="shared" si="0"/>
        <v>1</v>
      </c>
      <c r="AF46" s="12">
        <f t="shared" si="1"/>
        <v>100</v>
      </c>
      <c r="AG46" s="12">
        <f t="shared" si="2"/>
        <v>900</v>
      </c>
      <c r="AH46" s="12">
        <f t="shared" si="3"/>
        <v>0</v>
      </c>
      <c r="AI46" s="12">
        <f t="shared" si="4"/>
        <v>0</v>
      </c>
      <c r="AJ46" s="12">
        <f t="shared" si="5"/>
        <v>0</v>
      </c>
      <c r="AK46" s="12">
        <f t="shared" si="6"/>
        <v>0</v>
      </c>
      <c r="AL46" s="12">
        <f t="shared" si="7"/>
        <v>0</v>
      </c>
      <c r="AM46" s="12">
        <f t="shared" si="8"/>
        <v>0</v>
      </c>
      <c r="AN46" s="12">
        <f t="shared" si="9"/>
        <v>1000</v>
      </c>
    </row>
    <row r="47" spans="1:40" x14ac:dyDescent="0.2">
      <c r="A47" s="3" t="s">
        <v>146</v>
      </c>
      <c r="B47" s="4" t="s">
        <v>80</v>
      </c>
      <c r="C47" s="4">
        <v>1507</v>
      </c>
      <c r="D47" s="10">
        <v>1000</v>
      </c>
      <c r="E47" s="4" t="s">
        <v>53</v>
      </c>
      <c r="F47" s="4" t="s">
        <v>9</v>
      </c>
      <c r="G47" s="2" t="s">
        <v>85</v>
      </c>
      <c r="H47" s="2" t="s">
        <v>141</v>
      </c>
      <c r="I47" s="2" t="s">
        <v>81</v>
      </c>
      <c r="J47" s="2" t="s">
        <v>110</v>
      </c>
      <c r="W47" s="5">
        <v>0.55000000000000004</v>
      </c>
      <c r="X47" s="5">
        <v>0.45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6">
        <f t="shared" si="0"/>
        <v>1</v>
      </c>
      <c r="AF47" s="12">
        <f t="shared" si="1"/>
        <v>550</v>
      </c>
      <c r="AG47" s="12">
        <f t="shared" si="2"/>
        <v>450</v>
      </c>
      <c r="AH47" s="12">
        <f t="shared" si="3"/>
        <v>0</v>
      </c>
      <c r="AI47" s="12">
        <f t="shared" si="4"/>
        <v>0</v>
      </c>
      <c r="AJ47" s="12">
        <f t="shared" si="5"/>
        <v>0</v>
      </c>
      <c r="AK47" s="12">
        <f t="shared" si="6"/>
        <v>0</v>
      </c>
      <c r="AL47" s="12">
        <f t="shared" si="7"/>
        <v>0</v>
      </c>
      <c r="AM47" s="12">
        <f t="shared" si="8"/>
        <v>0</v>
      </c>
      <c r="AN47" s="12">
        <f t="shared" si="9"/>
        <v>1000</v>
      </c>
    </row>
    <row r="48" spans="1:40" x14ac:dyDescent="0.2">
      <c r="A48" s="3" t="s">
        <v>146</v>
      </c>
      <c r="B48" s="4" t="s">
        <v>39</v>
      </c>
      <c r="C48" s="4">
        <v>8601</v>
      </c>
      <c r="D48" s="10">
        <v>1000</v>
      </c>
      <c r="E48" s="4" t="s">
        <v>12</v>
      </c>
      <c r="F48" s="4" t="s">
        <v>19</v>
      </c>
      <c r="G48" s="2" t="s">
        <v>30</v>
      </c>
      <c r="H48" s="2" t="s">
        <v>118</v>
      </c>
      <c r="I48" s="2" t="s">
        <v>34</v>
      </c>
      <c r="J48" s="2" t="s">
        <v>119</v>
      </c>
      <c r="K48" s="2" t="s">
        <v>36</v>
      </c>
      <c r="L48" s="2" t="s">
        <v>117</v>
      </c>
      <c r="M48" s="2" t="s">
        <v>39</v>
      </c>
      <c r="N48" s="2" t="s">
        <v>125</v>
      </c>
      <c r="O48" s="2" t="s">
        <v>18</v>
      </c>
      <c r="P48" s="2" t="s">
        <v>126</v>
      </c>
      <c r="W48" s="5">
        <v>0.2</v>
      </c>
      <c r="X48" s="5">
        <v>0.2</v>
      </c>
      <c r="Y48" s="5">
        <v>0.2</v>
      </c>
      <c r="Z48" s="5">
        <v>0.2</v>
      </c>
      <c r="AA48" s="5">
        <v>0.2</v>
      </c>
      <c r="AB48" s="5">
        <v>0</v>
      </c>
      <c r="AC48" s="5">
        <v>0</v>
      </c>
      <c r="AD48" s="5">
        <v>0</v>
      </c>
      <c r="AE48" s="6">
        <f t="shared" si="0"/>
        <v>1</v>
      </c>
      <c r="AF48" s="12">
        <f t="shared" si="1"/>
        <v>200</v>
      </c>
      <c r="AG48" s="12">
        <f t="shared" si="2"/>
        <v>200</v>
      </c>
      <c r="AH48" s="12">
        <f t="shared" si="3"/>
        <v>200</v>
      </c>
      <c r="AI48" s="12">
        <f t="shared" si="4"/>
        <v>200</v>
      </c>
      <c r="AJ48" s="12">
        <f t="shared" si="5"/>
        <v>200</v>
      </c>
      <c r="AK48" s="12">
        <f t="shared" si="6"/>
        <v>0</v>
      </c>
      <c r="AL48" s="12">
        <f t="shared" si="7"/>
        <v>0</v>
      </c>
      <c r="AM48" s="12">
        <f t="shared" si="8"/>
        <v>0</v>
      </c>
      <c r="AN48" s="12">
        <f t="shared" si="9"/>
        <v>1000</v>
      </c>
    </row>
    <row r="49" spans="1:40" x14ac:dyDescent="0.2">
      <c r="A49" s="3" t="s">
        <v>146</v>
      </c>
      <c r="B49" s="4" t="s">
        <v>36</v>
      </c>
      <c r="C49" s="4">
        <v>9001</v>
      </c>
      <c r="D49" s="10">
        <v>1000</v>
      </c>
      <c r="E49" s="4" t="s">
        <v>12</v>
      </c>
      <c r="F49" s="4" t="s">
        <v>19</v>
      </c>
      <c r="G49" s="2" t="s">
        <v>30</v>
      </c>
      <c r="H49" s="2" t="s">
        <v>118</v>
      </c>
      <c r="I49" s="2" t="s">
        <v>36</v>
      </c>
      <c r="J49" s="2" t="s">
        <v>117</v>
      </c>
      <c r="K49" s="2" t="s">
        <v>39</v>
      </c>
      <c r="L49" s="2" t="s">
        <v>125</v>
      </c>
      <c r="W49" s="5">
        <v>0.34</v>
      </c>
      <c r="X49" s="5">
        <v>0.33</v>
      </c>
      <c r="Y49" s="5">
        <v>0.33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6">
        <f t="shared" si="0"/>
        <v>1</v>
      </c>
      <c r="AF49" s="12">
        <f t="shared" si="1"/>
        <v>340</v>
      </c>
      <c r="AG49" s="12">
        <f t="shared" si="2"/>
        <v>330</v>
      </c>
      <c r="AH49" s="12">
        <f t="shared" si="3"/>
        <v>330</v>
      </c>
      <c r="AI49" s="12">
        <f t="shared" si="4"/>
        <v>0</v>
      </c>
      <c r="AJ49" s="12">
        <f t="shared" si="5"/>
        <v>0</v>
      </c>
      <c r="AK49" s="12">
        <f t="shared" si="6"/>
        <v>0</v>
      </c>
      <c r="AL49" s="12">
        <f t="shared" si="7"/>
        <v>0</v>
      </c>
      <c r="AM49" s="12">
        <f t="shared" si="8"/>
        <v>0</v>
      </c>
      <c r="AN49" s="12">
        <f t="shared" si="9"/>
        <v>1000</v>
      </c>
    </row>
    <row r="50" spans="1:40" x14ac:dyDescent="0.2">
      <c r="A50" s="3" t="s">
        <v>146</v>
      </c>
      <c r="B50" s="4" t="s">
        <v>39</v>
      </c>
      <c r="C50" s="4">
        <v>8601</v>
      </c>
      <c r="D50" s="10">
        <v>1000</v>
      </c>
      <c r="E50" s="4" t="s">
        <v>12</v>
      </c>
      <c r="F50" s="4" t="s">
        <v>19</v>
      </c>
      <c r="G50" s="2" t="s">
        <v>36</v>
      </c>
      <c r="H50" s="2" t="s">
        <v>117</v>
      </c>
      <c r="I50" s="2" t="s">
        <v>39</v>
      </c>
      <c r="J50" s="2" t="s">
        <v>125</v>
      </c>
      <c r="W50" s="5">
        <v>0.5</v>
      </c>
      <c r="X50" s="5">
        <v>0.5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6">
        <f t="shared" si="0"/>
        <v>1</v>
      </c>
      <c r="AF50" s="12">
        <f t="shared" si="1"/>
        <v>500</v>
      </c>
      <c r="AG50" s="12">
        <f t="shared" si="2"/>
        <v>500</v>
      </c>
      <c r="AH50" s="12">
        <f t="shared" si="3"/>
        <v>0</v>
      </c>
      <c r="AI50" s="12">
        <f t="shared" si="4"/>
        <v>0</v>
      </c>
      <c r="AJ50" s="12">
        <f t="shared" si="5"/>
        <v>0</v>
      </c>
      <c r="AK50" s="12">
        <f t="shared" si="6"/>
        <v>0</v>
      </c>
      <c r="AL50" s="12">
        <f t="shared" si="7"/>
        <v>0</v>
      </c>
      <c r="AM50" s="12">
        <f t="shared" si="8"/>
        <v>0</v>
      </c>
      <c r="AN50" s="12">
        <f t="shared" si="9"/>
        <v>1000</v>
      </c>
    </row>
    <row r="51" spans="1:40" x14ac:dyDescent="0.2">
      <c r="A51" s="3" t="s">
        <v>146</v>
      </c>
      <c r="B51" s="4" t="s">
        <v>30</v>
      </c>
      <c r="C51" s="4">
        <v>4901</v>
      </c>
      <c r="D51" s="10">
        <v>1000</v>
      </c>
      <c r="E51" s="4" t="s">
        <v>12</v>
      </c>
      <c r="F51" s="4" t="s">
        <v>19</v>
      </c>
      <c r="G51" s="2" t="s">
        <v>30</v>
      </c>
      <c r="H51" s="2" t="s">
        <v>118</v>
      </c>
      <c r="I51" s="2" t="s">
        <v>34</v>
      </c>
      <c r="J51" s="2" t="s">
        <v>119</v>
      </c>
      <c r="K51" s="2" t="s">
        <v>18</v>
      </c>
      <c r="L51" s="2" t="s">
        <v>126</v>
      </c>
      <c r="W51" s="5">
        <v>0.34</v>
      </c>
      <c r="X51" s="5">
        <v>0.33</v>
      </c>
      <c r="Y51" s="5">
        <v>0.33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6">
        <f t="shared" si="0"/>
        <v>1</v>
      </c>
      <c r="AF51" s="12">
        <f t="shared" si="1"/>
        <v>340</v>
      </c>
      <c r="AG51" s="12">
        <f t="shared" si="2"/>
        <v>330</v>
      </c>
      <c r="AH51" s="12">
        <f t="shared" si="3"/>
        <v>330</v>
      </c>
      <c r="AI51" s="12">
        <f t="shared" si="4"/>
        <v>0</v>
      </c>
      <c r="AJ51" s="12">
        <f t="shared" si="5"/>
        <v>0</v>
      </c>
      <c r="AK51" s="12">
        <f t="shared" si="6"/>
        <v>0</v>
      </c>
      <c r="AL51" s="12">
        <f t="shared" si="7"/>
        <v>0</v>
      </c>
      <c r="AM51" s="12">
        <f t="shared" si="8"/>
        <v>0</v>
      </c>
      <c r="AN51" s="12">
        <f t="shared" si="9"/>
        <v>1000</v>
      </c>
    </row>
    <row r="52" spans="1:40" x14ac:dyDescent="0.2">
      <c r="A52" s="3" t="s">
        <v>146</v>
      </c>
      <c r="B52" s="4" t="s">
        <v>39</v>
      </c>
      <c r="C52" s="4">
        <v>8601</v>
      </c>
      <c r="D52" s="10">
        <v>1000</v>
      </c>
      <c r="E52" s="4" t="s">
        <v>12</v>
      </c>
      <c r="F52" s="4" t="s">
        <v>19</v>
      </c>
      <c r="G52" s="2" t="s">
        <v>30</v>
      </c>
      <c r="H52" s="2" t="s">
        <v>118</v>
      </c>
      <c r="I52" s="2" t="s">
        <v>34</v>
      </c>
      <c r="J52" s="2" t="s">
        <v>119</v>
      </c>
      <c r="K52" s="2" t="s">
        <v>36</v>
      </c>
      <c r="L52" s="2" t="s">
        <v>117</v>
      </c>
      <c r="M52" s="2" t="s">
        <v>39</v>
      </c>
      <c r="N52" s="2" t="s">
        <v>125</v>
      </c>
      <c r="O52" s="2" t="s">
        <v>18</v>
      </c>
      <c r="P52" s="2" t="s">
        <v>126</v>
      </c>
      <c r="W52" s="5">
        <v>0.2</v>
      </c>
      <c r="X52" s="5">
        <v>0.2</v>
      </c>
      <c r="Y52" s="5">
        <v>0.2</v>
      </c>
      <c r="Z52" s="5">
        <v>0.2</v>
      </c>
      <c r="AA52" s="5">
        <v>0.2</v>
      </c>
      <c r="AB52" s="5">
        <v>0</v>
      </c>
      <c r="AC52" s="5">
        <v>0</v>
      </c>
      <c r="AD52" s="5">
        <v>0</v>
      </c>
      <c r="AE52" s="6">
        <f t="shared" si="0"/>
        <v>1</v>
      </c>
      <c r="AF52" s="12">
        <f t="shared" si="1"/>
        <v>200</v>
      </c>
      <c r="AG52" s="12">
        <f t="shared" si="2"/>
        <v>200</v>
      </c>
      <c r="AH52" s="12">
        <f t="shared" si="3"/>
        <v>200</v>
      </c>
      <c r="AI52" s="12">
        <f t="shared" si="4"/>
        <v>200</v>
      </c>
      <c r="AJ52" s="12">
        <f t="shared" si="5"/>
        <v>200</v>
      </c>
      <c r="AK52" s="12">
        <f t="shared" si="6"/>
        <v>0</v>
      </c>
      <c r="AL52" s="12">
        <f t="shared" si="7"/>
        <v>0</v>
      </c>
      <c r="AM52" s="12">
        <f t="shared" si="8"/>
        <v>0</v>
      </c>
      <c r="AN52" s="12">
        <f t="shared" si="9"/>
        <v>1000</v>
      </c>
    </row>
    <row r="53" spans="1:40" x14ac:dyDescent="0.2">
      <c r="A53" s="3" t="s">
        <v>146</v>
      </c>
      <c r="B53" s="4" t="s">
        <v>36</v>
      </c>
      <c r="C53" s="4">
        <v>9001</v>
      </c>
      <c r="D53" s="10">
        <v>1000</v>
      </c>
      <c r="E53" s="4" t="s">
        <v>12</v>
      </c>
      <c r="F53" s="4" t="s">
        <v>19</v>
      </c>
      <c r="G53" s="2" t="s">
        <v>30</v>
      </c>
      <c r="H53" s="2" t="s">
        <v>118</v>
      </c>
      <c r="I53" s="2" t="s">
        <v>34</v>
      </c>
      <c r="J53" s="2" t="s">
        <v>119</v>
      </c>
      <c r="K53" s="2" t="s">
        <v>36</v>
      </c>
      <c r="L53" s="2" t="s">
        <v>117</v>
      </c>
      <c r="M53" s="2" t="s">
        <v>39</v>
      </c>
      <c r="N53" s="2" t="s">
        <v>125</v>
      </c>
      <c r="O53" s="2" t="s">
        <v>18</v>
      </c>
      <c r="P53" s="2" t="s">
        <v>126</v>
      </c>
      <c r="W53" s="5">
        <v>0.2</v>
      </c>
      <c r="X53" s="5">
        <v>0.2</v>
      </c>
      <c r="Y53" s="5">
        <v>0.2</v>
      </c>
      <c r="Z53" s="5">
        <v>0.2</v>
      </c>
      <c r="AA53" s="5">
        <v>0.2</v>
      </c>
      <c r="AB53" s="5">
        <v>0</v>
      </c>
      <c r="AC53" s="5">
        <v>0</v>
      </c>
      <c r="AD53" s="5">
        <v>0</v>
      </c>
      <c r="AE53" s="6">
        <f t="shared" si="0"/>
        <v>1</v>
      </c>
      <c r="AF53" s="12">
        <f t="shared" si="1"/>
        <v>200</v>
      </c>
      <c r="AG53" s="12">
        <f t="shared" si="2"/>
        <v>200</v>
      </c>
      <c r="AH53" s="12">
        <f t="shared" si="3"/>
        <v>200</v>
      </c>
      <c r="AI53" s="12">
        <f t="shared" si="4"/>
        <v>200</v>
      </c>
      <c r="AJ53" s="12">
        <f t="shared" si="5"/>
        <v>200</v>
      </c>
      <c r="AK53" s="12">
        <f t="shared" si="6"/>
        <v>0</v>
      </c>
      <c r="AL53" s="12">
        <f t="shared" si="7"/>
        <v>0</v>
      </c>
      <c r="AM53" s="12">
        <f t="shared" si="8"/>
        <v>0</v>
      </c>
      <c r="AN53" s="12">
        <f t="shared" si="9"/>
        <v>1000</v>
      </c>
    </row>
    <row r="54" spans="1:40" x14ac:dyDescent="0.2">
      <c r="A54" s="3" t="s">
        <v>146</v>
      </c>
      <c r="B54" s="4" t="s">
        <v>29</v>
      </c>
      <c r="C54" s="4">
        <v>4907</v>
      </c>
      <c r="D54" s="10">
        <v>1000</v>
      </c>
      <c r="E54" s="4" t="s">
        <v>12</v>
      </c>
      <c r="F54" s="4" t="s">
        <v>19</v>
      </c>
      <c r="G54" s="2" t="s">
        <v>30</v>
      </c>
      <c r="H54" s="2" t="s">
        <v>118</v>
      </c>
      <c r="I54" s="2" t="s">
        <v>34</v>
      </c>
      <c r="J54" s="2" t="s">
        <v>119</v>
      </c>
      <c r="W54" s="5">
        <v>0.5</v>
      </c>
      <c r="X54" s="5">
        <v>0.5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6">
        <f t="shared" si="0"/>
        <v>1</v>
      </c>
      <c r="AF54" s="12">
        <f t="shared" si="1"/>
        <v>500</v>
      </c>
      <c r="AG54" s="12">
        <f t="shared" si="2"/>
        <v>500</v>
      </c>
      <c r="AH54" s="12">
        <f t="shared" si="3"/>
        <v>0</v>
      </c>
      <c r="AI54" s="12">
        <f t="shared" si="4"/>
        <v>0</v>
      </c>
      <c r="AJ54" s="12">
        <f t="shared" si="5"/>
        <v>0</v>
      </c>
      <c r="AK54" s="12">
        <f t="shared" si="6"/>
        <v>0</v>
      </c>
      <c r="AL54" s="12">
        <f t="shared" si="7"/>
        <v>0</v>
      </c>
      <c r="AM54" s="12">
        <f t="shared" si="8"/>
        <v>0</v>
      </c>
      <c r="AN54" s="12">
        <f t="shared" si="9"/>
        <v>1000</v>
      </c>
    </row>
    <row r="55" spans="1:40" x14ac:dyDescent="0.2">
      <c r="A55" s="3" t="s">
        <v>146</v>
      </c>
      <c r="B55" s="4" t="s">
        <v>42</v>
      </c>
      <c r="C55" s="4">
        <v>9501</v>
      </c>
      <c r="D55" s="10">
        <v>1000</v>
      </c>
      <c r="E55" s="4" t="s">
        <v>26</v>
      </c>
      <c r="F55" s="4" t="s">
        <v>38</v>
      </c>
      <c r="G55" s="2" t="s">
        <v>42</v>
      </c>
      <c r="H55" s="2" t="s">
        <v>128</v>
      </c>
      <c r="I55" s="2" t="s">
        <v>98</v>
      </c>
      <c r="J55" s="2" t="e">
        <v>#N/A</v>
      </c>
      <c r="W55" s="5">
        <v>0.5</v>
      </c>
      <c r="X55" s="5">
        <v>0.5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6">
        <f t="shared" si="0"/>
        <v>1</v>
      </c>
      <c r="AF55" s="12">
        <f t="shared" si="1"/>
        <v>500</v>
      </c>
      <c r="AG55" s="12">
        <f t="shared" si="2"/>
        <v>500</v>
      </c>
      <c r="AH55" s="12">
        <f t="shared" si="3"/>
        <v>0</v>
      </c>
      <c r="AI55" s="12">
        <f t="shared" si="4"/>
        <v>0</v>
      </c>
      <c r="AJ55" s="12">
        <f t="shared" si="5"/>
        <v>0</v>
      </c>
      <c r="AK55" s="12">
        <f t="shared" si="6"/>
        <v>0</v>
      </c>
      <c r="AL55" s="12">
        <f t="shared" si="7"/>
        <v>0</v>
      </c>
      <c r="AM55" s="12">
        <f t="shared" si="8"/>
        <v>0</v>
      </c>
      <c r="AN55" s="12">
        <f t="shared" si="9"/>
        <v>1000</v>
      </c>
    </row>
    <row r="56" spans="1:40" x14ac:dyDescent="0.2">
      <c r="A56" s="3" t="s">
        <v>146</v>
      </c>
      <c r="B56" s="4" t="s">
        <v>23</v>
      </c>
      <c r="C56" s="4">
        <v>105</v>
      </c>
      <c r="D56" s="10">
        <v>1000</v>
      </c>
      <c r="E56" s="4" t="s">
        <v>15</v>
      </c>
      <c r="F56" s="4" t="s">
        <v>16</v>
      </c>
      <c r="G56" s="2" t="s">
        <v>23</v>
      </c>
      <c r="H56" s="2" t="e">
        <v>#N/A</v>
      </c>
      <c r="I56" s="2" t="s">
        <v>17</v>
      </c>
      <c r="J56" s="2" t="e">
        <v>#N/A</v>
      </c>
      <c r="K56" s="2" t="s">
        <v>14</v>
      </c>
      <c r="L56" s="2" t="e">
        <v>#N/A</v>
      </c>
      <c r="M56" s="2" t="s">
        <v>71</v>
      </c>
      <c r="N56" s="2" t="s">
        <v>124</v>
      </c>
      <c r="W56" s="5">
        <v>0.25</v>
      </c>
      <c r="X56" s="5">
        <v>0.25</v>
      </c>
      <c r="Y56" s="5">
        <v>0.25</v>
      </c>
      <c r="Z56" s="5">
        <v>0.25</v>
      </c>
      <c r="AA56" s="5">
        <v>0</v>
      </c>
      <c r="AB56" s="5">
        <v>0</v>
      </c>
      <c r="AC56" s="5">
        <v>0</v>
      </c>
      <c r="AD56" s="5">
        <v>0</v>
      </c>
      <c r="AE56" s="6">
        <f t="shared" si="0"/>
        <v>1</v>
      </c>
      <c r="AF56" s="12">
        <f t="shared" si="1"/>
        <v>250</v>
      </c>
      <c r="AG56" s="12">
        <f t="shared" si="2"/>
        <v>250</v>
      </c>
      <c r="AH56" s="12">
        <f t="shared" si="3"/>
        <v>250</v>
      </c>
      <c r="AI56" s="12">
        <f t="shared" si="4"/>
        <v>250</v>
      </c>
      <c r="AJ56" s="12">
        <f t="shared" si="5"/>
        <v>0</v>
      </c>
      <c r="AK56" s="12">
        <f t="shared" si="6"/>
        <v>0</v>
      </c>
      <c r="AL56" s="12">
        <f t="shared" si="7"/>
        <v>0</v>
      </c>
      <c r="AM56" s="12">
        <f t="shared" si="8"/>
        <v>0</v>
      </c>
      <c r="AN56" s="12">
        <f t="shared" si="9"/>
        <v>1000</v>
      </c>
    </row>
    <row r="57" spans="1:40" x14ac:dyDescent="0.2">
      <c r="A57" s="3" t="s">
        <v>146</v>
      </c>
      <c r="B57" s="4" t="s">
        <v>87</v>
      </c>
      <c r="C57" s="4">
        <v>110</v>
      </c>
      <c r="D57" s="10">
        <v>1000</v>
      </c>
      <c r="E57" s="4" t="s">
        <v>5</v>
      </c>
      <c r="F57" s="4" t="s">
        <v>6</v>
      </c>
      <c r="G57" s="2" t="s">
        <v>87</v>
      </c>
      <c r="H57" s="2" t="s">
        <v>122</v>
      </c>
      <c r="I57" s="2" t="s">
        <v>88</v>
      </c>
      <c r="J57" s="2" t="s">
        <v>144</v>
      </c>
      <c r="W57" s="5">
        <v>0.6</v>
      </c>
      <c r="X57" s="5">
        <v>0.4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6">
        <f t="shared" si="0"/>
        <v>1</v>
      </c>
      <c r="AF57" s="12">
        <f t="shared" si="1"/>
        <v>600</v>
      </c>
      <c r="AG57" s="12">
        <f t="shared" si="2"/>
        <v>400</v>
      </c>
      <c r="AH57" s="12">
        <f t="shared" si="3"/>
        <v>0</v>
      </c>
      <c r="AI57" s="12">
        <f t="shared" si="4"/>
        <v>0</v>
      </c>
      <c r="AJ57" s="12">
        <f t="shared" si="5"/>
        <v>0</v>
      </c>
      <c r="AK57" s="12">
        <f t="shared" si="6"/>
        <v>0</v>
      </c>
      <c r="AL57" s="12">
        <f t="shared" si="7"/>
        <v>0</v>
      </c>
      <c r="AM57" s="12">
        <f t="shared" si="8"/>
        <v>0</v>
      </c>
      <c r="AN57" s="12">
        <f t="shared" si="9"/>
        <v>1000</v>
      </c>
    </row>
    <row r="58" spans="1:40" x14ac:dyDescent="0.2">
      <c r="A58" s="3" t="s">
        <v>146</v>
      </c>
      <c r="B58" s="4" t="s">
        <v>25</v>
      </c>
      <c r="C58" s="4">
        <v>1702</v>
      </c>
      <c r="D58" s="10">
        <v>1000</v>
      </c>
      <c r="E58" s="4" t="s">
        <v>26</v>
      </c>
      <c r="F58" s="4" t="s">
        <v>27</v>
      </c>
      <c r="G58" s="2" t="s">
        <v>25</v>
      </c>
      <c r="H58" s="2" t="s">
        <v>114</v>
      </c>
      <c r="I58" s="2" t="s">
        <v>95</v>
      </c>
      <c r="J58" s="2" t="s">
        <v>115</v>
      </c>
      <c r="K58" s="2" t="s">
        <v>94</v>
      </c>
      <c r="L58" s="2" t="s">
        <v>137</v>
      </c>
      <c r="M58" s="2" t="s">
        <v>45</v>
      </c>
      <c r="N58" s="2" t="s">
        <v>113</v>
      </c>
      <c r="O58" s="2" t="s">
        <v>96</v>
      </c>
      <c r="P58" s="2" t="e">
        <v>#N/A</v>
      </c>
      <c r="Q58" s="2" t="s">
        <v>44</v>
      </c>
      <c r="R58" s="2" t="s">
        <v>116</v>
      </c>
      <c r="W58" s="5">
        <v>0.2</v>
      </c>
      <c r="X58" s="5">
        <v>0.15</v>
      </c>
      <c r="Y58" s="5">
        <v>0.15</v>
      </c>
      <c r="Z58" s="5">
        <v>0.15</v>
      </c>
      <c r="AA58" s="5">
        <v>0.15</v>
      </c>
      <c r="AB58" s="5">
        <v>0.2</v>
      </c>
      <c r="AC58" s="5">
        <v>0</v>
      </c>
      <c r="AD58" s="5">
        <v>0</v>
      </c>
      <c r="AE58" s="6">
        <f t="shared" si="0"/>
        <v>1</v>
      </c>
      <c r="AF58" s="12">
        <f t="shared" si="1"/>
        <v>200</v>
      </c>
      <c r="AG58" s="12">
        <f t="shared" si="2"/>
        <v>150</v>
      </c>
      <c r="AH58" s="12">
        <f t="shared" si="3"/>
        <v>150</v>
      </c>
      <c r="AI58" s="12">
        <f t="shared" si="4"/>
        <v>150</v>
      </c>
      <c r="AJ58" s="12">
        <f t="shared" si="5"/>
        <v>150</v>
      </c>
      <c r="AK58" s="12">
        <f t="shared" si="6"/>
        <v>200</v>
      </c>
      <c r="AL58" s="12">
        <f t="shared" si="7"/>
        <v>0</v>
      </c>
      <c r="AM58" s="12">
        <f t="shared" si="8"/>
        <v>0</v>
      </c>
      <c r="AN58" s="12">
        <f t="shared" si="9"/>
        <v>1000</v>
      </c>
    </row>
    <row r="59" spans="1:40" x14ac:dyDescent="0.2">
      <c r="A59" s="3" t="s">
        <v>146</v>
      </c>
      <c r="B59" s="4" t="s">
        <v>25</v>
      </c>
      <c r="C59" s="4">
        <v>1702</v>
      </c>
      <c r="D59" s="10">
        <v>1000</v>
      </c>
      <c r="E59" s="4" t="s">
        <v>26</v>
      </c>
      <c r="F59" s="4" t="s">
        <v>27</v>
      </c>
      <c r="G59" s="2" t="s">
        <v>25</v>
      </c>
      <c r="H59" s="2" t="s">
        <v>114</v>
      </c>
      <c r="I59" s="2" t="s">
        <v>45</v>
      </c>
      <c r="J59" s="2" t="s">
        <v>113</v>
      </c>
      <c r="K59" s="2" t="s">
        <v>94</v>
      </c>
      <c r="L59" s="2" t="s">
        <v>137</v>
      </c>
      <c r="M59" s="2" t="s">
        <v>95</v>
      </c>
      <c r="N59" s="2" t="s">
        <v>115</v>
      </c>
      <c r="O59" s="2" t="s">
        <v>96</v>
      </c>
      <c r="P59" s="2" t="e">
        <v>#N/A</v>
      </c>
      <c r="Q59" s="2" t="s">
        <v>44</v>
      </c>
      <c r="R59" s="2" t="s">
        <v>116</v>
      </c>
      <c r="W59" s="5">
        <v>0.2</v>
      </c>
      <c r="X59" s="5">
        <v>0.15</v>
      </c>
      <c r="Y59" s="5">
        <v>0.15</v>
      </c>
      <c r="Z59" s="5">
        <v>0.15</v>
      </c>
      <c r="AA59" s="5">
        <v>0.15</v>
      </c>
      <c r="AB59" s="5">
        <v>0.2</v>
      </c>
      <c r="AC59" s="5">
        <v>0</v>
      </c>
      <c r="AD59" s="5">
        <v>0</v>
      </c>
      <c r="AE59" s="6">
        <f t="shared" si="0"/>
        <v>1</v>
      </c>
      <c r="AF59" s="12">
        <f t="shared" si="1"/>
        <v>200</v>
      </c>
      <c r="AG59" s="12">
        <f t="shared" si="2"/>
        <v>150</v>
      </c>
      <c r="AH59" s="12">
        <f t="shared" si="3"/>
        <v>150</v>
      </c>
      <c r="AI59" s="12">
        <f t="shared" si="4"/>
        <v>150</v>
      </c>
      <c r="AJ59" s="12">
        <f t="shared" si="5"/>
        <v>150</v>
      </c>
      <c r="AK59" s="12">
        <f t="shared" si="6"/>
        <v>200</v>
      </c>
      <c r="AL59" s="12">
        <f t="shared" si="7"/>
        <v>0</v>
      </c>
      <c r="AM59" s="12">
        <f t="shared" si="8"/>
        <v>0</v>
      </c>
      <c r="AN59" s="12">
        <f t="shared" si="9"/>
        <v>1000</v>
      </c>
    </row>
    <row r="60" spans="1:40" x14ac:dyDescent="0.2">
      <c r="A60" s="3" t="s">
        <v>146</v>
      </c>
      <c r="B60" s="4" t="s">
        <v>36</v>
      </c>
      <c r="C60" s="4">
        <v>9001</v>
      </c>
      <c r="D60" s="10">
        <v>1000</v>
      </c>
      <c r="E60" s="4" t="s">
        <v>12</v>
      </c>
      <c r="F60" s="4" t="s">
        <v>19</v>
      </c>
      <c r="G60" s="2" t="s">
        <v>30</v>
      </c>
      <c r="H60" s="2" t="s">
        <v>118</v>
      </c>
      <c r="I60" s="2" t="s">
        <v>34</v>
      </c>
      <c r="J60" s="2" t="s">
        <v>119</v>
      </c>
      <c r="K60" s="2" t="s">
        <v>36</v>
      </c>
      <c r="L60" s="2" t="s">
        <v>117</v>
      </c>
      <c r="M60" s="2" t="s">
        <v>39</v>
      </c>
      <c r="N60" s="2" t="s">
        <v>125</v>
      </c>
      <c r="W60" s="5">
        <v>0.25</v>
      </c>
      <c r="X60" s="5">
        <v>0.25</v>
      </c>
      <c r="Y60" s="5">
        <v>0.25</v>
      </c>
      <c r="Z60" s="5">
        <v>0.25</v>
      </c>
      <c r="AA60" s="5">
        <v>0</v>
      </c>
      <c r="AB60" s="5">
        <v>0</v>
      </c>
      <c r="AC60" s="5">
        <v>0</v>
      </c>
      <c r="AD60" s="5">
        <v>0</v>
      </c>
      <c r="AE60" s="6">
        <f t="shared" si="0"/>
        <v>1</v>
      </c>
      <c r="AF60" s="12">
        <f t="shared" si="1"/>
        <v>250</v>
      </c>
      <c r="AG60" s="12">
        <f t="shared" si="2"/>
        <v>250</v>
      </c>
      <c r="AH60" s="12">
        <f t="shared" si="3"/>
        <v>250</v>
      </c>
      <c r="AI60" s="12">
        <f t="shared" si="4"/>
        <v>250</v>
      </c>
      <c r="AJ60" s="12">
        <f t="shared" si="5"/>
        <v>0</v>
      </c>
      <c r="AK60" s="12">
        <f t="shared" si="6"/>
        <v>0</v>
      </c>
      <c r="AL60" s="12">
        <f t="shared" si="7"/>
        <v>0</v>
      </c>
      <c r="AM60" s="12">
        <f t="shared" si="8"/>
        <v>0</v>
      </c>
      <c r="AN60" s="12">
        <f t="shared" si="9"/>
        <v>1000</v>
      </c>
    </row>
    <row r="61" spans="1:40" x14ac:dyDescent="0.2">
      <c r="A61" s="3" t="s">
        <v>146</v>
      </c>
      <c r="B61" s="4" t="s">
        <v>93</v>
      </c>
      <c r="C61" s="4">
        <v>1001</v>
      </c>
      <c r="D61" s="10">
        <v>1000</v>
      </c>
      <c r="E61" s="4" t="s">
        <v>26</v>
      </c>
      <c r="F61" s="4" t="s">
        <v>38</v>
      </c>
      <c r="G61" s="2" t="s">
        <v>93</v>
      </c>
      <c r="H61" s="2" t="e">
        <v>#N/A</v>
      </c>
      <c r="I61" s="2" t="s">
        <v>92</v>
      </c>
      <c r="J61" s="2" t="s">
        <v>142</v>
      </c>
      <c r="W61" s="5">
        <v>0.9</v>
      </c>
      <c r="X61" s="5">
        <v>0.1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6">
        <f t="shared" si="0"/>
        <v>1</v>
      </c>
      <c r="AF61" s="12">
        <f t="shared" si="1"/>
        <v>900</v>
      </c>
      <c r="AG61" s="12">
        <f t="shared" si="2"/>
        <v>100</v>
      </c>
      <c r="AH61" s="12">
        <f t="shared" si="3"/>
        <v>0</v>
      </c>
      <c r="AI61" s="12">
        <f t="shared" si="4"/>
        <v>0</v>
      </c>
      <c r="AJ61" s="12">
        <f t="shared" si="5"/>
        <v>0</v>
      </c>
      <c r="AK61" s="12">
        <f t="shared" si="6"/>
        <v>0</v>
      </c>
      <c r="AL61" s="12">
        <f t="shared" si="7"/>
        <v>0</v>
      </c>
      <c r="AM61" s="12">
        <f t="shared" si="8"/>
        <v>0</v>
      </c>
      <c r="AN61" s="12">
        <f t="shared" si="9"/>
        <v>1000</v>
      </c>
    </row>
    <row r="62" spans="1:40" x14ac:dyDescent="0.2">
      <c r="A62" s="3" t="s">
        <v>146</v>
      </c>
      <c r="B62" s="4" t="s">
        <v>86</v>
      </c>
      <c r="C62" s="4">
        <v>107</v>
      </c>
      <c r="D62" s="10">
        <v>1000</v>
      </c>
      <c r="E62" s="4" t="s">
        <v>5</v>
      </c>
      <c r="F62" s="4" t="s">
        <v>6</v>
      </c>
      <c r="G62" s="2" t="s">
        <v>86</v>
      </c>
      <c r="H62" s="2" t="s">
        <v>123</v>
      </c>
      <c r="I62" s="2" t="s">
        <v>32</v>
      </c>
      <c r="J62" s="2" t="s">
        <v>120</v>
      </c>
      <c r="K62" s="2" t="s">
        <v>28</v>
      </c>
      <c r="L62" s="2" t="s">
        <v>121</v>
      </c>
      <c r="M62" s="2" t="s">
        <v>4</v>
      </c>
      <c r="N62" s="2" t="s">
        <v>112</v>
      </c>
      <c r="O62" s="2" t="s">
        <v>87</v>
      </c>
      <c r="P62" s="2" t="s">
        <v>122</v>
      </c>
      <c r="Q62" s="2" t="s">
        <v>88</v>
      </c>
      <c r="R62" s="2" t="s">
        <v>144</v>
      </c>
      <c r="W62" s="5">
        <v>0.2</v>
      </c>
      <c r="X62" s="5">
        <v>0.2</v>
      </c>
      <c r="Y62" s="5">
        <v>0.1</v>
      </c>
      <c r="Z62" s="5">
        <v>0.2</v>
      </c>
      <c r="AA62" s="5">
        <v>0.2</v>
      </c>
      <c r="AB62" s="5">
        <v>0.1</v>
      </c>
      <c r="AC62" s="5">
        <v>0</v>
      </c>
      <c r="AD62" s="5">
        <v>0</v>
      </c>
      <c r="AE62" s="6">
        <f t="shared" si="0"/>
        <v>0.99999999999999989</v>
      </c>
      <c r="AF62" s="12">
        <f t="shared" si="1"/>
        <v>200</v>
      </c>
      <c r="AG62" s="12">
        <f t="shared" si="2"/>
        <v>200</v>
      </c>
      <c r="AH62" s="12">
        <f t="shared" si="3"/>
        <v>100</v>
      </c>
      <c r="AI62" s="12">
        <f t="shared" si="4"/>
        <v>200</v>
      </c>
      <c r="AJ62" s="12">
        <f t="shared" si="5"/>
        <v>200</v>
      </c>
      <c r="AK62" s="12">
        <f t="shared" si="6"/>
        <v>100</v>
      </c>
      <c r="AL62" s="12">
        <f t="shared" si="7"/>
        <v>0</v>
      </c>
      <c r="AM62" s="12">
        <f t="shared" si="8"/>
        <v>0</v>
      </c>
      <c r="AN62" s="12">
        <f t="shared" si="9"/>
        <v>1000</v>
      </c>
    </row>
    <row r="63" spans="1:40" x14ac:dyDescent="0.2">
      <c r="A63" s="3" t="s">
        <v>146</v>
      </c>
      <c r="B63" s="4" t="s">
        <v>30</v>
      </c>
      <c r="C63" s="4">
        <v>4901</v>
      </c>
      <c r="D63" s="10">
        <v>1000</v>
      </c>
      <c r="E63" s="4" t="s">
        <v>12</v>
      </c>
      <c r="F63" s="4" t="s">
        <v>19</v>
      </c>
      <c r="G63" s="2" t="s">
        <v>30</v>
      </c>
      <c r="H63" s="2" t="s">
        <v>118</v>
      </c>
      <c r="I63" s="2" t="s">
        <v>34</v>
      </c>
      <c r="J63" s="2" t="s">
        <v>119</v>
      </c>
      <c r="K63" s="2" t="s">
        <v>36</v>
      </c>
      <c r="L63" s="2" t="s">
        <v>117</v>
      </c>
      <c r="M63" s="2" t="s">
        <v>39</v>
      </c>
      <c r="N63" s="2" t="s">
        <v>125</v>
      </c>
      <c r="O63" s="2" t="s">
        <v>18</v>
      </c>
      <c r="P63" s="2" t="s">
        <v>126</v>
      </c>
      <c r="W63" s="5">
        <v>0.4</v>
      </c>
      <c r="X63" s="5">
        <v>0.3</v>
      </c>
      <c r="Y63" s="5">
        <v>0.05</v>
      </c>
      <c r="Z63" s="5">
        <v>0.05</v>
      </c>
      <c r="AA63" s="5">
        <v>0.2</v>
      </c>
      <c r="AB63" s="5">
        <v>0</v>
      </c>
      <c r="AC63" s="5">
        <v>0</v>
      </c>
      <c r="AD63" s="5">
        <v>0</v>
      </c>
      <c r="AE63" s="6">
        <f t="shared" si="0"/>
        <v>1</v>
      </c>
      <c r="AF63" s="12">
        <f t="shared" si="1"/>
        <v>400</v>
      </c>
      <c r="AG63" s="12">
        <f t="shared" si="2"/>
        <v>300</v>
      </c>
      <c r="AH63" s="12">
        <f t="shared" si="3"/>
        <v>50</v>
      </c>
      <c r="AI63" s="12">
        <f t="shared" si="4"/>
        <v>50</v>
      </c>
      <c r="AJ63" s="12">
        <f t="shared" si="5"/>
        <v>200</v>
      </c>
      <c r="AK63" s="12">
        <f t="shared" si="6"/>
        <v>0</v>
      </c>
      <c r="AL63" s="12">
        <f t="shared" si="7"/>
        <v>0</v>
      </c>
      <c r="AM63" s="12">
        <f t="shared" si="8"/>
        <v>0</v>
      </c>
      <c r="AN63" s="12">
        <f t="shared" si="9"/>
        <v>1000</v>
      </c>
    </row>
    <row r="64" spans="1:40" x14ac:dyDescent="0.2">
      <c r="A64" s="3" t="s">
        <v>146</v>
      </c>
      <c r="B64" s="4" t="s">
        <v>87</v>
      </c>
      <c r="C64" s="4">
        <v>110</v>
      </c>
      <c r="D64" s="10">
        <v>1000</v>
      </c>
      <c r="E64" s="4" t="s">
        <v>5</v>
      </c>
      <c r="F64" s="4" t="s">
        <v>6</v>
      </c>
      <c r="G64" s="2" t="s">
        <v>87</v>
      </c>
      <c r="H64" s="2" t="s">
        <v>122</v>
      </c>
      <c r="I64" s="2" t="s">
        <v>32</v>
      </c>
      <c r="J64" s="2" t="s">
        <v>120</v>
      </c>
      <c r="K64" s="2" t="s">
        <v>28</v>
      </c>
      <c r="L64" s="2" t="s">
        <v>121</v>
      </c>
      <c r="M64" s="2" t="s">
        <v>86</v>
      </c>
      <c r="N64" s="2" t="s">
        <v>123</v>
      </c>
      <c r="O64" s="2" t="s">
        <v>4</v>
      </c>
      <c r="P64" s="2" t="s">
        <v>112</v>
      </c>
      <c r="Q64" s="2" t="s">
        <v>88</v>
      </c>
      <c r="R64" s="2" t="s">
        <v>144</v>
      </c>
      <c r="W64" s="5">
        <v>0.2</v>
      </c>
      <c r="X64" s="5">
        <v>0.2</v>
      </c>
      <c r="Y64" s="5">
        <v>0.1</v>
      </c>
      <c r="Z64" s="5">
        <v>0.2</v>
      </c>
      <c r="AA64" s="5">
        <v>0.2</v>
      </c>
      <c r="AB64" s="5">
        <v>0.1</v>
      </c>
      <c r="AC64" s="5">
        <v>0</v>
      </c>
      <c r="AD64" s="5">
        <v>0</v>
      </c>
      <c r="AE64" s="6">
        <f t="shared" si="0"/>
        <v>0.99999999999999989</v>
      </c>
      <c r="AF64" s="12">
        <f t="shared" si="1"/>
        <v>200</v>
      </c>
      <c r="AG64" s="12">
        <f t="shared" si="2"/>
        <v>200</v>
      </c>
      <c r="AH64" s="12">
        <f t="shared" si="3"/>
        <v>100</v>
      </c>
      <c r="AI64" s="12">
        <f t="shared" si="4"/>
        <v>200</v>
      </c>
      <c r="AJ64" s="12">
        <f t="shared" si="5"/>
        <v>200</v>
      </c>
      <c r="AK64" s="12">
        <f t="shared" si="6"/>
        <v>100</v>
      </c>
      <c r="AL64" s="12">
        <f t="shared" si="7"/>
        <v>0</v>
      </c>
      <c r="AM64" s="12">
        <f t="shared" si="8"/>
        <v>0</v>
      </c>
      <c r="AN64" s="12">
        <f t="shared" si="9"/>
        <v>1000</v>
      </c>
    </row>
    <row r="65" spans="1:40" x14ac:dyDescent="0.2">
      <c r="A65" s="3" t="s">
        <v>146</v>
      </c>
      <c r="B65" s="4" t="s">
        <v>18</v>
      </c>
      <c r="C65" s="4">
        <v>4101</v>
      </c>
      <c r="D65" s="10">
        <v>1000</v>
      </c>
      <c r="E65" s="4" t="s">
        <v>12</v>
      </c>
      <c r="F65" s="4" t="s">
        <v>19</v>
      </c>
      <c r="G65" s="2" t="s">
        <v>34</v>
      </c>
      <c r="H65" s="2" t="s">
        <v>119</v>
      </c>
      <c r="I65" s="2" t="s">
        <v>18</v>
      </c>
      <c r="J65" s="2" t="s">
        <v>126</v>
      </c>
      <c r="W65" s="5">
        <v>0.5</v>
      </c>
      <c r="X65" s="5">
        <v>0.5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6">
        <f t="shared" si="0"/>
        <v>1</v>
      </c>
      <c r="AF65" s="12">
        <f t="shared" si="1"/>
        <v>500</v>
      </c>
      <c r="AG65" s="12">
        <f t="shared" si="2"/>
        <v>500</v>
      </c>
      <c r="AH65" s="12">
        <f t="shared" si="3"/>
        <v>0</v>
      </c>
      <c r="AI65" s="12">
        <f t="shared" si="4"/>
        <v>0</v>
      </c>
      <c r="AJ65" s="12">
        <f t="shared" si="5"/>
        <v>0</v>
      </c>
      <c r="AK65" s="12">
        <f t="shared" si="6"/>
        <v>0</v>
      </c>
      <c r="AL65" s="12">
        <f t="shared" si="7"/>
        <v>0</v>
      </c>
      <c r="AM65" s="12">
        <f t="shared" si="8"/>
        <v>0</v>
      </c>
      <c r="AN65" s="12">
        <f t="shared" si="9"/>
        <v>1000</v>
      </c>
    </row>
    <row r="66" spans="1:40" x14ac:dyDescent="0.2">
      <c r="A66" s="3" t="s">
        <v>146</v>
      </c>
      <c r="B66" s="4" t="s">
        <v>30</v>
      </c>
      <c r="C66" s="4">
        <v>4901</v>
      </c>
      <c r="D66" s="10">
        <v>1000</v>
      </c>
      <c r="E66" s="4" t="s">
        <v>12</v>
      </c>
      <c r="F66" s="4" t="s">
        <v>19</v>
      </c>
      <c r="G66" s="2" t="s">
        <v>30</v>
      </c>
      <c r="H66" s="2" t="s">
        <v>118</v>
      </c>
      <c r="I66" s="2" t="s">
        <v>34</v>
      </c>
      <c r="J66" s="2" t="s">
        <v>119</v>
      </c>
      <c r="K66" s="2" t="s">
        <v>18</v>
      </c>
      <c r="L66" s="2" t="s">
        <v>126</v>
      </c>
      <c r="W66" s="5">
        <v>0.34</v>
      </c>
      <c r="X66" s="5">
        <v>0.33</v>
      </c>
      <c r="Y66" s="5">
        <v>0.33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6">
        <f t="shared" si="0"/>
        <v>1</v>
      </c>
      <c r="AF66" s="12">
        <f t="shared" si="1"/>
        <v>340</v>
      </c>
      <c r="AG66" s="12">
        <f t="shared" si="2"/>
        <v>330</v>
      </c>
      <c r="AH66" s="12">
        <f t="shared" si="3"/>
        <v>330</v>
      </c>
      <c r="AI66" s="12">
        <f t="shared" si="4"/>
        <v>0</v>
      </c>
      <c r="AJ66" s="12">
        <f t="shared" si="5"/>
        <v>0</v>
      </c>
      <c r="AK66" s="12">
        <f t="shared" si="6"/>
        <v>0</v>
      </c>
      <c r="AL66" s="12">
        <f t="shared" si="7"/>
        <v>0</v>
      </c>
      <c r="AM66" s="12">
        <f t="shared" si="8"/>
        <v>0</v>
      </c>
      <c r="AN66" s="12">
        <f t="shared" si="9"/>
        <v>1000</v>
      </c>
    </row>
    <row r="67" spans="1:40" x14ac:dyDescent="0.2">
      <c r="A67" s="3" t="s">
        <v>146</v>
      </c>
      <c r="B67" s="4" t="s">
        <v>30</v>
      </c>
      <c r="C67" s="4">
        <v>4901</v>
      </c>
      <c r="D67" s="10">
        <v>1000</v>
      </c>
      <c r="E67" s="4" t="s">
        <v>12</v>
      </c>
      <c r="F67" s="4" t="s">
        <v>19</v>
      </c>
      <c r="G67" s="2" t="s">
        <v>30</v>
      </c>
      <c r="H67" s="2" t="s">
        <v>118</v>
      </c>
      <c r="I67" s="2" t="s">
        <v>34</v>
      </c>
      <c r="J67" s="2" t="s">
        <v>119</v>
      </c>
      <c r="K67" s="2" t="s">
        <v>18</v>
      </c>
      <c r="L67" s="2" t="s">
        <v>126</v>
      </c>
      <c r="W67" s="5">
        <v>0.34</v>
      </c>
      <c r="X67" s="5">
        <v>0.33</v>
      </c>
      <c r="Y67" s="5">
        <v>0.33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6">
        <f t="shared" ref="AE67:AE130" si="10">W67+X67+Y67+Z67+AA67+AB67+AC67+AD67</f>
        <v>1</v>
      </c>
      <c r="AF67" s="12">
        <f t="shared" ref="AF67:AF130" si="11">D67*W67</f>
        <v>340</v>
      </c>
      <c r="AG67" s="12">
        <f t="shared" ref="AG67:AG130" si="12">D67*X67</f>
        <v>330</v>
      </c>
      <c r="AH67" s="12">
        <f t="shared" ref="AH67:AH130" si="13">D67*Y67</f>
        <v>330</v>
      </c>
      <c r="AI67" s="12">
        <f t="shared" ref="AI67:AI130" si="14">D67*Z67</f>
        <v>0</v>
      </c>
      <c r="AJ67" s="12">
        <f t="shared" ref="AJ67:AJ130" si="15">D67*AA67</f>
        <v>0</v>
      </c>
      <c r="AK67" s="12">
        <f t="shared" ref="AK67:AK130" si="16">D67*AB67</f>
        <v>0</v>
      </c>
      <c r="AL67" s="12">
        <f t="shared" ref="AL67:AL130" si="17">D67*AC67</f>
        <v>0</v>
      </c>
      <c r="AM67" s="12">
        <f t="shared" ref="AM67:AM130" si="18">D67*AD67</f>
        <v>0</v>
      </c>
      <c r="AN67" s="12">
        <f t="shared" ref="AN67:AN130" si="19">AF67+AG67+AH67+AI67+AJ67+AK67+AL67+AM67</f>
        <v>1000</v>
      </c>
    </row>
    <row r="68" spans="1:40" x14ac:dyDescent="0.2">
      <c r="A68" s="3" t="s">
        <v>146</v>
      </c>
      <c r="B68" s="4" t="s">
        <v>86</v>
      </c>
      <c r="C68" s="4">
        <v>107</v>
      </c>
      <c r="D68" s="10">
        <v>1000</v>
      </c>
      <c r="E68" s="4" t="s">
        <v>5</v>
      </c>
      <c r="F68" s="4" t="s">
        <v>6</v>
      </c>
      <c r="G68" s="2" t="s">
        <v>86</v>
      </c>
      <c r="H68" s="2" t="s">
        <v>123</v>
      </c>
      <c r="I68" s="2" t="s">
        <v>87</v>
      </c>
      <c r="J68" s="2" t="s">
        <v>122</v>
      </c>
      <c r="W68" s="5">
        <v>0.7</v>
      </c>
      <c r="X68" s="5">
        <v>0.3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6">
        <f t="shared" si="10"/>
        <v>1</v>
      </c>
      <c r="AF68" s="12">
        <f t="shared" si="11"/>
        <v>700</v>
      </c>
      <c r="AG68" s="12">
        <f t="shared" si="12"/>
        <v>300</v>
      </c>
      <c r="AH68" s="12">
        <f t="shared" si="13"/>
        <v>0</v>
      </c>
      <c r="AI68" s="12">
        <f t="shared" si="14"/>
        <v>0</v>
      </c>
      <c r="AJ68" s="12">
        <f t="shared" si="15"/>
        <v>0</v>
      </c>
      <c r="AK68" s="12">
        <f t="shared" si="16"/>
        <v>0</v>
      </c>
      <c r="AL68" s="12">
        <f t="shared" si="17"/>
        <v>0</v>
      </c>
      <c r="AM68" s="12">
        <f t="shared" si="18"/>
        <v>0</v>
      </c>
      <c r="AN68" s="12">
        <f t="shared" si="19"/>
        <v>1000</v>
      </c>
    </row>
    <row r="69" spans="1:40" x14ac:dyDescent="0.2">
      <c r="A69" s="3" t="s">
        <v>146</v>
      </c>
      <c r="B69" s="4" t="s">
        <v>30</v>
      </c>
      <c r="C69" s="4">
        <v>4901</v>
      </c>
      <c r="D69" s="10">
        <v>1000</v>
      </c>
      <c r="E69" s="4" t="s">
        <v>12</v>
      </c>
      <c r="F69" s="4" t="s">
        <v>19</v>
      </c>
      <c r="G69" s="2" t="s">
        <v>30</v>
      </c>
      <c r="H69" s="2" t="s">
        <v>118</v>
      </c>
      <c r="I69" s="2" t="s">
        <v>34</v>
      </c>
      <c r="J69" s="2" t="s">
        <v>119</v>
      </c>
      <c r="K69" s="2" t="s">
        <v>18</v>
      </c>
      <c r="L69" s="2" t="s">
        <v>126</v>
      </c>
      <c r="W69" s="5">
        <v>0.34</v>
      </c>
      <c r="X69" s="5">
        <v>0.33</v>
      </c>
      <c r="Y69" s="5">
        <v>0.33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6">
        <f t="shared" si="10"/>
        <v>1</v>
      </c>
      <c r="AF69" s="12">
        <f t="shared" si="11"/>
        <v>340</v>
      </c>
      <c r="AG69" s="12">
        <f t="shared" si="12"/>
        <v>330</v>
      </c>
      <c r="AH69" s="12">
        <f t="shared" si="13"/>
        <v>330</v>
      </c>
      <c r="AI69" s="12">
        <f t="shared" si="14"/>
        <v>0</v>
      </c>
      <c r="AJ69" s="12">
        <f t="shared" si="15"/>
        <v>0</v>
      </c>
      <c r="AK69" s="12">
        <f t="shared" si="16"/>
        <v>0</v>
      </c>
      <c r="AL69" s="12">
        <f t="shared" si="17"/>
        <v>0</v>
      </c>
      <c r="AM69" s="12">
        <f t="shared" si="18"/>
        <v>0</v>
      </c>
      <c r="AN69" s="12">
        <f t="shared" si="19"/>
        <v>1000</v>
      </c>
    </row>
    <row r="70" spans="1:40" x14ac:dyDescent="0.2">
      <c r="A70" s="3" t="s">
        <v>146</v>
      </c>
      <c r="B70" s="4" t="s">
        <v>93</v>
      </c>
      <c r="C70" s="4">
        <v>1001</v>
      </c>
      <c r="D70" s="10">
        <v>1000</v>
      </c>
      <c r="E70" s="4" t="s">
        <v>26</v>
      </c>
      <c r="F70" s="4" t="s">
        <v>38</v>
      </c>
      <c r="G70" s="2" t="s">
        <v>93</v>
      </c>
      <c r="H70" s="2" t="e">
        <v>#N/A</v>
      </c>
      <c r="I70" s="2" t="s">
        <v>92</v>
      </c>
      <c r="J70" s="2" t="s">
        <v>142</v>
      </c>
      <c r="W70" s="5">
        <v>0.7</v>
      </c>
      <c r="X70" s="5">
        <v>0.3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6">
        <f t="shared" si="10"/>
        <v>1</v>
      </c>
      <c r="AF70" s="12">
        <f t="shared" si="11"/>
        <v>700</v>
      </c>
      <c r="AG70" s="12">
        <f t="shared" si="12"/>
        <v>300</v>
      </c>
      <c r="AH70" s="12">
        <f t="shared" si="13"/>
        <v>0</v>
      </c>
      <c r="AI70" s="12">
        <f t="shared" si="14"/>
        <v>0</v>
      </c>
      <c r="AJ70" s="12">
        <f t="shared" si="15"/>
        <v>0</v>
      </c>
      <c r="AK70" s="12">
        <f t="shared" si="16"/>
        <v>0</v>
      </c>
      <c r="AL70" s="12">
        <f t="shared" si="17"/>
        <v>0</v>
      </c>
      <c r="AM70" s="12">
        <f t="shared" si="18"/>
        <v>0</v>
      </c>
      <c r="AN70" s="12">
        <f t="shared" si="19"/>
        <v>1000</v>
      </c>
    </row>
    <row r="71" spans="1:40" x14ac:dyDescent="0.2">
      <c r="A71" s="3" t="s">
        <v>146</v>
      </c>
      <c r="B71" s="4" t="s">
        <v>20</v>
      </c>
      <c r="C71" s="4">
        <v>901</v>
      </c>
      <c r="D71" s="10">
        <v>1000</v>
      </c>
      <c r="E71" s="4" t="s">
        <v>8</v>
      </c>
      <c r="F71" s="4" t="s">
        <v>21</v>
      </c>
      <c r="G71" s="2" t="s">
        <v>20</v>
      </c>
      <c r="H71" s="2" t="s">
        <v>130</v>
      </c>
      <c r="I71" s="2" t="s">
        <v>40</v>
      </c>
      <c r="J71" s="2" t="s">
        <v>131</v>
      </c>
      <c r="K71" s="2" t="s">
        <v>73</v>
      </c>
      <c r="L71" s="2" t="s">
        <v>143</v>
      </c>
      <c r="M71" s="2" t="s">
        <v>74</v>
      </c>
      <c r="N71" s="2" t="s">
        <v>129</v>
      </c>
      <c r="W71" s="5">
        <v>0.4</v>
      </c>
      <c r="X71" s="5">
        <v>0.2</v>
      </c>
      <c r="Y71" s="5">
        <v>0.2</v>
      </c>
      <c r="Z71" s="5">
        <v>0.2</v>
      </c>
      <c r="AA71" s="5">
        <v>0</v>
      </c>
      <c r="AB71" s="5">
        <v>0</v>
      </c>
      <c r="AC71" s="5">
        <v>0</v>
      </c>
      <c r="AD71" s="5">
        <v>0</v>
      </c>
      <c r="AE71" s="6">
        <f t="shared" si="10"/>
        <v>1</v>
      </c>
      <c r="AF71" s="12">
        <f t="shared" si="11"/>
        <v>400</v>
      </c>
      <c r="AG71" s="12">
        <f t="shared" si="12"/>
        <v>200</v>
      </c>
      <c r="AH71" s="12">
        <f t="shared" si="13"/>
        <v>200</v>
      </c>
      <c r="AI71" s="12">
        <f t="shared" si="14"/>
        <v>200</v>
      </c>
      <c r="AJ71" s="12">
        <f t="shared" si="15"/>
        <v>0</v>
      </c>
      <c r="AK71" s="12">
        <f t="shared" si="16"/>
        <v>0</v>
      </c>
      <c r="AL71" s="12">
        <f t="shared" si="17"/>
        <v>0</v>
      </c>
      <c r="AM71" s="12">
        <f t="shared" si="18"/>
        <v>0</v>
      </c>
      <c r="AN71" s="12">
        <f t="shared" si="19"/>
        <v>1000</v>
      </c>
    </row>
    <row r="72" spans="1:40" x14ac:dyDescent="0.2">
      <c r="A72" s="3" t="s">
        <v>146</v>
      </c>
      <c r="B72" s="4" t="s">
        <v>4</v>
      </c>
      <c r="C72" s="4">
        <v>4801</v>
      </c>
      <c r="D72" s="10">
        <v>1000</v>
      </c>
      <c r="E72" s="4" t="s">
        <v>5</v>
      </c>
      <c r="F72" s="4" t="s">
        <v>6</v>
      </c>
      <c r="G72" s="2" t="s">
        <v>4</v>
      </c>
      <c r="H72" s="2" t="s">
        <v>112</v>
      </c>
      <c r="I72" s="2" t="s">
        <v>32</v>
      </c>
      <c r="J72" s="2" t="s">
        <v>120</v>
      </c>
      <c r="K72" s="2" t="s">
        <v>86</v>
      </c>
      <c r="L72" s="2" t="s">
        <v>123</v>
      </c>
      <c r="W72" s="5">
        <v>0.8</v>
      </c>
      <c r="X72" s="5">
        <v>0.1</v>
      </c>
      <c r="Y72" s="5">
        <v>0.1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6">
        <f t="shared" si="10"/>
        <v>1</v>
      </c>
      <c r="AF72" s="12">
        <f t="shared" si="11"/>
        <v>800</v>
      </c>
      <c r="AG72" s="12">
        <f t="shared" si="12"/>
        <v>100</v>
      </c>
      <c r="AH72" s="12">
        <f t="shared" si="13"/>
        <v>100</v>
      </c>
      <c r="AI72" s="12">
        <f t="shared" si="14"/>
        <v>0</v>
      </c>
      <c r="AJ72" s="12">
        <f t="shared" si="15"/>
        <v>0</v>
      </c>
      <c r="AK72" s="12">
        <f t="shared" si="16"/>
        <v>0</v>
      </c>
      <c r="AL72" s="12">
        <f t="shared" si="17"/>
        <v>0</v>
      </c>
      <c r="AM72" s="12">
        <f t="shared" si="18"/>
        <v>0</v>
      </c>
      <c r="AN72" s="12">
        <f t="shared" si="19"/>
        <v>1000</v>
      </c>
    </row>
    <row r="73" spans="1:40" x14ac:dyDescent="0.2">
      <c r="A73" s="3" t="s">
        <v>146</v>
      </c>
      <c r="B73" s="4" t="s">
        <v>11</v>
      </c>
      <c r="C73" s="4">
        <v>7101</v>
      </c>
      <c r="D73" s="10">
        <v>1000</v>
      </c>
      <c r="E73" s="4" t="s">
        <v>12</v>
      </c>
      <c r="F73" s="4" t="s">
        <v>13</v>
      </c>
      <c r="G73" s="2" t="s">
        <v>11</v>
      </c>
      <c r="H73" s="2" t="s">
        <v>133</v>
      </c>
      <c r="I73" s="2" t="s">
        <v>75</v>
      </c>
      <c r="J73" s="2" t="s">
        <v>132</v>
      </c>
      <c r="K73" s="2" t="s">
        <v>76</v>
      </c>
      <c r="L73" s="2" t="s">
        <v>135</v>
      </c>
      <c r="W73" s="5">
        <v>0.34</v>
      </c>
      <c r="X73" s="5">
        <v>0.33</v>
      </c>
      <c r="Y73" s="5">
        <v>0.33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6">
        <f t="shared" si="10"/>
        <v>1</v>
      </c>
      <c r="AF73" s="12">
        <f t="shared" si="11"/>
        <v>340</v>
      </c>
      <c r="AG73" s="12">
        <f t="shared" si="12"/>
        <v>330</v>
      </c>
      <c r="AH73" s="12">
        <f t="shared" si="13"/>
        <v>330</v>
      </c>
      <c r="AI73" s="12">
        <f t="shared" si="14"/>
        <v>0</v>
      </c>
      <c r="AJ73" s="12">
        <f t="shared" si="15"/>
        <v>0</v>
      </c>
      <c r="AK73" s="12">
        <f t="shared" si="16"/>
        <v>0</v>
      </c>
      <c r="AL73" s="12">
        <f t="shared" si="17"/>
        <v>0</v>
      </c>
      <c r="AM73" s="12">
        <f t="shared" si="18"/>
        <v>0</v>
      </c>
      <c r="AN73" s="12">
        <f t="shared" si="19"/>
        <v>1000</v>
      </c>
    </row>
    <row r="74" spans="1:40" x14ac:dyDescent="0.2">
      <c r="A74" s="3" t="s">
        <v>146</v>
      </c>
      <c r="B74" s="4" t="s">
        <v>39</v>
      </c>
      <c r="C74" s="4">
        <v>8601</v>
      </c>
      <c r="D74" s="10">
        <v>1000</v>
      </c>
      <c r="E74" s="4" t="s">
        <v>12</v>
      </c>
      <c r="F74" s="4" t="s">
        <v>19</v>
      </c>
      <c r="G74" s="2" t="s">
        <v>30</v>
      </c>
      <c r="H74" s="2" t="s">
        <v>118</v>
      </c>
      <c r="I74" s="2" t="s">
        <v>34</v>
      </c>
      <c r="J74" s="2" t="s">
        <v>119</v>
      </c>
      <c r="K74" s="2" t="s">
        <v>36</v>
      </c>
      <c r="L74" s="2" t="s">
        <v>117</v>
      </c>
      <c r="M74" s="2" t="s">
        <v>39</v>
      </c>
      <c r="N74" s="2" t="s">
        <v>125</v>
      </c>
      <c r="O74" s="2" t="s">
        <v>18</v>
      </c>
      <c r="P74" s="2" t="s">
        <v>126</v>
      </c>
      <c r="W74" s="5">
        <v>0.2</v>
      </c>
      <c r="X74" s="5">
        <v>0.2</v>
      </c>
      <c r="Y74" s="5">
        <v>0.2</v>
      </c>
      <c r="Z74" s="5">
        <v>0.2</v>
      </c>
      <c r="AA74" s="5">
        <v>0.2</v>
      </c>
      <c r="AB74" s="5">
        <v>0</v>
      </c>
      <c r="AC74" s="5">
        <v>0</v>
      </c>
      <c r="AD74" s="5">
        <v>0</v>
      </c>
      <c r="AE74" s="6">
        <f t="shared" si="10"/>
        <v>1</v>
      </c>
      <c r="AF74" s="12">
        <f t="shared" si="11"/>
        <v>200</v>
      </c>
      <c r="AG74" s="12">
        <f t="shared" si="12"/>
        <v>200</v>
      </c>
      <c r="AH74" s="12">
        <f t="shared" si="13"/>
        <v>200</v>
      </c>
      <c r="AI74" s="12">
        <f t="shared" si="14"/>
        <v>200</v>
      </c>
      <c r="AJ74" s="12">
        <f t="shared" si="15"/>
        <v>200</v>
      </c>
      <c r="AK74" s="12">
        <f t="shared" si="16"/>
        <v>0</v>
      </c>
      <c r="AL74" s="12">
        <f t="shared" si="17"/>
        <v>0</v>
      </c>
      <c r="AM74" s="12">
        <f t="shared" si="18"/>
        <v>0</v>
      </c>
      <c r="AN74" s="12">
        <f t="shared" si="19"/>
        <v>1000</v>
      </c>
    </row>
    <row r="75" spans="1:40" x14ac:dyDescent="0.2">
      <c r="A75" s="3" t="s">
        <v>146</v>
      </c>
      <c r="B75" s="4" t="s">
        <v>20</v>
      </c>
      <c r="C75" s="4">
        <v>901</v>
      </c>
      <c r="D75" s="10">
        <v>1000</v>
      </c>
      <c r="E75" s="4" t="s">
        <v>8</v>
      </c>
      <c r="F75" s="4" t="s">
        <v>21</v>
      </c>
      <c r="G75" s="2" t="s">
        <v>20</v>
      </c>
      <c r="H75" s="2" t="s">
        <v>130</v>
      </c>
      <c r="I75" s="2" t="s">
        <v>74</v>
      </c>
      <c r="J75" s="2" t="s">
        <v>129</v>
      </c>
      <c r="W75" s="5">
        <v>0.8</v>
      </c>
      <c r="X75" s="5">
        <v>0.2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6">
        <f t="shared" si="10"/>
        <v>1</v>
      </c>
      <c r="AF75" s="12">
        <f t="shared" si="11"/>
        <v>800</v>
      </c>
      <c r="AG75" s="12">
        <f t="shared" si="12"/>
        <v>200</v>
      </c>
      <c r="AH75" s="12">
        <f t="shared" si="13"/>
        <v>0</v>
      </c>
      <c r="AI75" s="12">
        <f t="shared" si="14"/>
        <v>0</v>
      </c>
      <c r="AJ75" s="12">
        <f t="shared" si="15"/>
        <v>0</v>
      </c>
      <c r="AK75" s="12">
        <f t="shared" si="16"/>
        <v>0</v>
      </c>
      <c r="AL75" s="12">
        <f t="shared" si="17"/>
        <v>0</v>
      </c>
      <c r="AM75" s="12">
        <f t="shared" si="18"/>
        <v>0</v>
      </c>
      <c r="AN75" s="12">
        <f t="shared" si="19"/>
        <v>1000</v>
      </c>
    </row>
    <row r="76" spans="1:40" x14ac:dyDescent="0.2">
      <c r="A76" s="3" t="s">
        <v>146</v>
      </c>
      <c r="B76" s="4" t="s">
        <v>87</v>
      </c>
      <c r="C76" s="4">
        <v>110</v>
      </c>
      <c r="D76" s="10">
        <v>1000</v>
      </c>
      <c r="E76" s="4" t="s">
        <v>5</v>
      </c>
      <c r="F76" s="4" t="s">
        <v>6</v>
      </c>
      <c r="G76" s="2" t="s">
        <v>87</v>
      </c>
      <c r="H76" s="2" t="s">
        <v>122</v>
      </c>
      <c r="I76" s="2" t="s">
        <v>32</v>
      </c>
      <c r="J76" s="2" t="s">
        <v>120</v>
      </c>
      <c r="K76" s="2" t="s">
        <v>28</v>
      </c>
      <c r="L76" s="2" t="s">
        <v>121</v>
      </c>
      <c r="M76" s="2" t="s">
        <v>86</v>
      </c>
      <c r="N76" s="2" t="s">
        <v>123</v>
      </c>
      <c r="O76" s="2" t="s">
        <v>4</v>
      </c>
      <c r="P76" s="2" t="s">
        <v>112</v>
      </c>
      <c r="Q76" s="2" t="s">
        <v>88</v>
      </c>
      <c r="R76" s="2" t="s">
        <v>144</v>
      </c>
      <c r="W76" s="5">
        <v>0.2</v>
      </c>
      <c r="X76" s="5">
        <v>0.2</v>
      </c>
      <c r="Y76" s="5">
        <v>0.1</v>
      </c>
      <c r="Z76" s="5">
        <v>0.2</v>
      </c>
      <c r="AA76" s="5">
        <v>0.2</v>
      </c>
      <c r="AB76" s="5">
        <v>0.1</v>
      </c>
      <c r="AC76" s="5">
        <v>0</v>
      </c>
      <c r="AD76" s="5">
        <v>0</v>
      </c>
      <c r="AE76" s="6">
        <f t="shared" si="10"/>
        <v>0.99999999999999989</v>
      </c>
      <c r="AF76" s="12">
        <f t="shared" si="11"/>
        <v>200</v>
      </c>
      <c r="AG76" s="12">
        <f t="shared" si="12"/>
        <v>200</v>
      </c>
      <c r="AH76" s="12">
        <f t="shared" si="13"/>
        <v>100</v>
      </c>
      <c r="AI76" s="12">
        <f t="shared" si="14"/>
        <v>200</v>
      </c>
      <c r="AJ76" s="12">
        <f t="shared" si="15"/>
        <v>200</v>
      </c>
      <c r="AK76" s="12">
        <f t="shared" si="16"/>
        <v>100</v>
      </c>
      <c r="AL76" s="12">
        <f t="shared" si="17"/>
        <v>0</v>
      </c>
      <c r="AM76" s="12">
        <f t="shared" si="18"/>
        <v>0</v>
      </c>
      <c r="AN76" s="12">
        <f t="shared" si="19"/>
        <v>1000</v>
      </c>
    </row>
    <row r="77" spans="1:40" x14ac:dyDescent="0.2">
      <c r="A77" s="3" t="s">
        <v>146</v>
      </c>
      <c r="B77" s="4" t="s">
        <v>30</v>
      </c>
      <c r="C77" s="4">
        <v>4901</v>
      </c>
      <c r="D77" s="10">
        <v>1000</v>
      </c>
      <c r="E77" s="4" t="s">
        <v>12</v>
      </c>
      <c r="F77" s="4" t="s">
        <v>19</v>
      </c>
      <c r="G77" s="2" t="s">
        <v>30</v>
      </c>
      <c r="H77" s="2" t="s">
        <v>118</v>
      </c>
      <c r="I77" s="2" t="s">
        <v>34</v>
      </c>
      <c r="J77" s="2" t="s">
        <v>119</v>
      </c>
      <c r="W77" s="5">
        <v>0.5</v>
      </c>
      <c r="X77" s="5">
        <v>0.5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6">
        <f t="shared" si="10"/>
        <v>1</v>
      </c>
      <c r="AF77" s="12">
        <f t="shared" si="11"/>
        <v>500</v>
      </c>
      <c r="AG77" s="12">
        <f t="shared" si="12"/>
        <v>500</v>
      </c>
      <c r="AH77" s="12">
        <f t="shared" si="13"/>
        <v>0</v>
      </c>
      <c r="AI77" s="12">
        <f t="shared" si="14"/>
        <v>0</v>
      </c>
      <c r="AJ77" s="12">
        <f t="shared" si="15"/>
        <v>0</v>
      </c>
      <c r="AK77" s="12">
        <f t="shared" si="16"/>
        <v>0</v>
      </c>
      <c r="AL77" s="12">
        <f t="shared" si="17"/>
        <v>0</v>
      </c>
      <c r="AM77" s="12">
        <f t="shared" si="18"/>
        <v>0</v>
      </c>
      <c r="AN77" s="12">
        <f t="shared" si="19"/>
        <v>1000</v>
      </c>
    </row>
    <row r="78" spans="1:40" x14ac:dyDescent="0.2">
      <c r="A78" s="3" t="s">
        <v>146</v>
      </c>
      <c r="B78" s="4" t="s">
        <v>39</v>
      </c>
      <c r="C78" s="4">
        <v>8601</v>
      </c>
      <c r="D78" s="10">
        <v>1000</v>
      </c>
      <c r="E78" s="4" t="s">
        <v>12</v>
      </c>
      <c r="F78" s="4" t="s">
        <v>19</v>
      </c>
      <c r="G78" s="2" t="s">
        <v>30</v>
      </c>
      <c r="H78" s="2" t="s">
        <v>118</v>
      </c>
      <c r="I78" s="2" t="s">
        <v>34</v>
      </c>
      <c r="J78" s="2" t="s">
        <v>119</v>
      </c>
      <c r="K78" s="2" t="s">
        <v>36</v>
      </c>
      <c r="L78" s="2" t="s">
        <v>117</v>
      </c>
      <c r="M78" s="2" t="s">
        <v>39</v>
      </c>
      <c r="N78" s="2" t="s">
        <v>125</v>
      </c>
      <c r="O78" s="2" t="s">
        <v>18</v>
      </c>
      <c r="P78" s="2" t="s">
        <v>126</v>
      </c>
      <c r="W78" s="5">
        <v>0.2</v>
      </c>
      <c r="X78" s="5">
        <v>0.2</v>
      </c>
      <c r="Y78" s="5">
        <v>0.2</v>
      </c>
      <c r="Z78" s="5">
        <v>0.2</v>
      </c>
      <c r="AA78" s="5">
        <v>0.2</v>
      </c>
      <c r="AB78" s="5">
        <v>0</v>
      </c>
      <c r="AC78" s="5">
        <v>0</v>
      </c>
      <c r="AD78" s="5">
        <v>0</v>
      </c>
      <c r="AE78" s="6">
        <f t="shared" si="10"/>
        <v>1</v>
      </c>
      <c r="AF78" s="12">
        <f t="shared" si="11"/>
        <v>200</v>
      </c>
      <c r="AG78" s="12">
        <f t="shared" si="12"/>
        <v>200</v>
      </c>
      <c r="AH78" s="12">
        <f t="shared" si="13"/>
        <v>200</v>
      </c>
      <c r="AI78" s="12">
        <f t="shared" si="14"/>
        <v>200</v>
      </c>
      <c r="AJ78" s="12">
        <f t="shared" si="15"/>
        <v>200</v>
      </c>
      <c r="AK78" s="12">
        <f t="shared" si="16"/>
        <v>0</v>
      </c>
      <c r="AL78" s="12">
        <f t="shared" si="17"/>
        <v>0</v>
      </c>
      <c r="AM78" s="12">
        <f t="shared" si="18"/>
        <v>0</v>
      </c>
      <c r="AN78" s="12">
        <f t="shared" si="19"/>
        <v>1000</v>
      </c>
    </row>
    <row r="79" spans="1:40" x14ac:dyDescent="0.2">
      <c r="A79" s="3" t="s">
        <v>146</v>
      </c>
      <c r="B79" s="4" t="s">
        <v>49</v>
      </c>
      <c r="C79" s="4">
        <v>4904</v>
      </c>
      <c r="D79" s="10">
        <v>1000</v>
      </c>
      <c r="E79" s="4" t="s">
        <v>12</v>
      </c>
      <c r="F79" s="4" t="s">
        <v>19</v>
      </c>
      <c r="G79" s="2" t="s">
        <v>30</v>
      </c>
      <c r="H79" s="2" t="s">
        <v>118</v>
      </c>
      <c r="I79" s="2" t="s">
        <v>34</v>
      </c>
      <c r="J79" s="2" t="s">
        <v>119</v>
      </c>
      <c r="K79" s="2" t="s">
        <v>36</v>
      </c>
      <c r="L79" s="2" t="s">
        <v>117</v>
      </c>
      <c r="M79" s="2" t="s">
        <v>39</v>
      </c>
      <c r="N79" s="2" t="s">
        <v>125</v>
      </c>
      <c r="O79" s="2" t="s">
        <v>18</v>
      </c>
      <c r="P79" s="2" t="s">
        <v>126</v>
      </c>
      <c r="W79" s="5">
        <v>0.2</v>
      </c>
      <c r="X79" s="5">
        <v>0.2</v>
      </c>
      <c r="Y79" s="5">
        <v>0.2</v>
      </c>
      <c r="Z79" s="5">
        <v>0.2</v>
      </c>
      <c r="AA79" s="5">
        <v>0.2</v>
      </c>
      <c r="AB79" s="5">
        <v>0</v>
      </c>
      <c r="AC79" s="5">
        <v>0</v>
      </c>
      <c r="AD79" s="5">
        <v>0</v>
      </c>
      <c r="AE79" s="6">
        <f t="shared" si="10"/>
        <v>1</v>
      </c>
      <c r="AF79" s="12">
        <f t="shared" si="11"/>
        <v>200</v>
      </c>
      <c r="AG79" s="12">
        <f t="shared" si="12"/>
        <v>200</v>
      </c>
      <c r="AH79" s="12">
        <f t="shared" si="13"/>
        <v>200</v>
      </c>
      <c r="AI79" s="12">
        <f t="shared" si="14"/>
        <v>200</v>
      </c>
      <c r="AJ79" s="12">
        <f t="shared" si="15"/>
        <v>200</v>
      </c>
      <c r="AK79" s="12">
        <f t="shared" si="16"/>
        <v>0</v>
      </c>
      <c r="AL79" s="12">
        <f t="shared" si="17"/>
        <v>0</v>
      </c>
      <c r="AM79" s="12">
        <f t="shared" si="18"/>
        <v>0</v>
      </c>
      <c r="AN79" s="12">
        <f t="shared" si="19"/>
        <v>1000</v>
      </c>
    </row>
    <row r="80" spans="1:40" x14ac:dyDescent="0.2">
      <c r="A80" s="3" t="s">
        <v>146</v>
      </c>
      <c r="B80" s="4" t="s">
        <v>23</v>
      </c>
      <c r="C80" s="4">
        <v>105</v>
      </c>
      <c r="D80" s="10">
        <v>1000</v>
      </c>
      <c r="E80" s="4" t="s">
        <v>15</v>
      </c>
      <c r="F80" s="4" t="s">
        <v>16</v>
      </c>
      <c r="G80" s="2" t="s">
        <v>23</v>
      </c>
      <c r="H80" s="2" t="e">
        <v>#N/A</v>
      </c>
      <c r="I80" s="2" t="s">
        <v>17</v>
      </c>
      <c r="J80" s="2" t="e">
        <v>#N/A</v>
      </c>
      <c r="K80" s="2" t="s">
        <v>79</v>
      </c>
      <c r="L80" s="2" t="e">
        <v>#N/A</v>
      </c>
      <c r="M80" s="2" t="s">
        <v>71</v>
      </c>
      <c r="N80" s="2" t="s">
        <v>124</v>
      </c>
      <c r="W80" s="5">
        <v>0.6</v>
      </c>
      <c r="X80" s="5">
        <v>0.2</v>
      </c>
      <c r="Y80" s="5">
        <v>0.1</v>
      </c>
      <c r="Z80" s="5">
        <v>0.1</v>
      </c>
      <c r="AA80" s="5">
        <v>0</v>
      </c>
      <c r="AB80" s="5">
        <v>0</v>
      </c>
      <c r="AC80" s="5">
        <v>0</v>
      </c>
      <c r="AD80" s="5">
        <v>0</v>
      </c>
      <c r="AE80" s="6">
        <f t="shared" si="10"/>
        <v>1</v>
      </c>
      <c r="AF80" s="12">
        <f t="shared" si="11"/>
        <v>600</v>
      </c>
      <c r="AG80" s="12">
        <f t="shared" si="12"/>
        <v>200</v>
      </c>
      <c r="AH80" s="12">
        <f t="shared" si="13"/>
        <v>100</v>
      </c>
      <c r="AI80" s="12">
        <f t="shared" si="14"/>
        <v>100</v>
      </c>
      <c r="AJ80" s="12">
        <f t="shared" si="15"/>
        <v>0</v>
      </c>
      <c r="AK80" s="12">
        <f t="shared" si="16"/>
        <v>0</v>
      </c>
      <c r="AL80" s="12">
        <f t="shared" si="17"/>
        <v>0</v>
      </c>
      <c r="AM80" s="12">
        <f t="shared" si="18"/>
        <v>0</v>
      </c>
      <c r="AN80" s="12">
        <f t="shared" si="19"/>
        <v>1000</v>
      </c>
    </row>
    <row r="81" spans="1:40" x14ac:dyDescent="0.2">
      <c r="A81" s="3" t="s">
        <v>146</v>
      </c>
      <c r="B81" s="4" t="s">
        <v>86</v>
      </c>
      <c r="C81" s="4">
        <v>107</v>
      </c>
      <c r="D81" s="10">
        <v>1000</v>
      </c>
      <c r="E81" s="4" t="s">
        <v>5</v>
      </c>
      <c r="F81" s="4" t="s">
        <v>6</v>
      </c>
      <c r="G81" s="2" t="s">
        <v>86</v>
      </c>
      <c r="H81" s="2" t="s">
        <v>123</v>
      </c>
      <c r="I81" s="2" t="s">
        <v>32</v>
      </c>
      <c r="J81" s="2" t="s">
        <v>120</v>
      </c>
      <c r="K81" s="2" t="s">
        <v>87</v>
      </c>
      <c r="L81" s="2" t="s">
        <v>122</v>
      </c>
      <c r="M81" s="2" t="s">
        <v>4</v>
      </c>
      <c r="N81" s="2" t="s">
        <v>112</v>
      </c>
      <c r="W81" s="5">
        <v>0.25</v>
      </c>
      <c r="X81" s="5">
        <v>0.25</v>
      </c>
      <c r="Y81" s="5">
        <v>0.25</v>
      </c>
      <c r="Z81" s="5">
        <v>0.25</v>
      </c>
      <c r="AA81" s="5">
        <v>0</v>
      </c>
      <c r="AB81" s="5">
        <v>0</v>
      </c>
      <c r="AC81" s="5">
        <v>0</v>
      </c>
      <c r="AD81" s="5">
        <v>0</v>
      </c>
      <c r="AE81" s="6">
        <f t="shared" si="10"/>
        <v>1</v>
      </c>
      <c r="AF81" s="12">
        <f t="shared" si="11"/>
        <v>250</v>
      </c>
      <c r="AG81" s="12">
        <f t="shared" si="12"/>
        <v>250</v>
      </c>
      <c r="AH81" s="12">
        <f t="shared" si="13"/>
        <v>250</v>
      </c>
      <c r="AI81" s="12">
        <f t="shared" si="14"/>
        <v>250</v>
      </c>
      <c r="AJ81" s="12">
        <f t="shared" si="15"/>
        <v>0</v>
      </c>
      <c r="AK81" s="12">
        <f t="shared" si="16"/>
        <v>0</v>
      </c>
      <c r="AL81" s="12">
        <f t="shared" si="17"/>
        <v>0</v>
      </c>
      <c r="AM81" s="12">
        <f t="shared" si="18"/>
        <v>0</v>
      </c>
      <c r="AN81" s="12">
        <f t="shared" si="19"/>
        <v>1000</v>
      </c>
    </row>
    <row r="82" spans="1:40" x14ac:dyDescent="0.2">
      <c r="A82" s="3" t="s">
        <v>146</v>
      </c>
      <c r="B82" s="4" t="s">
        <v>80</v>
      </c>
      <c r="C82" s="4">
        <v>1507</v>
      </c>
      <c r="D82" s="10">
        <v>1000</v>
      </c>
      <c r="E82" s="4" t="s">
        <v>53</v>
      </c>
      <c r="F82" s="4" t="s">
        <v>9</v>
      </c>
      <c r="G82" s="2" t="s">
        <v>80</v>
      </c>
      <c r="H82" s="2" t="s">
        <v>111</v>
      </c>
      <c r="I82" s="2" t="s">
        <v>81</v>
      </c>
      <c r="J82" s="2" t="s">
        <v>110</v>
      </c>
      <c r="W82" s="5">
        <v>0.7</v>
      </c>
      <c r="X82" s="5">
        <v>0.3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6">
        <f t="shared" si="10"/>
        <v>1</v>
      </c>
      <c r="AF82" s="12">
        <f t="shared" si="11"/>
        <v>700</v>
      </c>
      <c r="AG82" s="12">
        <f t="shared" si="12"/>
        <v>300</v>
      </c>
      <c r="AH82" s="12">
        <f t="shared" si="13"/>
        <v>0</v>
      </c>
      <c r="AI82" s="12">
        <f t="shared" si="14"/>
        <v>0</v>
      </c>
      <c r="AJ82" s="12">
        <f t="shared" si="15"/>
        <v>0</v>
      </c>
      <c r="AK82" s="12">
        <f t="shared" si="16"/>
        <v>0</v>
      </c>
      <c r="AL82" s="12">
        <f t="shared" si="17"/>
        <v>0</v>
      </c>
      <c r="AM82" s="12">
        <f t="shared" si="18"/>
        <v>0</v>
      </c>
      <c r="AN82" s="12">
        <f t="shared" si="19"/>
        <v>1000</v>
      </c>
    </row>
    <row r="83" spans="1:40" x14ac:dyDescent="0.2">
      <c r="A83" s="3" t="s">
        <v>146</v>
      </c>
      <c r="B83" s="4" t="s">
        <v>25</v>
      </c>
      <c r="C83" s="4">
        <v>1702</v>
      </c>
      <c r="D83" s="10">
        <v>1000</v>
      </c>
      <c r="E83" s="4" t="s">
        <v>26</v>
      </c>
      <c r="F83" s="4" t="s">
        <v>27</v>
      </c>
      <c r="G83" s="2" t="s">
        <v>44</v>
      </c>
      <c r="H83" s="2" t="s">
        <v>116</v>
      </c>
      <c r="I83" s="2" t="s">
        <v>25</v>
      </c>
      <c r="J83" s="2" t="s">
        <v>114</v>
      </c>
      <c r="W83" s="5">
        <v>0.9</v>
      </c>
      <c r="X83" s="5">
        <v>0.1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6">
        <f t="shared" si="10"/>
        <v>1</v>
      </c>
      <c r="AF83" s="12">
        <f t="shared" si="11"/>
        <v>900</v>
      </c>
      <c r="AG83" s="12">
        <f t="shared" si="12"/>
        <v>100</v>
      </c>
      <c r="AH83" s="12">
        <f t="shared" si="13"/>
        <v>0</v>
      </c>
      <c r="AI83" s="12">
        <f t="shared" si="14"/>
        <v>0</v>
      </c>
      <c r="AJ83" s="12">
        <f t="shared" si="15"/>
        <v>0</v>
      </c>
      <c r="AK83" s="12">
        <f t="shared" si="16"/>
        <v>0</v>
      </c>
      <c r="AL83" s="12">
        <f t="shared" si="17"/>
        <v>0</v>
      </c>
      <c r="AM83" s="12">
        <f t="shared" si="18"/>
        <v>0</v>
      </c>
      <c r="AN83" s="12">
        <f t="shared" si="19"/>
        <v>1000</v>
      </c>
    </row>
    <row r="84" spans="1:40" x14ac:dyDescent="0.2">
      <c r="A84" s="3" t="s">
        <v>146</v>
      </c>
      <c r="B84" s="4" t="s">
        <v>18</v>
      </c>
      <c r="C84" s="4">
        <v>4101</v>
      </c>
      <c r="D84" s="10">
        <v>1000</v>
      </c>
      <c r="E84" s="4" t="s">
        <v>12</v>
      </c>
      <c r="F84" s="4" t="s">
        <v>19</v>
      </c>
      <c r="G84" s="2" t="s">
        <v>30</v>
      </c>
      <c r="H84" s="2" t="s">
        <v>118</v>
      </c>
      <c r="I84" s="2" t="s">
        <v>34</v>
      </c>
      <c r="J84" s="2" t="s">
        <v>119</v>
      </c>
      <c r="K84" s="2" t="s">
        <v>18</v>
      </c>
      <c r="L84" s="2" t="s">
        <v>126</v>
      </c>
      <c r="W84" s="5">
        <v>0.34</v>
      </c>
      <c r="X84" s="5">
        <v>0.33</v>
      </c>
      <c r="Y84" s="5">
        <v>0.33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6">
        <f t="shared" si="10"/>
        <v>1</v>
      </c>
      <c r="AF84" s="12">
        <f t="shared" si="11"/>
        <v>340</v>
      </c>
      <c r="AG84" s="12">
        <f t="shared" si="12"/>
        <v>330</v>
      </c>
      <c r="AH84" s="12">
        <f t="shared" si="13"/>
        <v>330</v>
      </c>
      <c r="AI84" s="12">
        <f t="shared" si="14"/>
        <v>0</v>
      </c>
      <c r="AJ84" s="12">
        <f t="shared" si="15"/>
        <v>0</v>
      </c>
      <c r="AK84" s="12">
        <f t="shared" si="16"/>
        <v>0</v>
      </c>
      <c r="AL84" s="12">
        <f t="shared" si="17"/>
        <v>0</v>
      </c>
      <c r="AM84" s="12">
        <f t="shared" si="18"/>
        <v>0</v>
      </c>
      <c r="AN84" s="12">
        <f t="shared" si="19"/>
        <v>1000</v>
      </c>
    </row>
    <row r="85" spans="1:40" x14ac:dyDescent="0.2">
      <c r="A85" s="3" t="s">
        <v>146</v>
      </c>
      <c r="B85" s="4" t="s">
        <v>20</v>
      </c>
      <c r="C85" s="4">
        <v>901</v>
      </c>
      <c r="D85" s="10">
        <v>1000</v>
      </c>
      <c r="E85" s="4" t="s">
        <v>8</v>
      </c>
      <c r="F85" s="4" t="s">
        <v>21</v>
      </c>
      <c r="G85" s="2" t="s">
        <v>20</v>
      </c>
      <c r="H85" s="2" t="s">
        <v>130</v>
      </c>
      <c r="I85" s="2" t="s">
        <v>74</v>
      </c>
      <c r="J85" s="2" t="s">
        <v>129</v>
      </c>
      <c r="W85" s="5">
        <v>0.8</v>
      </c>
      <c r="X85" s="5">
        <v>0.2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6">
        <f t="shared" si="10"/>
        <v>1</v>
      </c>
      <c r="AF85" s="12">
        <f t="shared" si="11"/>
        <v>800</v>
      </c>
      <c r="AG85" s="12">
        <f t="shared" si="12"/>
        <v>200</v>
      </c>
      <c r="AH85" s="12">
        <f t="shared" si="13"/>
        <v>0</v>
      </c>
      <c r="AI85" s="12">
        <f t="shared" si="14"/>
        <v>0</v>
      </c>
      <c r="AJ85" s="12">
        <f t="shared" si="15"/>
        <v>0</v>
      </c>
      <c r="AK85" s="12">
        <f t="shared" si="16"/>
        <v>0</v>
      </c>
      <c r="AL85" s="12">
        <f t="shared" si="17"/>
        <v>0</v>
      </c>
      <c r="AM85" s="12">
        <f t="shared" si="18"/>
        <v>0</v>
      </c>
      <c r="AN85" s="12">
        <f t="shared" si="19"/>
        <v>1000</v>
      </c>
    </row>
    <row r="86" spans="1:40" x14ac:dyDescent="0.2">
      <c r="A86" s="3" t="s">
        <v>146</v>
      </c>
      <c r="B86" s="4" t="s">
        <v>18</v>
      </c>
      <c r="C86" s="4">
        <v>4101</v>
      </c>
      <c r="D86" s="10">
        <v>1000</v>
      </c>
      <c r="E86" s="4" t="s">
        <v>12</v>
      </c>
      <c r="F86" s="4" t="s">
        <v>19</v>
      </c>
      <c r="G86" s="2" t="s">
        <v>30</v>
      </c>
      <c r="H86" s="2" t="s">
        <v>118</v>
      </c>
      <c r="I86" s="2" t="s">
        <v>34</v>
      </c>
      <c r="J86" s="2" t="s">
        <v>119</v>
      </c>
      <c r="K86" s="2" t="s">
        <v>36</v>
      </c>
      <c r="L86" s="2" t="s">
        <v>117</v>
      </c>
      <c r="M86" s="2" t="s">
        <v>39</v>
      </c>
      <c r="N86" s="2" t="s">
        <v>125</v>
      </c>
      <c r="O86" s="2" t="s">
        <v>18</v>
      </c>
      <c r="P86" s="2" t="s">
        <v>126</v>
      </c>
      <c r="W86" s="5">
        <v>0.2</v>
      </c>
      <c r="X86" s="5">
        <v>0.2</v>
      </c>
      <c r="Y86" s="5">
        <v>0.2</v>
      </c>
      <c r="Z86" s="5">
        <v>0.2</v>
      </c>
      <c r="AA86" s="5">
        <v>0.2</v>
      </c>
      <c r="AB86" s="5">
        <v>0</v>
      </c>
      <c r="AC86" s="5">
        <v>0</v>
      </c>
      <c r="AD86" s="5">
        <v>0</v>
      </c>
      <c r="AE86" s="6">
        <f t="shared" si="10"/>
        <v>1</v>
      </c>
      <c r="AF86" s="12">
        <f t="shared" si="11"/>
        <v>200</v>
      </c>
      <c r="AG86" s="12">
        <f t="shared" si="12"/>
        <v>200</v>
      </c>
      <c r="AH86" s="12">
        <f t="shared" si="13"/>
        <v>200</v>
      </c>
      <c r="AI86" s="12">
        <f t="shared" si="14"/>
        <v>200</v>
      </c>
      <c r="AJ86" s="12">
        <f t="shared" si="15"/>
        <v>200</v>
      </c>
      <c r="AK86" s="12">
        <f t="shared" si="16"/>
        <v>0</v>
      </c>
      <c r="AL86" s="12">
        <f t="shared" si="17"/>
        <v>0</v>
      </c>
      <c r="AM86" s="12">
        <f t="shared" si="18"/>
        <v>0</v>
      </c>
      <c r="AN86" s="12">
        <f t="shared" si="19"/>
        <v>1000</v>
      </c>
    </row>
    <row r="87" spans="1:40" x14ac:dyDescent="0.2">
      <c r="A87" s="3" t="s">
        <v>146</v>
      </c>
      <c r="B87" s="4" t="s">
        <v>11</v>
      </c>
      <c r="C87" s="4">
        <v>7101</v>
      </c>
      <c r="D87" s="10">
        <v>1000</v>
      </c>
      <c r="E87" s="4" t="s">
        <v>12</v>
      </c>
      <c r="F87" s="4" t="s">
        <v>13</v>
      </c>
      <c r="G87" s="2" t="s">
        <v>11</v>
      </c>
      <c r="H87" s="2" t="s">
        <v>133</v>
      </c>
      <c r="I87" s="2" t="s">
        <v>75</v>
      </c>
      <c r="J87" s="2" t="s">
        <v>132</v>
      </c>
      <c r="K87" s="2" t="s">
        <v>76</v>
      </c>
      <c r="L87" s="2" t="s">
        <v>135</v>
      </c>
      <c r="W87" s="5">
        <v>0.34</v>
      </c>
      <c r="X87" s="5">
        <v>0.33</v>
      </c>
      <c r="Y87" s="5">
        <v>0.33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6">
        <f t="shared" si="10"/>
        <v>1</v>
      </c>
      <c r="AF87" s="12">
        <f t="shared" si="11"/>
        <v>340</v>
      </c>
      <c r="AG87" s="12">
        <f t="shared" si="12"/>
        <v>330</v>
      </c>
      <c r="AH87" s="12">
        <f t="shared" si="13"/>
        <v>330</v>
      </c>
      <c r="AI87" s="12">
        <f t="shared" si="14"/>
        <v>0</v>
      </c>
      <c r="AJ87" s="12">
        <f t="shared" si="15"/>
        <v>0</v>
      </c>
      <c r="AK87" s="12">
        <f t="shared" si="16"/>
        <v>0</v>
      </c>
      <c r="AL87" s="12">
        <f t="shared" si="17"/>
        <v>0</v>
      </c>
      <c r="AM87" s="12">
        <f t="shared" si="18"/>
        <v>0</v>
      </c>
      <c r="AN87" s="12">
        <f t="shared" si="19"/>
        <v>1000</v>
      </c>
    </row>
    <row r="88" spans="1:40" x14ac:dyDescent="0.2">
      <c r="A88" s="3" t="s">
        <v>146</v>
      </c>
      <c r="B88" s="4" t="s">
        <v>39</v>
      </c>
      <c r="C88" s="4">
        <v>8601</v>
      </c>
      <c r="D88" s="10">
        <v>1000</v>
      </c>
      <c r="E88" s="4" t="s">
        <v>12</v>
      </c>
      <c r="F88" s="4" t="s">
        <v>19</v>
      </c>
      <c r="G88" s="2" t="s">
        <v>30</v>
      </c>
      <c r="H88" s="2" t="s">
        <v>118</v>
      </c>
      <c r="I88" s="2" t="s">
        <v>34</v>
      </c>
      <c r="J88" s="2" t="s">
        <v>119</v>
      </c>
      <c r="K88" s="2" t="s">
        <v>36</v>
      </c>
      <c r="L88" s="2" t="s">
        <v>117</v>
      </c>
      <c r="M88" s="2" t="s">
        <v>39</v>
      </c>
      <c r="N88" s="2" t="s">
        <v>125</v>
      </c>
      <c r="O88" s="2" t="s">
        <v>18</v>
      </c>
      <c r="P88" s="2" t="s">
        <v>126</v>
      </c>
      <c r="W88" s="5">
        <v>0.2</v>
      </c>
      <c r="X88" s="5">
        <v>0.2</v>
      </c>
      <c r="Y88" s="5">
        <v>0.2</v>
      </c>
      <c r="Z88" s="5">
        <v>0.2</v>
      </c>
      <c r="AA88" s="5">
        <v>0.2</v>
      </c>
      <c r="AB88" s="5">
        <v>0</v>
      </c>
      <c r="AC88" s="5">
        <v>0</v>
      </c>
      <c r="AD88" s="5">
        <v>0</v>
      </c>
      <c r="AE88" s="6">
        <f t="shared" si="10"/>
        <v>1</v>
      </c>
      <c r="AF88" s="12">
        <f t="shared" si="11"/>
        <v>200</v>
      </c>
      <c r="AG88" s="12">
        <f t="shared" si="12"/>
        <v>200</v>
      </c>
      <c r="AH88" s="12">
        <f t="shared" si="13"/>
        <v>200</v>
      </c>
      <c r="AI88" s="12">
        <f t="shared" si="14"/>
        <v>200</v>
      </c>
      <c r="AJ88" s="12">
        <f t="shared" si="15"/>
        <v>200</v>
      </c>
      <c r="AK88" s="12">
        <f t="shared" si="16"/>
        <v>0</v>
      </c>
      <c r="AL88" s="12">
        <f t="shared" si="17"/>
        <v>0</v>
      </c>
      <c r="AM88" s="12">
        <f t="shared" si="18"/>
        <v>0</v>
      </c>
      <c r="AN88" s="12">
        <f t="shared" si="19"/>
        <v>1000</v>
      </c>
    </row>
    <row r="89" spans="1:40" x14ac:dyDescent="0.2">
      <c r="A89" s="3" t="s">
        <v>146</v>
      </c>
      <c r="B89" s="4" t="s">
        <v>18</v>
      </c>
      <c r="C89" s="4">
        <v>4101</v>
      </c>
      <c r="D89" s="10">
        <v>1000</v>
      </c>
      <c r="E89" s="4" t="s">
        <v>12</v>
      </c>
      <c r="F89" s="4" t="s">
        <v>19</v>
      </c>
      <c r="G89" s="2" t="s">
        <v>30</v>
      </c>
      <c r="H89" s="2" t="s">
        <v>118</v>
      </c>
      <c r="I89" s="2" t="s">
        <v>34</v>
      </c>
      <c r="J89" s="2" t="s">
        <v>119</v>
      </c>
      <c r="K89" s="2" t="s">
        <v>36</v>
      </c>
      <c r="L89" s="2" t="s">
        <v>117</v>
      </c>
      <c r="M89" s="2" t="s">
        <v>39</v>
      </c>
      <c r="N89" s="2" t="s">
        <v>125</v>
      </c>
      <c r="O89" s="2" t="s">
        <v>18</v>
      </c>
      <c r="P89" s="2" t="s">
        <v>126</v>
      </c>
      <c r="W89" s="5">
        <v>0.2</v>
      </c>
      <c r="X89" s="5">
        <v>0.2</v>
      </c>
      <c r="Y89" s="5">
        <v>0.2</v>
      </c>
      <c r="Z89" s="5">
        <v>0.2</v>
      </c>
      <c r="AA89" s="5">
        <v>0.2</v>
      </c>
      <c r="AB89" s="5">
        <v>0</v>
      </c>
      <c r="AC89" s="5">
        <v>0</v>
      </c>
      <c r="AD89" s="5">
        <v>0</v>
      </c>
      <c r="AE89" s="6">
        <f t="shared" si="10"/>
        <v>1</v>
      </c>
      <c r="AF89" s="12">
        <f t="shared" si="11"/>
        <v>200</v>
      </c>
      <c r="AG89" s="12">
        <f t="shared" si="12"/>
        <v>200</v>
      </c>
      <c r="AH89" s="12">
        <f t="shared" si="13"/>
        <v>200</v>
      </c>
      <c r="AI89" s="12">
        <f t="shared" si="14"/>
        <v>200</v>
      </c>
      <c r="AJ89" s="12">
        <f t="shared" si="15"/>
        <v>200</v>
      </c>
      <c r="AK89" s="12">
        <f t="shared" si="16"/>
        <v>0</v>
      </c>
      <c r="AL89" s="12">
        <f t="shared" si="17"/>
        <v>0</v>
      </c>
      <c r="AM89" s="12">
        <f t="shared" si="18"/>
        <v>0</v>
      </c>
      <c r="AN89" s="12">
        <f t="shared" si="19"/>
        <v>1000</v>
      </c>
    </row>
    <row r="90" spans="1:40" x14ac:dyDescent="0.2">
      <c r="A90" s="3" t="s">
        <v>146</v>
      </c>
      <c r="B90" s="4" t="s">
        <v>36</v>
      </c>
      <c r="C90" s="4">
        <v>9001</v>
      </c>
      <c r="D90" s="10">
        <v>1000</v>
      </c>
      <c r="E90" s="4" t="s">
        <v>12</v>
      </c>
      <c r="F90" s="4" t="s">
        <v>19</v>
      </c>
      <c r="G90" s="2" t="s">
        <v>30</v>
      </c>
      <c r="H90" s="2" t="s">
        <v>118</v>
      </c>
      <c r="I90" s="2" t="s">
        <v>34</v>
      </c>
      <c r="J90" s="2" t="s">
        <v>119</v>
      </c>
      <c r="K90" s="2" t="s">
        <v>36</v>
      </c>
      <c r="L90" s="2" t="s">
        <v>117</v>
      </c>
      <c r="M90" s="2" t="s">
        <v>39</v>
      </c>
      <c r="N90" s="2" t="s">
        <v>125</v>
      </c>
      <c r="O90" s="2" t="s">
        <v>18</v>
      </c>
      <c r="P90" s="2" t="s">
        <v>126</v>
      </c>
      <c r="W90" s="5">
        <v>0.2</v>
      </c>
      <c r="X90" s="5">
        <v>0.2</v>
      </c>
      <c r="Y90" s="5">
        <v>0.2</v>
      </c>
      <c r="Z90" s="5">
        <v>0.2</v>
      </c>
      <c r="AA90" s="5">
        <v>0.2</v>
      </c>
      <c r="AB90" s="5">
        <v>0</v>
      </c>
      <c r="AC90" s="5">
        <v>0</v>
      </c>
      <c r="AD90" s="5">
        <v>0</v>
      </c>
      <c r="AE90" s="6">
        <f t="shared" si="10"/>
        <v>1</v>
      </c>
      <c r="AF90" s="12">
        <f t="shared" si="11"/>
        <v>200</v>
      </c>
      <c r="AG90" s="12">
        <f t="shared" si="12"/>
        <v>200</v>
      </c>
      <c r="AH90" s="12">
        <f t="shared" si="13"/>
        <v>200</v>
      </c>
      <c r="AI90" s="12">
        <f t="shared" si="14"/>
        <v>200</v>
      </c>
      <c r="AJ90" s="12">
        <f t="shared" si="15"/>
        <v>200</v>
      </c>
      <c r="AK90" s="12">
        <f t="shared" si="16"/>
        <v>0</v>
      </c>
      <c r="AL90" s="12">
        <f t="shared" si="17"/>
        <v>0</v>
      </c>
      <c r="AM90" s="12">
        <f t="shared" si="18"/>
        <v>0</v>
      </c>
      <c r="AN90" s="12">
        <f t="shared" si="19"/>
        <v>1000</v>
      </c>
    </row>
    <row r="91" spans="1:40" x14ac:dyDescent="0.2">
      <c r="A91" s="3" t="s">
        <v>146</v>
      </c>
      <c r="B91" s="4" t="s">
        <v>22</v>
      </c>
      <c r="C91" s="4">
        <v>1501</v>
      </c>
      <c r="D91" s="10">
        <v>1000</v>
      </c>
      <c r="E91" s="4" t="s">
        <v>8</v>
      </c>
      <c r="F91" s="4" t="s">
        <v>9</v>
      </c>
      <c r="G91" s="2" t="s">
        <v>22</v>
      </c>
      <c r="H91" s="2" t="s">
        <v>139</v>
      </c>
      <c r="I91" s="2" t="s">
        <v>85</v>
      </c>
      <c r="J91" s="2" t="s">
        <v>141</v>
      </c>
      <c r="K91" s="2" t="s">
        <v>81</v>
      </c>
      <c r="L91" s="2" t="s">
        <v>110</v>
      </c>
      <c r="W91" s="5">
        <v>0.35</v>
      </c>
      <c r="X91" s="5">
        <v>0.35</v>
      </c>
      <c r="Y91" s="5">
        <v>0.3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6">
        <f t="shared" si="10"/>
        <v>1</v>
      </c>
      <c r="AF91" s="12">
        <f t="shared" si="11"/>
        <v>350</v>
      </c>
      <c r="AG91" s="12">
        <f t="shared" si="12"/>
        <v>350</v>
      </c>
      <c r="AH91" s="12">
        <f t="shared" si="13"/>
        <v>300</v>
      </c>
      <c r="AI91" s="12">
        <f t="shared" si="14"/>
        <v>0</v>
      </c>
      <c r="AJ91" s="12">
        <f t="shared" si="15"/>
        <v>0</v>
      </c>
      <c r="AK91" s="12">
        <f t="shared" si="16"/>
        <v>0</v>
      </c>
      <c r="AL91" s="12">
        <f t="shared" si="17"/>
        <v>0</v>
      </c>
      <c r="AM91" s="12">
        <f t="shared" si="18"/>
        <v>0</v>
      </c>
      <c r="AN91" s="12">
        <f t="shared" si="19"/>
        <v>1000</v>
      </c>
    </row>
    <row r="92" spans="1:40" x14ac:dyDescent="0.2">
      <c r="A92" s="3" t="s">
        <v>146</v>
      </c>
      <c r="B92" s="4" t="s">
        <v>36</v>
      </c>
      <c r="C92" s="4">
        <v>9001</v>
      </c>
      <c r="D92" s="10">
        <v>1000</v>
      </c>
      <c r="E92" s="4" t="s">
        <v>12</v>
      </c>
      <c r="F92" s="4" t="s">
        <v>19</v>
      </c>
      <c r="G92" s="2" t="s">
        <v>36</v>
      </c>
      <c r="H92" s="2" t="s">
        <v>117</v>
      </c>
      <c r="I92" s="2" t="s">
        <v>39</v>
      </c>
      <c r="J92" s="2" t="s">
        <v>125</v>
      </c>
      <c r="W92" s="5">
        <v>0.5</v>
      </c>
      <c r="X92" s="5">
        <v>0.5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6">
        <f t="shared" si="10"/>
        <v>1</v>
      </c>
      <c r="AF92" s="12">
        <f t="shared" si="11"/>
        <v>500</v>
      </c>
      <c r="AG92" s="12">
        <f t="shared" si="12"/>
        <v>500</v>
      </c>
      <c r="AH92" s="12">
        <f t="shared" si="13"/>
        <v>0</v>
      </c>
      <c r="AI92" s="12">
        <f t="shared" si="14"/>
        <v>0</v>
      </c>
      <c r="AJ92" s="12">
        <f t="shared" si="15"/>
        <v>0</v>
      </c>
      <c r="AK92" s="12">
        <f t="shared" si="16"/>
        <v>0</v>
      </c>
      <c r="AL92" s="12">
        <f t="shared" si="17"/>
        <v>0</v>
      </c>
      <c r="AM92" s="12">
        <f t="shared" si="18"/>
        <v>0</v>
      </c>
      <c r="AN92" s="12">
        <f t="shared" si="19"/>
        <v>1000</v>
      </c>
    </row>
    <row r="93" spans="1:40" x14ac:dyDescent="0.2">
      <c r="A93" s="3" t="s">
        <v>146</v>
      </c>
      <c r="B93" s="4" t="s">
        <v>36</v>
      </c>
      <c r="C93" s="4">
        <v>9001</v>
      </c>
      <c r="D93" s="10">
        <v>1000</v>
      </c>
      <c r="E93" s="4" t="s">
        <v>12</v>
      </c>
      <c r="F93" s="4" t="s">
        <v>19</v>
      </c>
      <c r="G93" s="2" t="s">
        <v>30</v>
      </c>
      <c r="H93" s="2" t="s">
        <v>118</v>
      </c>
      <c r="I93" s="2" t="s">
        <v>34</v>
      </c>
      <c r="J93" s="2" t="s">
        <v>119</v>
      </c>
      <c r="K93" s="2" t="s">
        <v>36</v>
      </c>
      <c r="L93" s="2" t="s">
        <v>117</v>
      </c>
      <c r="M93" s="2" t="s">
        <v>39</v>
      </c>
      <c r="N93" s="2" t="s">
        <v>125</v>
      </c>
      <c r="O93" s="2" t="s">
        <v>18</v>
      </c>
      <c r="P93" s="2" t="s">
        <v>126</v>
      </c>
      <c r="W93" s="5">
        <v>0.2</v>
      </c>
      <c r="X93" s="5">
        <v>0.2</v>
      </c>
      <c r="Y93" s="5">
        <v>0.2</v>
      </c>
      <c r="Z93" s="5">
        <v>0.2</v>
      </c>
      <c r="AA93" s="5">
        <v>0.2</v>
      </c>
      <c r="AB93" s="5">
        <v>0</v>
      </c>
      <c r="AC93" s="5">
        <v>0</v>
      </c>
      <c r="AD93" s="5">
        <v>0</v>
      </c>
      <c r="AE93" s="6">
        <f t="shared" si="10"/>
        <v>1</v>
      </c>
      <c r="AF93" s="12">
        <f t="shared" si="11"/>
        <v>200</v>
      </c>
      <c r="AG93" s="12">
        <f t="shared" si="12"/>
        <v>200</v>
      </c>
      <c r="AH93" s="12">
        <f t="shared" si="13"/>
        <v>200</v>
      </c>
      <c r="AI93" s="12">
        <f t="shared" si="14"/>
        <v>200</v>
      </c>
      <c r="AJ93" s="12">
        <f t="shared" si="15"/>
        <v>200</v>
      </c>
      <c r="AK93" s="12">
        <f t="shared" si="16"/>
        <v>0</v>
      </c>
      <c r="AL93" s="12">
        <f t="shared" si="17"/>
        <v>0</v>
      </c>
      <c r="AM93" s="12">
        <f t="shared" si="18"/>
        <v>0</v>
      </c>
      <c r="AN93" s="12">
        <f t="shared" si="19"/>
        <v>1000</v>
      </c>
    </row>
    <row r="94" spans="1:40" x14ac:dyDescent="0.2">
      <c r="A94" s="3" t="s">
        <v>146</v>
      </c>
      <c r="B94" s="4" t="s">
        <v>48</v>
      </c>
      <c r="C94" s="4">
        <v>1009</v>
      </c>
      <c r="D94" s="10">
        <v>1000</v>
      </c>
      <c r="E94" s="4" t="s">
        <v>26</v>
      </c>
      <c r="F94" s="4" t="s">
        <v>38</v>
      </c>
      <c r="G94" s="2" t="s">
        <v>93</v>
      </c>
      <c r="H94" s="2" t="e">
        <v>#N/A</v>
      </c>
      <c r="W94" s="5">
        <v>1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6">
        <f t="shared" si="10"/>
        <v>1</v>
      </c>
      <c r="AF94" s="12">
        <f t="shared" si="11"/>
        <v>1000</v>
      </c>
      <c r="AG94" s="12">
        <f t="shared" si="12"/>
        <v>0</v>
      </c>
      <c r="AH94" s="12">
        <f t="shared" si="13"/>
        <v>0</v>
      </c>
      <c r="AI94" s="12">
        <f t="shared" si="14"/>
        <v>0</v>
      </c>
      <c r="AJ94" s="12">
        <f t="shared" si="15"/>
        <v>0</v>
      </c>
      <c r="AK94" s="12">
        <f t="shared" si="16"/>
        <v>0</v>
      </c>
      <c r="AL94" s="12">
        <f t="shared" si="17"/>
        <v>0</v>
      </c>
      <c r="AM94" s="12">
        <f t="shared" si="18"/>
        <v>0</v>
      </c>
      <c r="AN94" s="12">
        <f t="shared" si="19"/>
        <v>1000</v>
      </c>
    </row>
    <row r="95" spans="1:40" x14ac:dyDescent="0.2">
      <c r="A95" s="3" t="s">
        <v>146</v>
      </c>
      <c r="B95" s="4" t="s">
        <v>31</v>
      </c>
      <c r="C95" s="4">
        <v>4905</v>
      </c>
      <c r="D95" s="10">
        <v>1000</v>
      </c>
      <c r="E95" s="4" t="s">
        <v>12</v>
      </c>
      <c r="F95" s="4" t="s">
        <v>19</v>
      </c>
      <c r="G95" s="2" t="s">
        <v>30</v>
      </c>
      <c r="H95" s="2" t="s">
        <v>118</v>
      </c>
      <c r="I95" s="2" t="s">
        <v>34</v>
      </c>
      <c r="J95" s="2" t="s">
        <v>119</v>
      </c>
      <c r="W95" s="5">
        <v>0.5</v>
      </c>
      <c r="X95" s="5">
        <v>0.5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6">
        <f t="shared" si="10"/>
        <v>1</v>
      </c>
      <c r="AF95" s="12">
        <f t="shared" si="11"/>
        <v>500</v>
      </c>
      <c r="AG95" s="12">
        <f t="shared" si="12"/>
        <v>500</v>
      </c>
      <c r="AH95" s="12">
        <f t="shared" si="13"/>
        <v>0</v>
      </c>
      <c r="AI95" s="12">
        <f t="shared" si="14"/>
        <v>0</v>
      </c>
      <c r="AJ95" s="12">
        <f t="shared" si="15"/>
        <v>0</v>
      </c>
      <c r="AK95" s="12">
        <f t="shared" si="16"/>
        <v>0</v>
      </c>
      <c r="AL95" s="12">
        <f t="shared" si="17"/>
        <v>0</v>
      </c>
      <c r="AM95" s="12">
        <f t="shared" si="18"/>
        <v>0</v>
      </c>
      <c r="AN95" s="12">
        <f t="shared" si="19"/>
        <v>1000</v>
      </c>
    </row>
    <row r="96" spans="1:40" x14ac:dyDescent="0.2">
      <c r="A96" s="3" t="s">
        <v>146</v>
      </c>
      <c r="B96" s="4" t="s">
        <v>20</v>
      </c>
      <c r="C96" s="4">
        <v>901</v>
      </c>
      <c r="D96" s="10">
        <v>1000</v>
      </c>
      <c r="E96" s="4" t="s">
        <v>8</v>
      </c>
      <c r="F96" s="4" t="s">
        <v>21</v>
      </c>
      <c r="G96" s="2" t="s">
        <v>20</v>
      </c>
      <c r="H96" s="2" t="s">
        <v>130</v>
      </c>
      <c r="I96" s="2" t="s">
        <v>40</v>
      </c>
      <c r="J96" s="2" t="s">
        <v>131</v>
      </c>
      <c r="K96" s="2" t="s">
        <v>73</v>
      </c>
      <c r="L96" s="2" t="s">
        <v>143</v>
      </c>
      <c r="M96" s="2" t="s">
        <v>74</v>
      </c>
      <c r="N96" s="2" t="s">
        <v>129</v>
      </c>
      <c r="W96" s="5">
        <v>0.4</v>
      </c>
      <c r="X96" s="5">
        <v>0.25</v>
      </c>
      <c r="Y96" s="5">
        <v>0.25</v>
      </c>
      <c r="Z96" s="5">
        <v>0.1</v>
      </c>
      <c r="AA96" s="5">
        <v>0</v>
      </c>
      <c r="AB96" s="5">
        <v>0</v>
      </c>
      <c r="AC96" s="5">
        <v>0</v>
      </c>
      <c r="AD96" s="5">
        <v>0</v>
      </c>
      <c r="AE96" s="6">
        <f t="shared" si="10"/>
        <v>1</v>
      </c>
      <c r="AF96" s="12">
        <f t="shared" si="11"/>
        <v>400</v>
      </c>
      <c r="AG96" s="12">
        <f t="shared" si="12"/>
        <v>250</v>
      </c>
      <c r="AH96" s="12">
        <f t="shared" si="13"/>
        <v>250</v>
      </c>
      <c r="AI96" s="12">
        <f t="shared" si="14"/>
        <v>100</v>
      </c>
      <c r="AJ96" s="12">
        <f t="shared" si="15"/>
        <v>0</v>
      </c>
      <c r="AK96" s="12">
        <f t="shared" si="16"/>
        <v>0</v>
      </c>
      <c r="AL96" s="12">
        <f t="shared" si="17"/>
        <v>0</v>
      </c>
      <c r="AM96" s="12">
        <f t="shared" si="18"/>
        <v>0</v>
      </c>
      <c r="AN96" s="12">
        <f t="shared" si="19"/>
        <v>1000</v>
      </c>
    </row>
    <row r="97" spans="1:40" x14ac:dyDescent="0.2">
      <c r="A97" s="3" t="s">
        <v>146</v>
      </c>
      <c r="B97" s="4" t="s">
        <v>29</v>
      </c>
      <c r="C97" s="4">
        <v>4907</v>
      </c>
      <c r="D97" s="10">
        <v>1000</v>
      </c>
      <c r="E97" s="4" t="s">
        <v>12</v>
      </c>
      <c r="F97" s="4" t="s">
        <v>19</v>
      </c>
      <c r="G97" s="2" t="s">
        <v>30</v>
      </c>
      <c r="H97" s="2" t="s">
        <v>118</v>
      </c>
      <c r="I97" s="2" t="s">
        <v>34</v>
      </c>
      <c r="J97" s="2" t="s">
        <v>119</v>
      </c>
      <c r="W97" s="5">
        <v>0.5</v>
      </c>
      <c r="X97" s="5">
        <v>0.5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6">
        <f t="shared" si="10"/>
        <v>1</v>
      </c>
      <c r="AF97" s="12">
        <f t="shared" si="11"/>
        <v>500</v>
      </c>
      <c r="AG97" s="12">
        <f t="shared" si="12"/>
        <v>500</v>
      </c>
      <c r="AH97" s="12">
        <f t="shared" si="13"/>
        <v>0</v>
      </c>
      <c r="AI97" s="12">
        <f t="shared" si="14"/>
        <v>0</v>
      </c>
      <c r="AJ97" s="12">
        <f t="shared" si="15"/>
        <v>0</v>
      </c>
      <c r="AK97" s="12">
        <f t="shared" si="16"/>
        <v>0</v>
      </c>
      <c r="AL97" s="12">
        <f t="shared" si="17"/>
        <v>0</v>
      </c>
      <c r="AM97" s="12">
        <f t="shared" si="18"/>
        <v>0</v>
      </c>
      <c r="AN97" s="12">
        <f t="shared" si="19"/>
        <v>1000</v>
      </c>
    </row>
    <row r="98" spans="1:40" x14ac:dyDescent="0.2">
      <c r="A98" s="3" t="s">
        <v>146</v>
      </c>
      <c r="B98" s="4" t="s">
        <v>30</v>
      </c>
      <c r="C98" s="4">
        <v>4901</v>
      </c>
      <c r="D98" s="10">
        <v>1000</v>
      </c>
      <c r="E98" s="4" t="s">
        <v>12</v>
      </c>
      <c r="F98" s="4" t="s">
        <v>19</v>
      </c>
      <c r="G98" s="2" t="s">
        <v>30</v>
      </c>
      <c r="H98" s="2" t="s">
        <v>118</v>
      </c>
      <c r="I98" s="2" t="s">
        <v>34</v>
      </c>
      <c r="J98" s="2" t="s">
        <v>119</v>
      </c>
      <c r="K98" s="2" t="s">
        <v>36</v>
      </c>
      <c r="L98" s="2" t="s">
        <v>117</v>
      </c>
      <c r="M98" s="2" t="s">
        <v>39</v>
      </c>
      <c r="N98" s="2" t="s">
        <v>125</v>
      </c>
      <c r="O98" s="2" t="s">
        <v>18</v>
      </c>
      <c r="P98" s="2" t="s">
        <v>126</v>
      </c>
      <c r="W98" s="5">
        <v>0.2</v>
      </c>
      <c r="X98" s="5">
        <v>0.2</v>
      </c>
      <c r="Y98" s="5">
        <v>0.2</v>
      </c>
      <c r="Z98" s="5">
        <v>0.2</v>
      </c>
      <c r="AA98" s="5">
        <v>0.2</v>
      </c>
      <c r="AB98" s="5">
        <v>0</v>
      </c>
      <c r="AC98" s="5">
        <v>0</v>
      </c>
      <c r="AD98" s="5">
        <v>0</v>
      </c>
      <c r="AE98" s="6">
        <f t="shared" si="10"/>
        <v>1</v>
      </c>
      <c r="AF98" s="12">
        <f t="shared" si="11"/>
        <v>200</v>
      </c>
      <c r="AG98" s="12">
        <f t="shared" si="12"/>
        <v>200</v>
      </c>
      <c r="AH98" s="12">
        <f t="shared" si="13"/>
        <v>200</v>
      </c>
      <c r="AI98" s="12">
        <f t="shared" si="14"/>
        <v>200</v>
      </c>
      <c r="AJ98" s="12">
        <f t="shared" si="15"/>
        <v>200</v>
      </c>
      <c r="AK98" s="12">
        <f t="shared" si="16"/>
        <v>0</v>
      </c>
      <c r="AL98" s="12">
        <f t="shared" si="17"/>
        <v>0</v>
      </c>
      <c r="AM98" s="12">
        <f t="shared" si="18"/>
        <v>0</v>
      </c>
      <c r="AN98" s="12">
        <f t="shared" si="19"/>
        <v>1000</v>
      </c>
    </row>
    <row r="99" spans="1:40" x14ac:dyDescent="0.2">
      <c r="A99" s="3" t="s">
        <v>146</v>
      </c>
      <c r="B99" s="4" t="s">
        <v>87</v>
      </c>
      <c r="C99" s="4">
        <v>110</v>
      </c>
      <c r="D99" s="10">
        <v>1000</v>
      </c>
      <c r="E99" s="4" t="s">
        <v>5</v>
      </c>
      <c r="F99" s="4" t="s">
        <v>6</v>
      </c>
      <c r="G99" s="2" t="s">
        <v>87</v>
      </c>
      <c r="H99" s="2" t="s">
        <v>122</v>
      </c>
      <c r="I99" s="2" t="s">
        <v>86</v>
      </c>
      <c r="J99" s="2" t="s">
        <v>123</v>
      </c>
      <c r="K99" s="2" t="s">
        <v>88</v>
      </c>
      <c r="L99" s="2" t="s">
        <v>144</v>
      </c>
      <c r="W99" s="5">
        <v>0.6</v>
      </c>
      <c r="X99" s="5">
        <v>0.3</v>
      </c>
      <c r="Y99" s="5">
        <v>0.1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6">
        <f t="shared" si="10"/>
        <v>0.99999999999999989</v>
      </c>
      <c r="AF99" s="12">
        <f t="shared" si="11"/>
        <v>600</v>
      </c>
      <c r="AG99" s="12">
        <f t="shared" si="12"/>
        <v>300</v>
      </c>
      <c r="AH99" s="12">
        <f t="shared" si="13"/>
        <v>100</v>
      </c>
      <c r="AI99" s="12">
        <f t="shared" si="14"/>
        <v>0</v>
      </c>
      <c r="AJ99" s="12">
        <f t="shared" si="15"/>
        <v>0</v>
      </c>
      <c r="AK99" s="12">
        <f t="shared" si="16"/>
        <v>0</v>
      </c>
      <c r="AL99" s="12">
        <f t="shared" si="17"/>
        <v>0</v>
      </c>
      <c r="AM99" s="12">
        <f t="shared" si="18"/>
        <v>0</v>
      </c>
      <c r="AN99" s="12">
        <f t="shared" si="19"/>
        <v>1000</v>
      </c>
    </row>
    <row r="100" spans="1:40" x14ac:dyDescent="0.2">
      <c r="A100" s="3" t="s">
        <v>146</v>
      </c>
      <c r="B100" s="4" t="s">
        <v>33</v>
      </c>
      <c r="C100" s="4">
        <v>5802</v>
      </c>
      <c r="D100" s="10">
        <v>1000</v>
      </c>
      <c r="E100" s="4" t="s">
        <v>12</v>
      </c>
      <c r="F100" s="4" t="s">
        <v>19</v>
      </c>
      <c r="G100" s="2" t="s">
        <v>30</v>
      </c>
      <c r="H100" s="2" t="s">
        <v>118</v>
      </c>
      <c r="I100" s="2" t="s">
        <v>34</v>
      </c>
      <c r="J100" s="2" t="s">
        <v>119</v>
      </c>
      <c r="K100" s="2" t="s">
        <v>36</v>
      </c>
      <c r="L100" s="2" t="s">
        <v>117</v>
      </c>
      <c r="M100" s="2" t="s">
        <v>39</v>
      </c>
      <c r="N100" s="2" t="s">
        <v>125</v>
      </c>
      <c r="O100" s="2" t="s">
        <v>18</v>
      </c>
      <c r="P100" s="2" t="s">
        <v>126</v>
      </c>
      <c r="W100" s="5">
        <v>0.2</v>
      </c>
      <c r="X100" s="5">
        <v>0.2</v>
      </c>
      <c r="Y100" s="5">
        <v>0.2</v>
      </c>
      <c r="Z100" s="5">
        <v>0.2</v>
      </c>
      <c r="AA100" s="5">
        <v>0.2</v>
      </c>
      <c r="AB100" s="5">
        <v>0</v>
      </c>
      <c r="AC100" s="5">
        <v>0</v>
      </c>
      <c r="AD100" s="5">
        <v>0</v>
      </c>
      <c r="AE100" s="6">
        <f t="shared" si="10"/>
        <v>1</v>
      </c>
      <c r="AF100" s="12">
        <f t="shared" si="11"/>
        <v>200</v>
      </c>
      <c r="AG100" s="12">
        <f t="shared" si="12"/>
        <v>200</v>
      </c>
      <c r="AH100" s="12">
        <f t="shared" si="13"/>
        <v>200</v>
      </c>
      <c r="AI100" s="12">
        <f t="shared" si="14"/>
        <v>200</v>
      </c>
      <c r="AJ100" s="12">
        <f t="shared" si="15"/>
        <v>200</v>
      </c>
      <c r="AK100" s="12">
        <f t="shared" si="16"/>
        <v>0</v>
      </c>
      <c r="AL100" s="12">
        <f t="shared" si="17"/>
        <v>0</v>
      </c>
      <c r="AM100" s="12">
        <f t="shared" si="18"/>
        <v>0</v>
      </c>
      <c r="AN100" s="12">
        <f t="shared" si="19"/>
        <v>1000</v>
      </c>
    </row>
    <row r="101" spans="1:40" x14ac:dyDescent="0.2">
      <c r="A101" s="3" t="s">
        <v>146</v>
      </c>
      <c r="B101" s="4" t="s">
        <v>39</v>
      </c>
      <c r="C101" s="4">
        <v>8601</v>
      </c>
      <c r="D101" s="10">
        <v>1000</v>
      </c>
      <c r="E101" s="4" t="s">
        <v>12</v>
      </c>
      <c r="F101" s="4" t="s">
        <v>19</v>
      </c>
      <c r="G101" s="2" t="s">
        <v>30</v>
      </c>
      <c r="H101" s="2" t="s">
        <v>118</v>
      </c>
      <c r="I101" s="2" t="s">
        <v>34</v>
      </c>
      <c r="J101" s="2" t="s">
        <v>119</v>
      </c>
      <c r="K101" s="2" t="s">
        <v>36</v>
      </c>
      <c r="L101" s="2" t="s">
        <v>117</v>
      </c>
      <c r="M101" s="2" t="s">
        <v>39</v>
      </c>
      <c r="N101" s="2" t="s">
        <v>125</v>
      </c>
      <c r="O101" s="2" t="s">
        <v>18</v>
      </c>
      <c r="P101" s="2" t="s">
        <v>126</v>
      </c>
      <c r="W101" s="5">
        <v>0.2</v>
      </c>
      <c r="X101" s="5">
        <v>0.2</v>
      </c>
      <c r="Y101" s="5">
        <v>0.2</v>
      </c>
      <c r="Z101" s="5">
        <v>0.2</v>
      </c>
      <c r="AA101" s="5">
        <v>0.2</v>
      </c>
      <c r="AB101" s="5">
        <v>0</v>
      </c>
      <c r="AC101" s="5">
        <v>0</v>
      </c>
      <c r="AD101" s="5">
        <v>0</v>
      </c>
      <c r="AE101" s="6">
        <f t="shared" si="10"/>
        <v>1</v>
      </c>
      <c r="AF101" s="12">
        <f t="shared" si="11"/>
        <v>200</v>
      </c>
      <c r="AG101" s="12">
        <f t="shared" si="12"/>
        <v>200</v>
      </c>
      <c r="AH101" s="12">
        <f t="shared" si="13"/>
        <v>200</v>
      </c>
      <c r="AI101" s="12">
        <f t="shared" si="14"/>
        <v>200</v>
      </c>
      <c r="AJ101" s="12">
        <f t="shared" si="15"/>
        <v>200</v>
      </c>
      <c r="AK101" s="12">
        <f t="shared" si="16"/>
        <v>0</v>
      </c>
      <c r="AL101" s="12">
        <f t="shared" si="17"/>
        <v>0</v>
      </c>
      <c r="AM101" s="12">
        <f t="shared" si="18"/>
        <v>0</v>
      </c>
      <c r="AN101" s="12">
        <f t="shared" si="19"/>
        <v>1000</v>
      </c>
    </row>
    <row r="102" spans="1:40" x14ac:dyDescent="0.2">
      <c r="A102" s="3" t="s">
        <v>146</v>
      </c>
      <c r="B102" s="4" t="s">
        <v>45</v>
      </c>
      <c r="C102" s="4">
        <v>3101</v>
      </c>
      <c r="D102" s="10">
        <v>1000</v>
      </c>
      <c r="E102" s="4" t="s">
        <v>26</v>
      </c>
      <c r="F102" s="4" t="s">
        <v>46</v>
      </c>
      <c r="G102" s="2" t="s">
        <v>45</v>
      </c>
      <c r="H102" s="2" t="s">
        <v>113</v>
      </c>
      <c r="I102" s="2" t="s">
        <v>94</v>
      </c>
      <c r="J102" s="2" t="s">
        <v>137</v>
      </c>
      <c r="W102" s="5">
        <v>0.5</v>
      </c>
      <c r="X102" s="5">
        <v>0.5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6">
        <f t="shared" si="10"/>
        <v>1</v>
      </c>
      <c r="AF102" s="12">
        <f t="shared" si="11"/>
        <v>500</v>
      </c>
      <c r="AG102" s="12">
        <f t="shared" si="12"/>
        <v>500</v>
      </c>
      <c r="AH102" s="12">
        <f t="shared" si="13"/>
        <v>0</v>
      </c>
      <c r="AI102" s="12">
        <f t="shared" si="14"/>
        <v>0</v>
      </c>
      <c r="AJ102" s="12">
        <f t="shared" si="15"/>
        <v>0</v>
      </c>
      <c r="AK102" s="12">
        <f t="shared" si="16"/>
        <v>0</v>
      </c>
      <c r="AL102" s="12">
        <f t="shared" si="17"/>
        <v>0</v>
      </c>
      <c r="AM102" s="12">
        <f t="shared" si="18"/>
        <v>0</v>
      </c>
      <c r="AN102" s="12">
        <f t="shared" si="19"/>
        <v>1000</v>
      </c>
    </row>
    <row r="103" spans="1:40" x14ac:dyDescent="0.2">
      <c r="A103" s="3" t="s">
        <v>146</v>
      </c>
      <c r="B103" s="4" t="s">
        <v>39</v>
      </c>
      <c r="C103" s="4">
        <v>8601</v>
      </c>
      <c r="D103" s="10">
        <v>1000</v>
      </c>
      <c r="E103" s="4" t="s">
        <v>12</v>
      </c>
      <c r="F103" s="4" t="s">
        <v>19</v>
      </c>
      <c r="G103" s="2" t="s">
        <v>30</v>
      </c>
      <c r="H103" s="2" t="s">
        <v>118</v>
      </c>
      <c r="I103" s="2" t="s">
        <v>36</v>
      </c>
      <c r="J103" s="2" t="s">
        <v>117</v>
      </c>
      <c r="K103" s="2" t="s">
        <v>39</v>
      </c>
      <c r="L103" s="2" t="s">
        <v>125</v>
      </c>
      <c r="W103" s="5">
        <v>0.34</v>
      </c>
      <c r="X103" s="5">
        <v>0.33</v>
      </c>
      <c r="Y103" s="5">
        <v>0.33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6">
        <f t="shared" si="10"/>
        <v>1</v>
      </c>
      <c r="AF103" s="12">
        <f t="shared" si="11"/>
        <v>340</v>
      </c>
      <c r="AG103" s="12">
        <f t="shared" si="12"/>
        <v>330</v>
      </c>
      <c r="AH103" s="12">
        <f t="shared" si="13"/>
        <v>330</v>
      </c>
      <c r="AI103" s="12">
        <f t="shared" si="14"/>
        <v>0</v>
      </c>
      <c r="AJ103" s="12">
        <f t="shared" si="15"/>
        <v>0</v>
      </c>
      <c r="AK103" s="12">
        <f t="shared" si="16"/>
        <v>0</v>
      </c>
      <c r="AL103" s="12">
        <f t="shared" si="17"/>
        <v>0</v>
      </c>
      <c r="AM103" s="12">
        <f t="shared" si="18"/>
        <v>0</v>
      </c>
      <c r="AN103" s="12">
        <f t="shared" si="19"/>
        <v>1000</v>
      </c>
    </row>
    <row r="104" spans="1:40" x14ac:dyDescent="0.2">
      <c r="A104" s="3" t="s">
        <v>146</v>
      </c>
      <c r="B104" s="4" t="s">
        <v>18</v>
      </c>
      <c r="C104" s="4">
        <v>4101</v>
      </c>
      <c r="D104" s="10">
        <v>1000</v>
      </c>
      <c r="E104" s="4" t="s">
        <v>12</v>
      </c>
      <c r="F104" s="4" t="s">
        <v>19</v>
      </c>
      <c r="G104" s="2" t="s">
        <v>30</v>
      </c>
      <c r="H104" s="2" t="s">
        <v>118</v>
      </c>
      <c r="I104" s="2" t="s">
        <v>34</v>
      </c>
      <c r="J104" s="2" t="s">
        <v>119</v>
      </c>
      <c r="K104" s="2" t="s">
        <v>18</v>
      </c>
      <c r="L104" s="2" t="s">
        <v>126</v>
      </c>
      <c r="W104" s="5">
        <v>0.34</v>
      </c>
      <c r="X104" s="5">
        <v>0.33</v>
      </c>
      <c r="Y104" s="5">
        <v>0.33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6">
        <f t="shared" si="10"/>
        <v>1</v>
      </c>
      <c r="AF104" s="12">
        <f t="shared" si="11"/>
        <v>340</v>
      </c>
      <c r="AG104" s="12">
        <f t="shared" si="12"/>
        <v>330</v>
      </c>
      <c r="AH104" s="12">
        <f t="shared" si="13"/>
        <v>330</v>
      </c>
      <c r="AI104" s="12">
        <f t="shared" si="14"/>
        <v>0</v>
      </c>
      <c r="AJ104" s="12">
        <f t="shared" si="15"/>
        <v>0</v>
      </c>
      <c r="AK104" s="12">
        <f t="shared" si="16"/>
        <v>0</v>
      </c>
      <c r="AL104" s="12">
        <f t="shared" si="17"/>
        <v>0</v>
      </c>
      <c r="AM104" s="12">
        <f t="shared" si="18"/>
        <v>0</v>
      </c>
      <c r="AN104" s="12">
        <f t="shared" si="19"/>
        <v>1000</v>
      </c>
    </row>
    <row r="105" spans="1:40" x14ac:dyDescent="0.2">
      <c r="A105" s="3" t="s">
        <v>146</v>
      </c>
      <c r="B105" s="4" t="s">
        <v>86</v>
      </c>
      <c r="C105" s="4">
        <v>107</v>
      </c>
      <c r="D105" s="10">
        <v>1000</v>
      </c>
      <c r="E105" s="4" t="s">
        <v>5</v>
      </c>
      <c r="F105" s="4" t="s">
        <v>6</v>
      </c>
      <c r="G105" s="2" t="s">
        <v>86</v>
      </c>
      <c r="H105" s="2" t="s">
        <v>123</v>
      </c>
      <c r="I105" s="2" t="s">
        <v>28</v>
      </c>
      <c r="J105" s="2" t="s">
        <v>121</v>
      </c>
      <c r="K105" s="2" t="s">
        <v>87</v>
      </c>
      <c r="L105" s="2" t="s">
        <v>122</v>
      </c>
      <c r="M105" s="2" t="s">
        <v>32</v>
      </c>
      <c r="N105" s="2" t="s">
        <v>120</v>
      </c>
      <c r="O105" s="2" t="s">
        <v>4</v>
      </c>
      <c r="P105" s="2" t="s">
        <v>112</v>
      </c>
      <c r="Q105" s="2" t="s">
        <v>88</v>
      </c>
      <c r="R105" s="2" t="s">
        <v>144</v>
      </c>
      <c r="W105" s="5">
        <v>0.2</v>
      </c>
      <c r="X105" s="5">
        <v>0.1</v>
      </c>
      <c r="Y105" s="5">
        <v>0.2</v>
      </c>
      <c r="Z105" s="5">
        <v>0.2</v>
      </c>
      <c r="AA105" s="5">
        <v>0.2</v>
      </c>
      <c r="AB105" s="5">
        <v>0.1</v>
      </c>
      <c r="AC105" s="5">
        <v>0</v>
      </c>
      <c r="AD105" s="5">
        <v>0</v>
      </c>
      <c r="AE105" s="6">
        <f t="shared" si="10"/>
        <v>0.99999999999999989</v>
      </c>
      <c r="AF105" s="12">
        <f t="shared" si="11"/>
        <v>200</v>
      </c>
      <c r="AG105" s="12">
        <f t="shared" si="12"/>
        <v>100</v>
      </c>
      <c r="AH105" s="12">
        <f t="shared" si="13"/>
        <v>200</v>
      </c>
      <c r="AI105" s="12">
        <f t="shared" si="14"/>
        <v>200</v>
      </c>
      <c r="AJ105" s="12">
        <f t="shared" si="15"/>
        <v>200</v>
      </c>
      <c r="AK105" s="12">
        <f t="shared" si="16"/>
        <v>100</v>
      </c>
      <c r="AL105" s="12">
        <f t="shared" si="17"/>
        <v>0</v>
      </c>
      <c r="AM105" s="12">
        <f t="shared" si="18"/>
        <v>0</v>
      </c>
      <c r="AN105" s="12">
        <f t="shared" si="19"/>
        <v>1000</v>
      </c>
    </row>
    <row r="106" spans="1:40" x14ac:dyDescent="0.2">
      <c r="A106" s="3" t="s">
        <v>146</v>
      </c>
      <c r="B106" s="4" t="s">
        <v>39</v>
      </c>
      <c r="C106" s="4">
        <v>8601</v>
      </c>
      <c r="D106" s="10">
        <v>1000</v>
      </c>
      <c r="E106" s="4" t="s">
        <v>12</v>
      </c>
      <c r="F106" s="4" t="s">
        <v>19</v>
      </c>
      <c r="G106" s="2" t="s">
        <v>36</v>
      </c>
      <c r="H106" s="2" t="s">
        <v>117</v>
      </c>
      <c r="I106" s="2" t="s">
        <v>39</v>
      </c>
      <c r="J106" s="2" t="s">
        <v>125</v>
      </c>
      <c r="W106" s="5">
        <v>0.5</v>
      </c>
      <c r="X106" s="5">
        <v>0.5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6">
        <f t="shared" si="10"/>
        <v>1</v>
      </c>
      <c r="AF106" s="12">
        <f t="shared" si="11"/>
        <v>500</v>
      </c>
      <c r="AG106" s="12">
        <f t="shared" si="12"/>
        <v>500</v>
      </c>
      <c r="AH106" s="12">
        <f t="shared" si="13"/>
        <v>0</v>
      </c>
      <c r="AI106" s="12">
        <f t="shared" si="14"/>
        <v>0</v>
      </c>
      <c r="AJ106" s="12">
        <f t="shared" si="15"/>
        <v>0</v>
      </c>
      <c r="AK106" s="12">
        <f t="shared" si="16"/>
        <v>0</v>
      </c>
      <c r="AL106" s="12">
        <f t="shared" si="17"/>
        <v>0</v>
      </c>
      <c r="AM106" s="12">
        <f t="shared" si="18"/>
        <v>0</v>
      </c>
      <c r="AN106" s="12">
        <f t="shared" si="19"/>
        <v>1000</v>
      </c>
    </row>
    <row r="107" spans="1:40" x14ac:dyDescent="0.2">
      <c r="A107" s="3" t="s">
        <v>146</v>
      </c>
      <c r="B107" s="4" t="s">
        <v>29</v>
      </c>
      <c r="C107" s="4">
        <v>4907</v>
      </c>
      <c r="D107" s="10">
        <v>1000</v>
      </c>
      <c r="E107" s="4" t="s">
        <v>12</v>
      </c>
      <c r="F107" s="4" t="s">
        <v>19</v>
      </c>
      <c r="G107" s="2" t="s">
        <v>30</v>
      </c>
      <c r="H107" s="2" t="s">
        <v>118</v>
      </c>
      <c r="I107" s="2" t="s">
        <v>34</v>
      </c>
      <c r="J107" s="2" t="s">
        <v>119</v>
      </c>
      <c r="W107" s="5">
        <v>0.5</v>
      </c>
      <c r="X107" s="5">
        <v>0.5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6">
        <f t="shared" si="10"/>
        <v>1</v>
      </c>
      <c r="AF107" s="12">
        <f t="shared" si="11"/>
        <v>500</v>
      </c>
      <c r="AG107" s="12">
        <f t="shared" si="12"/>
        <v>500</v>
      </c>
      <c r="AH107" s="12">
        <f t="shared" si="13"/>
        <v>0</v>
      </c>
      <c r="AI107" s="12">
        <f t="shared" si="14"/>
        <v>0</v>
      </c>
      <c r="AJ107" s="12">
        <f t="shared" si="15"/>
        <v>0</v>
      </c>
      <c r="AK107" s="12">
        <f t="shared" si="16"/>
        <v>0</v>
      </c>
      <c r="AL107" s="12">
        <f t="shared" si="17"/>
        <v>0</v>
      </c>
      <c r="AM107" s="12">
        <f t="shared" si="18"/>
        <v>0</v>
      </c>
      <c r="AN107" s="12">
        <f t="shared" si="19"/>
        <v>1000</v>
      </c>
    </row>
    <row r="108" spans="1:40" x14ac:dyDescent="0.2">
      <c r="A108" s="3" t="s">
        <v>146</v>
      </c>
      <c r="B108" s="4" t="s">
        <v>39</v>
      </c>
      <c r="C108" s="4">
        <v>8601</v>
      </c>
      <c r="D108" s="10">
        <v>1000</v>
      </c>
      <c r="E108" s="4" t="s">
        <v>12</v>
      </c>
      <c r="F108" s="4" t="s">
        <v>19</v>
      </c>
      <c r="G108" s="2" t="s">
        <v>30</v>
      </c>
      <c r="H108" s="2" t="s">
        <v>118</v>
      </c>
      <c r="I108" s="2" t="s">
        <v>34</v>
      </c>
      <c r="J108" s="2" t="s">
        <v>119</v>
      </c>
      <c r="K108" s="2" t="s">
        <v>36</v>
      </c>
      <c r="L108" s="2" t="s">
        <v>117</v>
      </c>
      <c r="M108" s="2" t="s">
        <v>39</v>
      </c>
      <c r="N108" s="2" t="s">
        <v>125</v>
      </c>
      <c r="O108" s="2" t="s">
        <v>18</v>
      </c>
      <c r="P108" s="2" t="s">
        <v>126</v>
      </c>
      <c r="W108" s="5">
        <v>0.2</v>
      </c>
      <c r="X108" s="5">
        <v>0.2</v>
      </c>
      <c r="Y108" s="5">
        <v>0.2</v>
      </c>
      <c r="Z108" s="5">
        <v>0.2</v>
      </c>
      <c r="AA108" s="5">
        <v>0.2</v>
      </c>
      <c r="AB108" s="5">
        <v>0</v>
      </c>
      <c r="AC108" s="5">
        <v>0</v>
      </c>
      <c r="AD108" s="5">
        <v>0</v>
      </c>
      <c r="AE108" s="6">
        <f t="shared" si="10"/>
        <v>1</v>
      </c>
      <c r="AF108" s="12">
        <f t="shared" si="11"/>
        <v>200</v>
      </c>
      <c r="AG108" s="12">
        <f t="shared" si="12"/>
        <v>200</v>
      </c>
      <c r="AH108" s="12">
        <f t="shared" si="13"/>
        <v>200</v>
      </c>
      <c r="AI108" s="12">
        <f t="shared" si="14"/>
        <v>200</v>
      </c>
      <c r="AJ108" s="12">
        <f t="shared" si="15"/>
        <v>200</v>
      </c>
      <c r="AK108" s="12">
        <f t="shared" si="16"/>
        <v>0</v>
      </c>
      <c r="AL108" s="12">
        <f t="shared" si="17"/>
        <v>0</v>
      </c>
      <c r="AM108" s="12">
        <f t="shared" si="18"/>
        <v>0</v>
      </c>
      <c r="AN108" s="12">
        <f t="shared" si="19"/>
        <v>1000</v>
      </c>
    </row>
    <row r="109" spans="1:40" x14ac:dyDescent="0.2">
      <c r="A109" s="3" t="s">
        <v>146</v>
      </c>
      <c r="B109" s="4" t="s">
        <v>29</v>
      </c>
      <c r="C109" s="4">
        <v>4907</v>
      </c>
      <c r="D109" s="10">
        <v>1000</v>
      </c>
      <c r="E109" s="4" t="s">
        <v>12</v>
      </c>
      <c r="F109" s="4" t="s">
        <v>19</v>
      </c>
      <c r="G109" s="2" t="s">
        <v>30</v>
      </c>
      <c r="H109" s="2" t="s">
        <v>118</v>
      </c>
      <c r="I109" s="2" t="s">
        <v>34</v>
      </c>
      <c r="J109" s="2" t="s">
        <v>119</v>
      </c>
      <c r="W109" s="5">
        <v>0.5</v>
      </c>
      <c r="X109" s="5">
        <v>0.5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6">
        <f t="shared" si="10"/>
        <v>1</v>
      </c>
      <c r="AF109" s="12">
        <f t="shared" si="11"/>
        <v>500</v>
      </c>
      <c r="AG109" s="12">
        <f t="shared" si="12"/>
        <v>500</v>
      </c>
      <c r="AH109" s="12">
        <f t="shared" si="13"/>
        <v>0</v>
      </c>
      <c r="AI109" s="12">
        <f t="shared" si="14"/>
        <v>0</v>
      </c>
      <c r="AJ109" s="12">
        <f t="shared" si="15"/>
        <v>0</v>
      </c>
      <c r="AK109" s="12">
        <f t="shared" si="16"/>
        <v>0</v>
      </c>
      <c r="AL109" s="12">
        <f t="shared" si="17"/>
        <v>0</v>
      </c>
      <c r="AM109" s="12">
        <f t="shared" si="18"/>
        <v>0</v>
      </c>
      <c r="AN109" s="12">
        <f t="shared" si="19"/>
        <v>1000</v>
      </c>
    </row>
    <row r="110" spans="1:40" x14ac:dyDescent="0.2">
      <c r="A110" s="3" t="s">
        <v>146</v>
      </c>
      <c r="B110" s="4" t="s">
        <v>18</v>
      </c>
      <c r="C110" s="4">
        <v>4101</v>
      </c>
      <c r="D110" s="10">
        <v>1000</v>
      </c>
      <c r="E110" s="4" t="s">
        <v>12</v>
      </c>
      <c r="F110" s="4" t="s">
        <v>19</v>
      </c>
      <c r="G110" s="2" t="s">
        <v>30</v>
      </c>
      <c r="H110" s="2" t="s">
        <v>118</v>
      </c>
      <c r="I110" s="2" t="s">
        <v>34</v>
      </c>
      <c r="J110" s="2" t="s">
        <v>119</v>
      </c>
      <c r="K110" s="2" t="s">
        <v>18</v>
      </c>
      <c r="L110" s="2" t="s">
        <v>126</v>
      </c>
      <c r="W110" s="5">
        <v>0.34</v>
      </c>
      <c r="X110" s="5">
        <v>0.33</v>
      </c>
      <c r="Y110" s="5">
        <v>0.33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6">
        <f t="shared" si="10"/>
        <v>1</v>
      </c>
      <c r="AF110" s="12">
        <f t="shared" si="11"/>
        <v>340</v>
      </c>
      <c r="AG110" s="12">
        <f t="shared" si="12"/>
        <v>330</v>
      </c>
      <c r="AH110" s="12">
        <f t="shared" si="13"/>
        <v>330</v>
      </c>
      <c r="AI110" s="12">
        <f t="shared" si="14"/>
        <v>0</v>
      </c>
      <c r="AJ110" s="12">
        <f t="shared" si="15"/>
        <v>0</v>
      </c>
      <c r="AK110" s="12">
        <f t="shared" si="16"/>
        <v>0</v>
      </c>
      <c r="AL110" s="12">
        <f t="shared" si="17"/>
        <v>0</v>
      </c>
      <c r="AM110" s="12">
        <f t="shared" si="18"/>
        <v>0</v>
      </c>
      <c r="AN110" s="12">
        <f t="shared" si="19"/>
        <v>1000</v>
      </c>
    </row>
    <row r="111" spans="1:40" x14ac:dyDescent="0.2">
      <c r="A111" s="3" t="s">
        <v>146</v>
      </c>
      <c r="B111" s="4" t="s">
        <v>87</v>
      </c>
      <c r="C111" s="4">
        <v>110</v>
      </c>
      <c r="D111" s="10">
        <v>1000</v>
      </c>
      <c r="E111" s="4" t="s">
        <v>5</v>
      </c>
      <c r="F111" s="4" t="s">
        <v>6</v>
      </c>
      <c r="G111" s="2" t="s">
        <v>87</v>
      </c>
      <c r="H111" s="2" t="s">
        <v>122</v>
      </c>
      <c r="I111" s="2" t="s">
        <v>28</v>
      </c>
      <c r="J111" s="2" t="s">
        <v>121</v>
      </c>
      <c r="K111" s="2" t="s">
        <v>86</v>
      </c>
      <c r="L111" s="2" t="s">
        <v>123</v>
      </c>
      <c r="M111" s="2" t="s">
        <v>32</v>
      </c>
      <c r="N111" s="2" t="s">
        <v>120</v>
      </c>
      <c r="O111" s="2" t="s">
        <v>4</v>
      </c>
      <c r="P111" s="2" t="s">
        <v>112</v>
      </c>
      <c r="W111" s="5">
        <v>0.2</v>
      </c>
      <c r="X111" s="5">
        <v>0.1</v>
      </c>
      <c r="Y111" s="5">
        <v>0.35</v>
      </c>
      <c r="Z111" s="5">
        <v>0.25</v>
      </c>
      <c r="AA111" s="5">
        <v>0.1</v>
      </c>
      <c r="AB111" s="5">
        <v>0</v>
      </c>
      <c r="AC111" s="5">
        <v>0</v>
      </c>
      <c r="AD111" s="5">
        <v>0</v>
      </c>
      <c r="AE111" s="6">
        <f t="shared" si="10"/>
        <v>1</v>
      </c>
      <c r="AF111" s="12">
        <f t="shared" si="11"/>
        <v>200</v>
      </c>
      <c r="AG111" s="12">
        <f t="shared" si="12"/>
        <v>100</v>
      </c>
      <c r="AH111" s="12">
        <f t="shared" si="13"/>
        <v>350</v>
      </c>
      <c r="AI111" s="12">
        <f t="shared" si="14"/>
        <v>250</v>
      </c>
      <c r="AJ111" s="12">
        <f t="shared" si="15"/>
        <v>100</v>
      </c>
      <c r="AK111" s="12">
        <f t="shared" si="16"/>
        <v>0</v>
      </c>
      <c r="AL111" s="12">
        <f t="shared" si="17"/>
        <v>0</v>
      </c>
      <c r="AM111" s="12">
        <f t="shared" si="18"/>
        <v>0</v>
      </c>
      <c r="AN111" s="12">
        <f t="shared" si="19"/>
        <v>1000</v>
      </c>
    </row>
    <row r="112" spans="1:40" x14ac:dyDescent="0.2">
      <c r="A112" s="3" t="s">
        <v>146</v>
      </c>
      <c r="B112" s="4" t="s">
        <v>87</v>
      </c>
      <c r="C112" s="4">
        <v>110</v>
      </c>
      <c r="D112" s="10">
        <v>1000</v>
      </c>
      <c r="E112" s="4" t="s">
        <v>5</v>
      </c>
      <c r="F112" s="4" t="s">
        <v>6</v>
      </c>
      <c r="G112" s="2" t="s">
        <v>87</v>
      </c>
      <c r="H112" s="2" t="s">
        <v>122</v>
      </c>
      <c r="I112" s="2" t="s">
        <v>32</v>
      </c>
      <c r="J112" s="2" t="s">
        <v>120</v>
      </c>
      <c r="K112" s="2" t="s">
        <v>28</v>
      </c>
      <c r="L112" s="2" t="s">
        <v>121</v>
      </c>
      <c r="M112" s="2" t="s">
        <v>4</v>
      </c>
      <c r="N112" s="2" t="s">
        <v>112</v>
      </c>
      <c r="O112" s="2" t="s">
        <v>86</v>
      </c>
      <c r="P112" s="2" t="s">
        <v>123</v>
      </c>
      <c r="Q112" s="2" t="s">
        <v>88</v>
      </c>
      <c r="R112" s="2" t="s">
        <v>144</v>
      </c>
      <c r="W112" s="5">
        <v>0.2</v>
      </c>
      <c r="X112" s="5">
        <v>0.2</v>
      </c>
      <c r="Y112" s="5">
        <v>0.1</v>
      </c>
      <c r="Z112" s="5">
        <v>0.2</v>
      </c>
      <c r="AA112" s="5">
        <v>0.2</v>
      </c>
      <c r="AB112" s="5">
        <v>0.1</v>
      </c>
      <c r="AC112" s="5">
        <v>0</v>
      </c>
      <c r="AD112" s="5">
        <v>0</v>
      </c>
      <c r="AE112" s="6">
        <f t="shared" si="10"/>
        <v>0.99999999999999989</v>
      </c>
      <c r="AF112" s="12">
        <f t="shared" si="11"/>
        <v>200</v>
      </c>
      <c r="AG112" s="12">
        <f t="shared" si="12"/>
        <v>200</v>
      </c>
      <c r="AH112" s="12">
        <f t="shared" si="13"/>
        <v>100</v>
      </c>
      <c r="AI112" s="12">
        <f t="shared" si="14"/>
        <v>200</v>
      </c>
      <c r="AJ112" s="12">
        <f t="shared" si="15"/>
        <v>200</v>
      </c>
      <c r="AK112" s="12">
        <f t="shared" si="16"/>
        <v>100</v>
      </c>
      <c r="AL112" s="12">
        <f t="shared" si="17"/>
        <v>0</v>
      </c>
      <c r="AM112" s="12">
        <f t="shared" si="18"/>
        <v>0</v>
      </c>
      <c r="AN112" s="12">
        <f t="shared" si="19"/>
        <v>1000</v>
      </c>
    </row>
    <row r="113" spans="1:40" x14ac:dyDescent="0.2">
      <c r="A113" s="3" t="s">
        <v>146</v>
      </c>
      <c r="B113" s="4" t="s">
        <v>22</v>
      </c>
      <c r="C113" s="4">
        <v>1501</v>
      </c>
      <c r="D113" s="10">
        <v>1000</v>
      </c>
      <c r="E113" s="4" t="s">
        <v>8</v>
      </c>
      <c r="F113" s="4" t="s">
        <v>9</v>
      </c>
      <c r="G113" s="2" t="s">
        <v>22</v>
      </c>
      <c r="H113" s="2" t="s">
        <v>139</v>
      </c>
      <c r="I113" s="2" t="s">
        <v>85</v>
      </c>
      <c r="J113" s="2" t="s">
        <v>141</v>
      </c>
      <c r="W113" s="5">
        <v>0.5</v>
      </c>
      <c r="X113" s="5">
        <v>0.5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6">
        <f t="shared" si="10"/>
        <v>1</v>
      </c>
      <c r="AF113" s="12">
        <f t="shared" si="11"/>
        <v>500</v>
      </c>
      <c r="AG113" s="12">
        <f t="shared" si="12"/>
        <v>500</v>
      </c>
      <c r="AH113" s="12">
        <f t="shared" si="13"/>
        <v>0</v>
      </c>
      <c r="AI113" s="12">
        <f t="shared" si="14"/>
        <v>0</v>
      </c>
      <c r="AJ113" s="12">
        <f t="shared" si="15"/>
        <v>0</v>
      </c>
      <c r="AK113" s="12">
        <f t="shared" si="16"/>
        <v>0</v>
      </c>
      <c r="AL113" s="12">
        <f t="shared" si="17"/>
        <v>0</v>
      </c>
      <c r="AM113" s="12">
        <f t="shared" si="18"/>
        <v>0</v>
      </c>
      <c r="AN113" s="12">
        <f t="shared" si="19"/>
        <v>1000</v>
      </c>
    </row>
    <row r="114" spans="1:40" x14ac:dyDescent="0.2">
      <c r="A114" s="3" t="s">
        <v>146</v>
      </c>
      <c r="B114" s="4" t="s">
        <v>42</v>
      </c>
      <c r="C114" s="4">
        <v>9501</v>
      </c>
      <c r="D114" s="10">
        <v>1000</v>
      </c>
      <c r="E114" s="4" t="s">
        <v>26</v>
      </c>
      <c r="F114" s="4" t="s">
        <v>38</v>
      </c>
      <c r="G114" s="2" t="s">
        <v>42</v>
      </c>
      <c r="H114" s="2" t="s">
        <v>128</v>
      </c>
      <c r="I114" s="2" t="s">
        <v>91</v>
      </c>
      <c r="J114" s="2" t="s">
        <v>134</v>
      </c>
      <c r="K114" s="2" t="s">
        <v>43</v>
      </c>
      <c r="L114" s="2" t="s">
        <v>127</v>
      </c>
      <c r="W114" s="5">
        <v>0.4</v>
      </c>
      <c r="X114" s="5">
        <v>0.3</v>
      </c>
      <c r="Y114" s="5">
        <v>0.3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6">
        <f t="shared" si="10"/>
        <v>1</v>
      </c>
      <c r="AF114" s="12">
        <f t="shared" si="11"/>
        <v>400</v>
      </c>
      <c r="AG114" s="12">
        <f t="shared" si="12"/>
        <v>300</v>
      </c>
      <c r="AH114" s="12">
        <f t="shared" si="13"/>
        <v>300</v>
      </c>
      <c r="AI114" s="12">
        <f t="shared" si="14"/>
        <v>0</v>
      </c>
      <c r="AJ114" s="12">
        <f t="shared" si="15"/>
        <v>0</v>
      </c>
      <c r="AK114" s="12">
        <f t="shared" si="16"/>
        <v>0</v>
      </c>
      <c r="AL114" s="12">
        <f t="shared" si="17"/>
        <v>0</v>
      </c>
      <c r="AM114" s="12">
        <f t="shared" si="18"/>
        <v>0</v>
      </c>
      <c r="AN114" s="12">
        <f t="shared" si="19"/>
        <v>1000</v>
      </c>
    </row>
    <row r="115" spans="1:40" x14ac:dyDescent="0.2">
      <c r="A115" s="3" t="s">
        <v>146</v>
      </c>
      <c r="B115" s="4" t="s">
        <v>36</v>
      </c>
      <c r="C115" s="4">
        <v>9001</v>
      </c>
      <c r="D115" s="10">
        <v>1000</v>
      </c>
      <c r="E115" s="4" t="s">
        <v>12</v>
      </c>
      <c r="F115" s="4" t="s">
        <v>19</v>
      </c>
      <c r="G115" s="2" t="s">
        <v>30</v>
      </c>
      <c r="H115" s="2" t="s">
        <v>118</v>
      </c>
      <c r="I115" s="2" t="s">
        <v>34</v>
      </c>
      <c r="J115" s="2" t="s">
        <v>119</v>
      </c>
      <c r="K115" s="2" t="s">
        <v>36</v>
      </c>
      <c r="L115" s="2" t="s">
        <v>117</v>
      </c>
      <c r="M115" s="2" t="s">
        <v>39</v>
      </c>
      <c r="N115" s="2" t="s">
        <v>125</v>
      </c>
      <c r="O115" s="2" t="s">
        <v>18</v>
      </c>
      <c r="P115" s="2" t="s">
        <v>126</v>
      </c>
      <c r="W115" s="5">
        <v>0.2</v>
      </c>
      <c r="X115" s="5">
        <v>0.2</v>
      </c>
      <c r="Y115" s="5">
        <v>0.2</v>
      </c>
      <c r="Z115" s="5">
        <v>0.2</v>
      </c>
      <c r="AA115" s="5">
        <v>0.2</v>
      </c>
      <c r="AB115" s="5">
        <v>0</v>
      </c>
      <c r="AC115" s="5">
        <v>0</v>
      </c>
      <c r="AD115" s="5">
        <v>0</v>
      </c>
      <c r="AE115" s="6">
        <f t="shared" si="10"/>
        <v>1</v>
      </c>
      <c r="AF115" s="12">
        <f t="shared" si="11"/>
        <v>200</v>
      </c>
      <c r="AG115" s="12">
        <f t="shared" si="12"/>
        <v>200</v>
      </c>
      <c r="AH115" s="12">
        <f t="shared" si="13"/>
        <v>200</v>
      </c>
      <c r="AI115" s="12">
        <f t="shared" si="14"/>
        <v>200</v>
      </c>
      <c r="AJ115" s="12">
        <f t="shared" si="15"/>
        <v>200</v>
      </c>
      <c r="AK115" s="12">
        <f t="shared" si="16"/>
        <v>0</v>
      </c>
      <c r="AL115" s="12">
        <f t="shared" si="17"/>
        <v>0</v>
      </c>
      <c r="AM115" s="12">
        <f t="shared" si="18"/>
        <v>0</v>
      </c>
      <c r="AN115" s="12">
        <f t="shared" si="19"/>
        <v>1000</v>
      </c>
    </row>
    <row r="116" spans="1:40" x14ac:dyDescent="0.2">
      <c r="A116" s="3" t="s">
        <v>146</v>
      </c>
      <c r="B116" s="4" t="s">
        <v>24</v>
      </c>
      <c r="C116" s="4">
        <v>301</v>
      </c>
      <c r="D116" s="10">
        <v>1000</v>
      </c>
      <c r="E116" s="4" t="s">
        <v>8</v>
      </c>
      <c r="F116" s="4" t="s">
        <v>21</v>
      </c>
      <c r="G116" s="2" t="s">
        <v>20</v>
      </c>
      <c r="H116" s="2" t="s">
        <v>130</v>
      </c>
      <c r="I116" s="2" t="s">
        <v>74</v>
      </c>
      <c r="J116" s="2" t="s">
        <v>129</v>
      </c>
      <c r="W116" s="5">
        <v>0.8</v>
      </c>
      <c r="X116" s="5">
        <v>0.2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6">
        <f t="shared" si="10"/>
        <v>1</v>
      </c>
      <c r="AF116" s="12">
        <f t="shared" si="11"/>
        <v>800</v>
      </c>
      <c r="AG116" s="12">
        <f t="shared" si="12"/>
        <v>200</v>
      </c>
      <c r="AH116" s="12">
        <f t="shared" si="13"/>
        <v>0</v>
      </c>
      <c r="AI116" s="12">
        <f t="shared" si="14"/>
        <v>0</v>
      </c>
      <c r="AJ116" s="12">
        <f t="shared" si="15"/>
        <v>0</v>
      </c>
      <c r="AK116" s="12">
        <f t="shared" si="16"/>
        <v>0</v>
      </c>
      <c r="AL116" s="12">
        <f t="shared" si="17"/>
        <v>0</v>
      </c>
      <c r="AM116" s="12">
        <f t="shared" si="18"/>
        <v>0</v>
      </c>
      <c r="AN116" s="12">
        <f t="shared" si="19"/>
        <v>1000</v>
      </c>
    </row>
    <row r="117" spans="1:40" x14ac:dyDescent="0.2">
      <c r="A117" s="3" t="s">
        <v>146</v>
      </c>
      <c r="B117" s="4" t="s">
        <v>39</v>
      </c>
      <c r="C117" s="4">
        <v>8601</v>
      </c>
      <c r="D117" s="10">
        <v>1000</v>
      </c>
      <c r="E117" s="4" t="s">
        <v>12</v>
      </c>
      <c r="F117" s="4" t="s">
        <v>19</v>
      </c>
      <c r="G117" s="2" t="s">
        <v>30</v>
      </c>
      <c r="H117" s="2" t="s">
        <v>118</v>
      </c>
      <c r="I117" s="2" t="s">
        <v>34</v>
      </c>
      <c r="J117" s="2" t="s">
        <v>119</v>
      </c>
      <c r="K117" s="2" t="s">
        <v>36</v>
      </c>
      <c r="L117" s="2" t="s">
        <v>117</v>
      </c>
      <c r="M117" s="2" t="s">
        <v>39</v>
      </c>
      <c r="N117" s="2" t="s">
        <v>125</v>
      </c>
      <c r="O117" s="2" t="s">
        <v>18</v>
      </c>
      <c r="P117" s="2" t="s">
        <v>126</v>
      </c>
      <c r="W117" s="5">
        <v>0.2</v>
      </c>
      <c r="X117" s="5">
        <v>0.2</v>
      </c>
      <c r="Y117" s="5">
        <v>0.2</v>
      </c>
      <c r="Z117" s="5">
        <v>0.2</v>
      </c>
      <c r="AA117" s="5">
        <v>0.2</v>
      </c>
      <c r="AB117" s="5">
        <v>0</v>
      </c>
      <c r="AC117" s="5">
        <v>0</v>
      </c>
      <c r="AD117" s="5">
        <v>0</v>
      </c>
      <c r="AE117" s="6">
        <f t="shared" si="10"/>
        <v>1</v>
      </c>
      <c r="AF117" s="12">
        <f t="shared" si="11"/>
        <v>200</v>
      </c>
      <c r="AG117" s="12">
        <f t="shared" si="12"/>
        <v>200</v>
      </c>
      <c r="AH117" s="12">
        <f t="shared" si="13"/>
        <v>200</v>
      </c>
      <c r="AI117" s="12">
        <f t="shared" si="14"/>
        <v>200</v>
      </c>
      <c r="AJ117" s="12">
        <f t="shared" si="15"/>
        <v>200</v>
      </c>
      <c r="AK117" s="12">
        <f t="shared" si="16"/>
        <v>0</v>
      </c>
      <c r="AL117" s="12">
        <f t="shared" si="17"/>
        <v>0</v>
      </c>
      <c r="AM117" s="12">
        <f t="shared" si="18"/>
        <v>0</v>
      </c>
      <c r="AN117" s="12">
        <f t="shared" si="19"/>
        <v>1000</v>
      </c>
    </row>
    <row r="118" spans="1:40" x14ac:dyDescent="0.2">
      <c r="A118" s="3" t="s">
        <v>146</v>
      </c>
      <c r="B118" s="4" t="s">
        <v>31</v>
      </c>
      <c r="C118" s="4">
        <v>4905</v>
      </c>
      <c r="D118" s="10">
        <v>1000</v>
      </c>
      <c r="E118" s="4" t="s">
        <v>12</v>
      </c>
      <c r="F118" s="4" t="s">
        <v>19</v>
      </c>
      <c r="G118" s="2" t="s">
        <v>30</v>
      </c>
      <c r="H118" s="2" t="s">
        <v>118</v>
      </c>
      <c r="I118" s="2" t="s">
        <v>34</v>
      </c>
      <c r="J118" s="2" t="s">
        <v>119</v>
      </c>
      <c r="W118" s="5">
        <v>0.5</v>
      </c>
      <c r="X118" s="5">
        <v>0.5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6">
        <f t="shared" si="10"/>
        <v>1</v>
      </c>
      <c r="AF118" s="12">
        <f t="shared" si="11"/>
        <v>500</v>
      </c>
      <c r="AG118" s="12">
        <f t="shared" si="12"/>
        <v>500</v>
      </c>
      <c r="AH118" s="12">
        <f t="shared" si="13"/>
        <v>0</v>
      </c>
      <c r="AI118" s="12">
        <f t="shared" si="14"/>
        <v>0</v>
      </c>
      <c r="AJ118" s="12">
        <f t="shared" si="15"/>
        <v>0</v>
      </c>
      <c r="AK118" s="12">
        <f t="shared" si="16"/>
        <v>0</v>
      </c>
      <c r="AL118" s="12">
        <f t="shared" si="17"/>
        <v>0</v>
      </c>
      <c r="AM118" s="12">
        <f t="shared" si="18"/>
        <v>0</v>
      </c>
      <c r="AN118" s="12">
        <f t="shared" si="19"/>
        <v>1000</v>
      </c>
    </row>
    <row r="119" spans="1:40" x14ac:dyDescent="0.2">
      <c r="A119" s="3" t="s">
        <v>146</v>
      </c>
      <c r="B119" s="4" t="s">
        <v>18</v>
      </c>
      <c r="C119" s="4">
        <v>4101</v>
      </c>
      <c r="D119" s="10">
        <v>1000</v>
      </c>
      <c r="E119" s="4" t="s">
        <v>12</v>
      </c>
      <c r="F119" s="4" t="s">
        <v>19</v>
      </c>
      <c r="G119" s="2" t="s">
        <v>30</v>
      </c>
      <c r="H119" s="2" t="s">
        <v>118</v>
      </c>
      <c r="I119" s="2" t="s">
        <v>34</v>
      </c>
      <c r="J119" s="2" t="s">
        <v>119</v>
      </c>
      <c r="K119" s="2" t="s">
        <v>36</v>
      </c>
      <c r="L119" s="2" t="s">
        <v>117</v>
      </c>
      <c r="M119" s="2" t="s">
        <v>39</v>
      </c>
      <c r="N119" s="2" t="s">
        <v>125</v>
      </c>
      <c r="O119" s="2" t="s">
        <v>18</v>
      </c>
      <c r="P119" s="2" t="s">
        <v>126</v>
      </c>
      <c r="W119" s="5">
        <v>0.2</v>
      </c>
      <c r="X119" s="5">
        <v>0.2</v>
      </c>
      <c r="Y119" s="5">
        <v>0.2</v>
      </c>
      <c r="Z119" s="5">
        <v>0.2</v>
      </c>
      <c r="AA119" s="5">
        <v>0.2</v>
      </c>
      <c r="AB119" s="5">
        <v>0</v>
      </c>
      <c r="AC119" s="5">
        <v>0</v>
      </c>
      <c r="AD119" s="5">
        <v>0</v>
      </c>
      <c r="AE119" s="6">
        <f t="shared" si="10"/>
        <v>1</v>
      </c>
      <c r="AF119" s="12">
        <f t="shared" si="11"/>
        <v>200</v>
      </c>
      <c r="AG119" s="12">
        <f t="shared" si="12"/>
        <v>200</v>
      </c>
      <c r="AH119" s="12">
        <f t="shared" si="13"/>
        <v>200</v>
      </c>
      <c r="AI119" s="12">
        <f t="shared" si="14"/>
        <v>200</v>
      </c>
      <c r="AJ119" s="12">
        <f t="shared" si="15"/>
        <v>200</v>
      </c>
      <c r="AK119" s="12">
        <f t="shared" si="16"/>
        <v>0</v>
      </c>
      <c r="AL119" s="12">
        <f t="shared" si="17"/>
        <v>0</v>
      </c>
      <c r="AM119" s="12">
        <f t="shared" si="18"/>
        <v>0</v>
      </c>
      <c r="AN119" s="12">
        <f t="shared" si="19"/>
        <v>1000</v>
      </c>
    </row>
    <row r="120" spans="1:40" x14ac:dyDescent="0.2">
      <c r="A120" s="3" t="s">
        <v>146</v>
      </c>
      <c r="B120" s="4" t="s">
        <v>30</v>
      </c>
      <c r="C120" s="4">
        <v>4901</v>
      </c>
      <c r="D120" s="10">
        <v>1000</v>
      </c>
      <c r="E120" s="4" t="s">
        <v>12</v>
      </c>
      <c r="F120" s="4" t="s">
        <v>19</v>
      </c>
      <c r="G120" s="2" t="s">
        <v>30</v>
      </c>
      <c r="H120" s="2" t="s">
        <v>118</v>
      </c>
      <c r="I120" s="2" t="s">
        <v>36</v>
      </c>
      <c r="J120" s="2" t="s">
        <v>117</v>
      </c>
      <c r="K120" s="2" t="s">
        <v>39</v>
      </c>
      <c r="L120" s="2" t="s">
        <v>125</v>
      </c>
      <c r="W120" s="5">
        <v>0.34</v>
      </c>
      <c r="X120" s="5">
        <v>0.33</v>
      </c>
      <c r="Y120" s="5">
        <v>0.33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6">
        <f t="shared" si="10"/>
        <v>1</v>
      </c>
      <c r="AF120" s="12">
        <f t="shared" si="11"/>
        <v>340</v>
      </c>
      <c r="AG120" s="12">
        <f t="shared" si="12"/>
        <v>330</v>
      </c>
      <c r="AH120" s="12">
        <f t="shared" si="13"/>
        <v>330</v>
      </c>
      <c r="AI120" s="12">
        <f t="shared" si="14"/>
        <v>0</v>
      </c>
      <c r="AJ120" s="12">
        <f t="shared" si="15"/>
        <v>0</v>
      </c>
      <c r="AK120" s="12">
        <f t="shared" si="16"/>
        <v>0</v>
      </c>
      <c r="AL120" s="12">
        <f t="shared" si="17"/>
        <v>0</v>
      </c>
      <c r="AM120" s="12">
        <f t="shared" si="18"/>
        <v>0</v>
      </c>
      <c r="AN120" s="12">
        <f t="shared" si="19"/>
        <v>1000</v>
      </c>
    </row>
    <row r="121" spans="1:40" x14ac:dyDescent="0.2">
      <c r="A121" s="3" t="s">
        <v>146</v>
      </c>
      <c r="B121" s="4" t="s">
        <v>93</v>
      </c>
      <c r="C121" s="4">
        <v>1001</v>
      </c>
      <c r="D121" s="10">
        <v>1000</v>
      </c>
      <c r="E121" s="4" t="s">
        <v>26</v>
      </c>
      <c r="F121" s="4" t="s">
        <v>38</v>
      </c>
      <c r="G121" s="2" t="s">
        <v>93</v>
      </c>
      <c r="H121" s="2" t="e">
        <v>#N/A</v>
      </c>
      <c r="W121" s="5">
        <v>1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6">
        <f t="shared" si="10"/>
        <v>1</v>
      </c>
      <c r="AF121" s="12">
        <f t="shared" si="11"/>
        <v>1000</v>
      </c>
      <c r="AG121" s="12">
        <f t="shared" si="12"/>
        <v>0</v>
      </c>
      <c r="AH121" s="12">
        <f t="shared" si="13"/>
        <v>0</v>
      </c>
      <c r="AI121" s="12">
        <f t="shared" si="14"/>
        <v>0</v>
      </c>
      <c r="AJ121" s="12">
        <f t="shared" si="15"/>
        <v>0</v>
      </c>
      <c r="AK121" s="12">
        <f t="shared" si="16"/>
        <v>0</v>
      </c>
      <c r="AL121" s="12">
        <f t="shared" si="17"/>
        <v>0</v>
      </c>
      <c r="AM121" s="12">
        <f t="shared" si="18"/>
        <v>0</v>
      </c>
      <c r="AN121" s="12">
        <f t="shared" si="19"/>
        <v>1000</v>
      </c>
    </row>
    <row r="122" spans="1:40" x14ac:dyDescent="0.2">
      <c r="A122" s="3" t="s">
        <v>146</v>
      </c>
      <c r="B122" s="4" t="s">
        <v>14</v>
      </c>
      <c r="C122" s="4">
        <v>2701</v>
      </c>
      <c r="D122" s="10">
        <v>1000</v>
      </c>
      <c r="E122" s="4" t="s">
        <v>15</v>
      </c>
      <c r="F122" s="4" t="s">
        <v>16</v>
      </c>
      <c r="G122" s="2" t="s">
        <v>14</v>
      </c>
      <c r="H122" s="2" t="e">
        <v>#N/A</v>
      </c>
      <c r="I122" s="2" t="s">
        <v>77</v>
      </c>
      <c r="J122" s="2" t="s">
        <v>136</v>
      </c>
      <c r="K122" s="2" t="s">
        <v>78</v>
      </c>
      <c r="L122" s="2" t="e">
        <v>#N/A</v>
      </c>
      <c r="W122" s="5">
        <v>0.7</v>
      </c>
      <c r="X122" s="5">
        <v>0.1</v>
      </c>
      <c r="Y122" s="5">
        <v>0.2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6">
        <f t="shared" si="10"/>
        <v>1</v>
      </c>
      <c r="AF122" s="12">
        <f t="shared" si="11"/>
        <v>700</v>
      </c>
      <c r="AG122" s="12">
        <f t="shared" si="12"/>
        <v>100</v>
      </c>
      <c r="AH122" s="12">
        <f t="shared" si="13"/>
        <v>200</v>
      </c>
      <c r="AI122" s="12">
        <f t="shared" si="14"/>
        <v>0</v>
      </c>
      <c r="AJ122" s="12">
        <f t="shared" si="15"/>
        <v>0</v>
      </c>
      <c r="AK122" s="12">
        <f t="shared" si="16"/>
        <v>0</v>
      </c>
      <c r="AL122" s="12">
        <f t="shared" si="17"/>
        <v>0</v>
      </c>
      <c r="AM122" s="12">
        <f t="shared" si="18"/>
        <v>0</v>
      </c>
      <c r="AN122" s="12">
        <f t="shared" si="19"/>
        <v>1000</v>
      </c>
    </row>
    <row r="123" spans="1:40" x14ac:dyDescent="0.2">
      <c r="A123" s="3" t="s">
        <v>146</v>
      </c>
      <c r="B123" s="4" t="s">
        <v>36</v>
      </c>
      <c r="C123" s="4">
        <v>9001</v>
      </c>
      <c r="D123" s="10">
        <v>1000</v>
      </c>
      <c r="E123" s="4" t="s">
        <v>12</v>
      </c>
      <c r="F123" s="4" t="s">
        <v>19</v>
      </c>
      <c r="G123" s="2" t="s">
        <v>36</v>
      </c>
      <c r="H123" s="2" t="s">
        <v>117</v>
      </c>
      <c r="I123" s="2" t="s">
        <v>39</v>
      </c>
      <c r="J123" s="2" t="s">
        <v>125</v>
      </c>
      <c r="W123" s="5">
        <v>0.9</v>
      </c>
      <c r="X123" s="5">
        <v>0.1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6">
        <f t="shared" si="10"/>
        <v>1</v>
      </c>
      <c r="AF123" s="12">
        <f t="shared" si="11"/>
        <v>900</v>
      </c>
      <c r="AG123" s="12">
        <f t="shared" si="12"/>
        <v>100</v>
      </c>
      <c r="AH123" s="12">
        <f t="shared" si="13"/>
        <v>0</v>
      </c>
      <c r="AI123" s="12">
        <f t="shared" si="14"/>
        <v>0</v>
      </c>
      <c r="AJ123" s="12">
        <f t="shared" si="15"/>
        <v>0</v>
      </c>
      <c r="AK123" s="12">
        <f t="shared" si="16"/>
        <v>0</v>
      </c>
      <c r="AL123" s="12">
        <f t="shared" si="17"/>
        <v>0</v>
      </c>
      <c r="AM123" s="12">
        <f t="shared" si="18"/>
        <v>0</v>
      </c>
      <c r="AN123" s="12">
        <f t="shared" si="19"/>
        <v>1000</v>
      </c>
    </row>
    <row r="124" spans="1:40" x14ac:dyDescent="0.2">
      <c r="A124" s="3" t="s">
        <v>146</v>
      </c>
      <c r="B124" s="4" t="s">
        <v>25</v>
      </c>
      <c r="C124" s="4">
        <v>1702</v>
      </c>
      <c r="D124" s="10">
        <v>1000</v>
      </c>
      <c r="E124" s="4" t="s">
        <v>26</v>
      </c>
      <c r="F124" s="4" t="s">
        <v>27</v>
      </c>
      <c r="G124" s="2" t="s">
        <v>25</v>
      </c>
      <c r="H124" s="2" t="s">
        <v>114</v>
      </c>
      <c r="I124" s="2" t="s">
        <v>95</v>
      </c>
      <c r="J124" s="2" t="s">
        <v>115</v>
      </c>
      <c r="W124" s="5">
        <v>0.5</v>
      </c>
      <c r="X124" s="5">
        <v>0.5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6">
        <f t="shared" si="10"/>
        <v>1</v>
      </c>
      <c r="AF124" s="12">
        <f t="shared" si="11"/>
        <v>500</v>
      </c>
      <c r="AG124" s="12">
        <f t="shared" si="12"/>
        <v>500</v>
      </c>
      <c r="AH124" s="12">
        <f t="shared" si="13"/>
        <v>0</v>
      </c>
      <c r="AI124" s="12">
        <f t="shared" si="14"/>
        <v>0</v>
      </c>
      <c r="AJ124" s="12">
        <f t="shared" si="15"/>
        <v>0</v>
      </c>
      <c r="AK124" s="12">
        <f t="shared" si="16"/>
        <v>0</v>
      </c>
      <c r="AL124" s="12">
        <f t="shared" si="17"/>
        <v>0</v>
      </c>
      <c r="AM124" s="12">
        <f t="shared" si="18"/>
        <v>0</v>
      </c>
      <c r="AN124" s="12">
        <f t="shared" si="19"/>
        <v>1000</v>
      </c>
    </row>
    <row r="125" spans="1:40" x14ac:dyDescent="0.2">
      <c r="A125" s="3" t="s">
        <v>146</v>
      </c>
      <c r="B125" s="4" t="s">
        <v>36</v>
      </c>
      <c r="C125" s="4">
        <v>9001</v>
      </c>
      <c r="D125" s="10">
        <v>1000</v>
      </c>
      <c r="E125" s="4" t="s">
        <v>12</v>
      </c>
      <c r="F125" s="4" t="s">
        <v>19</v>
      </c>
      <c r="G125" s="2" t="s">
        <v>30</v>
      </c>
      <c r="H125" s="2" t="s">
        <v>118</v>
      </c>
      <c r="I125" s="2" t="s">
        <v>34</v>
      </c>
      <c r="J125" s="2" t="s">
        <v>119</v>
      </c>
      <c r="K125" s="2" t="s">
        <v>36</v>
      </c>
      <c r="L125" s="2" t="s">
        <v>117</v>
      </c>
      <c r="M125" s="2" t="s">
        <v>39</v>
      </c>
      <c r="N125" s="2" t="s">
        <v>125</v>
      </c>
      <c r="W125" s="5">
        <v>0.25</v>
      </c>
      <c r="X125" s="5">
        <v>0.25</v>
      </c>
      <c r="Y125" s="5">
        <v>0.25</v>
      </c>
      <c r="Z125" s="5">
        <v>0.25</v>
      </c>
      <c r="AA125" s="5">
        <v>0</v>
      </c>
      <c r="AB125" s="5">
        <v>0</v>
      </c>
      <c r="AC125" s="5">
        <v>0</v>
      </c>
      <c r="AD125" s="5">
        <v>0</v>
      </c>
      <c r="AE125" s="6">
        <f t="shared" si="10"/>
        <v>1</v>
      </c>
      <c r="AF125" s="12">
        <f t="shared" si="11"/>
        <v>250</v>
      </c>
      <c r="AG125" s="12">
        <f t="shared" si="12"/>
        <v>250</v>
      </c>
      <c r="AH125" s="12">
        <f t="shared" si="13"/>
        <v>250</v>
      </c>
      <c r="AI125" s="12">
        <f t="shared" si="14"/>
        <v>250</v>
      </c>
      <c r="AJ125" s="12">
        <f t="shared" si="15"/>
        <v>0</v>
      </c>
      <c r="AK125" s="12">
        <f t="shared" si="16"/>
        <v>0</v>
      </c>
      <c r="AL125" s="12">
        <f t="shared" si="17"/>
        <v>0</v>
      </c>
      <c r="AM125" s="12">
        <f t="shared" si="18"/>
        <v>0</v>
      </c>
      <c r="AN125" s="12">
        <f t="shared" si="19"/>
        <v>1000</v>
      </c>
    </row>
    <row r="126" spans="1:40" x14ac:dyDescent="0.2">
      <c r="A126" s="3" t="s">
        <v>146</v>
      </c>
      <c r="B126" s="4" t="s">
        <v>86</v>
      </c>
      <c r="C126" s="4">
        <v>107</v>
      </c>
      <c r="D126" s="10">
        <v>1000</v>
      </c>
      <c r="E126" s="4" t="s">
        <v>5</v>
      </c>
      <c r="F126" s="4" t="s">
        <v>6</v>
      </c>
      <c r="G126" s="2" t="s">
        <v>86</v>
      </c>
      <c r="H126" s="2" t="s">
        <v>123</v>
      </c>
      <c r="I126" s="2" t="s">
        <v>87</v>
      </c>
      <c r="J126" s="2" t="s">
        <v>122</v>
      </c>
      <c r="W126" s="5">
        <v>0.6</v>
      </c>
      <c r="X126" s="5">
        <v>0.4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6">
        <f t="shared" si="10"/>
        <v>1</v>
      </c>
      <c r="AF126" s="12">
        <f t="shared" si="11"/>
        <v>600</v>
      </c>
      <c r="AG126" s="12">
        <f t="shared" si="12"/>
        <v>400</v>
      </c>
      <c r="AH126" s="12">
        <f t="shared" si="13"/>
        <v>0</v>
      </c>
      <c r="AI126" s="12">
        <f t="shared" si="14"/>
        <v>0</v>
      </c>
      <c r="AJ126" s="12">
        <f t="shared" si="15"/>
        <v>0</v>
      </c>
      <c r="AK126" s="12">
        <f t="shared" si="16"/>
        <v>0</v>
      </c>
      <c r="AL126" s="12">
        <f t="shared" si="17"/>
        <v>0</v>
      </c>
      <c r="AM126" s="12">
        <f t="shared" si="18"/>
        <v>0</v>
      </c>
      <c r="AN126" s="12">
        <f t="shared" si="19"/>
        <v>1000</v>
      </c>
    </row>
    <row r="127" spans="1:40" x14ac:dyDescent="0.2">
      <c r="A127" s="3" t="s">
        <v>146</v>
      </c>
      <c r="B127" s="4" t="s">
        <v>39</v>
      </c>
      <c r="C127" s="4">
        <v>8601</v>
      </c>
      <c r="D127" s="10">
        <v>1000</v>
      </c>
      <c r="E127" s="4" t="s">
        <v>12</v>
      </c>
      <c r="F127" s="4" t="s">
        <v>19</v>
      </c>
      <c r="G127" s="2" t="s">
        <v>30</v>
      </c>
      <c r="H127" s="2" t="s">
        <v>118</v>
      </c>
      <c r="I127" s="2" t="s">
        <v>34</v>
      </c>
      <c r="J127" s="2" t="s">
        <v>119</v>
      </c>
      <c r="K127" s="2" t="s">
        <v>36</v>
      </c>
      <c r="L127" s="2" t="s">
        <v>117</v>
      </c>
      <c r="M127" s="2" t="s">
        <v>39</v>
      </c>
      <c r="N127" s="2" t="s">
        <v>125</v>
      </c>
      <c r="O127" s="2" t="s">
        <v>18</v>
      </c>
      <c r="P127" s="2" t="s">
        <v>126</v>
      </c>
      <c r="W127" s="5">
        <v>0.2</v>
      </c>
      <c r="X127" s="5">
        <v>0.2</v>
      </c>
      <c r="Y127" s="5">
        <v>0.2</v>
      </c>
      <c r="Z127" s="5">
        <v>0.2</v>
      </c>
      <c r="AA127" s="5">
        <v>0.2</v>
      </c>
      <c r="AB127" s="5">
        <v>0</v>
      </c>
      <c r="AC127" s="5">
        <v>0</v>
      </c>
      <c r="AD127" s="5">
        <v>0</v>
      </c>
      <c r="AE127" s="6">
        <f t="shared" si="10"/>
        <v>1</v>
      </c>
      <c r="AF127" s="12">
        <f t="shared" si="11"/>
        <v>200</v>
      </c>
      <c r="AG127" s="12">
        <f t="shared" si="12"/>
        <v>200</v>
      </c>
      <c r="AH127" s="12">
        <f t="shared" si="13"/>
        <v>200</v>
      </c>
      <c r="AI127" s="12">
        <f t="shared" si="14"/>
        <v>200</v>
      </c>
      <c r="AJ127" s="12">
        <f t="shared" si="15"/>
        <v>200</v>
      </c>
      <c r="AK127" s="12">
        <f t="shared" si="16"/>
        <v>0</v>
      </c>
      <c r="AL127" s="12">
        <f t="shared" si="17"/>
        <v>0</v>
      </c>
      <c r="AM127" s="12">
        <f t="shared" si="18"/>
        <v>0</v>
      </c>
      <c r="AN127" s="12">
        <f t="shared" si="19"/>
        <v>1000</v>
      </c>
    </row>
    <row r="128" spans="1:40" x14ac:dyDescent="0.2">
      <c r="A128" s="3" t="s">
        <v>146</v>
      </c>
      <c r="B128" s="4" t="s">
        <v>34</v>
      </c>
      <c r="C128" s="4">
        <v>5801</v>
      </c>
      <c r="D128" s="10">
        <v>1000</v>
      </c>
      <c r="E128" s="4" t="s">
        <v>12</v>
      </c>
      <c r="F128" s="4" t="s">
        <v>19</v>
      </c>
      <c r="G128" s="2" t="s">
        <v>30</v>
      </c>
      <c r="H128" s="2" t="s">
        <v>118</v>
      </c>
      <c r="I128" s="2" t="s">
        <v>34</v>
      </c>
      <c r="J128" s="2" t="s">
        <v>119</v>
      </c>
      <c r="W128" s="5">
        <v>0.5</v>
      </c>
      <c r="X128" s="5">
        <v>0.5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6">
        <f t="shared" si="10"/>
        <v>1</v>
      </c>
      <c r="AF128" s="12">
        <f t="shared" si="11"/>
        <v>500</v>
      </c>
      <c r="AG128" s="12">
        <f t="shared" si="12"/>
        <v>500</v>
      </c>
      <c r="AH128" s="12">
        <f t="shared" si="13"/>
        <v>0</v>
      </c>
      <c r="AI128" s="12">
        <f t="shared" si="14"/>
        <v>0</v>
      </c>
      <c r="AJ128" s="12">
        <f t="shared" si="15"/>
        <v>0</v>
      </c>
      <c r="AK128" s="12">
        <f t="shared" si="16"/>
        <v>0</v>
      </c>
      <c r="AL128" s="12">
        <f t="shared" si="17"/>
        <v>0</v>
      </c>
      <c r="AM128" s="12">
        <f t="shared" si="18"/>
        <v>0</v>
      </c>
      <c r="AN128" s="12">
        <f t="shared" si="19"/>
        <v>1000</v>
      </c>
    </row>
    <row r="129" spans="1:40" x14ac:dyDescent="0.2">
      <c r="A129" s="3" t="s">
        <v>146</v>
      </c>
      <c r="B129" s="4" t="s">
        <v>36</v>
      </c>
      <c r="C129" s="4">
        <v>9001</v>
      </c>
      <c r="D129" s="10">
        <v>1000</v>
      </c>
      <c r="E129" s="4" t="s">
        <v>12</v>
      </c>
      <c r="F129" s="4" t="s">
        <v>19</v>
      </c>
      <c r="G129" s="2" t="s">
        <v>30</v>
      </c>
      <c r="H129" s="2" t="s">
        <v>118</v>
      </c>
      <c r="I129" s="2" t="s">
        <v>34</v>
      </c>
      <c r="J129" s="2" t="s">
        <v>119</v>
      </c>
      <c r="K129" s="2" t="s">
        <v>36</v>
      </c>
      <c r="L129" s="2" t="s">
        <v>117</v>
      </c>
      <c r="M129" s="2" t="s">
        <v>39</v>
      </c>
      <c r="N129" s="2" t="s">
        <v>125</v>
      </c>
      <c r="O129" s="2" t="s">
        <v>18</v>
      </c>
      <c r="P129" s="2" t="s">
        <v>126</v>
      </c>
      <c r="W129" s="5">
        <v>0.2</v>
      </c>
      <c r="X129" s="5">
        <v>0.2</v>
      </c>
      <c r="Y129" s="5">
        <v>0.2</v>
      </c>
      <c r="Z129" s="5">
        <v>0.2</v>
      </c>
      <c r="AA129" s="5">
        <v>0.2</v>
      </c>
      <c r="AB129" s="5">
        <v>0</v>
      </c>
      <c r="AC129" s="5">
        <v>0</v>
      </c>
      <c r="AD129" s="5">
        <v>0</v>
      </c>
      <c r="AE129" s="6">
        <f t="shared" si="10"/>
        <v>1</v>
      </c>
      <c r="AF129" s="12">
        <f t="shared" si="11"/>
        <v>200</v>
      </c>
      <c r="AG129" s="12">
        <f t="shared" si="12"/>
        <v>200</v>
      </c>
      <c r="AH129" s="12">
        <f t="shared" si="13"/>
        <v>200</v>
      </c>
      <c r="AI129" s="12">
        <f t="shared" si="14"/>
        <v>200</v>
      </c>
      <c r="AJ129" s="12">
        <f t="shared" si="15"/>
        <v>200</v>
      </c>
      <c r="AK129" s="12">
        <f t="shared" si="16"/>
        <v>0</v>
      </c>
      <c r="AL129" s="12">
        <f t="shared" si="17"/>
        <v>0</v>
      </c>
      <c r="AM129" s="12">
        <f t="shared" si="18"/>
        <v>0</v>
      </c>
      <c r="AN129" s="12">
        <f t="shared" si="19"/>
        <v>1000</v>
      </c>
    </row>
    <row r="130" spans="1:40" x14ac:dyDescent="0.2">
      <c r="A130" s="3" t="s">
        <v>146</v>
      </c>
      <c r="B130" s="4" t="s">
        <v>23</v>
      </c>
      <c r="C130" s="4">
        <v>105</v>
      </c>
      <c r="D130" s="10">
        <v>1000</v>
      </c>
      <c r="E130" s="4" t="s">
        <v>15</v>
      </c>
      <c r="F130" s="4" t="s">
        <v>16</v>
      </c>
      <c r="G130" s="2" t="s">
        <v>23</v>
      </c>
      <c r="H130" s="2" t="e">
        <v>#N/A</v>
      </c>
      <c r="I130" s="2" t="s">
        <v>14</v>
      </c>
      <c r="J130" s="2" t="e">
        <v>#N/A</v>
      </c>
      <c r="W130" s="5">
        <v>0.5</v>
      </c>
      <c r="X130" s="5">
        <v>0.5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6">
        <f t="shared" si="10"/>
        <v>1</v>
      </c>
      <c r="AF130" s="12">
        <f t="shared" si="11"/>
        <v>500</v>
      </c>
      <c r="AG130" s="12">
        <f t="shared" si="12"/>
        <v>500</v>
      </c>
      <c r="AH130" s="12">
        <f t="shared" si="13"/>
        <v>0</v>
      </c>
      <c r="AI130" s="12">
        <f t="shared" si="14"/>
        <v>0</v>
      </c>
      <c r="AJ130" s="12">
        <f t="shared" si="15"/>
        <v>0</v>
      </c>
      <c r="AK130" s="12">
        <f t="shared" si="16"/>
        <v>0</v>
      </c>
      <c r="AL130" s="12">
        <f t="shared" si="17"/>
        <v>0</v>
      </c>
      <c r="AM130" s="12">
        <f t="shared" si="18"/>
        <v>0</v>
      </c>
      <c r="AN130" s="12">
        <f t="shared" si="19"/>
        <v>1000</v>
      </c>
    </row>
    <row r="131" spans="1:40" x14ac:dyDescent="0.2">
      <c r="A131" s="3" t="s">
        <v>146</v>
      </c>
      <c r="B131" s="4" t="s">
        <v>30</v>
      </c>
      <c r="C131" s="4">
        <v>4901</v>
      </c>
      <c r="D131" s="10">
        <v>1000</v>
      </c>
      <c r="E131" s="4" t="s">
        <v>12</v>
      </c>
      <c r="F131" s="4" t="s">
        <v>19</v>
      </c>
      <c r="G131" s="2" t="s">
        <v>30</v>
      </c>
      <c r="H131" s="2" t="s">
        <v>118</v>
      </c>
      <c r="I131" s="2" t="s">
        <v>34</v>
      </c>
      <c r="J131" s="2" t="s">
        <v>119</v>
      </c>
      <c r="K131" s="2" t="s">
        <v>36</v>
      </c>
      <c r="L131" s="2" t="s">
        <v>117</v>
      </c>
      <c r="M131" s="2" t="s">
        <v>39</v>
      </c>
      <c r="N131" s="2" t="s">
        <v>125</v>
      </c>
      <c r="O131" s="2" t="s">
        <v>18</v>
      </c>
      <c r="P131" s="2" t="s">
        <v>126</v>
      </c>
      <c r="W131" s="5">
        <v>0.2</v>
      </c>
      <c r="X131" s="5">
        <v>0.2</v>
      </c>
      <c r="Y131" s="5">
        <v>0.2</v>
      </c>
      <c r="Z131" s="5">
        <v>0.2</v>
      </c>
      <c r="AA131" s="5">
        <v>0.2</v>
      </c>
      <c r="AB131" s="5">
        <v>0</v>
      </c>
      <c r="AC131" s="5">
        <v>0</v>
      </c>
      <c r="AD131" s="5">
        <v>0</v>
      </c>
      <c r="AE131" s="6">
        <f t="shared" ref="AE131:AE179" si="20">W131+X131+Y131+Z131+AA131+AB131+AC131+AD131</f>
        <v>1</v>
      </c>
      <c r="AF131" s="12">
        <f t="shared" ref="AF131:AF179" si="21">D131*W131</f>
        <v>200</v>
      </c>
      <c r="AG131" s="12">
        <f t="shared" ref="AG131:AG179" si="22">D131*X131</f>
        <v>200</v>
      </c>
      <c r="AH131" s="12">
        <f t="shared" ref="AH131:AH179" si="23">D131*Y131</f>
        <v>200</v>
      </c>
      <c r="AI131" s="12">
        <f t="shared" ref="AI131:AI179" si="24">D131*Z131</f>
        <v>200</v>
      </c>
      <c r="AJ131" s="12">
        <f t="shared" ref="AJ131:AJ179" si="25">D131*AA131</f>
        <v>200</v>
      </c>
      <c r="AK131" s="12">
        <f t="shared" ref="AK131:AK179" si="26">D131*AB131</f>
        <v>0</v>
      </c>
      <c r="AL131" s="12">
        <f t="shared" ref="AL131:AL179" si="27">D131*AC131</f>
        <v>0</v>
      </c>
      <c r="AM131" s="12">
        <f t="shared" ref="AM131:AM179" si="28">D131*AD131</f>
        <v>0</v>
      </c>
      <c r="AN131" s="12">
        <f t="shared" ref="AN131:AN179" si="29">AF131+AG131+AH131+AI131+AJ131+AK131+AL131+AM131</f>
        <v>1000</v>
      </c>
    </row>
    <row r="132" spans="1:40" x14ac:dyDescent="0.2">
      <c r="A132" s="3" t="s">
        <v>146</v>
      </c>
      <c r="B132" s="4" t="s">
        <v>30</v>
      </c>
      <c r="C132" s="4">
        <v>4901</v>
      </c>
      <c r="D132" s="10">
        <v>1000</v>
      </c>
      <c r="E132" s="4" t="s">
        <v>12</v>
      </c>
      <c r="F132" s="4" t="s">
        <v>19</v>
      </c>
      <c r="G132" s="2" t="s">
        <v>30</v>
      </c>
      <c r="H132" s="2" t="s">
        <v>118</v>
      </c>
      <c r="I132" s="2" t="s">
        <v>34</v>
      </c>
      <c r="J132" s="2" t="s">
        <v>119</v>
      </c>
      <c r="K132" s="2" t="s">
        <v>36</v>
      </c>
      <c r="L132" s="2" t="s">
        <v>117</v>
      </c>
      <c r="M132" s="2" t="s">
        <v>39</v>
      </c>
      <c r="N132" s="2" t="s">
        <v>125</v>
      </c>
      <c r="O132" s="2" t="s">
        <v>18</v>
      </c>
      <c r="P132" s="2" t="s">
        <v>126</v>
      </c>
      <c r="W132" s="5">
        <v>0.2</v>
      </c>
      <c r="X132" s="5">
        <v>0.2</v>
      </c>
      <c r="Y132" s="5">
        <v>0.2</v>
      </c>
      <c r="Z132" s="5">
        <v>0.2</v>
      </c>
      <c r="AA132" s="5">
        <v>0.2</v>
      </c>
      <c r="AB132" s="5">
        <v>0</v>
      </c>
      <c r="AC132" s="5">
        <v>0</v>
      </c>
      <c r="AD132" s="5">
        <v>0</v>
      </c>
      <c r="AE132" s="6">
        <f t="shared" si="20"/>
        <v>1</v>
      </c>
      <c r="AF132" s="12">
        <f t="shared" si="21"/>
        <v>200</v>
      </c>
      <c r="AG132" s="12">
        <f t="shared" si="22"/>
        <v>200</v>
      </c>
      <c r="AH132" s="12">
        <f t="shared" si="23"/>
        <v>200</v>
      </c>
      <c r="AI132" s="12">
        <f t="shared" si="24"/>
        <v>200</v>
      </c>
      <c r="AJ132" s="12">
        <f t="shared" si="25"/>
        <v>200</v>
      </c>
      <c r="AK132" s="12">
        <f t="shared" si="26"/>
        <v>0</v>
      </c>
      <c r="AL132" s="12">
        <f t="shared" si="27"/>
        <v>0</v>
      </c>
      <c r="AM132" s="12">
        <f t="shared" si="28"/>
        <v>0</v>
      </c>
      <c r="AN132" s="12">
        <f t="shared" si="29"/>
        <v>1000</v>
      </c>
    </row>
    <row r="133" spans="1:40" x14ac:dyDescent="0.2">
      <c r="A133" s="3" t="s">
        <v>146</v>
      </c>
      <c r="B133" s="4" t="s">
        <v>20</v>
      </c>
      <c r="C133" s="4">
        <v>901</v>
      </c>
      <c r="D133" s="10">
        <v>1000</v>
      </c>
      <c r="E133" s="4" t="s">
        <v>8</v>
      </c>
      <c r="F133" s="4" t="s">
        <v>21</v>
      </c>
      <c r="G133" s="2" t="s">
        <v>20</v>
      </c>
      <c r="H133" s="2" t="s">
        <v>130</v>
      </c>
      <c r="I133" s="2" t="s">
        <v>40</v>
      </c>
      <c r="J133" s="2" t="s">
        <v>131</v>
      </c>
      <c r="K133" s="2" t="s">
        <v>73</v>
      </c>
      <c r="L133" s="2" t="s">
        <v>143</v>
      </c>
      <c r="M133" s="2" t="s">
        <v>74</v>
      </c>
      <c r="N133" s="2" t="s">
        <v>129</v>
      </c>
      <c r="W133" s="5">
        <v>0.5</v>
      </c>
      <c r="X133" s="5">
        <v>0.3</v>
      </c>
      <c r="Y133" s="5">
        <v>0.15</v>
      </c>
      <c r="Z133" s="5">
        <v>0.05</v>
      </c>
      <c r="AA133" s="5">
        <v>0</v>
      </c>
      <c r="AB133" s="5">
        <v>0</v>
      </c>
      <c r="AC133" s="5">
        <v>0</v>
      </c>
      <c r="AD133" s="5">
        <v>0</v>
      </c>
      <c r="AE133" s="6">
        <f t="shared" si="20"/>
        <v>1</v>
      </c>
      <c r="AF133" s="12">
        <f t="shared" si="21"/>
        <v>500</v>
      </c>
      <c r="AG133" s="12">
        <f t="shared" si="22"/>
        <v>300</v>
      </c>
      <c r="AH133" s="12">
        <f t="shared" si="23"/>
        <v>150</v>
      </c>
      <c r="AI133" s="12">
        <f t="shared" si="24"/>
        <v>50</v>
      </c>
      <c r="AJ133" s="12">
        <f t="shared" si="25"/>
        <v>0</v>
      </c>
      <c r="AK133" s="12">
        <f t="shared" si="26"/>
        <v>0</v>
      </c>
      <c r="AL133" s="12">
        <f t="shared" si="27"/>
        <v>0</v>
      </c>
      <c r="AM133" s="12">
        <f t="shared" si="28"/>
        <v>0</v>
      </c>
      <c r="AN133" s="12">
        <f t="shared" si="29"/>
        <v>1000</v>
      </c>
    </row>
    <row r="134" spans="1:40" x14ac:dyDescent="0.2">
      <c r="A134" s="3" t="s">
        <v>146</v>
      </c>
      <c r="B134" s="4" t="s">
        <v>44</v>
      </c>
      <c r="C134" s="4">
        <v>9101</v>
      </c>
      <c r="D134" s="10">
        <v>1000</v>
      </c>
      <c r="E134" s="4" t="s">
        <v>26</v>
      </c>
      <c r="F134" s="4" t="s">
        <v>27</v>
      </c>
      <c r="G134" s="2" t="s">
        <v>44</v>
      </c>
      <c r="H134" s="2" t="s">
        <v>116</v>
      </c>
      <c r="W134" s="5">
        <v>1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6">
        <f t="shared" si="20"/>
        <v>1</v>
      </c>
      <c r="AF134" s="12">
        <f t="shared" si="21"/>
        <v>1000</v>
      </c>
      <c r="AG134" s="12">
        <f t="shared" si="22"/>
        <v>0</v>
      </c>
      <c r="AH134" s="12">
        <f t="shared" si="23"/>
        <v>0</v>
      </c>
      <c r="AI134" s="12">
        <f t="shared" si="24"/>
        <v>0</v>
      </c>
      <c r="AJ134" s="12">
        <f t="shared" si="25"/>
        <v>0</v>
      </c>
      <c r="AK134" s="12">
        <f t="shared" si="26"/>
        <v>0</v>
      </c>
      <c r="AL134" s="12">
        <f t="shared" si="27"/>
        <v>0</v>
      </c>
      <c r="AM134" s="12">
        <f t="shared" si="28"/>
        <v>0</v>
      </c>
      <c r="AN134" s="12">
        <f t="shared" si="29"/>
        <v>1000</v>
      </c>
    </row>
    <row r="135" spans="1:40" x14ac:dyDescent="0.2">
      <c r="A135" s="3" t="s">
        <v>146</v>
      </c>
      <c r="B135" s="4" t="s">
        <v>86</v>
      </c>
      <c r="C135" s="4">
        <v>107</v>
      </c>
      <c r="D135" s="10">
        <v>1000</v>
      </c>
      <c r="E135" s="4" t="s">
        <v>5</v>
      </c>
      <c r="F135" s="4" t="s">
        <v>6</v>
      </c>
      <c r="G135" s="2" t="s">
        <v>86</v>
      </c>
      <c r="H135" s="2" t="s">
        <v>123</v>
      </c>
      <c r="I135" s="2" t="s">
        <v>87</v>
      </c>
      <c r="J135" s="2" t="s">
        <v>122</v>
      </c>
      <c r="K135" s="2" t="s">
        <v>4</v>
      </c>
      <c r="L135" s="2" t="s">
        <v>112</v>
      </c>
      <c r="M135" s="2" t="s">
        <v>32</v>
      </c>
      <c r="N135" s="2" t="s">
        <v>120</v>
      </c>
      <c r="W135" s="5">
        <v>0.6</v>
      </c>
      <c r="X135" s="5">
        <v>0.2</v>
      </c>
      <c r="Y135" s="5">
        <v>0.1</v>
      </c>
      <c r="Z135" s="5">
        <v>0.1</v>
      </c>
      <c r="AA135" s="5">
        <v>0</v>
      </c>
      <c r="AB135" s="5">
        <v>0</v>
      </c>
      <c r="AC135" s="5">
        <v>0</v>
      </c>
      <c r="AD135" s="5">
        <v>0</v>
      </c>
      <c r="AE135" s="6">
        <f t="shared" si="20"/>
        <v>1</v>
      </c>
      <c r="AF135" s="12">
        <f t="shared" si="21"/>
        <v>600</v>
      </c>
      <c r="AG135" s="12">
        <f t="shared" si="22"/>
        <v>200</v>
      </c>
      <c r="AH135" s="12">
        <f t="shared" si="23"/>
        <v>100</v>
      </c>
      <c r="AI135" s="12">
        <f t="shared" si="24"/>
        <v>100</v>
      </c>
      <c r="AJ135" s="12">
        <f t="shared" si="25"/>
        <v>0</v>
      </c>
      <c r="AK135" s="12">
        <f t="shared" si="26"/>
        <v>0</v>
      </c>
      <c r="AL135" s="12">
        <f t="shared" si="27"/>
        <v>0</v>
      </c>
      <c r="AM135" s="12">
        <f t="shared" si="28"/>
        <v>0</v>
      </c>
      <c r="AN135" s="12">
        <f t="shared" si="29"/>
        <v>1000</v>
      </c>
    </row>
    <row r="136" spans="1:40" x14ac:dyDescent="0.2">
      <c r="A136" s="3" t="s">
        <v>146</v>
      </c>
      <c r="B136" s="4" t="s">
        <v>11</v>
      </c>
      <c r="C136" s="4">
        <v>7101</v>
      </c>
      <c r="D136" s="10">
        <v>1000</v>
      </c>
      <c r="E136" s="4" t="s">
        <v>12</v>
      </c>
      <c r="F136" s="4" t="s">
        <v>13</v>
      </c>
      <c r="G136" s="2" t="s">
        <v>11</v>
      </c>
      <c r="H136" s="2" t="s">
        <v>133</v>
      </c>
      <c r="I136" s="2" t="s">
        <v>75</v>
      </c>
      <c r="J136" s="2" t="s">
        <v>132</v>
      </c>
      <c r="K136" s="2" t="s">
        <v>76</v>
      </c>
      <c r="L136" s="2" t="s">
        <v>135</v>
      </c>
      <c r="W136" s="5">
        <v>0.34</v>
      </c>
      <c r="X136" s="5">
        <v>0.33</v>
      </c>
      <c r="Y136" s="5">
        <v>0.33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6">
        <f t="shared" si="20"/>
        <v>1</v>
      </c>
      <c r="AF136" s="12">
        <f t="shared" si="21"/>
        <v>340</v>
      </c>
      <c r="AG136" s="12">
        <f t="shared" si="22"/>
        <v>330</v>
      </c>
      <c r="AH136" s="12">
        <f t="shared" si="23"/>
        <v>330</v>
      </c>
      <c r="AI136" s="12">
        <f t="shared" si="24"/>
        <v>0</v>
      </c>
      <c r="AJ136" s="12">
        <f t="shared" si="25"/>
        <v>0</v>
      </c>
      <c r="AK136" s="12">
        <f t="shared" si="26"/>
        <v>0</v>
      </c>
      <c r="AL136" s="12">
        <f t="shared" si="27"/>
        <v>0</v>
      </c>
      <c r="AM136" s="12">
        <f t="shared" si="28"/>
        <v>0</v>
      </c>
      <c r="AN136" s="12">
        <f t="shared" si="29"/>
        <v>1000</v>
      </c>
    </row>
    <row r="137" spans="1:40" x14ac:dyDescent="0.2">
      <c r="A137" s="3" t="s">
        <v>146</v>
      </c>
      <c r="B137" s="4" t="s">
        <v>4</v>
      </c>
      <c r="C137" s="4">
        <v>4801</v>
      </c>
      <c r="D137" s="10">
        <v>1000</v>
      </c>
      <c r="E137" s="4" t="s">
        <v>5</v>
      </c>
      <c r="F137" s="4" t="s">
        <v>6</v>
      </c>
      <c r="G137" s="2" t="s">
        <v>4</v>
      </c>
      <c r="H137" s="2" t="s">
        <v>112</v>
      </c>
      <c r="I137" s="2" t="s">
        <v>28</v>
      </c>
      <c r="J137" s="2" t="s">
        <v>121</v>
      </c>
      <c r="K137" s="2" t="s">
        <v>32</v>
      </c>
      <c r="L137" s="2" t="s">
        <v>120</v>
      </c>
      <c r="W137" s="5">
        <v>0.6</v>
      </c>
      <c r="X137" s="5">
        <v>0.2</v>
      </c>
      <c r="Y137" s="5">
        <v>0.2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6">
        <f t="shared" si="20"/>
        <v>1</v>
      </c>
      <c r="AF137" s="12">
        <f t="shared" si="21"/>
        <v>600</v>
      </c>
      <c r="AG137" s="12">
        <f t="shared" si="22"/>
        <v>200</v>
      </c>
      <c r="AH137" s="12">
        <f t="shared" si="23"/>
        <v>200</v>
      </c>
      <c r="AI137" s="12">
        <f t="shared" si="24"/>
        <v>0</v>
      </c>
      <c r="AJ137" s="12">
        <f t="shared" si="25"/>
        <v>0</v>
      </c>
      <c r="AK137" s="12">
        <f t="shared" si="26"/>
        <v>0</v>
      </c>
      <c r="AL137" s="12">
        <f t="shared" si="27"/>
        <v>0</v>
      </c>
      <c r="AM137" s="12">
        <f t="shared" si="28"/>
        <v>0</v>
      </c>
      <c r="AN137" s="12">
        <f t="shared" si="29"/>
        <v>1000</v>
      </c>
    </row>
    <row r="138" spans="1:40" x14ac:dyDescent="0.2">
      <c r="A138" s="3" t="s">
        <v>146</v>
      </c>
      <c r="B138" s="4" t="s">
        <v>36</v>
      </c>
      <c r="C138" s="4">
        <v>9001</v>
      </c>
      <c r="D138" s="10">
        <v>1000</v>
      </c>
      <c r="E138" s="4" t="s">
        <v>12</v>
      </c>
      <c r="F138" s="4" t="s">
        <v>19</v>
      </c>
      <c r="G138" s="2" t="s">
        <v>30</v>
      </c>
      <c r="H138" s="2" t="s">
        <v>118</v>
      </c>
      <c r="I138" s="2" t="s">
        <v>34</v>
      </c>
      <c r="J138" s="2" t="s">
        <v>119</v>
      </c>
      <c r="W138" s="5">
        <v>0.5</v>
      </c>
      <c r="X138" s="5">
        <v>0.5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6">
        <f t="shared" si="20"/>
        <v>1</v>
      </c>
      <c r="AF138" s="12">
        <f t="shared" si="21"/>
        <v>500</v>
      </c>
      <c r="AG138" s="12">
        <f t="shared" si="22"/>
        <v>500</v>
      </c>
      <c r="AH138" s="12">
        <f t="shared" si="23"/>
        <v>0</v>
      </c>
      <c r="AI138" s="12">
        <f t="shared" si="24"/>
        <v>0</v>
      </c>
      <c r="AJ138" s="12">
        <f t="shared" si="25"/>
        <v>0</v>
      </c>
      <c r="AK138" s="12">
        <f t="shared" si="26"/>
        <v>0</v>
      </c>
      <c r="AL138" s="12">
        <f t="shared" si="27"/>
        <v>0</v>
      </c>
      <c r="AM138" s="12">
        <f t="shared" si="28"/>
        <v>0</v>
      </c>
      <c r="AN138" s="12">
        <f t="shared" si="29"/>
        <v>1000</v>
      </c>
    </row>
    <row r="139" spans="1:40" x14ac:dyDescent="0.2">
      <c r="A139" s="3" t="s">
        <v>146</v>
      </c>
      <c r="B139" s="4" t="s">
        <v>30</v>
      </c>
      <c r="C139" s="4">
        <v>4901</v>
      </c>
      <c r="D139" s="10">
        <v>1000</v>
      </c>
      <c r="E139" s="4" t="s">
        <v>12</v>
      </c>
      <c r="F139" s="4" t="s">
        <v>19</v>
      </c>
      <c r="G139" s="2" t="s">
        <v>30</v>
      </c>
      <c r="H139" s="2" t="s">
        <v>118</v>
      </c>
      <c r="I139" s="2" t="s">
        <v>34</v>
      </c>
      <c r="J139" s="2" t="s">
        <v>119</v>
      </c>
      <c r="K139" s="2" t="s">
        <v>36</v>
      </c>
      <c r="L139" s="2" t="s">
        <v>117</v>
      </c>
      <c r="M139" s="2" t="s">
        <v>39</v>
      </c>
      <c r="N139" s="2" t="s">
        <v>125</v>
      </c>
      <c r="O139" s="2" t="s">
        <v>18</v>
      </c>
      <c r="P139" s="2" t="s">
        <v>126</v>
      </c>
      <c r="W139" s="5">
        <v>0.4</v>
      </c>
      <c r="X139" s="5">
        <v>0.3</v>
      </c>
      <c r="Y139" s="5">
        <v>0.05</v>
      </c>
      <c r="Z139" s="5">
        <v>0.05</v>
      </c>
      <c r="AA139" s="5">
        <v>0.2</v>
      </c>
      <c r="AB139" s="5">
        <v>0</v>
      </c>
      <c r="AC139" s="5">
        <v>0</v>
      </c>
      <c r="AD139" s="5">
        <v>0</v>
      </c>
      <c r="AE139" s="6">
        <f t="shared" si="20"/>
        <v>1</v>
      </c>
      <c r="AF139" s="12">
        <f t="shared" si="21"/>
        <v>400</v>
      </c>
      <c r="AG139" s="12">
        <f t="shared" si="22"/>
        <v>300</v>
      </c>
      <c r="AH139" s="12">
        <f t="shared" si="23"/>
        <v>50</v>
      </c>
      <c r="AI139" s="12">
        <f t="shared" si="24"/>
        <v>50</v>
      </c>
      <c r="AJ139" s="12">
        <f t="shared" si="25"/>
        <v>200</v>
      </c>
      <c r="AK139" s="12">
        <f t="shared" si="26"/>
        <v>0</v>
      </c>
      <c r="AL139" s="12">
        <f t="shared" si="27"/>
        <v>0</v>
      </c>
      <c r="AM139" s="12">
        <f t="shared" si="28"/>
        <v>0</v>
      </c>
      <c r="AN139" s="12">
        <f t="shared" si="29"/>
        <v>1000</v>
      </c>
    </row>
    <row r="140" spans="1:40" x14ac:dyDescent="0.2">
      <c r="A140" s="3" t="s">
        <v>146</v>
      </c>
      <c r="B140" s="4" t="s">
        <v>87</v>
      </c>
      <c r="C140" s="4">
        <v>110</v>
      </c>
      <c r="D140" s="10">
        <v>1000</v>
      </c>
      <c r="E140" s="4" t="s">
        <v>5</v>
      </c>
      <c r="F140" s="4" t="s">
        <v>6</v>
      </c>
      <c r="G140" s="2" t="s">
        <v>87</v>
      </c>
      <c r="H140" s="2" t="s">
        <v>122</v>
      </c>
      <c r="I140" s="2" t="s">
        <v>32</v>
      </c>
      <c r="J140" s="2" t="s">
        <v>120</v>
      </c>
      <c r="K140" s="2" t="s">
        <v>28</v>
      </c>
      <c r="L140" s="2" t="s">
        <v>121</v>
      </c>
      <c r="M140" s="2" t="s">
        <v>86</v>
      </c>
      <c r="N140" s="2" t="s">
        <v>123</v>
      </c>
      <c r="O140" s="2" t="s">
        <v>4</v>
      </c>
      <c r="P140" s="2" t="s">
        <v>112</v>
      </c>
      <c r="Q140" s="2" t="s">
        <v>88</v>
      </c>
      <c r="R140" s="2" t="s">
        <v>144</v>
      </c>
      <c r="W140" s="5">
        <v>0.2</v>
      </c>
      <c r="X140" s="5">
        <v>0.2</v>
      </c>
      <c r="Y140" s="5">
        <v>0.1</v>
      </c>
      <c r="Z140" s="5">
        <v>0.2</v>
      </c>
      <c r="AA140" s="5">
        <v>0.2</v>
      </c>
      <c r="AB140" s="5">
        <v>0.1</v>
      </c>
      <c r="AC140" s="5">
        <v>0</v>
      </c>
      <c r="AD140" s="5">
        <v>0</v>
      </c>
      <c r="AE140" s="6">
        <f t="shared" si="20"/>
        <v>0.99999999999999989</v>
      </c>
      <c r="AF140" s="12">
        <f t="shared" si="21"/>
        <v>200</v>
      </c>
      <c r="AG140" s="12">
        <f t="shared" si="22"/>
        <v>200</v>
      </c>
      <c r="AH140" s="12">
        <f t="shared" si="23"/>
        <v>100</v>
      </c>
      <c r="AI140" s="12">
        <f t="shared" si="24"/>
        <v>200</v>
      </c>
      <c r="AJ140" s="12">
        <f t="shared" si="25"/>
        <v>200</v>
      </c>
      <c r="AK140" s="12">
        <f t="shared" si="26"/>
        <v>100</v>
      </c>
      <c r="AL140" s="12">
        <f t="shared" si="27"/>
        <v>0</v>
      </c>
      <c r="AM140" s="12">
        <f t="shared" si="28"/>
        <v>0</v>
      </c>
      <c r="AN140" s="12">
        <f t="shared" si="29"/>
        <v>1000</v>
      </c>
    </row>
    <row r="141" spans="1:40" x14ac:dyDescent="0.2">
      <c r="A141" s="3" t="s">
        <v>146</v>
      </c>
      <c r="B141" s="4" t="s">
        <v>30</v>
      </c>
      <c r="C141" s="4">
        <v>4901</v>
      </c>
      <c r="D141" s="10">
        <v>1000</v>
      </c>
      <c r="E141" s="4" t="s">
        <v>12</v>
      </c>
      <c r="F141" s="4" t="s">
        <v>19</v>
      </c>
      <c r="G141" s="2" t="s">
        <v>30</v>
      </c>
      <c r="H141" s="2" t="s">
        <v>118</v>
      </c>
      <c r="I141" s="2" t="s">
        <v>34</v>
      </c>
      <c r="J141" s="2" t="s">
        <v>119</v>
      </c>
      <c r="K141" s="2" t="s">
        <v>36</v>
      </c>
      <c r="L141" s="2" t="s">
        <v>117</v>
      </c>
      <c r="M141" s="2" t="s">
        <v>39</v>
      </c>
      <c r="N141" s="2" t="s">
        <v>125</v>
      </c>
      <c r="O141" s="2" t="s">
        <v>18</v>
      </c>
      <c r="P141" s="2" t="s">
        <v>126</v>
      </c>
      <c r="W141" s="5">
        <v>0.2</v>
      </c>
      <c r="X141" s="5">
        <v>0.2</v>
      </c>
      <c r="Y141" s="5">
        <v>0.2</v>
      </c>
      <c r="Z141" s="5">
        <v>0.2</v>
      </c>
      <c r="AA141" s="5">
        <v>0.2</v>
      </c>
      <c r="AB141" s="5">
        <v>0</v>
      </c>
      <c r="AC141" s="5">
        <v>0</v>
      </c>
      <c r="AD141" s="5">
        <v>0</v>
      </c>
      <c r="AE141" s="6">
        <f t="shared" si="20"/>
        <v>1</v>
      </c>
      <c r="AF141" s="12">
        <f t="shared" si="21"/>
        <v>200</v>
      </c>
      <c r="AG141" s="12">
        <f t="shared" si="22"/>
        <v>200</v>
      </c>
      <c r="AH141" s="12">
        <f t="shared" si="23"/>
        <v>200</v>
      </c>
      <c r="AI141" s="12">
        <f t="shared" si="24"/>
        <v>200</v>
      </c>
      <c r="AJ141" s="12">
        <f t="shared" si="25"/>
        <v>200</v>
      </c>
      <c r="AK141" s="12">
        <f t="shared" si="26"/>
        <v>0</v>
      </c>
      <c r="AL141" s="12">
        <f t="shared" si="27"/>
        <v>0</v>
      </c>
      <c r="AM141" s="12">
        <f t="shared" si="28"/>
        <v>0</v>
      </c>
      <c r="AN141" s="12">
        <f t="shared" si="29"/>
        <v>1000</v>
      </c>
    </row>
    <row r="142" spans="1:40" x14ac:dyDescent="0.2">
      <c r="A142" s="3" t="s">
        <v>146</v>
      </c>
      <c r="B142" s="4" t="s">
        <v>22</v>
      </c>
      <c r="C142" s="4">
        <v>1501</v>
      </c>
      <c r="D142" s="10">
        <v>1000</v>
      </c>
      <c r="E142" s="4" t="s">
        <v>8</v>
      </c>
      <c r="F142" s="4" t="s">
        <v>9</v>
      </c>
      <c r="G142" s="2" t="s">
        <v>22</v>
      </c>
      <c r="H142" s="2" t="s">
        <v>139</v>
      </c>
      <c r="I142" s="2" t="s">
        <v>81</v>
      </c>
      <c r="J142" s="2" t="s">
        <v>110</v>
      </c>
      <c r="K142" s="2" t="s">
        <v>80</v>
      </c>
      <c r="L142" s="2" t="s">
        <v>111</v>
      </c>
      <c r="M142" s="2" t="s">
        <v>82</v>
      </c>
      <c r="N142" s="2" t="s">
        <v>138</v>
      </c>
      <c r="W142" s="5">
        <v>0.35</v>
      </c>
      <c r="X142" s="5">
        <v>0.1</v>
      </c>
      <c r="Y142" s="5">
        <v>0.4</v>
      </c>
      <c r="Z142" s="5">
        <v>0.15</v>
      </c>
      <c r="AA142" s="5">
        <v>0</v>
      </c>
      <c r="AB142" s="5">
        <v>0</v>
      </c>
      <c r="AC142" s="5">
        <v>0</v>
      </c>
      <c r="AD142" s="5">
        <v>0</v>
      </c>
      <c r="AE142" s="6">
        <f t="shared" si="20"/>
        <v>1</v>
      </c>
      <c r="AF142" s="12">
        <f t="shared" si="21"/>
        <v>350</v>
      </c>
      <c r="AG142" s="12">
        <f t="shared" si="22"/>
        <v>100</v>
      </c>
      <c r="AH142" s="12">
        <f t="shared" si="23"/>
        <v>400</v>
      </c>
      <c r="AI142" s="12">
        <f t="shared" si="24"/>
        <v>150</v>
      </c>
      <c r="AJ142" s="12">
        <f t="shared" si="25"/>
        <v>0</v>
      </c>
      <c r="AK142" s="12">
        <f t="shared" si="26"/>
        <v>0</v>
      </c>
      <c r="AL142" s="12">
        <f t="shared" si="27"/>
        <v>0</v>
      </c>
      <c r="AM142" s="12">
        <f t="shared" si="28"/>
        <v>0</v>
      </c>
      <c r="AN142" s="12">
        <f t="shared" si="29"/>
        <v>1000</v>
      </c>
    </row>
    <row r="143" spans="1:40" x14ac:dyDescent="0.2">
      <c r="A143" s="3" t="s">
        <v>146</v>
      </c>
      <c r="B143" s="4" t="s">
        <v>18</v>
      </c>
      <c r="C143" s="4">
        <v>4101</v>
      </c>
      <c r="D143" s="10">
        <v>1000</v>
      </c>
      <c r="E143" s="4" t="s">
        <v>12</v>
      </c>
      <c r="F143" s="4" t="s">
        <v>19</v>
      </c>
      <c r="G143" s="2" t="s">
        <v>30</v>
      </c>
      <c r="H143" s="2" t="s">
        <v>118</v>
      </c>
      <c r="I143" s="2" t="s">
        <v>34</v>
      </c>
      <c r="J143" s="2" t="s">
        <v>119</v>
      </c>
      <c r="K143" s="2" t="s">
        <v>36</v>
      </c>
      <c r="L143" s="2" t="s">
        <v>117</v>
      </c>
      <c r="M143" s="2" t="s">
        <v>39</v>
      </c>
      <c r="N143" s="2" t="s">
        <v>125</v>
      </c>
      <c r="O143" s="2" t="s">
        <v>18</v>
      </c>
      <c r="P143" s="2" t="s">
        <v>126</v>
      </c>
      <c r="W143" s="5">
        <v>0.2</v>
      </c>
      <c r="X143" s="5">
        <v>0.2</v>
      </c>
      <c r="Y143" s="5">
        <v>0.2</v>
      </c>
      <c r="Z143" s="5">
        <v>0.2</v>
      </c>
      <c r="AA143" s="5">
        <v>0.2</v>
      </c>
      <c r="AB143" s="5">
        <v>0</v>
      </c>
      <c r="AC143" s="5">
        <v>0</v>
      </c>
      <c r="AD143" s="5">
        <v>0</v>
      </c>
      <c r="AE143" s="6">
        <f t="shared" si="20"/>
        <v>1</v>
      </c>
      <c r="AF143" s="12">
        <f t="shared" si="21"/>
        <v>200</v>
      </c>
      <c r="AG143" s="12">
        <f t="shared" si="22"/>
        <v>200</v>
      </c>
      <c r="AH143" s="12">
        <f t="shared" si="23"/>
        <v>200</v>
      </c>
      <c r="AI143" s="12">
        <f t="shared" si="24"/>
        <v>200</v>
      </c>
      <c r="AJ143" s="12">
        <f t="shared" si="25"/>
        <v>200</v>
      </c>
      <c r="AK143" s="12">
        <f t="shared" si="26"/>
        <v>0</v>
      </c>
      <c r="AL143" s="12">
        <f t="shared" si="27"/>
        <v>0</v>
      </c>
      <c r="AM143" s="12">
        <f t="shared" si="28"/>
        <v>0</v>
      </c>
      <c r="AN143" s="12">
        <f t="shared" si="29"/>
        <v>1000</v>
      </c>
    </row>
    <row r="144" spans="1:40" x14ac:dyDescent="0.2">
      <c r="A144" s="3" t="s">
        <v>146</v>
      </c>
      <c r="B144" s="4" t="s">
        <v>36</v>
      </c>
      <c r="C144" s="4">
        <v>9001</v>
      </c>
      <c r="D144" s="10">
        <v>1000</v>
      </c>
      <c r="E144" s="4" t="s">
        <v>12</v>
      </c>
      <c r="F144" s="4" t="s">
        <v>19</v>
      </c>
      <c r="G144" s="2" t="s">
        <v>30</v>
      </c>
      <c r="H144" s="2" t="s">
        <v>118</v>
      </c>
      <c r="I144" s="2" t="s">
        <v>34</v>
      </c>
      <c r="J144" s="2" t="s">
        <v>119</v>
      </c>
      <c r="K144" s="2" t="s">
        <v>36</v>
      </c>
      <c r="L144" s="2" t="s">
        <v>117</v>
      </c>
      <c r="M144" s="2" t="s">
        <v>39</v>
      </c>
      <c r="N144" s="2" t="s">
        <v>125</v>
      </c>
      <c r="O144" s="2" t="s">
        <v>18</v>
      </c>
      <c r="P144" s="2" t="s">
        <v>126</v>
      </c>
      <c r="W144" s="5">
        <v>0.2</v>
      </c>
      <c r="X144" s="5">
        <v>0.2</v>
      </c>
      <c r="Y144" s="5">
        <v>0.2</v>
      </c>
      <c r="Z144" s="5">
        <v>0.2</v>
      </c>
      <c r="AA144" s="5">
        <v>0.2</v>
      </c>
      <c r="AB144" s="5">
        <v>0</v>
      </c>
      <c r="AC144" s="5">
        <v>0</v>
      </c>
      <c r="AD144" s="5">
        <v>0</v>
      </c>
      <c r="AE144" s="6">
        <f t="shared" si="20"/>
        <v>1</v>
      </c>
      <c r="AF144" s="12">
        <f t="shared" si="21"/>
        <v>200</v>
      </c>
      <c r="AG144" s="12">
        <f t="shared" si="22"/>
        <v>200</v>
      </c>
      <c r="AH144" s="12">
        <f t="shared" si="23"/>
        <v>200</v>
      </c>
      <c r="AI144" s="12">
        <f t="shared" si="24"/>
        <v>200</v>
      </c>
      <c r="AJ144" s="12">
        <f t="shared" si="25"/>
        <v>200</v>
      </c>
      <c r="AK144" s="12">
        <f t="shared" si="26"/>
        <v>0</v>
      </c>
      <c r="AL144" s="12">
        <f t="shared" si="27"/>
        <v>0</v>
      </c>
      <c r="AM144" s="12">
        <f t="shared" si="28"/>
        <v>0</v>
      </c>
      <c r="AN144" s="12">
        <f t="shared" si="29"/>
        <v>1000</v>
      </c>
    </row>
    <row r="145" spans="1:40" x14ac:dyDescent="0.2">
      <c r="A145" s="3" t="s">
        <v>146</v>
      </c>
      <c r="B145" s="4" t="s">
        <v>39</v>
      </c>
      <c r="C145" s="4">
        <v>8601</v>
      </c>
      <c r="D145" s="10">
        <v>1000</v>
      </c>
      <c r="E145" s="4" t="s">
        <v>12</v>
      </c>
      <c r="F145" s="4" t="s">
        <v>19</v>
      </c>
      <c r="G145" s="2" t="s">
        <v>30</v>
      </c>
      <c r="H145" s="2" t="s">
        <v>118</v>
      </c>
      <c r="I145" s="2" t="s">
        <v>34</v>
      </c>
      <c r="J145" s="2" t="s">
        <v>119</v>
      </c>
      <c r="K145" s="2" t="s">
        <v>36</v>
      </c>
      <c r="L145" s="2" t="s">
        <v>117</v>
      </c>
      <c r="M145" s="2" t="s">
        <v>39</v>
      </c>
      <c r="N145" s="2" t="s">
        <v>125</v>
      </c>
      <c r="O145" s="2" t="s">
        <v>18</v>
      </c>
      <c r="P145" s="2" t="s">
        <v>126</v>
      </c>
      <c r="W145" s="5">
        <v>0.2</v>
      </c>
      <c r="X145" s="5">
        <v>0.2</v>
      </c>
      <c r="Y145" s="5">
        <v>0.2</v>
      </c>
      <c r="Z145" s="5">
        <v>0.2</v>
      </c>
      <c r="AA145" s="5">
        <v>0.2</v>
      </c>
      <c r="AB145" s="5">
        <v>0</v>
      </c>
      <c r="AC145" s="5">
        <v>0</v>
      </c>
      <c r="AD145" s="5">
        <v>0</v>
      </c>
      <c r="AE145" s="6">
        <f t="shared" si="20"/>
        <v>1</v>
      </c>
      <c r="AF145" s="12">
        <f t="shared" si="21"/>
        <v>200</v>
      </c>
      <c r="AG145" s="12">
        <f t="shared" si="22"/>
        <v>200</v>
      </c>
      <c r="AH145" s="12">
        <f t="shared" si="23"/>
        <v>200</v>
      </c>
      <c r="AI145" s="12">
        <f t="shared" si="24"/>
        <v>200</v>
      </c>
      <c r="AJ145" s="12">
        <f t="shared" si="25"/>
        <v>200</v>
      </c>
      <c r="AK145" s="12">
        <f t="shared" si="26"/>
        <v>0</v>
      </c>
      <c r="AL145" s="12">
        <f t="shared" si="27"/>
        <v>0</v>
      </c>
      <c r="AM145" s="12">
        <f t="shared" si="28"/>
        <v>0</v>
      </c>
      <c r="AN145" s="12">
        <f t="shared" si="29"/>
        <v>1000</v>
      </c>
    </row>
    <row r="146" spans="1:40" x14ac:dyDescent="0.2">
      <c r="A146" s="3" t="s">
        <v>146</v>
      </c>
      <c r="B146" s="4" t="s">
        <v>30</v>
      </c>
      <c r="C146" s="4">
        <v>4901</v>
      </c>
      <c r="D146" s="10">
        <v>1000</v>
      </c>
      <c r="E146" s="4" t="s">
        <v>12</v>
      </c>
      <c r="F146" s="4" t="s">
        <v>19</v>
      </c>
      <c r="G146" s="2" t="s">
        <v>30</v>
      </c>
      <c r="H146" s="2" t="s">
        <v>118</v>
      </c>
      <c r="I146" s="2" t="s">
        <v>34</v>
      </c>
      <c r="J146" s="2" t="s">
        <v>119</v>
      </c>
      <c r="K146" s="2" t="s">
        <v>18</v>
      </c>
      <c r="L146" s="2" t="s">
        <v>126</v>
      </c>
      <c r="W146" s="5">
        <v>0.34</v>
      </c>
      <c r="X146" s="5">
        <v>0.33</v>
      </c>
      <c r="Y146" s="5">
        <v>0.33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6">
        <f t="shared" si="20"/>
        <v>1</v>
      </c>
      <c r="AF146" s="12">
        <f t="shared" si="21"/>
        <v>340</v>
      </c>
      <c r="AG146" s="12">
        <f t="shared" si="22"/>
        <v>330</v>
      </c>
      <c r="AH146" s="12">
        <f t="shared" si="23"/>
        <v>330</v>
      </c>
      <c r="AI146" s="12">
        <f t="shared" si="24"/>
        <v>0</v>
      </c>
      <c r="AJ146" s="12">
        <f t="shared" si="25"/>
        <v>0</v>
      </c>
      <c r="AK146" s="12">
        <f t="shared" si="26"/>
        <v>0</v>
      </c>
      <c r="AL146" s="12">
        <f t="shared" si="27"/>
        <v>0</v>
      </c>
      <c r="AM146" s="12">
        <f t="shared" si="28"/>
        <v>0</v>
      </c>
      <c r="AN146" s="12">
        <f t="shared" si="29"/>
        <v>1000</v>
      </c>
    </row>
    <row r="147" spans="1:40" x14ac:dyDescent="0.2">
      <c r="A147" s="3" t="s">
        <v>146</v>
      </c>
      <c r="B147" s="4" t="s">
        <v>30</v>
      </c>
      <c r="C147" s="4">
        <v>4901</v>
      </c>
      <c r="D147" s="10">
        <v>1000</v>
      </c>
      <c r="E147" s="4" t="s">
        <v>12</v>
      </c>
      <c r="F147" s="4" t="s">
        <v>19</v>
      </c>
      <c r="G147" s="2" t="s">
        <v>30</v>
      </c>
      <c r="H147" s="2" t="s">
        <v>118</v>
      </c>
      <c r="I147" s="2" t="s">
        <v>34</v>
      </c>
      <c r="J147" s="2" t="s">
        <v>119</v>
      </c>
      <c r="W147" s="5">
        <v>0.5</v>
      </c>
      <c r="X147" s="5">
        <v>0.5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6">
        <f t="shared" si="20"/>
        <v>1</v>
      </c>
      <c r="AF147" s="12">
        <f t="shared" si="21"/>
        <v>500</v>
      </c>
      <c r="AG147" s="12">
        <f t="shared" si="22"/>
        <v>500</v>
      </c>
      <c r="AH147" s="12">
        <f t="shared" si="23"/>
        <v>0</v>
      </c>
      <c r="AI147" s="12">
        <f t="shared" si="24"/>
        <v>0</v>
      </c>
      <c r="AJ147" s="12">
        <f t="shared" si="25"/>
        <v>0</v>
      </c>
      <c r="AK147" s="12">
        <f t="shared" si="26"/>
        <v>0</v>
      </c>
      <c r="AL147" s="12">
        <f t="shared" si="27"/>
        <v>0</v>
      </c>
      <c r="AM147" s="12">
        <f t="shared" si="28"/>
        <v>0</v>
      </c>
      <c r="AN147" s="12">
        <f t="shared" si="29"/>
        <v>1000</v>
      </c>
    </row>
    <row r="148" spans="1:40" x14ac:dyDescent="0.2">
      <c r="A148" s="3" t="s">
        <v>146</v>
      </c>
      <c r="B148" s="4" t="s">
        <v>52</v>
      </c>
      <c r="C148" s="4">
        <v>3901</v>
      </c>
      <c r="D148" s="10">
        <v>1000</v>
      </c>
      <c r="E148" s="4" t="s">
        <v>51</v>
      </c>
      <c r="F148" s="4" t="s">
        <v>38</v>
      </c>
      <c r="G148" s="2" t="s">
        <v>52</v>
      </c>
      <c r="H148" s="2" t="s">
        <v>145</v>
      </c>
      <c r="I148" s="2" t="s">
        <v>77</v>
      </c>
      <c r="J148" s="2" t="s">
        <v>136</v>
      </c>
      <c r="K148" s="2" t="s">
        <v>42</v>
      </c>
      <c r="L148" s="2" t="s">
        <v>128</v>
      </c>
      <c r="W148" s="5">
        <v>0.35</v>
      </c>
      <c r="X148" s="5">
        <v>0.35</v>
      </c>
      <c r="Y148" s="5">
        <v>0.3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6">
        <f t="shared" si="20"/>
        <v>1</v>
      </c>
      <c r="AF148" s="12">
        <f t="shared" si="21"/>
        <v>350</v>
      </c>
      <c r="AG148" s="12">
        <f t="shared" si="22"/>
        <v>350</v>
      </c>
      <c r="AH148" s="12">
        <f t="shared" si="23"/>
        <v>300</v>
      </c>
      <c r="AI148" s="12">
        <f t="shared" si="24"/>
        <v>0</v>
      </c>
      <c r="AJ148" s="12">
        <f t="shared" si="25"/>
        <v>0</v>
      </c>
      <c r="AK148" s="12">
        <f t="shared" si="26"/>
        <v>0</v>
      </c>
      <c r="AL148" s="12">
        <f t="shared" si="27"/>
        <v>0</v>
      </c>
      <c r="AM148" s="12">
        <f t="shared" si="28"/>
        <v>0</v>
      </c>
      <c r="AN148" s="12">
        <f t="shared" si="29"/>
        <v>1000</v>
      </c>
    </row>
    <row r="149" spans="1:40" x14ac:dyDescent="0.2">
      <c r="A149" s="3" t="s">
        <v>146</v>
      </c>
      <c r="B149" s="4" t="s">
        <v>87</v>
      </c>
      <c r="C149" s="4">
        <v>110</v>
      </c>
      <c r="D149" s="10">
        <v>1000</v>
      </c>
      <c r="E149" s="4" t="s">
        <v>5</v>
      </c>
      <c r="F149" s="4" t="s">
        <v>6</v>
      </c>
      <c r="G149" s="2" t="s">
        <v>87</v>
      </c>
      <c r="H149" s="2" t="s">
        <v>122</v>
      </c>
      <c r="I149" s="2" t="s">
        <v>88</v>
      </c>
      <c r="J149" s="2" t="s">
        <v>144</v>
      </c>
      <c r="W149" s="5">
        <v>0.6</v>
      </c>
      <c r="X149" s="5">
        <v>0.4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6">
        <f t="shared" si="20"/>
        <v>1</v>
      </c>
      <c r="AF149" s="12">
        <f t="shared" si="21"/>
        <v>600</v>
      </c>
      <c r="AG149" s="12">
        <f t="shared" si="22"/>
        <v>400</v>
      </c>
      <c r="AH149" s="12">
        <f t="shared" si="23"/>
        <v>0</v>
      </c>
      <c r="AI149" s="12">
        <f t="shared" si="24"/>
        <v>0</v>
      </c>
      <c r="AJ149" s="12">
        <f t="shared" si="25"/>
        <v>0</v>
      </c>
      <c r="AK149" s="12">
        <f t="shared" si="26"/>
        <v>0</v>
      </c>
      <c r="AL149" s="12">
        <f t="shared" si="27"/>
        <v>0</v>
      </c>
      <c r="AM149" s="12">
        <f t="shared" si="28"/>
        <v>0</v>
      </c>
      <c r="AN149" s="12">
        <f t="shared" si="29"/>
        <v>1000</v>
      </c>
    </row>
    <row r="150" spans="1:40" x14ac:dyDescent="0.2">
      <c r="A150" s="3" t="s">
        <v>146</v>
      </c>
      <c r="B150" s="4" t="s">
        <v>89</v>
      </c>
      <c r="C150" s="4">
        <v>108</v>
      </c>
      <c r="D150" s="10">
        <v>1000</v>
      </c>
      <c r="E150" s="4" t="s">
        <v>5</v>
      </c>
      <c r="F150" s="4" t="s">
        <v>6</v>
      </c>
      <c r="G150" s="2" t="s">
        <v>86</v>
      </c>
      <c r="H150" s="2" t="s">
        <v>123</v>
      </c>
      <c r="I150" s="2" t="s">
        <v>32</v>
      </c>
      <c r="J150" s="2" t="s">
        <v>120</v>
      </c>
      <c r="K150" s="2" t="s">
        <v>28</v>
      </c>
      <c r="L150" s="2" t="s">
        <v>121</v>
      </c>
      <c r="M150" s="2" t="s">
        <v>4</v>
      </c>
      <c r="N150" s="2" t="s">
        <v>112</v>
      </c>
      <c r="W150" s="5">
        <v>0.25</v>
      </c>
      <c r="X150" s="5">
        <v>0.25</v>
      </c>
      <c r="Y150" s="5">
        <v>0.25</v>
      </c>
      <c r="Z150" s="5">
        <v>0.25</v>
      </c>
      <c r="AA150" s="5">
        <v>0</v>
      </c>
      <c r="AB150" s="5">
        <v>0</v>
      </c>
      <c r="AC150" s="5">
        <v>0</v>
      </c>
      <c r="AD150" s="5">
        <v>0</v>
      </c>
      <c r="AE150" s="6">
        <f t="shared" si="20"/>
        <v>1</v>
      </c>
      <c r="AF150" s="12">
        <f t="shared" si="21"/>
        <v>250</v>
      </c>
      <c r="AG150" s="12">
        <f t="shared" si="22"/>
        <v>250</v>
      </c>
      <c r="AH150" s="12">
        <f t="shared" si="23"/>
        <v>250</v>
      </c>
      <c r="AI150" s="12">
        <f t="shared" si="24"/>
        <v>250</v>
      </c>
      <c r="AJ150" s="12">
        <f t="shared" si="25"/>
        <v>0</v>
      </c>
      <c r="AK150" s="12">
        <f t="shared" si="26"/>
        <v>0</v>
      </c>
      <c r="AL150" s="12">
        <f t="shared" si="27"/>
        <v>0</v>
      </c>
      <c r="AM150" s="12">
        <f t="shared" si="28"/>
        <v>0</v>
      </c>
      <c r="AN150" s="12">
        <f t="shared" si="29"/>
        <v>1000</v>
      </c>
    </row>
    <row r="151" spans="1:40" x14ac:dyDescent="0.2">
      <c r="A151" s="3" t="s">
        <v>146</v>
      </c>
      <c r="B151" s="4" t="s">
        <v>32</v>
      </c>
      <c r="C151" s="4">
        <v>5701</v>
      </c>
      <c r="D151" s="10">
        <v>1000</v>
      </c>
      <c r="E151" s="4" t="s">
        <v>5</v>
      </c>
      <c r="F151" s="4" t="s">
        <v>6</v>
      </c>
      <c r="G151" s="2" t="s">
        <v>32</v>
      </c>
      <c r="H151" s="2" t="s">
        <v>120</v>
      </c>
      <c r="I151" s="2" t="s">
        <v>4</v>
      </c>
      <c r="J151" s="2" t="s">
        <v>112</v>
      </c>
      <c r="W151" s="5">
        <v>0.8</v>
      </c>
      <c r="X151" s="5">
        <v>0.2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6">
        <f t="shared" si="20"/>
        <v>1</v>
      </c>
      <c r="AF151" s="12">
        <f t="shared" si="21"/>
        <v>800</v>
      </c>
      <c r="AG151" s="12">
        <f t="shared" si="22"/>
        <v>200</v>
      </c>
      <c r="AH151" s="12">
        <f t="shared" si="23"/>
        <v>0</v>
      </c>
      <c r="AI151" s="12">
        <f t="shared" si="24"/>
        <v>0</v>
      </c>
      <c r="AJ151" s="12">
        <f t="shared" si="25"/>
        <v>0</v>
      </c>
      <c r="AK151" s="12">
        <f t="shared" si="26"/>
        <v>0</v>
      </c>
      <c r="AL151" s="12">
        <f t="shared" si="27"/>
        <v>0</v>
      </c>
      <c r="AM151" s="12">
        <f t="shared" si="28"/>
        <v>0</v>
      </c>
      <c r="AN151" s="12">
        <f t="shared" si="29"/>
        <v>1000</v>
      </c>
    </row>
    <row r="152" spans="1:40" x14ac:dyDescent="0.2">
      <c r="A152" s="3" t="s">
        <v>146</v>
      </c>
      <c r="B152" s="4" t="s">
        <v>18</v>
      </c>
      <c r="C152" s="4">
        <v>4101</v>
      </c>
      <c r="D152" s="10">
        <v>1000</v>
      </c>
      <c r="E152" s="4" t="s">
        <v>12</v>
      </c>
      <c r="F152" s="4" t="s">
        <v>19</v>
      </c>
      <c r="G152" s="2" t="s">
        <v>34</v>
      </c>
      <c r="H152" s="2" t="s">
        <v>119</v>
      </c>
      <c r="I152" s="2" t="s">
        <v>18</v>
      </c>
      <c r="J152" s="2" t="s">
        <v>126</v>
      </c>
      <c r="W152" s="5">
        <v>0.5</v>
      </c>
      <c r="X152" s="5">
        <v>0.5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6">
        <f t="shared" si="20"/>
        <v>1</v>
      </c>
      <c r="AF152" s="12">
        <f t="shared" si="21"/>
        <v>500</v>
      </c>
      <c r="AG152" s="12">
        <f t="shared" si="22"/>
        <v>500</v>
      </c>
      <c r="AH152" s="12">
        <f t="shared" si="23"/>
        <v>0</v>
      </c>
      <c r="AI152" s="12">
        <f t="shared" si="24"/>
        <v>0</v>
      </c>
      <c r="AJ152" s="12">
        <f t="shared" si="25"/>
        <v>0</v>
      </c>
      <c r="AK152" s="12">
        <f t="shared" si="26"/>
        <v>0</v>
      </c>
      <c r="AL152" s="12">
        <f t="shared" si="27"/>
        <v>0</v>
      </c>
      <c r="AM152" s="12">
        <f t="shared" si="28"/>
        <v>0</v>
      </c>
      <c r="AN152" s="12">
        <f t="shared" si="29"/>
        <v>1000</v>
      </c>
    </row>
    <row r="153" spans="1:40" x14ac:dyDescent="0.2">
      <c r="A153" s="3" t="s">
        <v>146</v>
      </c>
      <c r="B153" s="4" t="s">
        <v>20</v>
      </c>
      <c r="C153" s="4">
        <v>901</v>
      </c>
      <c r="D153" s="10">
        <v>1000</v>
      </c>
      <c r="E153" s="4" t="s">
        <v>8</v>
      </c>
      <c r="F153" s="4" t="s">
        <v>21</v>
      </c>
      <c r="G153" s="2" t="s">
        <v>20</v>
      </c>
      <c r="H153" s="2" t="s">
        <v>130</v>
      </c>
      <c r="I153" s="2" t="s">
        <v>74</v>
      </c>
      <c r="J153" s="2" t="s">
        <v>129</v>
      </c>
      <c r="W153" s="5">
        <v>0.8</v>
      </c>
      <c r="X153" s="5">
        <v>0.2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6">
        <f t="shared" si="20"/>
        <v>1</v>
      </c>
      <c r="AF153" s="12">
        <f t="shared" si="21"/>
        <v>800</v>
      </c>
      <c r="AG153" s="12">
        <f t="shared" si="22"/>
        <v>200</v>
      </c>
      <c r="AH153" s="12">
        <f t="shared" si="23"/>
        <v>0</v>
      </c>
      <c r="AI153" s="12">
        <f t="shared" si="24"/>
        <v>0</v>
      </c>
      <c r="AJ153" s="12">
        <f t="shared" si="25"/>
        <v>0</v>
      </c>
      <c r="AK153" s="12">
        <f t="shared" si="26"/>
        <v>0</v>
      </c>
      <c r="AL153" s="12">
        <f t="shared" si="27"/>
        <v>0</v>
      </c>
      <c r="AM153" s="12">
        <f t="shared" si="28"/>
        <v>0</v>
      </c>
      <c r="AN153" s="12">
        <f t="shared" si="29"/>
        <v>1000</v>
      </c>
    </row>
    <row r="154" spans="1:40" x14ac:dyDescent="0.2">
      <c r="A154" s="3" t="s">
        <v>146</v>
      </c>
      <c r="B154" s="4" t="s">
        <v>87</v>
      </c>
      <c r="C154" s="4">
        <v>110</v>
      </c>
      <c r="D154" s="10">
        <v>1000</v>
      </c>
      <c r="E154" s="4" t="s">
        <v>5</v>
      </c>
      <c r="F154" s="4" t="s">
        <v>6</v>
      </c>
      <c r="G154" s="2" t="s">
        <v>87</v>
      </c>
      <c r="H154" s="2" t="s">
        <v>122</v>
      </c>
      <c r="I154" s="2" t="s">
        <v>88</v>
      </c>
      <c r="J154" s="2" t="s">
        <v>144</v>
      </c>
      <c r="W154" s="5">
        <v>0.6</v>
      </c>
      <c r="X154" s="5">
        <v>0.4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6">
        <f t="shared" si="20"/>
        <v>1</v>
      </c>
      <c r="AF154" s="12">
        <f t="shared" si="21"/>
        <v>600</v>
      </c>
      <c r="AG154" s="12">
        <f t="shared" si="22"/>
        <v>400</v>
      </c>
      <c r="AH154" s="12">
        <f t="shared" si="23"/>
        <v>0</v>
      </c>
      <c r="AI154" s="12">
        <f t="shared" si="24"/>
        <v>0</v>
      </c>
      <c r="AJ154" s="12">
        <f t="shared" si="25"/>
        <v>0</v>
      </c>
      <c r="AK154" s="12">
        <f t="shared" si="26"/>
        <v>0</v>
      </c>
      <c r="AL154" s="12">
        <f t="shared" si="27"/>
        <v>0</v>
      </c>
      <c r="AM154" s="12">
        <f t="shared" si="28"/>
        <v>0</v>
      </c>
      <c r="AN154" s="12">
        <f t="shared" si="29"/>
        <v>1000</v>
      </c>
    </row>
    <row r="155" spans="1:40" x14ac:dyDescent="0.2">
      <c r="A155" s="3" t="s">
        <v>146</v>
      </c>
      <c r="B155" s="4" t="s">
        <v>30</v>
      </c>
      <c r="C155" s="4">
        <v>4901</v>
      </c>
      <c r="D155" s="10">
        <v>1000</v>
      </c>
      <c r="E155" s="4" t="s">
        <v>12</v>
      </c>
      <c r="F155" s="4" t="s">
        <v>19</v>
      </c>
      <c r="G155" s="2" t="s">
        <v>30</v>
      </c>
      <c r="H155" s="2" t="s">
        <v>118</v>
      </c>
      <c r="I155" s="2" t="s">
        <v>34</v>
      </c>
      <c r="J155" s="2" t="s">
        <v>119</v>
      </c>
      <c r="K155" s="2" t="s">
        <v>36</v>
      </c>
      <c r="L155" s="2" t="s">
        <v>117</v>
      </c>
      <c r="M155" s="2" t="s">
        <v>39</v>
      </c>
      <c r="N155" s="2" t="s">
        <v>125</v>
      </c>
      <c r="O155" s="2" t="s">
        <v>18</v>
      </c>
      <c r="P155" s="2" t="s">
        <v>126</v>
      </c>
      <c r="W155" s="5">
        <v>0.2</v>
      </c>
      <c r="X155" s="5">
        <v>0.2</v>
      </c>
      <c r="Y155" s="5">
        <v>0.2</v>
      </c>
      <c r="Z155" s="5">
        <v>0.2</v>
      </c>
      <c r="AA155" s="5">
        <v>0.2</v>
      </c>
      <c r="AB155" s="5">
        <v>0</v>
      </c>
      <c r="AC155" s="5">
        <v>0</v>
      </c>
      <c r="AD155" s="5">
        <v>0</v>
      </c>
      <c r="AE155" s="6">
        <f t="shared" si="20"/>
        <v>1</v>
      </c>
      <c r="AF155" s="12">
        <f t="shared" si="21"/>
        <v>200</v>
      </c>
      <c r="AG155" s="12">
        <f t="shared" si="22"/>
        <v>200</v>
      </c>
      <c r="AH155" s="12">
        <f t="shared" si="23"/>
        <v>200</v>
      </c>
      <c r="AI155" s="12">
        <f t="shared" si="24"/>
        <v>200</v>
      </c>
      <c r="AJ155" s="12">
        <f t="shared" si="25"/>
        <v>200</v>
      </c>
      <c r="AK155" s="12">
        <f t="shared" si="26"/>
        <v>0</v>
      </c>
      <c r="AL155" s="12">
        <f t="shared" si="27"/>
        <v>0</v>
      </c>
      <c r="AM155" s="12">
        <f t="shared" si="28"/>
        <v>0</v>
      </c>
      <c r="AN155" s="12">
        <f t="shared" si="29"/>
        <v>1000</v>
      </c>
    </row>
    <row r="156" spans="1:40" x14ac:dyDescent="0.2">
      <c r="A156" s="3" t="s">
        <v>146</v>
      </c>
      <c r="B156" s="4" t="s">
        <v>30</v>
      </c>
      <c r="C156" s="4">
        <v>4901</v>
      </c>
      <c r="D156" s="10">
        <v>1000</v>
      </c>
      <c r="E156" s="4" t="s">
        <v>12</v>
      </c>
      <c r="F156" s="4" t="s">
        <v>19</v>
      </c>
      <c r="G156" s="2" t="s">
        <v>30</v>
      </c>
      <c r="H156" s="2" t="s">
        <v>118</v>
      </c>
      <c r="I156" s="2" t="s">
        <v>36</v>
      </c>
      <c r="J156" s="2" t="s">
        <v>117</v>
      </c>
      <c r="W156" s="5">
        <v>0.5</v>
      </c>
      <c r="X156" s="5">
        <v>0.5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6">
        <f t="shared" si="20"/>
        <v>1</v>
      </c>
      <c r="AF156" s="12">
        <f t="shared" si="21"/>
        <v>500</v>
      </c>
      <c r="AG156" s="12">
        <f t="shared" si="22"/>
        <v>500</v>
      </c>
      <c r="AH156" s="12">
        <f t="shared" si="23"/>
        <v>0</v>
      </c>
      <c r="AI156" s="12">
        <f t="shared" si="24"/>
        <v>0</v>
      </c>
      <c r="AJ156" s="12">
        <f t="shared" si="25"/>
        <v>0</v>
      </c>
      <c r="AK156" s="12">
        <f t="shared" si="26"/>
        <v>0</v>
      </c>
      <c r="AL156" s="12">
        <f t="shared" si="27"/>
        <v>0</v>
      </c>
      <c r="AM156" s="12">
        <f t="shared" si="28"/>
        <v>0</v>
      </c>
      <c r="AN156" s="12">
        <f t="shared" si="29"/>
        <v>1000</v>
      </c>
    </row>
    <row r="157" spans="1:40" x14ac:dyDescent="0.2">
      <c r="A157" s="3" t="s">
        <v>146</v>
      </c>
      <c r="B157" s="4" t="s">
        <v>25</v>
      </c>
      <c r="C157" s="4">
        <v>1702</v>
      </c>
      <c r="D157" s="10">
        <v>1000</v>
      </c>
      <c r="E157" s="4" t="s">
        <v>26</v>
      </c>
      <c r="F157" s="4" t="s">
        <v>27</v>
      </c>
      <c r="G157" s="2" t="s">
        <v>97</v>
      </c>
      <c r="H157" s="2" t="e">
        <v>#N/A</v>
      </c>
      <c r="I157" s="2" t="s">
        <v>95</v>
      </c>
      <c r="J157" s="2" t="s">
        <v>115</v>
      </c>
      <c r="K157" s="2" t="s">
        <v>96</v>
      </c>
      <c r="L157" s="2" t="e">
        <v>#N/A</v>
      </c>
      <c r="W157" s="5">
        <v>0.34</v>
      </c>
      <c r="X157" s="5">
        <v>0.33</v>
      </c>
      <c r="Y157" s="5">
        <v>0.33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6">
        <f t="shared" si="20"/>
        <v>1</v>
      </c>
      <c r="AF157" s="12">
        <f t="shared" si="21"/>
        <v>340</v>
      </c>
      <c r="AG157" s="12">
        <f t="shared" si="22"/>
        <v>330</v>
      </c>
      <c r="AH157" s="12">
        <f t="shared" si="23"/>
        <v>330</v>
      </c>
      <c r="AI157" s="12">
        <f t="shared" si="24"/>
        <v>0</v>
      </c>
      <c r="AJ157" s="12">
        <f t="shared" si="25"/>
        <v>0</v>
      </c>
      <c r="AK157" s="12">
        <f t="shared" si="26"/>
        <v>0</v>
      </c>
      <c r="AL157" s="12">
        <f t="shared" si="27"/>
        <v>0</v>
      </c>
      <c r="AM157" s="12">
        <f t="shared" si="28"/>
        <v>0</v>
      </c>
      <c r="AN157" s="12">
        <f t="shared" si="29"/>
        <v>1000</v>
      </c>
    </row>
    <row r="158" spans="1:40" x14ac:dyDescent="0.2">
      <c r="A158" s="3" t="s">
        <v>146</v>
      </c>
      <c r="B158" s="4" t="s">
        <v>43</v>
      </c>
      <c r="C158" s="4">
        <v>10201</v>
      </c>
      <c r="D158" s="10">
        <v>1000</v>
      </c>
      <c r="E158" s="4" t="s">
        <v>26</v>
      </c>
      <c r="F158" s="4" t="s">
        <v>38</v>
      </c>
      <c r="G158" s="2" t="s">
        <v>91</v>
      </c>
      <c r="H158" s="2" t="s">
        <v>134</v>
      </c>
      <c r="I158" s="2" t="s">
        <v>43</v>
      </c>
      <c r="J158" s="2" t="s">
        <v>127</v>
      </c>
      <c r="W158" s="5">
        <v>0.6</v>
      </c>
      <c r="X158" s="5">
        <v>0.4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6">
        <f t="shared" si="20"/>
        <v>1</v>
      </c>
      <c r="AF158" s="12">
        <f t="shared" si="21"/>
        <v>600</v>
      </c>
      <c r="AG158" s="12">
        <f t="shared" si="22"/>
        <v>400</v>
      </c>
      <c r="AH158" s="12">
        <f t="shared" si="23"/>
        <v>0</v>
      </c>
      <c r="AI158" s="12">
        <f t="shared" si="24"/>
        <v>0</v>
      </c>
      <c r="AJ158" s="12">
        <f t="shared" si="25"/>
        <v>0</v>
      </c>
      <c r="AK158" s="12">
        <f t="shared" si="26"/>
        <v>0</v>
      </c>
      <c r="AL158" s="12">
        <f t="shared" si="27"/>
        <v>0</v>
      </c>
      <c r="AM158" s="12">
        <f t="shared" si="28"/>
        <v>0</v>
      </c>
      <c r="AN158" s="12">
        <f t="shared" si="29"/>
        <v>1000</v>
      </c>
    </row>
    <row r="159" spans="1:40" x14ac:dyDescent="0.2">
      <c r="A159" s="3" t="s">
        <v>146</v>
      </c>
      <c r="B159" s="4" t="s">
        <v>36</v>
      </c>
      <c r="C159" s="4">
        <v>9001</v>
      </c>
      <c r="D159" s="10">
        <v>1000</v>
      </c>
      <c r="E159" s="4" t="s">
        <v>12</v>
      </c>
      <c r="F159" s="4" t="s">
        <v>19</v>
      </c>
      <c r="G159" s="2" t="s">
        <v>36</v>
      </c>
      <c r="H159" s="2" t="s">
        <v>117</v>
      </c>
      <c r="I159" s="2" t="s">
        <v>39</v>
      </c>
      <c r="J159" s="2" t="s">
        <v>125</v>
      </c>
      <c r="W159" s="5">
        <v>0.5</v>
      </c>
      <c r="X159" s="5">
        <v>0.5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6">
        <f t="shared" si="20"/>
        <v>1</v>
      </c>
      <c r="AF159" s="12">
        <f t="shared" si="21"/>
        <v>500</v>
      </c>
      <c r="AG159" s="12">
        <f t="shared" si="22"/>
        <v>500</v>
      </c>
      <c r="AH159" s="12">
        <f t="shared" si="23"/>
        <v>0</v>
      </c>
      <c r="AI159" s="12">
        <f t="shared" si="24"/>
        <v>0</v>
      </c>
      <c r="AJ159" s="12">
        <f t="shared" si="25"/>
        <v>0</v>
      </c>
      <c r="AK159" s="12">
        <f t="shared" si="26"/>
        <v>0</v>
      </c>
      <c r="AL159" s="12">
        <f t="shared" si="27"/>
        <v>0</v>
      </c>
      <c r="AM159" s="12">
        <f t="shared" si="28"/>
        <v>0</v>
      </c>
      <c r="AN159" s="12">
        <f t="shared" si="29"/>
        <v>1000</v>
      </c>
    </row>
    <row r="160" spans="1:40" x14ac:dyDescent="0.2">
      <c r="A160" s="3" t="s">
        <v>146</v>
      </c>
      <c r="B160" s="4" t="s">
        <v>35</v>
      </c>
      <c r="C160" s="4">
        <v>9004</v>
      </c>
      <c r="D160" s="10">
        <v>1000</v>
      </c>
      <c r="E160" s="4" t="s">
        <v>12</v>
      </c>
      <c r="F160" s="4" t="s">
        <v>19</v>
      </c>
      <c r="G160" s="2" t="s">
        <v>30</v>
      </c>
      <c r="H160" s="2" t="s">
        <v>118</v>
      </c>
      <c r="I160" s="2" t="s">
        <v>34</v>
      </c>
      <c r="J160" s="2" t="s">
        <v>119</v>
      </c>
      <c r="K160" s="2" t="s">
        <v>36</v>
      </c>
      <c r="L160" s="2" t="s">
        <v>117</v>
      </c>
      <c r="M160" s="2" t="s">
        <v>39</v>
      </c>
      <c r="N160" s="2" t="s">
        <v>125</v>
      </c>
      <c r="O160" s="2" t="s">
        <v>18</v>
      </c>
      <c r="P160" s="2" t="s">
        <v>126</v>
      </c>
      <c r="W160" s="5">
        <v>0.2</v>
      </c>
      <c r="X160" s="5">
        <v>0.2</v>
      </c>
      <c r="Y160" s="5">
        <v>0.2</v>
      </c>
      <c r="Z160" s="5">
        <v>0.2</v>
      </c>
      <c r="AA160" s="5">
        <v>0.2</v>
      </c>
      <c r="AB160" s="5">
        <v>0</v>
      </c>
      <c r="AC160" s="5">
        <v>0</v>
      </c>
      <c r="AD160" s="5">
        <v>0</v>
      </c>
      <c r="AE160" s="6">
        <f t="shared" si="20"/>
        <v>1</v>
      </c>
      <c r="AF160" s="12">
        <f t="shared" si="21"/>
        <v>200</v>
      </c>
      <c r="AG160" s="12">
        <f t="shared" si="22"/>
        <v>200</v>
      </c>
      <c r="AH160" s="12">
        <f t="shared" si="23"/>
        <v>200</v>
      </c>
      <c r="AI160" s="12">
        <f t="shared" si="24"/>
        <v>200</v>
      </c>
      <c r="AJ160" s="12">
        <f t="shared" si="25"/>
        <v>200</v>
      </c>
      <c r="AK160" s="12">
        <f t="shared" si="26"/>
        <v>0</v>
      </c>
      <c r="AL160" s="12">
        <f t="shared" si="27"/>
        <v>0</v>
      </c>
      <c r="AM160" s="12">
        <f t="shared" si="28"/>
        <v>0</v>
      </c>
      <c r="AN160" s="12">
        <f t="shared" si="29"/>
        <v>1000</v>
      </c>
    </row>
    <row r="161" spans="1:42" x14ac:dyDescent="0.2">
      <c r="A161" s="3" t="s">
        <v>146</v>
      </c>
      <c r="B161" s="4" t="s">
        <v>31</v>
      </c>
      <c r="C161" s="4">
        <v>4905</v>
      </c>
      <c r="D161" s="10">
        <v>1000</v>
      </c>
      <c r="E161" s="4" t="s">
        <v>12</v>
      </c>
      <c r="F161" s="4" t="s">
        <v>19</v>
      </c>
      <c r="G161" s="2" t="s">
        <v>30</v>
      </c>
      <c r="H161" s="2" t="s">
        <v>118</v>
      </c>
      <c r="I161" s="2" t="s">
        <v>36</v>
      </c>
      <c r="J161" s="2" t="s">
        <v>117</v>
      </c>
      <c r="W161" s="5">
        <v>0.5</v>
      </c>
      <c r="X161" s="5">
        <v>0.5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6">
        <f t="shared" si="20"/>
        <v>1</v>
      </c>
      <c r="AF161" s="12">
        <f t="shared" si="21"/>
        <v>500</v>
      </c>
      <c r="AG161" s="12">
        <f t="shared" si="22"/>
        <v>500</v>
      </c>
      <c r="AH161" s="12">
        <f t="shared" si="23"/>
        <v>0</v>
      </c>
      <c r="AI161" s="12">
        <f t="shared" si="24"/>
        <v>0</v>
      </c>
      <c r="AJ161" s="12">
        <f t="shared" si="25"/>
        <v>0</v>
      </c>
      <c r="AK161" s="12">
        <f t="shared" si="26"/>
        <v>0</v>
      </c>
      <c r="AL161" s="12">
        <f t="shared" si="27"/>
        <v>0</v>
      </c>
      <c r="AM161" s="12">
        <f t="shared" si="28"/>
        <v>0</v>
      </c>
      <c r="AN161" s="12">
        <f t="shared" si="29"/>
        <v>1000</v>
      </c>
    </row>
    <row r="162" spans="1:42" x14ac:dyDescent="0.2">
      <c r="A162" s="3" t="s">
        <v>146</v>
      </c>
      <c r="B162" s="4" t="s">
        <v>86</v>
      </c>
      <c r="C162" s="4">
        <v>107</v>
      </c>
      <c r="D162" s="10">
        <v>1000</v>
      </c>
      <c r="E162" s="4" t="s">
        <v>5</v>
      </c>
      <c r="F162" s="4" t="s">
        <v>6</v>
      </c>
      <c r="G162" s="2" t="s">
        <v>86</v>
      </c>
      <c r="H162" s="2" t="s">
        <v>123</v>
      </c>
      <c r="I162" s="2" t="s">
        <v>28</v>
      </c>
      <c r="J162" s="2" t="s">
        <v>121</v>
      </c>
      <c r="K162" s="2" t="s">
        <v>87</v>
      </c>
      <c r="L162" s="2" t="s">
        <v>122</v>
      </c>
      <c r="M162" s="2" t="s">
        <v>32</v>
      </c>
      <c r="N162" s="2" t="s">
        <v>120</v>
      </c>
      <c r="O162" s="2" t="s">
        <v>4</v>
      </c>
      <c r="P162" s="2" t="s">
        <v>112</v>
      </c>
      <c r="Q162" s="2" t="s">
        <v>88</v>
      </c>
      <c r="R162" s="2" t="s">
        <v>144</v>
      </c>
      <c r="W162" s="5">
        <v>0.2</v>
      </c>
      <c r="X162" s="5">
        <v>0.1</v>
      </c>
      <c r="Y162" s="5">
        <v>0.2</v>
      </c>
      <c r="Z162" s="5">
        <v>0.2</v>
      </c>
      <c r="AA162" s="5">
        <v>0.2</v>
      </c>
      <c r="AB162" s="5">
        <v>0.1</v>
      </c>
      <c r="AC162" s="5">
        <v>0</v>
      </c>
      <c r="AD162" s="5">
        <v>0</v>
      </c>
      <c r="AE162" s="6">
        <f t="shared" si="20"/>
        <v>0.99999999999999989</v>
      </c>
      <c r="AF162" s="12">
        <f t="shared" si="21"/>
        <v>200</v>
      </c>
      <c r="AG162" s="12">
        <f t="shared" si="22"/>
        <v>100</v>
      </c>
      <c r="AH162" s="12">
        <f t="shared" si="23"/>
        <v>200</v>
      </c>
      <c r="AI162" s="12">
        <f t="shared" si="24"/>
        <v>200</v>
      </c>
      <c r="AJ162" s="12">
        <f t="shared" si="25"/>
        <v>200</v>
      </c>
      <c r="AK162" s="12">
        <f t="shared" si="26"/>
        <v>100</v>
      </c>
      <c r="AL162" s="12">
        <f t="shared" si="27"/>
        <v>0</v>
      </c>
      <c r="AM162" s="12">
        <f t="shared" si="28"/>
        <v>0</v>
      </c>
      <c r="AN162" s="12">
        <f t="shared" si="29"/>
        <v>1000</v>
      </c>
    </row>
    <row r="163" spans="1:42" x14ac:dyDescent="0.2">
      <c r="A163" s="3" t="s">
        <v>146</v>
      </c>
      <c r="B163" s="4" t="s">
        <v>87</v>
      </c>
      <c r="C163" s="4">
        <v>110</v>
      </c>
      <c r="D163" s="10">
        <v>1000</v>
      </c>
      <c r="E163" s="4" t="s">
        <v>5</v>
      </c>
      <c r="F163" s="4" t="s">
        <v>6</v>
      </c>
      <c r="G163" s="2" t="s">
        <v>87</v>
      </c>
      <c r="H163" s="2" t="s">
        <v>122</v>
      </c>
      <c r="I163" s="2" t="s">
        <v>88</v>
      </c>
      <c r="J163" s="2" t="s">
        <v>144</v>
      </c>
      <c r="W163" s="5">
        <v>0.65</v>
      </c>
      <c r="X163" s="5">
        <v>0.35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6">
        <f t="shared" si="20"/>
        <v>1</v>
      </c>
      <c r="AF163" s="12">
        <f t="shared" si="21"/>
        <v>650</v>
      </c>
      <c r="AG163" s="12">
        <f t="shared" si="22"/>
        <v>350</v>
      </c>
      <c r="AH163" s="12">
        <f t="shared" si="23"/>
        <v>0</v>
      </c>
      <c r="AI163" s="12">
        <f t="shared" si="24"/>
        <v>0</v>
      </c>
      <c r="AJ163" s="12">
        <f t="shared" si="25"/>
        <v>0</v>
      </c>
      <c r="AK163" s="12">
        <f t="shared" si="26"/>
        <v>0</v>
      </c>
      <c r="AL163" s="12">
        <f t="shared" si="27"/>
        <v>0</v>
      </c>
      <c r="AM163" s="12">
        <f t="shared" si="28"/>
        <v>0</v>
      </c>
      <c r="AN163" s="12">
        <f t="shared" si="29"/>
        <v>1000</v>
      </c>
    </row>
    <row r="164" spans="1:42" x14ac:dyDescent="0.2">
      <c r="A164" s="3" t="s">
        <v>146</v>
      </c>
      <c r="B164" s="4" t="s">
        <v>30</v>
      </c>
      <c r="C164" s="4">
        <v>4901</v>
      </c>
      <c r="D164" s="10">
        <v>1000</v>
      </c>
      <c r="E164" s="4" t="s">
        <v>12</v>
      </c>
      <c r="F164" s="4" t="s">
        <v>19</v>
      </c>
      <c r="G164" s="2" t="s">
        <v>30</v>
      </c>
      <c r="H164" s="2" t="s">
        <v>118</v>
      </c>
      <c r="I164" s="2" t="s">
        <v>34</v>
      </c>
      <c r="J164" s="2" t="s">
        <v>119</v>
      </c>
      <c r="K164" s="2" t="s">
        <v>36</v>
      </c>
      <c r="L164" s="2" t="s">
        <v>117</v>
      </c>
      <c r="M164" s="2" t="s">
        <v>39</v>
      </c>
      <c r="N164" s="2" t="s">
        <v>125</v>
      </c>
      <c r="O164" s="2" t="s">
        <v>18</v>
      </c>
      <c r="P164" s="2" t="s">
        <v>126</v>
      </c>
      <c r="W164" s="5">
        <v>0.3</v>
      </c>
      <c r="X164" s="5">
        <v>0.3</v>
      </c>
      <c r="Y164" s="5">
        <v>0.05</v>
      </c>
      <c r="Z164" s="5">
        <v>0.05</v>
      </c>
      <c r="AA164" s="5">
        <v>0.3</v>
      </c>
      <c r="AB164" s="5">
        <v>0</v>
      </c>
      <c r="AC164" s="5">
        <v>0</v>
      </c>
      <c r="AD164" s="5">
        <v>0</v>
      </c>
      <c r="AE164" s="6">
        <f t="shared" si="20"/>
        <v>1</v>
      </c>
      <c r="AF164" s="12">
        <f t="shared" si="21"/>
        <v>300</v>
      </c>
      <c r="AG164" s="12">
        <f t="shared" si="22"/>
        <v>300</v>
      </c>
      <c r="AH164" s="12">
        <f t="shared" si="23"/>
        <v>50</v>
      </c>
      <c r="AI164" s="12">
        <f t="shared" si="24"/>
        <v>50</v>
      </c>
      <c r="AJ164" s="12">
        <f t="shared" si="25"/>
        <v>300</v>
      </c>
      <c r="AK164" s="12">
        <f t="shared" si="26"/>
        <v>0</v>
      </c>
      <c r="AL164" s="12">
        <f t="shared" si="27"/>
        <v>0</v>
      </c>
      <c r="AM164" s="12">
        <f t="shared" si="28"/>
        <v>0</v>
      </c>
      <c r="AN164" s="12">
        <f t="shared" si="29"/>
        <v>1000</v>
      </c>
    </row>
    <row r="165" spans="1:42" x14ac:dyDescent="0.2">
      <c r="A165" s="3" t="s">
        <v>146</v>
      </c>
      <c r="B165" s="4" t="s">
        <v>36</v>
      </c>
      <c r="C165" s="4">
        <v>9001</v>
      </c>
      <c r="D165" s="10">
        <v>1000</v>
      </c>
      <c r="E165" s="4" t="s">
        <v>12</v>
      </c>
      <c r="F165" s="4" t="s">
        <v>19</v>
      </c>
      <c r="G165" s="2" t="s">
        <v>30</v>
      </c>
      <c r="H165" s="2" t="s">
        <v>118</v>
      </c>
      <c r="I165" s="2" t="s">
        <v>34</v>
      </c>
      <c r="J165" s="2" t="s">
        <v>119</v>
      </c>
      <c r="K165" s="2" t="s">
        <v>36</v>
      </c>
      <c r="L165" s="2" t="s">
        <v>117</v>
      </c>
      <c r="M165" s="2" t="s">
        <v>39</v>
      </c>
      <c r="N165" s="2" t="s">
        <v>125</v>
      </c>
      <c r="O165" s="2" t="s">
        <v>18</v>
      </c>
      <c r="P165" s="2" t="s">
        <v>126</v>
      </c>
      <c r="W165" s="5">
        <v>0.2</v>
      </c>
      <c r="X165" s="5">
        <v>0.2</v>
      </c>
      <c r="Y165" s="5">
        <v>0.2</v>
      </c>
      <c r="Z165" s="5">
        <v>0.2</v>
      </c>
      <c r="AA165" s="5">
        <v>0.2</v>
      </c>
      <c r="AB165" s="5">
        <v>0</v>
      </c>
      <c r="AC165" s="5">
        <v>0</v>
      </c>
      <c r="AD165" s="5">
        <v>0</v>
      </c>
      <c r="AE165" s="6">
        <f t="shared" si="20"/>
        <v>1</v>
      </c>
      <c r="AF165" s="12">
        <f t="shared" si="21"/>
        <v>200</v>
      </c>
      <c r="AG165" s="12">
        <f t="shared" si="22"/>
        <v>200</v>
      </c>
      <c r="AH165" s="12">
        <f t="shared" si="23"/>
        <v>200</v>
      </c>
      <c r="AI165" s="12">
        <f t="shared" si="24"/>
        <v>200</v>
      </c>
      <c r="AJ165" s="12">
        <f t="shared" si="25"/>
        <v>200</v>
      </c>
      <c r="AK165" s="12">
        <f t="shared" si="26"/>
        <v>0</v>
      </c>
      <c r="AL165" s="12">
        <f t="shared" si="27"/>
        <v>0</v>
      </c>
      <c r="AM165" s="12">
        <f t="shared" si="28"/>
        <v>0</v>
      </c>
      <c r="AN165" s="12">
        <f t="shared" si="29"/>
        <v>1000</v>
      </c>
    </row>
    <row r="166" spans="1:42" x14ac:dyDescent="0.2">
      <c r="A166" s="3" t="s">
        <v>146</v>
      </c>
      <c r="B166" s="4" t="s">
        <v>39</v>
      </c>
      <c r="C166" s="4">
        <v>8601</v>
      </c>
      <c r="D166" s="10">
        <v>1000</v>
      </c>
      <c r="E166" s="4" t="s">
        <v>12</v>
      </c>
      <c r="F166" s="4" t="s">
        <v>19</v>
      </c>
      <c r="G166" s="2" t="s">
        <v>30</v>
      </c>
      <c r="H166" s="2" t="s">
        <v>118</v>
      </c>
      <c r="I166" s="2" t="s">
        <v>34</v>
      </c>
      <c r="J166" s="2" t="s">
        <v>119</v>
      </c>
      <c r="K166" s="2" t="s">
        <v>36</v>
      </c>
      <c r="L166" s="2" t="s">
        <v>117</v>
      </c>
      <c r="M166" s="2" t="s">
        <v>39</v>
      </c>
      <c r="N166" s="2" t="s">
        <v>125</v>
      </c>
      <c r="O166" s="2" t="s">
        <v>18</v>
      </c>
      <c r="P166" s="2" t="s">
        <v>126</v>
      </c>
      <c r="W166" s="5">
        <v>0.2</v>
      </c>
      <c r="X166" s="5">
        <v>0.2</v>
      </c>
      <c r="Y166" s="5">
        <v>0.2</v>
      </c>
      <c r="Z166" s="5">
        <v>0.2</v>
      </c>
      <c r="AA166" s="5">
        <v>0.2</v>
      </c>
      <c r="AB166" s="5">
        <v>0</v>
      </c>
      <c r="AC166" s="5">
        <v>0</v>
      </c>
      <c r="AD166" s="5">
        <v>0</v>
      </c>
      <c r="AE166" s="6">
        <f t="shared" si="20"/>
        <v>1</v>
      </c>
      <c r="AF166" s="12">
        <f t="shared" si="21"/>
        <v>200</v>
      </c>
      <c r="AG166" s="12">
        <f t="shared" si="22"/>
        <v>200</v>
      </c>
      <c r="AH166" s="12">
        <f t="shared" si="23"/>
        <v>200</v>
      </c>
      <c r="AI166" s="12">
        <f t="shared" si="24"/>
        <v>200</v>
      </c>
      <c r="AJ166" s="12">
        <f t="shared" si="25"/>
        <v>200</v>
      </c>
      <c r="AK166" s="12">
        <f t="shared" si="26"/>
        <v>0</v>
      </c>
      <c r="AL166" s="12">
        <f t="shared" si="27"/>
        <v>0</v>
      </c>
      <c r="AM166" s="12">
        <f t="shared" si="28"/>
        <v>0</v>
      </c>
      <c r="AN166" s="12">
        <f t="shared" si="29"/>
        <v>1000</v>
      </c>
    </row>
    <row r="167" spans="1:42" x14ac:dyDescent="0.2">
      <c r="A167" s="3" t="s">
        <v>146</v>
      </c>
      <c r="B167" s="4" t="s">
        <v>18</v>
      </c>
      <c r="C167" s="4">
        <v>4101</v>
      </c>
      <c r="D167" s="10">
        <v>1000</v>
      </c>
      <c r="E167" s="4" t="s">
        <v>12</v>
      </c>
      <c r="F167" s="4" t="s">
        <v>19</v>
      </c>
      <c r="G167" s="2" t="s">
        <v>30</v>
      </c>
      <c r="H167" s="2" t="s">
        <v>118</v>
      </c>
      <c r="I167" s="2" t="s">
        <v>34</v>
      </c>
      <c r="J167" s="2" t="s">
        <v>119</v>
      </c>
      <c r="K167" s="2" t="s">
        <v>36</v>
      </c>
      <c r="L167" s="2" t="s">
        <v>117</v>
      </c>
      <c r="M167" s="2" t="s">
        <v>39</v>
      </c>
      <c r="N167" s="2" t="s">
        <v>125</v>
      </c>
      <c r="O167" s="2" t="s">
        <v>18</v>
      </c>
      <c r="P167" s="2" t="s">
        <v>126</v>
      </c>
      <c r="W167" s="5">
        <v>0.2</v>
      </c>
      <c r="X167" s="5">
        <v>0.2</v>
      </c>
      <c r="Y167" s="5">
        <v>0.2</v>
      </c>
      <c r="Z167" s="5">
        <v>0.2</v>
      </c>
      <c r="AA167" s="5">
        <v>0.2</v>
      </c>
      <c r="AB167" s="5">
        <v>0</v>
      </c>
      <c r="AC167" s="5">
        <v>0</v>
      </c>
      <c r="AD167" s="5">
        <v>0</v>
      </c>
      <c r="AE167" s="6">
        <f t="shared" si="20"/>
        <v>1</v>
      </c>
      <c r="AF167" s="12">
        <f>D167*W167</f>
        <v>200</v>
      </c>
      <c r="AG167" s="12">
        <f t="shared" si="22"/>
        <v>200</v>
      </c>
      <c r="AH167" s="12">
        <f t="shared" si="23"/>
        <v>200</v>
      </c>
      <c r="AI167" s="12">
        <f t="shared" si="24"/>
        <v>200</v>
      </c>
      <c r="AJ167" s="12">
        <f t="shared" si="25"/>
        <v>200</v>
      </c>
      <c r="AK167" s="12">
        <f t="shared" si="26"/>
        <v>0</v>
      </c>
      <c r="AL167" s="12">
        <f t="shared" si="27"/>
        <v>0</v>
      </c>
      <c r="AM167" s="12">
        <f t="shared" si="28"/>
        <v>0</v>
      </c>
      <c r="AN167" s="12">
        <f>AF167+AG167+AH167+AI167+AJ167+AK167+AL167+AM167</f>
        <v>1000</v>
      </c>
    </row>
    <row r="168" spans="1:42" x14ac:dyDescent="0.2">
      <c r="A168" s="3" t="s">
        <v>146</v>
      </c>
      <c r="B168" s="4" t="s">
        <v>30</v>
      </c>
      <c r="C168" s="4">
        <v>4901</v>
      </c>
      <c r="D168" s="10">
        <v>1000</v>
      </c>
      <c r="E168" s="4" t="s">
        <v>12</v>
      </c>
      <c r="F168" s="4" t="s">
        <v>19</v>
      </c>
      <c r="G168" s="2" t="s">
        <v>30</v>
      </c>
      <c r="H168" s="2" t="s">
        <v>118</v>
      </c>
      <c r="I168" s="2" t="s">
        <v>34</v>
      </c>
      <c r="J168" s="2" t="s">
        <v>119</v>
      </c>
      <c r="K168" s="2" t="s">
        <v>36</v>
      </c>
      <c r="L168" s="2" t="s">
        <v>117</v>
      </c>
      <c r="M168" s="2" t="s">
        <v>39</v>
      </c>
      <c r="N168" s="2" t="s">
        <v>125</v>
      </c>
      <c r="O168" s="2" t="s">
        <v>18</v>
      </c>
      <c r="P168" s="2" t="s">
        <v>126</v>
      </c>
      <c r="Q168" s="2" t="s">
        <v>11</v>
      </c>
      <c r="R168" s="2" t="s">
        <v>133</v>
      </c>
      <c r="W168" s="5">
        <v>0.16600000000000001</v>
      </c>
      <c r="X168" s="5">
        <v>0.16600000000000001</v>
      </c>
      <c r="Y168" s="5">
        <v>0.16600000000000001</v>
      </c>
      <c r="Z168" s="5">
        <v>0.16600000000000001</v>
      </c>
      <c r="AA168" s="5">
        <v>0.16600000000000001</v>
      </c>
      <c r="AB168" s="5">
        <v>0.16600000000000001</v>
      </c>
      <c r="AC168" s="5">
        <v>0</v>
      </c>
      <c r="AD168" s="5">
        <v>0</v>
      </c>
      <c r="AE168" s="6">
        <f t="shared" si="20"/>
        <v>0.99600000000000011</v>
      </c>
      <c r="AF168" s="12">
        <f>D168*W168</f>
        <v>166</v>
      </c>
      <c r="AG168" s="12">
        <f t="shared" si="22"/>
        <v>166</v>
      </c>
      <c r="AH168" s="12">
        <f t="shared" si="23"/>
        <v>166</v>
      </c>
      <c r="AI168" s="12">
        <f t="shared" si="24"/>
        <v>166</v>
      </c>
      <c r="AJ168" s="12">
        <f t="shared" si="25"/>
        <v>166</v>
      </c>
      <c r="AK168" s="12">
        <f t="shared" si="26"/>
        <v>166</v>
      </c>
      <c r="AL168" s="12">
        <f t="shared" si="27"/>
        <v>0</v>
      </c>
      <c r="AM168" s="12">
        <f t="shared" si="28"/>
        <v>0</v>
      </c>
      <c r="AN168" s="12">
        <f>AF168+AG168+AH168+AI168+AJ168+AK168+AL168+AM168</f>
        <v>996</v>
      </c>
      <c r="AP168" s="14">
        <f>AN168-D168</f>
        <v>-4</v>
      </c>
    </row>
    <row r="169" spans="1:42" x14ac:dyDescent="0.2">
      <c r="A169" s="3" t="s">
        <v>146</v>
      </c>
      <c r="B169" s="4" t="s">
        <v>20</v>
      </c>
      <c r="C169" s="4">
        <v>901</v>
      </c>
      <c r="D169" s="10">
        <v>1000</v>
      </c>
      <c r="E169" s="4" t="s">
        <v>8</v>
      </c>
      <c r="F169" s="4" t="s">
        <v>21</v>
      </c>
      <c r="G169" s="2" t="s">
        <v>20</v>
      </c>
      <c r="H169" s="2" t="s">
        <v>130</v>
      </c>
      <c r="I169" s="2" t="s">
        <v>40</v>
      </c>
      <c r="J169" s="2" t="s">
        <v>131</v>
      </c>
      <c r="W169" s="5">
        <v>0.9</v>
      </c>
      <c r="X169" s="5">
        <v>0.1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6">
        <f t="shared" si="20"/>
        <v>1</v>
      </c>
      <c r="AF169" s="12">
        <f t="shared" si="21"/>
        <v>900</v>
      </c>
      <c r="AG169" s="12">
        <f t="shared" si="22"/>
        <v>100</v>
      </c>
      <c r="AH169" s="12">
        <f t="shared" si="23"/>
        <v>0</v>
      </c>
      <c r="AI169" s="12">
        <f t="shared" si="24"/>
        <v>0</v>
      </c>
      <c r="AJ169" s="12">
        <f t="shared" si="25"/>
        <v>0</v>
      </c>
      <c r="AK169" s="12">
        <f t="shared" si="26"/>
        <v>0</v>
      </c>
      <c r="AL169" s="12">
        <f t="shared" si="27"/>
        <v>0</v>
      </c>
      <c r="AM169" s="12">
        <f t="shared" si="28"/>
        <v>0</v>
      </c>
      <c r="AN169" s="12">
        <f t="shared" si="29"/>
        <v>1000</v>
      </c>
    </row>
    <row r="170" spans="1:42" x14ac:dyDescent="0.2">
      <c r="A170" s="3" t="s">
        <v>146</v>
      </c>
      <c r="B170" s="4" t="s">
        <v>29</v>
      </c>
      <c r="C170" s="4">
        <v>4907</v>
      </c>
      <c r="D170" s="10">
        <v>1000</v>
      </c>
      <c r="E170" s="4" t="s">
        <v>12</v>
      </c>
      <c r="F170" s="4" t="s">
        <v>19</v>
      </c>
      <c r="G170" s="2" t="s">
        <v>30</v>
      </c>
      <c r="H170" s="2" t="s">
        <v>118</v>
      </c>
      <c r="I170" s="2" t="s">
        <v>34</v>
      </c>
      <c r="J170" s="2" t="s">
        <v>119</v>
      </c>
      <c r="K170" s="2" t="s">
        <v>18</v>
      </c>
      <c r="L170" s="2" t="s">
        <v>126</v>
      </c>
      <c r="W170" s="5">
        <v>0.34</v>
      </c>
      <c r="X170" s="5">
        <v>0.33</v>
      </c>
      <c r="Y170" s="5">
        <v>0.33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6">
        <f t="shared" si="20"/>
        <v>1</v>
      </c>
      <c r="AF170" s="12">
        <f t="shared" si="21"/>
        <v>340</v>
      </c>
      <c r="AG170" s="12">
        <f t="shared" si="22"/>
        <v>330</v>
      </c>
      <c r="AH170" s="12">
        <f t="shared" si="23"/>
        <v>330</v>
      </c>
      <c r="AI170" s="12">
        <f t="shared" si="24"/>
        <v>0</v>
      </c>
      <c r="AJ170" s="12">
        <f t="shared" si="25"/>
        <v>0</v>
      </c>
      <c r="AK170" s="12">
        <f t="shared" si="26"/>
        <v>0</v>
      </c>
      <c r="AL170" s="12">
        <f t="shared" si="27"/>
        <v>0</v>
      </c>
      <c r="AM170" s="12">
        <f t="shared" si="28"/>
        <v>0</v>
      </c>
      <c r="AN170" s="12">
        <f t="shared" si="29"/>
        <v>1000</v>
      </c>
    </row>
    <row r="171" spans="1:42" x14ac:dyDescent="0.2">
      <c r="A171" s="3" t="s">
        <v>146</v>
      </c>
      <c r="B171" s="4" t="s">
        <v>10</v>
      </c>
      <c r="C171" s="4">
        <v>7602</v>
      </c>
      <c r="D171" s="10">
        <v>1000</v>
      </c>
      <c r="E171" s="4" t="s">
        <v>8</v>
      </c>
      <c r="F171" s="4" t="s">
        <v>9</v>
      </c>
      <c r="G171" s="2" t="s">
        <v>10</v>
      </c>
      <c r="H171" s="2" t="e">
        <v>#N/A</v>
      </c>
      <c r="I171" s="2" t="s">
        <v>83</v>
      </c>
      <c r="J171" s="2" t="s">
        <v>140</v>
      </c>
      <c r="K171" s="2" t="s">
        <v>84</v>
      </c>
      <c r="L171" s="2" t="e">
        <v>#N/A</v>
      </c>
      <c r="W171" s="5">
        <v>0.7</v>
      </c>
      <c r="X171" s="5">
        <v>0.15</v>
      </c>
      <c r="Y171" s="5">
        <v>0.15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6">
        <f t="shared" si="20"/>
        <v>1</v>
      </c>
      <c r="AF171" s="12">
        <f t="shared" si="21"/>
        <v>700</v>
      </c>
      <c r="AG171" s="12">
        <f t="shared" si="22"/>
        <v>150</v>
      </c>
      <c r="AH171" s="12">
        <f t="shared" si="23"/>
        <v>150</v>
      </c>
      <c r="AI171" s="12">
        <f t="shared" si="24"/>
        <v>0</v>
      </c>
      <c r="AJ171" s="12">
        <f t="shared" si="25"/>
        <v>0</v>
      </c>
      <c r="AK171" s="12">
        <f t="shared" si="26"/>
        <v>0</v>
      </c>
      <c r="AL171" s="12">
        <f t="shared" si="27"/>
        <v>0</v>
      </c>
      <c r="AM171" s="12">
        <f t="shared" si="28"/>
        <v>0</v>
      </c>
      <c r="AN171" s="12">
        <f t="shared" si="29"/>
        <v>1000</v>
      </c>
    </row>
    <row r="172" spans="1:42" x14ac:dyDescent="0.2">
      <c r="A172" s="3" t="s">
        <v>146</v>
      </c>
      <c r="B172" s="4" t="s">
        <v>18</v>
      </c>
      <c r="C172" s="4">
        <v>4101</v>
      </c>
      <c r="D172" s="10">
        <v>1000</v>
      </c>
      <c r="E172" s="4" t="s">
        <v>12</v>
      </c>
      <c r="F172" s="4" t="s">
        <v>19</v>
      </c>
      <c r="G172" s="2" t="s">
        <v>30</v>
      </c>
      <c r="H172" s="2" t="s">
        <v>118</v>
      </c>
      <c r="I172" s="2" t="s">
        <v>34</v>
      </c>
      <c r="J172" s="2" t="s">
        <v>119</v>
      </c>
      <c r="K172" s="2" t="s">
        <v>36</v>
      </c>
      <c r="L172" s="2" t="s">
        <v>117</v>
      </c>
      <c r="M172" s="2" t="s">
        <v>39</v>
      </c>
      <c r="N172" s="2" t="s">
        <v>125</v>
      </c>
      <c r="O172" s="2" t="s">
        <v>18</v>
      </c>
      <c r="P172" s="2" t="s">
        <v>126</v>
      </c>
      <c r="W172" s="5">
        <v>0.2</v>
      </c>
      <c r="X172" s="5">
        <v>0.2</v>
      </c>
      <c r="Y172" s="5">
        <v>0.2</v>
      </c>
      <c r="Z172" s="5">
        <v>0.2</v>
      </c>
      <c r="AA172" s="5">
        <v>0.2</v>
      </c>
      <c r="AB172" s="5">
        <v>0</v>
      </c>
      <c r="AC172" s="5">
        <v>0</v>
      </c>
      <c r="AD172" s="5">
        <v>0</v>
      </c>
      <c r="AE172" s="6">
        <f t="shared" si="20"/>
        <v>1</v>
      </c>
      <c r="AF172" s="12">
        <f t="shared" si="21"/>
        <v>200</v>
      </c>
      <c r="AG172" s="12">
        <f t="shared" si="22"/>
        <v>200</v>
      </c>
      <c r="AH172" s="12">
        <f t="shared" si="23"/>
        <v>200</v>
      </c>
      <c r="AI172" s="12">
        <f t="shared" si="24"/>
        <v>200</v>
      </c>
      <c r="AJ172" s="12">
        <f t="shared" si="25"/>
        <v>200</v>
      </c>
      <c r="AK172" s="12">
        <f t="shared" si="26"/>
        <v>0</v>
      </c>
      <c r="AL172" s="12">
        <f t="shared" si="27"/>
        <v>0</v>
      </c>
      <c r="AM172" s="12">
        <f t="shared" si="28"/>
        <v>0</v>
      </c>
      <c r="AN172" s="12">
        <f t="shared" si="29"/>
        <v>1000</v>
      </c>
    </row>
    <row r="173" spans="1:42" x14ac:dyDescent="0.2">
      <c r="A173" s="3" t="s">
        <v>146</v>
      </c>
      <c r="B173" s="4" t="s">
        <v>10</v>
      </c>
      <c r="C173" s="4">
        <v>7602</v>
      </c>
      <c r="D173" s="10">
        <v>1000</v>
      </c>
      <c r="E173" s="4" t="s">
        <v>8</v>
      </c>
      <c r="F173" s="4" t="s">
        <v>9</v>
      </c>
      <c r="G173" s="2" t="s">
        <v>10</v>
      </c>
      <c r="H173" s="2" t="e">
        <v>#N/A</v>
      </c>
      <c r="I173" s="2" t="s">
        <v>83</v>
      </c>
      <c r="J173" s="2" t="s">
        <v>140</v>
      </c>
      <c r="K173" s="2" t="s">
        <v>84</v>
      </c>
      <c r="L173" s="2" t="e">
        <v>#N/A</v>
      </c>
      <c r="W173" s="5">
        <v>0.7</v>
      </c>
      <c r="X173" s="5">
        <v>0.15</v>
      </c>
      <c r="Y173" s="5">
        <v>0.15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6">
        <f t="shared" si="20"/>
        <v>1</v>
      </c>
      <c r="AF173" s="12">
        <f t="shared" si="21"/>
        <v>700</v>
      </c>
      <c r="AG173" s="12">
        <f t="shared" si="22"/>
        <v>150</v>
      </c>
      <c r="AH173" s="12">
        <f t="shared" si="23"/>
        <v>150</v>
      </c>
      <c r="AI173" s="12">
        <f t="shared" si="24"/>
        <v>0</v>
      </c>
      <c r="AJ173" s="12">
        <f t="shared" si="25"/>
        <v>0</v>
      </c>
      <c r="AK173" s="12">
        <f t="shared" si="26"/>
        <v>0</v>
      </c>
      <c r="AL173" s="12">
        <f t="shared" si="27"/>
        <v>0</v>
      </c>
      <c r="AM173" s="12">
        <f t="shared" si="28"/>
        <v>0</v>
      </c>
      <c r="AN173" s="12">
        <f t="shared" si="29"/>
        <v>1000</v>
      </c>
    </row>
    <row r="174" spans="1:42" x14ac:dyDescent="0.2">
      <c r="A174" s="3" t="s">
        <v>146</v>
      </c>
      <c r="B174" s="4" t="s">
        <v>30</v>
      </c>
      <c r="C174" s="4">
        <v>4901</v>
      </c>
      <c r="D174" s="10">
        <v>1000</v>
      </c>
      <c r="E174" s="4" t="s">
        <v>12</v>
      </c>
      <c r="F174" s="4" t="s">
        <v>19</v>
      </c>
      <c r="G174" s="2" t="s">
        <v>30</v>
      </c>
      <c r="H174" s="2" t="s">
        <v>118</v>
      </c>
      <c r="I174" s="2" t="s">
        <v>34</v>
      </c>
      <c r="J174" s="2" t="s">
        <v>119</v>
      </c>
      <c r="W174" s="5">
        <v>0.5</v>
      </c>
      <c r="X174" s="5">
        <v>0.5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6">
        <f t="shared" si="20"/>
        <v>1</v>
      </c>
      <c r="AF174" s="12">
        <f t="shared" si="21"/>
        <v>500</v>
      </c>
      <c r="AG174" s="12">
        <f t="shared" si="22"/>
        <v>500</v>
      </c>
      <c r="AH174" s="12">
        <f t="shared" si="23"/>
        <v>0</v>
      </c>
      <c r="AI174" s="12">
        <f t="shared" si="24"/>
        <v>0</v>
      </c>
      <c r="AJ174" s="12">
        <f t="shared" si="25"/>
        <v>0</v>
      </c>
      <c r="AK174" s="12">
        <f t="shared" si="26"/>
        <v>0</v>
      </c>
      <c r="AL174" s="12">
        <f t="shared" si="27"/>
        <v>0</v>
      </c>
      <c r="AM174" s="12">
        <f t="shared" si="28"/>
        <v>0</v>
      </c>
      <c r="AN174" s="12">
        <f t="shared" si="29"/>
        <v>1000</v>
      </c>
    </row>
    <row r="175" spans="1:42" x14ac:dyDescent="0.2">
      <c r="A175" s="3" t="s">
        <v>146</v>
      </c>
      <c r="B175" s="4" t="s">
        <v>11</v>
      </c>
      <c r="C175" s="4">
        <v>7101</v>
      </c>
      <c r="D175" s="10">
        <v>1000</v>
      </c>
      <c r="E175" s="4" t="s">
        <v>12</v>
      </c>
      <c r="F175" s="4" t="s">
        <v>13</v>
      </c>
      <c r="G175" s="2" t="s">
        <v>11</v>
      </c>
      <c r="H175" s="2" t="s">
        <v>133</v>
      </c>
      <c r="I175" s="2" t="s">
        <v>75</v>
      </c>
      <c r="J175" s="2" t="s">
        <v>132</v>
      </c>
      <c r="K175" s="2" t="s">
        <v>76</v>
      </c>
      <c r="L175" s="2" t="s">
        <v>135</v>
      </c>
      <c r="W175" s="5">
        <v>0.34</v>
      </c>
      <c r="X175" s="5">
        <v>0.33</v>
      </c>
      <c r="Y175" s="5">
        <v>0.33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6">
        <f t="shared" si="20"/>
        <v>1</v>
      </c>
      <c r="AF175" s="12">
        <f t="shared" si="21"/>
        <v>340</v>
      </c>
      <c r="AG175" s="12">
        <f t="shared" si="22"/>
        <v>330</v>
      </c>
      <c r="AH175" s="12">
        <f t="shared" si="23"/>
        <v>330</v>
      </c>
      <c r="AI175" s="12">
        <f t="shared" si="24"/>
        <v>0</v>
      </c>
      <c r="AJ175" s="12">
        <f t="shared" si="25"/>
        <v>0</v>
      </c>
      <c r="AK175" s="12">
        <f t="shared" si="26"/>
        <v>0</v>
      </c>
      <c r="AL175" s="12">
        <f t="shared" si="27"/>
        <v>0</v>
      </c>
      <c r="AM175" s="12">
        <f t="shared" si="28"/>
        <v>0</v>
      </c>
      <c r="AN175" s="12">
        <f t="shared" si="29"/>
        <v>1000</v>
      </c>
    </row>
    <row r="176" spans="1:42" x14ac:dyDescent="0.2">
      <c r="A176" s="3" t="s">
        <v>146</v>
      </c>
      <c r="B176" s="4" t="s">
        <v>11</v>
      </c>
      <c r="C176" s="4">
        <v>7101</v>
      </c>
      <c r="D176" s="10">
        <v>1000</v>
      </c>
      <c r="E176" s="4" t="s">
        <v>12</v>
      </c>
      <c r="F176" s="4" t="s">
        <v>13</v>
      </c>
      <c r="G176" s="2" t="s">
        <v>11</v>
      </c>
      <c r="H176" s="2" t="s">
        <v>133</v>
      </c>
      <c r="I176" s="2" t="s">
        <v>75</v>
      </c>
      <c r="J176" s="2" t="s">
        <v>132</v>
      </c>
      <c r="K176" s="2" t="s">
        <v>76</v>
      </c>
      <c r="L176" s="2" t="s">
        <v>135</v>
      </c>
      <c r="W176" s="5">
        <v>0.34</v>
      </c>
      <c r="X176" s="5">
        <v>0.33</v>
      </c>
      <c r="Y176" s="5">
        <v>0.33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6">
        <f t="shared" si="20"/>
        <v>1</v>
      </c>
      <c r="AF176" s="12">
        <f t="shared" si="21"/>
        <v>340</v>
      </c>
      <c r="AG176" s="12">
        <f t="shared" si="22"/>
        <v>330</v>
      </c>
      <c r="AH176" s="12">
        <f t="shared" si="23"/>
        <v>330</v>
      </c>
      <c r="AI176" s="12">
        <f t="shared" si="24"/>
        <v>0</v>
      </c>
      <c r="AJ176" s="12">
        <f t="shared" si="25"/>
        <v>0</v>
      </c>
      <c r="AK176" s="12">
        <f t="shared" si="26"/>
        <v>0</v>
      </c>
      <c r="AL176" s="12">
        <f t="shared" si="27"/>
        <v>0</v>
      </c>
      <c r="AM176" s="12">
        <f t="shared" si="28"/>
        <v>0</v>
      </c>
      <c r="AN176" s="12">
        <f t="shared" si="29"/>
        <v>1000</v>
      </c>
    </row>
    <row r="177" spans="1:41" x14ac:dyDescent="0.2">
      <c r="A177" s="3" t="s">
        <v>146</v>
      </c>
      <c r="B177" s="4" t="s">
        <v>31</v>
      </c>
      <c r="C177" s="4">
        <v>4905</v>
      </c>
      <c r="D177" s="10">
        <v>1000</v>
      </c>
      <c r="E177" s="4" t="s">
        <v>12</v>
      </c>
      <c r="F177" s="4" t="s">
        <v>19</v>
      </c>
      <c r="G177" s="2" t="s">
        <v>30</v>
      </c>
      <c r="H177" s="2" t="s">
        <v>118</v>
      </c>
      <c r="I177" s="2" t="s">
        <v>34</v>
      </c>
      <c r="J177" s="2" t="s">
        <v>119</v>
      </c>
      <c r="K177" s="2" t="s">
        <v>18</v>
      </c>
      <c r="L177" s="2" t="s">
        <v>126</v>
      </c>
      <c r="W177" s="5">
        <v>0.34</v>
      </c>
      <c r="X177" s="5">
        <v>0.33</v>
      </c>
      <c r="Y177" s="5">
        <v>0.33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6">
        <f t="shared" si="20"/>
        <v>1</v>
      </c>
      <c r="AF177" s="12">
        <f t="shared" si="21"/>
        <v>340</v>
      </c>
      <c r="AG177" s="12">
        <f t="shared" si="22"/>
        <v>330</v>
      </c>
      <c r="AH177" s="12">
        <f t="shared" si="23"/>
        <v>330</v>
      </c>
      <c r="AI177" s="12">
        <f t="shared" si="24"/>
        <v>0</v>
      </c>
      <c r="AJ177" s="12">
        <f t="shared" si="25"/>
        <v>0</v>
      </c>
      <c r="AK177" s="12">
        <f t="shared" si="26"/>
        <v>0</v>
      </c>
      <c r="AL177" s="12">
        <f t="shared" si="27"/>
        <v>0</v>
      </c>
      <c r="AM177" s="12">
        <f t="shared" si="28"/>
        <v>0</v>
      </c>
      <c r="AN177" s="12">
        <f t="shared" si="29"/>
        <v>1000</v>
      </c>
    </row>
    <row r="178" spans="1:41" x14ac:dyDescent="0.2">
      <c r="A178" s="3" t="s">
        <v>146</v>
      </c>
      <c r="B178" s="4" t="s">
        <v>39</v>
      </c>
      <c r="C178" s="4">
        <v>8601</v>
      </c>
      <c r="D178" s="10">
        <v>1000</v>
      </c>
      <c r="E178" s="4" t="s">
        <v>12</v>
      </c>
      <c r="F178" s="4" t="s">
        <v>19</v>
      </c>
      <c r="G178" s="2" t="s">
        <v>36</v>
      </c>
      <c r="H178" s="2" t="s">
        <v>117</v>
      </c>
      <c r="I178" s="2" t="s">
        <v>39</v>
      </c>
      <c r="J178" s="2" t="s">
        <v>125</v>
      </c>
      <c r="W178" s="5">
        <v>0.5</v>
      </c>
      <c r="X178" s="5">
        <v>0.5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6">
        <f t="shared" si="20"/>
        <v>1</v>
      </c>
      <c r="AF178" s="12">
        <f t="shared" si="21"/>
        <v>500</v>
      </c>
      <c r="AG178" s="12">
        <f t="shared" si="22"/>
        <v>500</v>
      </c>
      <c r="AH178" s="12">
        <f t="shared" si="23"/>
        <v>0</v>
      </c>
      <c r="AI178" s="12">
        <f t="shared" si="24"/>
        <v>0</v>
      </c>
      <c r="AJ178" s="12">
        <f t="shared" si="25"/>
        <v>0</v>
      </c>
      <c r="AK178" s="12">
        <f t="shared" si="26"/>
        <v>0</v>
      </c>
      <c r="AL178" s="12">
        <f t="shared" si="27"/>
        <v>0</v>
      </c>
      <c r="AM178" s="12">
        <f t="shared" si="28"/>
        <v>0</v>
      </c>
      <c r="AN178" s="12">
        <f t="shared" si="29"/>
        <v>1000</v>
      </c>
    </row>
    <row r="179" spans="1:41" x14ac:dyDescent="0.2">
      <c r="A179" s="3" t="s">
        <v>146</v>
      </c>
      <c r="B179" s="4" t="s">
        <v>31</v>
      </c>
      <c r="C179" s="4">
        <v>4905</v>
      </c>
      <c r="D179" s="10">
        <v>1000</v>
      </c>
      <c r="E179" s="4" t="s">
        <v>12</v>
      </c>
      <c r="F179" s="4" t="s">
        <v>19</v>
      </c>
      <c r="G179" s="2" t="s">
        <v>30</v>
      </c>
      <c r="H179" s="2" t="s">
        <v>118</v>
      </c>
      <c r="I179" s="2" t="s">
        <v>34</v>
      </c>
      <c r="J179" s="2" t="s">
        <v>119</v>
      </c>
      <c r="K179" s="2" t="s">
        <v>36</v>
      </c>
      <c r="L179" s="2" t="s">
        <v>117</v>
      </c>
      <c r="M179" s="2" t="s">
        <v>39</v>
      </c>
      <c r="N179" s="2" t="s">
        <v>125</v>
      </c>
      <c r="O179" s="2" t="s">
        <v>18</v>
      </c>
      <c r="P179" s="2" t="s">
        <v>126</v>
      </c>
      <c r="W179" s="5">
        <v>0.2</v>
      </c>
      <c r="X179" s="5">
        <v>0.2</v>
      </c>
      <c r="Y179" s="5">
        <v>0.2</v>
      </c>
      <c r="Z179" s="5">
        <v>0.2</v>
      </c>
      <c r="AA179" s="5">
        <v>0.2</v>
      </c>
      <c r="AB179" s="5">
        <v>0</v>
      </c>
      <c r="AC179" s="5">
        <v>0</v>
      </c>
      <c r="AD179" s="5">
        <v>0</v>
      </c>
      <c r="AE179" s="6">
        <f t="shared" si="20"/>
        <v>1</v>
      </c>
      <c r="AF179" s="12">
        <f t="shared" si="21"/>
        <v>200</v>
      </c>
      <c r="AG179" s="12">
        <f t="shared" si="22"/>
        <v>200</v>
      </c>
      <c r="AH179" s="12">
        <f t="shared" si="23"/>
        <v>200</v>
      </c>
      <c r="AI179" s="12">
        <f t="shared" si="24"/>
        <v>200</v>
      </c>
      <c r="AJ179" s="12">
        <f t="shared" si="25"/>
        <v>200</v>
      </c>
      <c r="AK179" s="12">
        <f t="shared" si="26"/>
        <v>0</v>
      </c>
      <c r="AL179" s="12">
        <f t="shared" si="27"/>
        <v>0</v>
      </c>
      <c r="AM179" s="12">
        <f t="shared" si="28"/>
        <v>0</v>
      </c>
      <c r="AN179" s="12">
        <f t="shared" si="29"/>
        <v>1000</v>
      </c>
    </row>
    <row r="180" spans="1:41" x14ac:dyDescent="0.2">
      <c r="D180" s="11">
        <f>SUM(D2:D179)</f>
        <v>178000</v>
      </c>
      <c r="AF180" s="12"/>
      <c r="AG180" s="12"/>
      <c r="AH180" s="12"/>
      <c r="AI180" s="12"/>
      <c r="AJ180" s="12"/>
      <c r="AN180" s="13">
        <f>SUM(AN2:AN179)</f>
        <v>177996</v>
      </c>
      <c r="AO180" s="15">
        <f>AN180-D180</f>
        <v>-4</v>
      </c>
    </row>
    <row r="181" spans="1:41" x14ac:dyDescent="0.2">
      <c r="AF181" s="12"/>
      <c r="AG181" s="12"/>
      <c r="AH181" s="12"/>
      <c r="AI181" s="12"/>
      <c r="AJ181" s="12"/>
      <c r="AN181" s="12"/>
    </row>
    <row r="182" spans="1:41" x14ac:dyDescent="0.2">
      <c r="W182" s="12"/>
      <c r="X182" s="12"/>
      <c r="Y182" s="12"/>
      <c r="Z182" s="12"/>
      <c r="AA182" s="12"/>
      <c r="AB182" s="12"/>
      <c r="AC182" s="12"/>
      <c r="AN182" s="12"/>
    </row>
    <row r="183" spans="1:41" x14ac:dyDescent="0.2">
      <c r="AN183" s="12"/>
    </row>
    <row r="184" spans="1:41" x14ac:dyDescent="0.2">
      <c r="AN184" s="12"/>
    </row>
    <row r="185" spans="1:41" x14ac:dyDescent="0.2">
      <c r="AN185" s="12"/>
    </row>
  </sheetData>
  <autoFilter ref="A1:AN181" xr:uid="{0A6316E9-3A60-4F74-8BAB-8731888938CB}"/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D1789-40E2-4331-B741-38CCFC1E972F}">
  <dimension ref="B1:N25"/>
  <sheetViews>
    <sheetView showGridLines="0" tabSelected="1" zoomScale="130" zoomScaleNormal="130" workbookViewId="0">
      <selection activeCell="P18" sqref="P18"/>
    </sheetView>
  </sheetViews>
  <sheetFormatPr defaultRowHeight="15" x14ac:dyDescent="0.25"/>
  <cols>
    <col min="1" max="1" width="2" customWidth="1"/>
    <col min="2" max="2" width="10.85546875" bestFit="1" customWidth="1"/>
    <col min="3" max="3" width="12.85546875" customWidth="1"/>
    <col min="4" max="4" width="26.7109375" bestFit="1" customWidth="1"/>
    <col min="5" max="5" width="31.85546875" customWidth="1"/>
    <col min="6" max="6" width="14.7109375" bestFit="1" customWidth="1"/>
    <col min="7" max="7" width="12.42578125" customWidth="1"/>
    <col min="8" max="8" width="11.140625" bestFit="1" customWidth="1"/>
    <col min="10" max="10" width="11.140625" bestFit="1" customWidth="1"/>
  </cols>
  <sheetData>
    <row r="1" spans="2:14" ht="12" customHeight="1" thickBot="1" x14ac:dyDescent="0.3"/>
    <row r="2" spans="2:14" x14ac:dyDescent="0.25">
      <c r="B2" s="42" t="s">
        <v>155</v>
      </c>
      <c r="C2" s="43" t="s">
        <v>158</v>
      </c>
      <c r="D2" s="43" t="s">
        <v>1</v>
      </c>
      <c r="E2" s="43" t="s">
        <v>2</v>
      </c>
      <c r="F2" s="44" t="s">
        <v>100</v>
      </c>
      <c r="G2" s="43" t="s">
        <v>3</v>
      </c>
      <c r="H2" s="43" t="s">
        <v>54</v>
      </c>
      <c r="I2" s="43" t="s">
        <v>160</v>
      </c>
      <c r="J2" s="43" t="s">
        <v>157</v>
      </c>
      <c r="K2" s="45" t="s">
        <v>161</v>
      </c>
    </row>
    <row r="3" spans="2:14" x14ac:dyDescent="0.25">
      <c r="B3" s="46" t="s">
        <v>146</v>
      </c>
      <c r="C3" s="47">
        <v>46023</v>
      </c>
      <c r="D3" s="29" t="s">
        <v>36</v>
      </c>
      <c r="E3" s="29">
        <v>9001</v>
      </c>
      <c r="F3" s="48">
        <v>1000</v>
      </c>
      <c r="G3" s="29" t="s">
        <v>12</v>
      </c>
      <c r="H3" s="29" t="s">
        <v>19</v>
      </c>
      <c r="I3" s="49">
        <f>SUM(G6:G10)</f>
        <v>1</v>
      </c>
      <c r="J3" s="50">
        <f>40%*F3</f>
        <v>400</v>
      </c>
      <c r="K3" s="32" t="s">
        <v>162</v>
      </c>
    </row>
    <row r="4" spans="2:14" x14ac:dyDescent="0.25">
      <c r="B4" s="27"/>
      <c r="C4" s="28"/>
      <c r="D4" s="29"/>
      <c r="E4" s="29"/>
      <c r="F4" s="30"/>
      <c r="G4" s="29"/>
      <c r="H4" s="29"/>
      <c r="I4" s="31"/>
      <c r="J4" s="31"/>
      <c r="K4" s="32"/>
    </row>
    <row r="5" spans="2:14" x14ac:dyDescent="0.25">
      <c r="B5" s="27" t="s">
        <v>149</v>
      </c>
      <c r="C5" s="28"/>
      <c r="D5" s="29" t="s">
        <v>150</v>
      </c>
      <c r="E5" s="29"/>
      <c r="F5" s="33" t="s">
        <v>151</v>
      </c>
      <c r="G5" s="29"/>
      <c r="H5" s="29"/>
      <c r="I5" s="31"/>
      <c r="J5" s="31"/>
      <c r="K5" s="32"/>
    </row>
    <row r="6" spans="2:14" x14ac:dyDescent="0.25">
      <c r="B6" s="27"/>
      <c r="C6" s="28"/>
      <c r="D6" s="34">
        <v>1</v>
      </c>
      <c r="E6" s="34" t="s">
        <v>30</v>
      </c>
      <c r="F6" s="34" t="s">
        <v>118</v>
      </c>
      <c r="G6" s="35">
        <v>0.2</v>
      </c>
      <c r="H6" s="36" t="s">
        <v>159</v>
      </c>
      <c r="I6" s="31" t="s">
        <v>156</v>
      </c>
      <c r="J6" s="31"/>
      <c r="K6" s="32"/>
    </row>
    <row r="7" spans="2:14" x14ac:dyDescent="0.25">
      <c r="B7" s="27"/>
      <c r="C7" s="28"/>
      <c r="D7" s="34">
        <v>2</v>
      </c>
      <c r="E7" s="34" t="s">
        <v>34</v>
      </c>
      <c r="F7" s="34" t="s">
        <v>119</v>
      </c>
      <c r="G7" s="35">
        <v>0.2</v>
      </c>
      <c r="H7" s="36" t="s">
        <v>159</v>
      </c>
      <c r="I7" s="31" t="s">
        <v>156</v>
      </c>
      <c r="J7" s="31"/>
      <c r="K7" s="32"/>
    </row>
    <row r="8" spans="2:14" x14ac:dyDescent="0.25">
      <c r="B8" s="27"/>
      <c r="C8" s="28"/>
      <c r="D8" s="34">
        <v>3</v>
      </c>
      <c r="E8" s="34" t="s">
        <v>36</v>
      </c>
      <c r="F8" s="34" t="s">
        <v>117</v>
      </c>
      <c r="G8" s="35">
        <v>0.2</v>
      </c>
      <c r="H8" s="31"/>
      <c r="I8" s="31"/>
      <c r="J8" s="31"/>
      <c r="K8" s="32"/>
    </row>
    <row r="9" spans="2:14" x14ac:dyDescent="0.25">
      <c r="B9" s="37"/>
      <c r="C9" s="31"/>
      <c r="D9" s="34">
        <v>4</v>
      </c>
      <c r="E9" s="34" t="s">
        <v>39</v>
      </c>
      <c r="F9" s="34" t="s">
        <v>125</v>
      </c>
      <c r="G9" s="35">
        <v>0.2</v>
      </c>
      <c r="H9" s="31"/>
      <c r="I9" s="31"/>
      <c r="J9" s="31"/>
      <c r="K9" s="32"/>
    </row>
    <row r="10" spans="2:14" x14ac:dyDescent="0.25">
      <c r="B10" s="37"/>
      <c r="C10" s="31"/>
      <c r="D10" s="34">
        <v>5</v>
      </c>
      <c r="E10" s="34" t="s">
        <v>18</v>
      </c>
      <c r="F10" s="34" t="s">
        <v>126</v>
      </c>
      <c r="G10" s="35">
        <v>0.2</v>
      </c>
      <c r="H10" s="31"/>
      <c r="I10" s="31"/>
      <c r="J10" s="31"/>
      <c r="K10" s="32"/>
    </row>
    <row r="11" spans="2:14" ht="15.75" thickBot="1" x14ac:dyDescent="0.3">
      <c r="B11" s="38"/>
      <c r="C11" s="39"/>
      <c r="D11" s="39"/>
      <c r="E11" s="39"/>
      <c r="F11" s="39"/>
      <c r="G11" s="40">
        <f>SUM(G6:G10)</f>
        <v>1</v>
      </c>
      <c r="H11" s="39"/>
      <c r="I11" s="39"/>
      <c r="J11" s="39"/>
      <c r="K11" s="41"/>
    </row>
    <row r="12" spans="2:14" x14ac:dyDescent="0.25">
      <c r="B12" s="20" t="s">
        <v>146</v>
      </c>
      <c r="C12" s="21">
        <v>46054</v>
      </c>
      <c r="D12" s="22" t="s">
        <v>36</v>
      </c>
      <c r="E12" s="22">
        <v>9001</v>
      </c>
      <c r="F12" s="23">
        <v>1000</v>
      </c>
      <c r="G12" s="22" t="s">
        <v>12</v>
      </c>
      <c r="H12" s="22" t="s">
        <v>19</v>
      </c>
      <c r="I12" s="24">
        <f>SUM(G15:G19)</f>
        <v>0.99999999999999989</v>
      </c>
      <c r="J12" s="25"/>
      <c r="K12" s="26" t="s">
        <v>163</v>
      </c>
    </row>
    <row r="13" spans="2:14" x14ac:dyDescent="0.25">
      <c r="B13" s="27"/>
      <c r="C13" s="28"/>
      <c r="D13" s="29"/>
      <c r="E13" s="29"/>
      <c r="F13" s="30"/>
      <c r="G13" s="29"/>
      <c r="H13" s="29"/>
      <c r="I13" s="31"/>
      <c r="J13" s="31"/>
      <c r="K13" s="32"/>
    </row>
    <row r="14" spans="2:14" x14ac:dyDescent="0.25">
      <c r="B14" s="27" t="s">
        <v>149</v>
      </c>
      <c r="C14" s="28"/>
      <c r="D14" s="29" t="s">
        <v>150</v>
      </c>
      <c r="E14" s="29"/>
      <c r="F14" s="33" t="s">
        <v>151</v>
      </c>
      <c r="G14" s="29"/>
      <c r="H14" s="29"/>
      <c r="I14" s="31"/>
      <c r="J14" s="31"/>
      <c r="K14" s="32"/>
    </row>
    <row r="15" spans="2:14" x14ac:dyDescent="0.25">
      <c r="B15" s="27"/>
      <c r="C15" s="28"/>
      <c r="D15" s="34">
        <v>1</v>
      </c>
      <c r="E15" s="34" t="s">
        <v>30</v>
      </c>
      <c r="F15" s="34" t="s">
        <v>118</v>
      </c>
      <c r="G15" s="35">
        <v>0</v>
      </c>
      <c r="H15" s="36"/>
      <c r="I15" s="31"/>
      <c r="J15" s="31"/>
      <c r="K15" s="32"/>
    </row>
    <row r="16" spans="2:14" x14ac:dyDescent="0.25">
      <c r="B16" s="27"/>
      <c r="C16" s="28"/>
      <c r="D16" s="34">
        <v>2</v>
      </c>
      <c r="E16" s="34" t="s">
        <v>34</v>
      </c>
      <c r="F16" s="34" t="s">
        <v>119</v>
      </c>
      <c r="G16" s="35">
        <v>0.3</v>
      </c>
      <c r="H16" s="36" t="s">
        <v>159</v>
      </c>
      <c r="I16" s="31" t="s">
        <v>156</v>
      </c>
      <c r="J16" s="31"/>
      <c r="K16" s="32"/>
      <c r="M16" s="19">
        <f>179*8</f>
        <v>1432</v>
      </c>
      <c r="N16" t="s">
        <v>165</v>
      </c>
    </row>
    <row r="17" spans="2:14" x14ac:dyDescent="0.25">
      <c r="B17" s="27"/>
      <c r="C17" s="28"/>
      <c r="D17" s="34">
        <v>3</v>
      </c>
      <c r="E17" s="34" t="s">
        <v>36</v>
      </c>
      <c r="F17" s="34" t="s">
        <v>117</v>
      </c>
      <c r="G17" s="35">
        <v>0.3</v>
      </c>
      <c r="H17" s="31"/>
      <c r="I17" s="31"/>
      <c r="J17" s="31"/>
      <c r="K17" s="32"/>
      <c r="M17" s="19">
        <f>M16</f>
        <v>1432</v>
      </c>
      <c r="N17" t="s">
        <v>164</v>
      </c>
    </row>
    <row r="18" spans="2:14" x14ac:dyDescent="0.25">
      <c r="B18" s="37"/>
      <c r="C18" s="31"/>
      <c r="D18" s="34">
        <v>4</v>
      </c>
      <c r="E18" s="34" t="s">
        <v>39</v>
      </c>
      <c r="F18" s="34" t="s">
        <v>125</v>
      </c>
      <c r="G18" s="35">
        <v>0.3</v>
      </c>
      <c r="H18" s="31"/>
      <c r="I18" s="31"/>
      <c r="J18" s="31"/>
      <c r="K18" s="32"/>
    </row>
    <row r="19" spans="2:14" x14ac:dyDescent="0.25">
      <c r="B19" s="37"/>
      <c r="C19" s="31"/>
      <c r="D19" s="34">
        <v>5</v>
      </c>
      <c r="E19" s="34" t="s">
        <v>18</v>
      </c>
      <c r="F19" s="34" t="s">
        <v>126</v>
      </c>
      <c r="G19" s="35">
        <v>0.1</v>
      </c>
      <c r="H19" s="31"/>
      <c r="I19" s="31"/>
      <c r="J19" s="31"/>
      <c r="K19" s="32"/>
    </row>
    <row r="20" spans="2:14" ht="15.75" thickBot="1" x14ac:dyDescent="0.3">
      <c r="B20" s="38"/>
      <c r="C20" s="39"/>
      <c r="D20" s="39"/>
      <c r="E20" s="39"/>
      <c r="F20" s="39"/>
      <c r="G20" s="40">
        <f>SUM(G15:G19)</f>
        <v>0.99999999999999989</v>
      </c>
      <c r="H20" s="39"/>
      <c r="I20" s="39"/>
      <c r="J20" s="39"/>
      <c r="K20" s="41"/>
      <c r="M20" t="s">
        <v>168</v>
      </c>
    </row>
    <row r="21" spans="2:14" x14ac:dyDescent="0.25">
      <c r="D21" s="16" t="s">
        <v>147</v>
      </c>
      <c r="E21" s="17" t="s">
        <v>152</v>
      </c>
      <c r="K21" s="19"/>
      <c r="M21" t="s">
        <v>170</v>
      </c>
    </row>
    <row r="22" spans="2:14" x14ac:dyDescent="0.25">
      <c r="D22" s="16" t="s">
        <v>148</v>
      </c>
      <c r="E22" s="18" t="s">
        <v>153</v>
      </c>
      <c r="K22" s="19"/>
      <c r="M22" t="s">
        <v>171</v>
      </c>
    </row>
    <row r="23" spans="2:14" x14ac:dyDescent="0.25">
      <c r="E23" s="18" t="s">
        <v>154</v>
      </c>
      <c r="K23" s="19"/>
      <c r="M23" t="s">
        <v>166</v>
      </c>
    </row>
    <row r="24" spans="2:14" x14ac:dyDescent="0.25">
      <c r="K24" s="19"/>
      <c r="M24" t="s">
        <v>167</v>
      </c>
    </row>
    <row r="25" spans="2:14" x14ac:dyDescent="0.25">
      <c r="M25" t="s">
        <v>169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Geral</vt:lpstr>
      <vt:lpstr>Modelo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Guilherme da Silva Halfeld</dc:creator>
  <cp:lastModifiedBy>Ricardo Andrade</cp:lastModifiedBy>
  <dcterms:created xsi:type="dcterms:W3CDTF">2025-06-27T14:58:58Z</dcterms:created>
  <dcterms:modified xsi:type="dcterms:W3CDTF">2025-10-02T14:57:39Z</dcterms:modified>
</cp:coreProperties>
</file>