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7 - NIRE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P4" i="1" l="1"/>
  <c r="P2" i="1"/>
  <c r="P4" i="2"/>
  <c r="P2" i="2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Q2" i="1"/>
  <c r="R2" i="2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Q2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<sst xmlns="http://schemas.openxmlformats.org/spreadsheetml/2006/main" count="33" uniqueCount="16">
  <si>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</si>
  <si>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</si>
  <si>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</si>
  <si>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</si>
  <si>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</si>
  <si>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</si>
  <si>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</si>
  <si>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</si>
  <si>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Area Under Curve</t>
  </si>
  <si>
    <t>Sit</t>
  </si>
  <si>
    <t>Stand</t>
  </si>
  <si>
    <t>Time</t>
  </si>
  <si>
    <t>1 RIStand</t>
  </si>
  <si>
    <t>1 RISit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</si>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</sst>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5.4945054945054941E-3</c:v>
                </c:pt>
                <c:pt idx="2">
                  <c:v>1.648351648351648E-2</c:v>
                </c:pt>
                <c:pt idx="3">
                  <c:v>9.0208299163523006E-3</c:v>
                </c:pt>
                <c:pt idx="4">
                  <c:v>3.0998851894374277E-2</c:v>
                </c:pt>
                <c:pt idx="5">
                  <c:v>2.115794653108085E-2</c:v>
                </c:pt>
                <c:pt idx="6">
                  <c:v>3.9199606363785458E-2</c:v>
                </c:pt>
                <c:pt idx="7">
                  <c:v>-2.136296539281618E-2</c:v>
                </c:pt>
                <c:pt idx="8">
                  <c:v>-8.8978185993111719E-3</c:v>
                </c:pt>
                <c:pt idx="9">
                  <c:v>4.5104149581758068E-4</c:v>
                </c:pt>
                <c:pt idx="10">
                  <c:v>0.14560439560439559</c:v>
                </c:pt>
                <c:pt idx="11">
                  <c:v>0.13252419222568476</c:v>
                </c:pt>
                <c:pt idx="12">
                  <c:v>2.2470067246186651E-2</c:v>
                </c:pt>
                <c:pt idx="13">
                  <c:v>-0.10013121207151059</c:v>
                </c:pt>
                <c:pt idx="14">
                  <c:v>-0.26335356186102454</c:v>
                </c:pt>
                <c:pt idx="15">
                  <c:v>-0.33018971078672571</c:v>
                </c:pt>
                <c:pt idx="16">
                  <c:v>-0.32603466185555741</c:v>
                </c:pt>
                <c:pt idx="17">
                  <c:v>-4.5814881635777183E-2</c:v>
                </c:pt>
                <c:pt idx="18">
                  <c:v>0.10253676671587117</c:v>
                </c:pt>
                <c:pt idx="19">
                  <c:v>0.21186649171723798</c:v>
                </c:pt>
                <c:pt idx="20">
                  <c:v>0.17250287026406427</c:v>
                </c:pt>
                <c:pt idx="21">
                  <c:v>7.3478760045924185E-2</c:v>
                </c:pt>
                <c:pt idx="22">
                  <c:v>7.9191952326280651E-2</c:v>
                </c:pt>
                <c:pt idx="23">
                  <c:v>2.1978021978021942E-2</c:v>
                </c:pt>
                <c:pt idx="24">
                  <c:v>8.7912087912087877E-2</c:v>
                </c:pt>
                <c:pt idx="25">
                  <c:v>-3.6466021540648444E-2</c:v>
                </c:pt>
                <c:pt idx="26">
                  <c:v>3.4962549887922981E-2</c:v>
                </c:pt>
                <c:pt idx="27">
                  <c:v>0.1903258433109179</c:v>
                </c:pt>
                <c:pt idx="28">
                  <c:v>-8.8281121863211465E-2</c:v>
                </c:pt>
                <c:pt idx="29">
                  <c:v>-8.8281121863211465E-2</c:v>
                </c:pt>
                <c:pt idx="30">
                  <c:v>1.9271773003115694E-3</c:v>
                </c:pt>
                <c:pt idx="31">
                  <c:v>-0.20526488436936202</c:v>
                </c:pt>
                <c:pt idx="32">
                  <c:v>-0.19695478650702536</c:v>
                </c:pt>
                <c:pt idx="33">
                  <c:v>-7.066316767809333E-3</c:v>
                </c:pt>
                <c:pt idx="34">
                  <c:v>-0.25196818107265873</c:v>
                </c:pt>
                <c:pt idx="35">
                  <c:v>-4.1482149691104975E-2</c:v>
                </c:pt>
                <c:pt idx="36">
                  <c:v>-1.3435569405718717E-2</c:v>
                </c:pt>
                <c:pt idx="37">
                  <c:v>-0.17829807008911491</c:v>
                </c:pt>
                <c:pt idx="38">
                  <c:v>-0.16842982887759012</c:v>
                </c:pt>
                <c:pt idx="39">
                  <c:v>-0.64337652397353895</c:v>
                </c:pt>
                <c:pt idx="40">
                  <c:v>-0.61221365698977648</c:v>
                </c:pt>
                <c:pt idx="41">
                  <c:v>-0.69290908096878256</c:v>
                </c:pt>
                <c:pt idx="42">
                  <c:v>-0.42941883986660112</c:v>
                </c:pt>
                <c:pt idx="43">
                  <c:v>-0.60984910611776288</c:v>
                </c:pt>
                <c:pt idx="44">
                  <c:v>-0.81732819419386593</c:v>
                </c:pt>
                <c:pt idx="45">
                  <c:v>-0.57007544694111867</c:v>
                </c:pt>
                <c:pt idx="46">
                  <c:v>-0.7750396369799355</c:v>
                </c:pt>
                <c:pt idx="47">
                  <c:v>-0.72621781203870772</c:v>
                </c:pt>
                <c:pt idx="48">
                  <c:v>-0.94009348860095143</c:v>
                </c:pt>
                <c:pt idx="49">
                  <c:v>-0.38890711278770984</c:v>
                </c:pt>
                <c:pt idx="50">
                  <c:v>-0.10119731015253403</c:v>
                </c:pt>
                <c:pt idx="51">
                  <c:v>-0.22806298179432508</c:v>
                </c:pt>
                <c:pt idx="52">
                  <c:v>-0.47326554042971958</c:v>
                </c:pt>
                <c:pt idx="53">
                  <c:v>-2.2688754032037628E-2</c:v>
                </c:pt>
                <c:pt idx="54">
                  <c:v>-0.15701711224099285</c:v>
                </c:pt>
                <c:pt idx="55">
                  <c:v>-0.29383303263900284</c:v>
                </c:pt>
                <c:pt idx="56">
                  <c:v>2.8401946312394011E-2</c:v>
                </c:pt>
                <c:pt idx="57">
                  <c:v>-8.378437482915102E-2</c:v>
                </c:pt>
                <c:pt idx="58">
                  <c:v>-0.37234158875949924</c:v>
                </c:pt>
                <c:pt idx="59">
                  <c:v>-0.19493193373790393</c:v>
                </c:pt>
                <c:pt idx="60">
                  <c:v>-0.29744136460554382</c:v>
                </c:pt>
                <c:pt idx="61">
                  <c:v>-0.75266524520255873</c:v>
                </c:pt>
                <c:pt idx="62">
                  <c:v>-0.39590508993494078</c:v>
                </c:pt>
                <c:pt idx="63">
                  <c:v>-0.51990049751243794</c:v>
                </c:pt>
                <c:pt idx="64">
                  <c:v>-0.64586408616259372</c:v>
                </c:pt>
                <c:pt idx="65">
                  <c:v>-0.77379585588540833</c:v>
                </c:pt>
                <c:pt idx="66">
                  <c:v>-0.75665627904433896</c:v>
                </c:pt>
                <c:pt idx="67">
                  <c:v>-1.0725903449784049</c:v>
                </c:pt>
                <c:pt idx="68">
                  <c:v>-0.51215078453884444</c:v>
                </c:pt>
                <c:pt idx="69">
                  <c:v>-0.97332021212618236</c:v>
                </c:pt>
                <c:pt idx="70">
                  <c:v>-1.0929145481384288</c:v>
                </c:pt>
                <c:pt idx="71">
                  <c:v>-1.05603848887431</c:v>
                </c:pt>
                <c:pt idx="72">
                  <c:v>-0.22743425728500366</c:v>
                </c:pt>
                <c:pt idx="73">
                  <c:v>-0.15160461429118155</c:v>
                </c:pt>
                <c:pt idx="74">
                  <c:v>0.47750259690558194</c:v>
                </c:pt>
                <c:pt idx="75">
                  <c:v>0.12384506041222465</c:v>
                </c:pt>
                <c:pt idx="76">
                  <c:v>-6.5209665955934554E-2</c:v>
                </c:pt>
                <c:pt idx="77">
                  <c:v>-0.6198403586463288</c:v>
                </c:pt>
                <c:pt idx="78">
                  <c:v>-0.38529878082116886</c:v>
                </c:pt>
                <c:pt idx="79">
                  <c:v>-0.97485101962713905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6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5.3475935828876942E-4</c:v>
                </c:pt>
                <c:pt idx="2">
                  <c:v>1.6042780748663082E-3</c:v>
                </c:pt>
                <c:pt idx="3">
                  <c:v>4.8128342245989317E-3</c:v>
                </c:pt>
                <c:pt idx="4">
                  <c:v>6.5775401069518707E-2</c:v>
                </c:pt>
                <c:pt idx="5">
                  <c:v>8.5828877005347581E-2</c:v>
                </c:pt>
                <c:pt idx="6">
                  <c:v>2.4866310160427799E-2</c:v>
                </c:pt>
                <c:pt idx="7">
                  <c:v>2.1122994652406371E-2</c:v>
                </c:pt>
                <c:pt idx="8">
                  <c:v>-8.5828877005347637E-2</c:v>
                </c:pt>
                <c:pt idx="9">
                  <c:v>-0.25427807486631021</c:v>
                </c:pt>
                <c:pt idx="10">
                  <c:v>-0.51898395721925139</c:v>
                </c:pt>
                <c:pt idx="11">
                  <c:v>-0.47780748663101608</c:v>
                </c:pt>
                <c:pt idx="12">
                  <c:v>-0.22433155080213901</c:v>
                </c:pt>
                <c:pt idx="13">
                  <c:v>-0.20347593582887696</c:v>
                </c:pt>
                <c:pt idx="14">
                  <c:v>4.7326203208556239E-2</c:v>
                </c:pt>
                <c:pt idx="15">
                  <c:v>0.41631016042780761</c:v>
                </c:pt>
                <c:pt idx="16">
                  <c:v>0.56176470588235305</c:v>
                </c:pt>
                <c:pt idx="17">
                  <c:v>0.57085561497326209</c:v>
                </c:pt>
                <c:pt idx="18">
                  <c:v>0.63342245989304824</c:v>
                </c:pt>
                <c:pt idx="19">
                  <c:v>0.5826203208556151</c:v>
                </c:pt>
                <c:pt idx="20">
                  <c:v>0.52914438502673811</c:v>
                </c:pt>
                <c:pt idx="21">
                  <c:v>0.52914438502673811</c:v>
                </c:pt>
                <c:pt idx="22">
                  <c:v>0.52914438502673811</c:v>
                </c:pt>
                <c:pt idx="23">
                  <c:v>0.52914438502673811</c:v>
                </c:pt>
                <c:pt idx="24">
                  <c:v>0.40080213903743334</c:v>
                </c:pt>
                <c:pt idx="25">
                  <c:v>0.33395721925133709</c:v>
                </c:pt>
                <c:pt idx="26">
                  <c:v>0.33395721925133709</c:v>
                </c:pt>
                <c:pt idx="27">
                  <c:v>0.33395721925133709</c:v>
                </c:pt>
                <c:pt idx="28">
                  <c:v>0.33395721925133709</c:v>
                </c:pt>
                <c:pt idx="29">
                  <c:v>0.25641711229946546</c:v>
                </c:pt>
                <c:pt idx="30">
                  <c:v>0.25641711229946546</c:v>
                </c:pt>
                <c:pt idx="31">
                  <c:v>0.25641711229946546</c:v>
                </c:pt>
                <c:pt idx="32">
                  <c:v>8.529411764705902E-2</c:v>
                </c:pt>
                <c:pt idx="33">
                  <c:v>-9.1176470588235109E-2</c:v>
                </c:pt>
                <c:pt idx="34">
                  <c:v>-0.17299465240641695</c:v>
                </c:pt>
                <c:pt idx="35">
                  <c:v>3.2887700534759479E-2</c:v>
                </c:pt>
                <c:pt idx="36">
                  <c:v>-5.3743315508021278E-2</c:v>
                </c:pt>
                <c:pt idx="37">
                  <c:v>7.4866310160427885E-2</c:v>
                </c:pt>
                <c:pt idx="38">
                  <c:v>0.19679144385026748</c:v>
                </c:pt>
                <c:pt idx="39">
                  <c:v>0.12379679144385036</c:v>
                </c:pt>
                <c:pt idx="40">
                  <c:v>-0.41096256684491961</c:v>
                </c:pt>
                <c:pt idx="41">
                  <c:v>-0.60828877005347581</c:v>
                </c:pt>
                <c:pt idx="42">
                  <c:v>-1.1585561497326202</c:v>
                </c:pt>
                <c:pt idx="43">
                  <c:v>-1.3885026737967914</c:v>
                </c:pt>
                <c:pt idx="44">
                  <c:v>-1.6120320855614974</c:v>
                </c:pt>
                <c:pt idx="45">
                  <c:v>-2.0812834224598928</c:v>
                </c:pt>
                <c:pt idx="46">
                  <c:v>-2.5609625668449194</c:v>
                </c:pt>
                <c:pt idx="47">
                  <c:v>-2.4101604278074862</c:v>
                </c:pt>
                <c:pt idx="48">
                  <c:v>-2.7566844919786093</c:v>
                </c:pt>
                <c:pt idx="49">
                  <c:v>-2.2981283422459891</c:v>
                </c:pt>
                <c:pt idx="50">
                  <c:v>-2.28475935828877</c:v>
                </c:pt>
                <c:pt idx="51">
                  <c:v>-1.8074866310160427</c:v>
                </c:pt>
                <c:pt idx="52">
                  <c:v>-1.5016042780748662</c:v>
                </c:pt>
                <c:pt idx="53">
                  <c:v>-1.0197860962566843</c:v>
                </c:pt>
                <c:pt idx="54">
                  <c:v>-5.2406417112299208E-2</c:v>
                </c:pt>
                <c:pt idx="55">
                  <c:v>-0.46417112299465202</c:v>
                </c:pt>
                <c:pt idx="56">
                  <c:v>-0.11978609625668402</c:v>
                </c:pt>
                <c:pt idx="57">
                  <c:v>7.8342245989305281E-2</c:v>
                </c:pt>
                <c:pt idx="58">
                  <c:v>-4.5721925133689334E-2</c:v>
                </c:pt>
                <c:pt idx="59">
                  <c:v>0.31711229946524122</c:v>
                </c:pt>
                <c:pt idx="60">
                  <c:v>0.1566844919786102</c:v>
                </c:pt>
                <c:pt idx="61">
                  <c:v>0.56443850267379725</c:v>
                </c:pt>
                <c:pt idx="62">
                  <c:v>0.58101604278074914</c:v>
                </c:pt>
                <c:pt idx="63">
                  <c:v>0.61470588235294166</c:v>
                </c:pt>
                <c:pt idx="64">
                  <c:v>0.66604278074866363</c:v>
                </c:pt>
                <c:pt idx="65">
                  <c:v>0.87459893048128401</c:v>
                </c:pt>
                <c:pt idx="66">
                  <c:v>1.2804812834224604</c:v>
                </c:pt>
                <c:pt idx="67">
                  <c:v>0.74304812834224643</c:v>
                </c:pt>
                <c:pt idx="68">
                  <c:v>0.56122994652406455</c:v>
                </c:pt>
                <c:pt idx="69">
                  <c:v>1.1885026737967919</c:v>
                </c:pt>
                <c:pt idx="70">
                  <c:v>1.6002673796791447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5.3475935828876942E-4</c:v>
                </c:pt>
                <c:pt idx="2">
                  <c:v>1.6042780748663082E-3</c:v>
                </c:pt>
                <c:pt idx="3">
                  <c:v>4.8128342245989317E-3</c:v>
                </c:pt>
                <c:pt idx="4">
                  <c:v>6.5775401069518707E-2</c:v>
                </c:pt>
                <c:pt idx="5">
                  <c:v>8.5828877005347581E-2</c:v>
                </c:pt>
                <c:pt idx="6">
                  <c:v>2.4866310160427799E-2</c:v>
                </c:pt>
                <c:pt idx="7">
                  <c:v>2.1122994652406371E-2</c:v>
                </c:pt>
                <c:pt idx="8">
                  <c:v>-8.5828877005347637E-2</c:v>
                </c:pt>
                <c:pt idx="9">
                  <c:v>-0.25427807486631021</c:v>
                </c:pt>
                <c:pt idx="10">
                  <c:v>-0.51898395721925139</c:v>
                </c:pt>
                <c:pt idx="11">
                  <c:v>-0.47780748663101608</c:v>
                </c:pt>
                <c:pt idx="12">
                  <c:v>-0.22433155080213901</c:v>
                </c:pt>
                <c:pt idx="13">
                  <c:v>-0.20347593582887696</c:v>
                </c:pt>
                <c:pt idx="14">
                  <c:v>4.7326203208556239E-2</c:v>
                </c:pt>
                <c:pt idx="15">
                  <c:v>0.41631016042780761</c:v>
                </c:pt>
                <c:pt idx="16">
                  <c:v>0.56176470588235305</c:v>
                </c:pt>
                <c:pt idx="17">
                  <c:v>0.57085561497326209</c:v>
                </c:pt>
                <c:pt idx="18">
                  <c:v>0.63342245989304824</c:v>
                </c:pt>
                <c:pt idx="19">
                  <c:v>0.5826203208556151</c:v>
                </c:pt>
                <c:pt idx="20">
                  <c:v>0.52914438502673811</c:v>
                </c:pt>
                <c:pt idx="21">
                  <c:v>0.52914438502673811</c:v>
                </c:pt>
                <c:pt idx="22">
                  <c:v>0.52914438502673811</c:v>
                </c:pt>
                <c:pt idx="23">
                  <c:v>0.52914438502673811</c:v>
                </c:pt>
                <c:pt idx="24">
                  <c:v>0.40080213903743334</c:v>
                </c:pt>
                <c:pt idx="25">
                  <c:v>0.33395721925133709</c:v>
                </c:pt>
                <c:pt idx="26">
                  <c:v>0.33395721925133709</c:v>
                </c:pt>
                <c:pt idx="27">
                  <c:v>0.33395721925133709</c:v>
                </c:pt>
                <c:pt idx="28">
                  <c:v>0.33395721925133709</c:v>
                </c:pt>
                <c:pt idx="29">
                  <c:v>0.25641711229946546</c:v>
                </c:pt>
                <c:pt idx="30">
                  <c:v>0.25641711229946546</c:v>
                </c:pt>
                <c:pt idx="31">
                  <c:v>0.25641711229946546</c:v>
                </c:pt>
                <c:pt idx="32">
                  <c:v>8.529411764705902E-2</c:v>
                </c:pt>
                <c:pt idx="33">
                  <c:v>-9.1176470588235109E-2</c:v>
                </c:pt>
                <c:pt idx="34">
                  <c:v>-0.17299465240641695</c:v>
                </c:pt>
                <c:pt idx="35">
                  <c:v>3.2887700534759479E-2</c:v>
                </c:pt>
                <c:pt idx="36">
                  <c:v>-5.3743315508021278E-2</c:v>
                </c:pt>
                <c:pt idx="37">
                  <c:v>7.4866310160427885E-2</c:v>
                </c:pt>
                <c:pt idx="38">
                  <c:v>0.19679144385026748</c:v>
                </c:pt>
                <c:pt idx="39">
                  <c:v>0.12379679144385036</c:v>
                </c:pt>
                <c:pt idx="40">
                  <c:v>-0.41096256684491961</c:v>
                </c:pt>
                <c:pt idx="41">
                  <c:v>-0.60828877005347581</c:v>
                </c:pt>
                <c:pt idx="42">
                  <c:v>-1.1585561497326202</c:v>
                </c:pt>
                <c:pt idx="43">
                  <c:v>-1.3885026737967914</c:v>
                </c:pt>
                <c:pt idx="44">
                  <c:v>-1.6120320855614974</c:v>
                </c:pt>
                <c:pt idx="45">
                  <c:v>-2.0812834224598928</c:v>
                </c:pt>
                <c:pt idx="46">
                  <c:v>-2.5609625668449194</c:v>
                </c:pt>
                <c:pt idx="47">
                  <c:v>-2.4101604278074862</c:v>
                </c:pt>
                <c:pt idx="48">
                  <c:v>-2.7566844919786093</c:v>
                </c:pt>
                <c:pt idx="49">
                  <c:v>-2.2981283422459891</c:v>
                </c:pt>
                <c:pt idx="50">
                  <c:v>-2.28475935828877</c:v>
                </c:pt>
                <c:pt idx="51">
                  <c:v>-1.8074866310160427</c:v>
                </c:pt>
                <c:pt idx="52">
                  <c:v>-1.5016042780748662</c:v>
                </c:pt>
                <c:pt idx="53">
                  <c:v>-1.0197860962566843</c:v>
                </c:pt>
                <c:pt idx="54">
                  <c:v>-5.2406417112299208E-2</c:v>
                </c:pt>
                <c:pt idx="55">
                  <c:v>-0.46417112299465202</c:v>
                </c:pt>
                <c:pt idx="56">
                  <c:v>-0.11978609625668402</c:v>
                </c:pt>
                <c:pt idx="57">
                  <c:v>7.8342245989305281E-2</c:v>
                </c:pt>
                <c:pt idx="58">
                  <c:v>-4.5721925133689334E-2</c:v>
                </c:pt>
                <c:pt idx="59">
                  <c:v>0.31711229946524122</c:v>
                </c:pt>
                <c:pt idx="60">
                  <c:v>0.1566844919786102</c:v>
                </c:pt>
                <c:pt idx="61">
                  <c:v>0.56443850267379725</c:v>
                </c:pt>
                <c:pt idx="62">
                  <c:v>0.58101604278074914</c:v>
                </c:pt>
                <c:pt idx="63">
                  <c:v>0.61470588235294166</c:v>
                </c:pt>
                <c:pt idx="64">
                  <c:v>0.66604278074866363</c:v>
                </c:pt>
                <c:pt idx="65">
                  <c:v>0.87459893048128401</c:v>
                </c:pt>
                <c:pt idx="66">
                  <c:v>1.2804812834224604</c:v>
                </c:pt>
                <c:pt idx="67">
                  <c:v>0.74304812834224643</c:v>
                </c:pt>
                <c:pt idx="68">
                  <c:v>0.56122994652406455</c:v>
                </c:pt>
                <c:pt idx="69">
                  <c:v>1.1885026737967919</c:v>
                </c:pt>
                <c:pt idx="70">
                  <c:v>1.6002673796791447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5.4945054945054941E-3</c:v>
                </c:pt>
                <c:pt idx="2">
                  <c:v>1.648351648351648E-2</c:v>
                </c:pt>
                <c:pt idx="3">
                  <c:v>9.0208299163523006E-3</c:v>
                </c:pt>
                <c:pt idx="4">
                  <c:v>3.0998851894374277E-2</c:v>
                </c:pt>
                <c:pt idx="5">
                  <c:v>2.115794653108085E-2</c:v>
                </c:pt>
                <c:pt idx="6">
                  <c:v>3.9199606363785458E-2</c:v>
                </c:pt>
                <c:pt idx="7">
                  <c:v>-2.136296539281618E-2</c:v>
                </c:pt>
                <c:pt idx="8">
                  <c:v>-8.8978185993111719E-3</c:v>
                </c:pt>
                <c:pt idx="9">
                  <c:v>4.5104149581758068E-4</c:v>
                </c:pt>
                <c:pt idx="10">
                  <c:v>0.14560439560439559</c:v>
                </c:pt>
                <c:pt idx="11">
                  <c:v>0.13252419222568476</c:v>
                </c:pt>
                <c:pt idx="12">
                  <c:v>2.2470067246186651E-2</c:v>
                </c:pt>
                <c:pt idx="13">
                  <c:v>-0.10013121207151059</c:v>
                </c:pt>
                <c:pt idx="14">
                  <c:v>-0.26335356186102454</c:v>
                </c:pt>
                <c:pt idx="15">
                  <c:v>-0.33018971078672571</c:v>
                </c:pt>
                <c:pt idx="16">
                  <c:v>-0.32603466185555741</c:v>
                </c:pt>
                <c:pt idx="17">
                  <c:v>-4.5814881635777183E-2</c:v>
                </c:pt>
                <c:pt idx="18">
                  <c:v>0.10253676671587117</c:v>
                </c:pt>
                <c:pt idx="19">
                  <c:v>0.21186649171723798</c:v>
                </c:pt>
                <c:pt idx="20">
                  <c:v>0.17250287026406427</c:v>
                </c:pt>
                <c:pt idx="21">
                  <c:v>7.3478760045924185E-2</c:v>
                </c:pt>
                <c:pt idx="22">
                  <c:v>7.9191952326280651E-2</c:v>
                </c:pt>
                <c:pt idx="23">
                  <c:v>2.1978021978021942E-2</c:v>
                </c:pt>
                <c:pt idx="24">
                  <c:v>8.7912087912087877E-2</c:v>
                </c:pt>
                <c:pt idx="25">
                  <c:v>-3.6466021540648444E-2</c:v>
                </c:pt>
                <c:pt idx="26">
                  <c:v>3.4962549887922981E-2</c:v>
                </c:pt>
                <c:pt idx="27">
                  <c:v>0.1903258433109179</c:v>
                </c:pt>
                <c:pt idx="28">
                  <c:v>-8.8281121863211465E-2</c:v>
                </c:pt>
                <c:pt idx="29">
                  <c:v>-8.8281121863211465E-2</c:v>
                </c:pt>
                <c:pt idx="30">
                  <c:v>1.9271773003115694E-3</c:v>
                </c:pt>
                <c:pt idx="31">
                  <c:v>-0.20526488436936202</c:v>
                </c:pt>
                <c:pt idx="32">
                  <c:v>-0.19695478650702536</c:v>
                </c:pt>
                <c:pt idx="33">
                  <c:v>-7.066316767809333E-3</c:v>
                </c:pt>
                <c:pt idx="34">
                  <c:v>-0.25196818107265873</c:v>
                </c:pt>
                <c:pt idx="35">
                  <c:v>-4.1482149691104975E-2</c:v>
                </c:pt>
                <c:pt idx="36">
                  <c:v>-1.3435569405718717E-2</c:v>
                </c:pt>
                <c:pt idx="37">
                  <c:v>-0.17829807008911491</c:v>
                </c:pt>
                <c:pt idx="38">
                  <c:v>-0.16842982887759012</c:v>
                </c:pt>
                <c:pt idx="39">
                  <c:v>-0.64337652397353895</c:v>
                </c:pt>
                <c:pt idx="40">
                  <c:v>-0.61221365698977648</c:v>
                </c:pt>
                <c:pt idx="41">
                  <c:v>-0.69290908096878256</c:v>
                </c:pt>
                <c:pt idx="42">
                  <c:v>-0.42941883986660112</c:v>
                </c:pt>
                <c:pt idx="43">
                  <c:v>-0.60984910611776288</c:v>
                </c:pt>
                <c:pt idx="44">
                  <c:v>-0.81732819419386593</c:v>
                </c:pt>
                <c:pt idx="45">
                  <c:v>-0.57007544694111867</c:v>
                </c:pt>
                <c:pt idx="46">
                  <c:v>-0.7750396369799355</c:v>
                </c:pt>
                <c:pt idx="47">
                  <c:v>-0.72621781203870772</c:v>
                </c:pt>
                <c:pt idx="48">
                  <c:v>-0.94009348860095143</c:v>
                </c:pt>
                <c:pt idx="49">
                  <c:v>-0.38890711278770984</c:v>
                </c:pt>
                <c:pt idx="50">
                  <c:v>-0.10119731015253403</c:v>
                </c:pt>
                <c:pt idx="51">
                  <c:v>-0.22806298179432508</c:v>
                </c:pt>
                <c:pt idx="52">
                  <c:v>-0.47326554042971958</c:v>
                </c:pt>
                <c:pt idx="53">
                  <c:v>-2.2688754032037628E-2</c:v>
                </c:pt>
                <c:pt idx="54">
                  <c:v>-0.15701711224099285</c:v>
                </c:pt>
                <c:pt idx="55">
                  <c:v>-0.29383303263900284</c:v>
                </c:pt>
                <c:pt idx="56">
                  <c:v>2.8401946312394011E-2</c:v>
                </c:pt>
                <c:pt idx="57">
                  <c:v>-8.378437482915102E-2</c:v>
                </c:pt>
                <c:pt idx="58">
                  <c:v>-0.37234158875949924</c:v>
                </c:pt>
                <c:pt idx="59">
                  <c:v>-0.19493193373790393</c:v>
                </c:pt>
                <c:pt idx="60">
                  <c:v>-0.29744136460554382</c:v>
                </c:pt>
                <c:pt idx="61">
                  <c:v>-0.75266524520255873</c:v>
                </c:pt>
                <c:pt idx="62">
                  <c:v>-0.39590508993494078</c:v>
                </c:pt>
                <c:pt idx="63">
                  <c:v>-0.51990049751243794</c:v>
                </c:pt>
                <c:pt idx="64">
                  <c:v>-0.64586408616259372</c:v>
                </c:pt>
                <c:pt idx="65">
                  <c:v>-0.77379585588540833</c:v>
                </c:pt>
                <c:pt idx="66">
                  <c:v>-0.75665627904433896</c:v>
                </c:pt>
                <c:pt idx="67">
                  <c:v>-1.0725903449784049</c:v>
                </c:pt>
                <c:pt idx="68">
                  <c:v>-0.51215078453884444</c:v>
                </c:pt>
                <c:pt idx="69">
                  <c:v>-0.97332021212618236</c:v>
                </c:pt>
                <c:pt idx="70">
                  <c:v>-1.0929145481384288</c:v>
                </c:pt>
                <c:pt idx="71">
                  <c:v>-1.05603848887431</c:v>
                </c:pt>
                <c:pt idx="72">
                  <c:v>-1.05603848887431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4</c:v>
                </c:pt>
                <c:pt idx="54">
                  <c:v>7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5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6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-0.1168917112299465</c:v>
                </c:pt>
                <c:pt idx="1">
                  <c:v>-5.0656846263189566E-2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5.3475935828876942E-4</c:v>
                </c:pt>
                <c:pt idx="2">
                  <c:v>1.0695187165775388E-3</c:v>
                </c:pt>
                <c:pt idx="3">
                  <c:v>3.2085561497326234E-3</c:v>
                </c:pt>
                <c:pt idx="4">
                  <c:v>6.0962566844919783E-2</c:v>
                </c:pt>
                <c:pt idx="5">
                  <c:v>2.0053475935828881E-2</c:v>
                </c:pt>
                <c:pt idx="6">
                  <c:v>-6.0962566844919783E-2</c:v>
                </c:pt>
                <c:pt idx="7">
                  <c:v>-3.7433155080214275E-3</c:v>
                </c:pt>
                <c:pt idx="8">
                  <c:v>-0.10695187165775401</c:v>
                </c:pt>
                <c:pt idx="9">
                  <c:v>-0.16844919786096257</c:v>
                </c:pt>
                <c:pt idx="10">
                  <c:v>-0.26470588235294124</c:v>
                </c:pt>
                <c:pt idx="11">
                  <c:v>4.11764705882353E-2</c:v>
                </c:pt>
                <c:pt idx="12">
                  <c:v>0.25347593582887706</c:v>
                </c:pt>
                <c:pt idx="13">
                  <c:v>2.0855614973262049E-2</c:v>
                </c:pt>
                <c:pt idx="14">
                  <c:v>0.2508021390374332</c:v>
                </c:pt>
                <c:pt idx="15">
                  <c:v>0.36898395721925137</c:v>
                </c:pt>
                <c:pt idx="16">
                  <c:v>0.14545454545454545</c:v>
                </c:pt>
                <c:pt idx="17">
                  <c:v>9.0909090909090801E-3</c:v>
                </c:pt>
                <c:pt idx="18">
                  <c:v>6.2566844919786119E-2</c:v>
                </c:pt>
                <c:pt idx="19">
                  <c:v>-5.0802139037433157E-2</c:v>
                </c:pt>
                <c:pt idx="20">
                  <c:v>-5.3475935828877004E-2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-0.1283422459893048</c:v>
                </c:pt>
                <c:pt idx="25">
                  <c:v>-6.6844919786096246E-2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-7.7540106951871648E-2</c:v>
                </c:pt>
                <c:pt idx="30">
                  <c:v>0</c:v>
                </c:pt>
                <c:pt idx="31">
                  <c:v>0</c:v>
                </c:pt>
                <c:pt idx="32">
                  <c:v>-0.17112299465240643</c:v>
                </c:pt>
                <c:pt idx="33">
                  <c:v>-0.17647058823529413</c:v>
                </c:pt>
                <c:pt idx="34">
                  <c:v>-8.1818181818181845E-2</c:v>
                </c:pt>
                <c:pt idx="35">
                  <c:v>0.20588235294117643</c:v>
                </c:pt>
                <c:pt idx="36">
                  <c:v>-8.6631016042780756E-2</c:v>
                </c:pt>
                <c:pt idx="37">
                  <c:v>0.12860962566844916</c:v>
                </c:pt>
                <c:pt idx="38">
                  <c:v>0.12192513368983958</c:v>
                </c:pt>
                <c:pt idx="39">
                  <c:v>-7.2994652406417115E-2</c:v>
                </c:pt>
                <c:pt idx="40">
                  <c:v>-0.53475935828876997</c:v>
                </c:pt>
                <c:pt idx="41">
                  <c:v>-0.19732620320855615</c:v>
                </c:pt>
                <c:pt idx="42">
                  <c:v>-0.55026737967914441</c:v>
                </c:pt>
                <c:pt idx="43">
                  <c:v>-0.2299465240641711</c:v>
                </c:pt>
                <c:pt idx="44">
                  <c:v>-0.22352941176470589</c:v>
                </c:pt>
                <c:pt idx="45">
                  <c:v>-0.46925133689839571</c:v>
                </c:pt>
                <c:pt idx="46">
                  <c:v>-0.47967914438502679</c:v>
                </c:pt>
                <c:pt idx="47">
                  <c:v>0.15080213903743311</c:v>
                </c:pt>
                <c:pt idx="48">
                  <c:v>-0.34652406417112303</c:v>
                </c:pt>
                <c:pt idx="49">
                  <c:v>0.45855614973262043</c:v>
                </c:pt>
                <c:pt idx="50">
                  <c:v>1.3368983957219277E-2</c:v>
                </c:pt>
                <c:pt idx="51">
                  <c:v>0.47727272727272724</c:v>
                </c:pt>
                <c:pt idx="52">
                  <c:v>0.30588235294117649</c:v>
                </c:pt>
                <c:pt idx="53">
                  <c:v>0.48181818181818181</c:v>
                </c:pt>
                <c:pt idx="54">
                  <c:v>0.96737967914438505</c:v>
                </c:pt>
                <c:pt idx="55">
                  <c:v>-0.41176470588235281</c:v>
                </c:pt>
                <c:pt idx="56">
                  <c:v>0.344385026737968</c:v>
                </c:pt>
                <c:pt idx="57">
                  <c:v>0.1981283422459893</c:v>
                </c:pt>
                <c:pt idx="58">
                  <c:v>-0.12406417112299462</c:v>
                </c:pt>
                <c:pt idx="59">
                  <c:v>0.36283422459893055</c:v>
                </c:pt>
                <c:pt idx="60">
                  <c:v>-0.16042780748663102</c:v>
                </c:pt>
                <c:pt idx="61">
                  <c:v>0.40775401069518707</c:v>
                </c:pt>
                <c:pt idx="62">
                  <c:v>1.6577540106951866E-2</c:v>
                </c:pt>
                <c:pt idx="63">
                  <c:v>3.3689839572192515E-2</c:v>
                </c:pt>
                <c:pt idx="64">
                  <c:v>5.1336898395721975E-2</c:v>
                </c:pt>
                <c:pt idx="65">
                  <c:v>0.20855614973262035</c:v>
                </c:pt>
                <c:pt idx="66">
                  <c:v>0.40588235294117636</c:v>
                </c:pt>
                <c:pt idx="67">
                  <c:v>-0.53743315508021394</c:v>
                </c:pt>
                <c:pt idx="68">
                  <c:v>-0.18181818181818185</c:v>
                </c:pt>
                <c:pt idx="69">
                  <c:v>0.6272727272727272</c:v>
                </c:pt>
                <c:pt idx="70">
                  <c:v>0.41176470588235287</c:v>
                </c:pt>
                <c:pt idx="71">
                  <c:v>-0.34171122994652403</c:v>
                </c:pt>
                <c:pt idx="72">
                  <c:v>-0.38502673796791442</c:v>
                </c:pt>
                <c:pt idx="73">
                  <c:v>-0.58556149732620322</c:v>
                </c:pt>
                <c:pt idx="74">
                  <c:v>3.957219251336902E-2</c:v>
                </c:pt>
                <c:pt idx="75">
                  <c:v>0.22058823529411764</c:v>
                </c:pt>
                <c:pt idx="76">
                  <c:v>2.0320855614973266E-2</c:v>
                </c:pt>
                <c:pt idx="77">
                  <c:v>-0.41176470588235298</c:v>
                </c:pt>
                <c:pt idx="78">
                  <c:v>-0.79251336898395708</c:v>
                </c:pt>
                <c:pt idx="79">
                  <c:v>0.46470588235294119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L33" sqref="L33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14</v>
      </c>
      <c r="Q1" t="s">
        <v>8</v>
      </c>
    </row>
    <row r="2" spans="1:17" x14ac:dyDescent="0.25">
      <c r="A2" t="s">
        <v>2</v>
      </c>
      <c r="B2" t="s">
        <v>11</v>
      </c>
      <c r="C2" t="s">
        <v>12</v>
      </c>
      <c r="E2" s="5" t="s">
        <v>1</v>
      </c>
      <c r="F2" s="6" t="s">
        <v>11</v>
      </c>
      <c r="G2" t="s">
        <v>12</v>
      </c>
      <c r="I2" s="5" t="s">
        <v>1</v>
      </c>
      <c r="J2" t="s">
        <v>5</v>
      </c>
      <c r="K2" s="6" t="s">
        <v>6</v>
      </c>
      <c r="P2">
        <f>MIN(K39:K64)</f>
        <v>-0.94009348860095143</v>
      </c>
      <c r="Q2">
        <f>SUMPRODUCT(B40:B64-B39:B63,(K40:K64+K39:K63)/2)</f>
        <v>-5.0656846263189566E-2</v>
      </c>
    </row>
    <row r="3" spans="1:17" x14ac:dyDescent="0.25">
      <c r="A3" t="s">
        <v>3</v>
      </c>
      <c r="B3">
        <v>0</v>
      </c>
      <c r="C3">
        <v>4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P3" t="s">
        <v>15</v>
      </c>
    </row>
    <row r="4" spans="1:17" x14ac:dyDescent="0.25">
      <c r="A4" s="1">
        <f>SUM(C3:C82)</f>
        <v>182</v>
      </c>
      <c r="B4">
        <v>5.0000000000000001E-3</v>
      </c>
      <c r="C4">
        <v>2</v>
      </c>
      <c r="D4">
        <f t="shared" ref="D4:D67" si="1">B4*C4</f>
        <v>0.01</v>
      </c>
      <c r="E4" s="5">
        <f t="shared" ref="E4:E67" si="2">(D4/A$4*100)</f>
        <v>5.4945054945054941E-3</v>
      </c>
      <c r="F4" s="4">
        <v>5.0000000000000001E-3</v>
      </c>
      <c r="G4">
        <v>0</v>
      </c>
      <c r="H4">
        <f t="shared" ref="H4:H31" si="3">F4*G4</f>
        <v>0</v>
      </c>
      <c r="I4" s="5">
        <f t="shared" ref="I4:I31" si="4">(H4/A$6*100)</f>
        <v>0</v>
      </c>
      <c r="J4">
        <f>E4-I4</f>
        <v>5.4945054945054941E-3</v>
      </c>
      <c r="K4" s="6">
        <f>J4+J3</f>
        <v>5.4945054945054941E-3</v>
      </c>
      <c r="P4">
        <f>MIN(K30:K55)</f>
        <v>-0.94009348860095143</v>
      </c>
    </row>
    <row r="5" spans="1:17" x14ac:dyDescent="0.25">
      <c r="A5" t="s">
        <v>4</v>
      </c>
      <c r="B5">
        <v>0.01</v>
      </c>
      <c r="C5">
        <v>2</v>
      </c>
      <c r="D5">
        <f t="shared" si="1"/>
        <v>0.02</v>
      </c>
      <c r="E5" s="5">
        <f t="shared" si="2"/>
        <v>1.0989010989010988E-2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5">E5-I5</f>
        <v>1.0989010989010988E-2</v>
      </c>
      <c r="K5" s="6">
        <f>K4+J5</f>
        <v>1.648351648351648E-2</v>
      </c>
    </row>
    <row r="6" spans="1:17" x14ac:dyDescent="0.25">
      <c r="A6" s="1">
        <f>SUM(G3:G82)</f>
        <v>201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1</v>
      </c>
      <c r="H6">
        <f t="shared" si="3"/>
        <v>1.4999999999999999E-2</v>
      </c>
      <c r="I6" s="5">
        <f t="shared" si="4"/>
        <v>7.462686567164179E-3</v>
      </c>
      <c r="J6">
        <f t="shared" si="5"/>
        <v>-7.462686567164179E-3</v>
      </c>
      <c r="K6" s="6">
        <f t="shared" ref="K6:K31" si="6">K5+J6</f>
        <v>9.0208299163523006E-3</v>
      </c>
    </row>
    <row r="7" spans="1:17" x14ac:dyDescent="0.25">
      <c r="B7">
        <v>0.02</v>
      </c>
      <c r="C7">
        <v>2</v>
      </c>
      <c r="D7">
        <f t="shared" si="1"/>
        <v>0.04</v>
      </c>
      <c r="E7" s="5">
        <f t="shared" si="2"/>
        <v>2.1978021978021976E-2</v>
      </c>
      <c r="F7" s="4">
        <v>0.02</v>
      </c>
      <c r="G7">
        <v>0</v>
      </c>
      <c r="H7">
        <f t="shared" si="3"/>
        <v>0</v>
      </c>
      <c r="I7" s="5">
        <f t="shared" si="4"/>
        <v>0</v>
      </c>
      <c r="J7">
        <f t="shared" si="5"/>
        <v>2.1978021978021976E-2</v>
      </c>
      <c r="K7" s="6">
        <f t="shared" si="6"/>
        <v>3.0998851894374277E-2</v>
      </c>
    </row>
    <row r="8" spans="1:17" x14ac:dyDescent="0.25">
      <c r="B8">
        <v>2.5000000000000001E-2</v>
      </c>
      <c r="C8">
        <v>2</v>
      </c>
      <c r="D8">
        <f t="shared" si="1"/>
        <v>0.05</v>
      </c>
      <c r="E8" s="5">
        <f t="shared" si="2"/>
        <v>2.7472527472527472E-2</v>
      </c>
      <c r="F8" s="4">
        <v>2.5000000000000001E-2</v>
      </c>
      <c r="G8">
        <v>3</v>
      </c>
      <c r="H8">
        <f t="shared" si="3"/>
        <v>7.5000000000000011E-2</v>
      </c>
      <c r="I8" s="5">
        <f t="shared" si="4"/>
        <v>3.7313432835820899E-2</v>
      </c>
      <c r="J8">
        <f t="shared" si="5"/>
        <v>-9.8409053632934271E-3</v>
      </c>
      <c r="K8" s="6">
        <f>K7+J8</f>
        <v>2.115794653108085E-2</v>
      </c>
    </row>
    <row r="9" spans="1:17" x14ac:dyDescent="0.25">
      <c r="B9">
        <v>0.03</v>
      </c>
      <c r="C9">
        <v>2</v>
      </c>
      <c r="D9">
        <f t="shared" si="1"/>
        <v>0.06</v>
      </c>
      <c r="E9" s="5">
        <f t="shared" si="2"/>
        <v>3.2967032967032968E-2</v>
      </c>
      <c r="F9" s="4">
        <v>0.03</v>
      </c>
      <c r="G9">
        <v>1</v>
      </c>
      <c r="H9">
        <f t="shared" si="3"/>
        <v>0.03</v>
      </c>
      <c r="I9" s="5">
        <f t="shared" si="4"/>
        <v>1.4925373134328358E-2</v>
      </c>
      <c r="J9">
        <f t="shared" si="5"/>
        <v>1.8041659832704608E-2</v>
      </c>
      <c r="K9" s="6">
        <f t="shared" si="6"/>
        <v>3.9199606363785458E-2</v>
      </c>
    </row>
    <row r="10" spans="1:17" x14ac:dyDescent="0.25">
      <c r="B10">
        <v>3.5000000000000003E-2</v>
      </c>
      <c r="C10">
        <v>5</v>
      </c>
      <c r="D10">
        <f t="shared" si="1"/>
        <v>0.17500000000000002</v>
      </c>
      <c r="E10" s="5">
        <f t="shared" si="2"/>
        <v>9.6153846153846159E-2</v>
      </c>
      <c r="F10" s="4">
        <v>3.5000000000000003E-2</v>
      </c>
      <c r="G10">
        <v>9</v>
      </c>
      <c r="H10">
        <f t="shared" si="3"/>
        <v>0.31500000000000006</v>
      </c>
      <c r="I10" s="5">
        <f t="shared" si="4"/>
        <v>0.1567164179104478</v>
      </c>
      <c r="J10">
        <f t="shared" si="5"/>
        <v>-6.0562571756601638E-2</v>
      </c>
      <c r="K10" s="6">
        <f t="shared" si="6"/>
        <v>-2.136296539281618E-2</v>
      </c>
    </row>
    <row r="11" spans="1:17" x14ac:dyDescent="0.25">
      <c r="B11">
        <v>0.04</v>
      </c>
      <c r="C11">
        <v>6</v>
      </c>
      <c r="D11">
        <f t="shared" si="1"/>
        <v>0.24</v>
      </c>
      <c r="E11" s="5">
        <f t="shared" si="2"/>
        <v>0.13186813186813187</v>
      </c>
      <c r="F11" s="4">
        <v>0.04</v>
      </c>
      <c r="G11">
        <v>6</v>
      </c>
      <c r="H11">
        <f t="shared" si="3"/>
        <v>0.24</v>
      </c>
      <c r="I11" s="5">
        <f t="shared" si="4"/>
        <v>0.11940298507462686</v>
      </c>
      <c r="J11">
        <f t="shared" si="5"/>
        <v>1.2465146793505008E-2</v>
      </c>
      <c r="K11" s="6">
        <f t="shared" si="6"/>
        <v>-8.8978185993111719E-3</v>
      </c>
    </row>
    <row r="12" spans="1:17" x14ac:dyDescent="0.25">
      <c r="B12">
        <v>4.4999999999999998E-2</v>
      </c>
      <c r="C12">
        <v>4</v>
      </c>
      <c r="D12">
        <f t="shared" si="1"/>
        <v>0.18</v>
      </c>
      <c r="E12" s="5">
        <f t="shared" si="2"/>
        <v>9.8901098901098897E-2</v>
      </c>
      <c r="F12" s="4">
        <v>4.4999999999999998E-2</v>
      </c>
      <c r="G12">
        <v>4</v>
      </c>
      <c r="H12">
        <f t="shared" si="3"/>
        <v>0.18</v>
      </c>
      <c r="I12" s="5">
        <f t="shared" si="4"/>
        <v>8.9552238805970144E-2</v>
      </c>
      <c r="J12">
        <f t="shared" si="5"/>
        <v>9.3488600951287526E-3</v>
      </c>
      <c r="K12" s="6">
        <f t="shared" si="6"/>
        <v>4.5104149581758068E-4</v>
      </c>
    </row>
    <row r="13" spans="1:17" x14ac:dyDescent="0.25">
      <c r="B13">
        <v>0.05</v>
      </c>
      <c r="C13">
        <v>8</v>
      </c>
      <c r="D13">
        <f t="shared" si="1"/>
        <v>0.4</v>
      </c>
      <c r="E13" s="5">
        <f t="shared" si="2"/>
        <v>0.21978021978021978</v>
      </c>
      <c r="F13" s="4">
        <v>0.05</v>
      </c>
      <c r="G13">
        <v>3</v>
      </c>
      <c r="H13">
        <f t="shared" si="3"/>
        <v>0.15000000000000002</v>
      </c>
      <c r="I13" s="5">
        <f t="shared" si="4"/>
        <v>7.4626865671641798E-2</v>
      </c>
      <c r="J13">
        <f t="shared" si="5"/>
        <v>0.14515335410857799</v>
      </c>
      <c r="K13" s="6">
        <f t="shared" si="6"/>
        <v>0.14560439560439559</v>
      </c>
    </row>
    <row r="14" spans="1:17" x14ac:dyDescent="0.25">
      <c r="B14">
        <v>5.5E-2</v>
      </c>
      <c r="C14">
        <v>5</v>
      </c>
      <c r="D14">
        <f t="shared" si="1"/>
        <v>0.27500000000000002</v>
      </c>
      <c r="E14" s="5">
        <f t="shared" si="2"/>
        <v>0.15109890109890112</v>
      </c>
      <c r="F14" s="4">
        <v>5.5E-2</v>
      </c>
      <c r="G14">
        <v>6</v>
      </c>
      <c r="H14">
        <f t="shared" si="3"/>
        <v>0.33</v>
      </c>
      <c r="I14" s="5">
        <f t="shared" si="4"/>
        <v>0.16417910447761194</v>
      </c>
      <c r="J14">
        <f t="shared" si="5"/>
        <v>-1.3080203378710825E-2</v>
      </c>
      <c r="K14" s="6">
        <f t="shared" si="6"/>
        <v>0.13252419222568476</v>
      </c>
    </row>
    <row r="15" spans="1:17" x14ac:dyDescent="0.25">
      <c r="B15">
        <v>0.06</v>
      </c>
      <c r="C15">
        <v>3</v>
      </c>
      <c r="D15">
        <f t="shared" si="1"/>
        <v>0.18</v>
      </c>
      <c r="E15" s="5">
        <f t="shared" si="2"/>
        <v>9.8901098901098897E-2</v>
      </c>
      <c r="F15" s="4">
        <v>0.06</v>
      </c>
      <c r="G15">
        <v>7</v>
      </c>
      <c r="H15">
        <f t="shared" si="3"/>
        <v>0.42</v>
      </c>
      <c r="I15" s="5">
        <f t="shared" si="4"/>
        <v>0.20895522388059701</v>
      </c>
      <c r="J15">
        <f t="shared" si="5"/>
        <v>-0.11005412497949811</v>
      </c>
      <c r="K15" s="6">
        <f t="shared" si="6"/>
        <v>2.2470067246186651E-2</v>
      </c>
    </row>
    <row r="16" spans="1:17" x14ac:dyDescent="0.25">
      <c r="B16">
        <v>6.5000000000000002E-2</v>
      </c>
      <c r="C16">
        <v>2</v>
      </c>
      <c r="D16">
        <f t="shared" si="1"/>
        <v>0.13</v>
      </c>
      <c r="E16" s="5">
        <f t="shared" si="2"/>
        <v>7.1428571428571425E-2</v>
      </c>
      <c r="F16" s="4">
        <v>6.5000000000000002E-2</v>
      </c>
      <c r="G16">
        <v>6</v>
      </c>
      <c r="H16">
        <f t="shared" si="3"/>
        <v>0.39</v>
      </c>
      <c r="I16" s="5">
        <f t="shared" si="4"/>
        <v>0.19402985074626866</v>
      </c>
      <c r="J16">
        <f t="shared" si="5"/>
        <v>-0.12260127931769724</v>
      </c>
      <c r="K16" s="6">
        <f t="shared" si="6"/>
        <v>-0.10013121207151059</v>
      </c>
    </row>
    <row r="17" spans="2:11" x14ac:dyDescent="0.25">
      <c r="B17">
        <v>7.0000000000000007E-2</v>
      </c>
      <c r="C17">
        <v>3</v>
      </c>
      <c r="D17">
        <f t="shared" si="1"/>
        <v>0.21000000000000002</v>
      </c>
      <c r="E17" s="5">
        <f t="shared" si="2"/>
        <v>0.11538461538461539</v>
      </c>
      <c r="F17" s="4">
        <v>7.0000000000000007E-2</v>
      </c>
      <c r="G17">
        <v>8</v>
      </c>
      <c r="H17">
        <f t="shared" si="3"/>
        <v>0.56000000000000005</v>
      </c>
      <c r="I17" s="5">
        <f t="shared" si="4"/>
        <v>0.27860696517412936</v>
      </c>
      <c r="J17">
        <f t="shared" si="5"/>
        <v>-0.16322234978951397</v>
      </c>
      <c r="K17" s="6">
        <f t="shared" si="6"/>
        <v>-0.26335356186102454</v>
      </c>
    </row>
    <row r="18" spans="2:11" x14ac:dyDescent="0.25">
      <c r="B18">
        <v>7.4999999999999997E-2</v>
      </c>
      <c r="C18">
        <v>2</v>
      </c>
      <c r="D18">
        <f t="shared" si="1"/>
        <v>0.15</v>
      </c>
      <c r="E18" s="5">
        <f t="shared" si="2"/>
        <v>8.2417582417582416E-2</v>
      </c>
      <c r="F18" s="4">
        <v>7.4999999999999997E-2</v>
      </c>
      <c r="G18">
        <v>4</v>
      </c>
      <c r="H18">
        <f t="shared" si="3"/>
        <v>0.3</v>
      </c>
      <c r="I18" s="5">
        <f t="shared" si="4"/>
        <v>0.1492537313432836</v>
      </c>
      <c r="J18">
        <f t="shared" si="5"/>
        <v>-6.683614892570118E-2</v>
      </c>
      <c r="K18" s="6">
        <f t="shared" si="6"/>
        <v>-0.33018971078672571</v>
      </c>
    </row>
    <row r="19" spans="2:11" x14ac:dyDescent="0.25">
      <c r="B19">
        <v>0.08</v>
      </c>
      <c r="C19">
        <v>1</v>
      </c>
      <c r="D19">
        <f t="shared" si="1"/>
        <v>0.08</v>
      </c>
      <c r="E19" s="5">
        <f t="shared" si="2"/>
        <v>4.3956043956043953E-2</v>
      </c>
      <c r="F19" s="4">
        <v>0.08</v>
      </c>
      <c r="G19">
        <v>1</v>
      </c>
      <c r="H19">
        <f t="shared" si="3"/>
        <v>0.08</v>
      </c>
      <c r="I19" s="5">
        <f t="shared" si="4"/>
        <v>3.9800995024875621E-2</v>
      </c>
      <c r="J19">
        <f t="shared" si="5"/>
        <v>4.1550489311683314E-3</v>
      </c>
      <c r="K19" s="6">
        <f t="shared" si="6"/>
        <v>-0.32603466185555741</v>
      </c>
    </row>
    <row r="20" spans="2:11" x14ac:dyDescent="0.25">
      <c r="B20">
        <v>8.5000000000000006E-2</v>
      </c>
      <c r="C20">
        <v>6</v>
      </c>
      <c r="D20">
        <f t="shared" si="1"/>
        <v>0.51</v>
      </c>
      <c r="E20" s="5">
        <f t="shared" si="2"/>
        <v>0.28021978021978022</v>
      </c>
      <c r="F20" s="4">
        <v>8.5000000000000006E-2</v>
      </c>
      <c r="G20">
        <v>0</v>
      </c>
      <c r="H20">
        <f t="shared" si="3"/>
        <v>0</v>
      </c>
      <c r="I20" s="5">
        <f t="shared" si="4"/>
        <v>0</v>
      </c>
      <c r="J20">
        <f t="shared" si="5"/>
        <v>0.28021978021978022</v>
      </c>
      <c r="K20" s="6">
        <f t="shared" si="6"/>
        <v>-4.5814881635777183E-2</v>
      </c>
    </row>
    <row r="21" spans="2:11" x14ac:dyDescent="0.25">
      <c r="B21">
        <v>0.09</v>
      </c>
      <c r="C21">
        <v>3</v>
      </c>
      <c r="D21">
        <f t="shared" si="1"/>
        <v>0.27</v>
      </c>
      <c r="E21" s="5">
        <f t="shared" si="2"/>
        <v>0.14835164835164835</v>
      </c>
      <c r="F21" s="4">
        <v>0.09</v>
      </c>
      <c r="G21">
        <v>0</v>
      </c>
      <c r="H21">
        <f t="shared" si="3"/>
        <v>0</v>
      </c>
      <c r="I21" s="5">
        <f t="shared" si="4"/>
        <v>0</v>
      </c>
      <c r="J21">
        <f t="shared" si="5"/>
        <v>0.14835164835164835</v>
      </c>
      <c r="K21" s="6">
        <f t="shared" si="6"/>
        <v>0.10253676671587117</v>
      </c>
    </row>
    <row r="22" spans="2:11" x14ac:dyDescent="0.25">
      <c r="B22">
        <v>9.5000000000000001E-2</v>
      </c>
      <c r="C22">
        <v>3</v>
      </c>
      <c r="D22">
        <f t="shared" si="1"/>
        <v>0.28500000000000003</v>
      </c>
      <c r="E22" s="5">
        <f t="shared" si="2"/>
        <v>0.15659340659340662</v>
      </c>
      <c r="F22" s="4">
        <v>9.5000000000000001E-2</v>
      </c>
      <c r="G22">
        <v>1</v>
      </c>
      <c r="H22">
        <f t="shared" si="3"/>
        <v>9.5000000000000001E-2</v>
      </c>
      <c r="I22" s="5">
        <f t="shared" si="4"/>
        <v>4.7263681592039801E-2</v>
      </c>
      <c r="J22">
        <f t="shared" si="5"/>
        <v>0.10932972500136681</v>
      </c>
      <c r="K22" s="6">
        <f t="shared" si="6"/>
        <v>0.21186649171723798</v>
      </c>
    </row>
    <row r="23" spans="2:11" x14ac:dyDescent="0.25">
      <c r="B23">
        <v>0.1</v>
      </c>
      <c r="C23">
        <v>2</v>
      </c>
      <c r="D23">
        <f t="shared" si="1"/>
        <v>0.2</v>
      </c>
      <c r="E23" s="5">
        <f t="shared" si="2"/>
        <v>0.10989010989010989</v>
      </c>
      <c r="F23" s="4">
        <v>0.1</v>
      </c>
      <c r="G23">
        <v>3</v>
      </c>
      <c r="H23">
        <f t="shared" si="3"/>
        <v>0.30000000000000004</v>
      </c>
      <c r="I23" s="5">
        <f t="shared" si="4"/>
        <v>0.1492537313432836</v>
      </c>
      <c r="J23">
        <f t="shared" si="5"/>
        <v>-3.9363621453173708E-2</v>
      </c>
      <c r="K23" s="6">
        <f t="shared" si="6"/>
        <v>0.17250287026406427</v>
      </c>
    </row>
    <row r="24" spans="2:11" x14ac:dyDescent="0.25">
      <c r="B24">
        <v>0.105</v>
      </c>
      <c r="C24">
        <v>1</v>
      </c>
      <c r="D24">
        <f t="shared" si="1"/>
        <v>0.105</v>
      </c>
      <c r="E24" s="5">
        <f t="shared" si="2"/>
        <v>5.7692307692307689E-2</v>
      </c>
      <c r="F24" s="4">
        <v>0.105</v>
      </c>
      <c r="G24">
        <v>3</v>
      </c>
      <c r="H24">
        <f t="shared" si="3"/>
        <v>0.315</v>
      </c>
      <c r="I24" s="5">
        <f t="shared" si="4"/>
        <v>0.15671641791044777</v>
      </c>
      <c r="J24">
        <f t="shared" si="5"/>
        <v>-9.9024110218140088E-2</v>
      </c>
      <c r="K24" s="6">
        <f t="shared" si="6"/>
        <v>7.3478760045924185E-2</v>
      </c>
    </row>
    <row r="25" spans="2:11" x14ac:dyDescent="0.25">
      <c r="B25">
        <v>0.11</v>
      </c>
      <c r="C25">
        <v>1</v>
      </c>
      <c r="D25">
        <f t="shared" si="1"/>
        <v>0.11</v>
      </c>
      <c r="E25" s="5">
        <f t="shared" si="2"/>
        <v>6.043956043956044E-2</v>
      </c>
      <c r="F25" s="4">
        <v>0.11</v>
      </c>
      <c r="G25">
        <v>1</v>
      </c>
      <c r="H25">
        <f t="shared" si="3"/>
        <v>0.11</v>
      </c>
      <c r="I25" s="5">
        <f t="shared" si="4"/>
        <v>5.4726368159203981E-2</v>
      </c>
      <c r="J25">
        <f t="shared" si="5"/>
        <v>5.7131922803564592E-3</v>
      </c>
      <c r="K25" s="6">
        <f t="shared" si="6"/>
        <v>7.9191952326280651E-2</v>
      </c>
    </row>
    <row r="26" spans="2:11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1</v>
      </c>
      <c r="H26" s="7">
        <f t="shared" si="3"/>
        <v>0.115</v>
      </c>
      <c r="I26" s="8">
        <f t="shared" si="4"/>
        <v>5.721393034825871E-2</v>
      </c>
      <c r="J26">
        <f t="shared" si="5"/>
        <v>-5.721393034825871E-2</v>
      </c>
      <c r="K26" s="10">
        <f t="shared" si="6"/>
        <v>2.1978021978021942E-2</v>
      </c>
    </row>
    <row r="27" spans="2:11" x14ac:dyDescent="0.25">
      <c r="B27" s="7">
        <v>0.12</v>
      </c>
      <c r="C27" s="7">
        <v>1</v>
      </c>
      <c r="D27" s="7">
        <f t="shared" si="1"/>
        <v>0.12</v>
      </c>
      <c r="E27" s="8">
        <f t="shared" si="2"/>
        <v>6.5934065934065936E-2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5"/>
        <v>6.5934065934065936E-2</v>
      </c>
      <c r="K27" s="10">
        <f t="shared" si="6"/>
        <v>8.7912087912087877E-2</v>
      </c>
    </row>
    <row r="28" spans="2:11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2</v>
      </c>
      <c r="H28" s="7">
        <f t="shared" si="3"/>
        <v>0.25</v>
      </c>
      <c r="I28" s="8">
        <f t="shared" si="4"/>
        <v>0.12437810945273632</v>
      </c>
      <c r="J28">
        <f t="shared" si="5"/>
        <v>-0.12437810945273632</v>
      </c>
      <c r="K28" s="10">
        <f t="shared" si="6"/>
        <v>-3.6466021540648444E-2</v>
      </c>
    </row>
    <row r="29" spans="2:11" x14ac:dyDescent="0.25">
      <c r="B29" s="7">
        <v>0.13</v>
      </c>
      <c r="C29" s="7">
        <v>1</v>
      </c>
      <c r="D29" s="7">
        <f t="shared" si="1"/>
        <v>0.13</v>
      </c>
      <c r="E29" s="8">
        <f t="shared" si="2"/>
        <v>7.1428571428571425E-2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5"/>
        <v>7.1428571428571425E-2</v>
      </c>
      <c r="K29" s="10">
        <f t="shared" si="6"/>
        <v>3.4962549887922981E-2</v>
      </c>
    </row>
    <row r="30" spans="2:11" x14ac:dyDescent="0.25">
      <c r="B30" s="7">
        <v>0.13500000000000001</v>
      </c>
      <c r="C30" s="7">
        <v>3</v>
      </c>
      <c r="D30" s="7">
        <f t="shared" si="1"/>
        <v>0.40500000000000003</v>
      </c>
      <c r="E30" s="8">
        <f t="shared" si="2"/>
        <v>0.22252747252747254</v>
      </c>
      <c r="F30" s="9">
        <v>0.13500000000000001</v>
      </c>
      <c r="G30" s="7">
        <v>1</v>
      </c>
      <c r="H30" s="7">
        <f t="shared" si="3"/>
        <v>0.13500000000000001</v>
      </c>
      <c r="I30" s="8">
        <f t="shared" si="4"/>
        <v>6.7164179104477612E-2</v>
      </c>
      <c r="J30">
        <f t="shared" si="5"/>
        <v>0.15536329342299493</v>
      </c>
      <c r="K30" s="10">
        <f t="shared" si="6"/>
        <v>0.1903258433109179</v>
      </c>
    </row>
    <row r="31" spans="2:11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4</v>
      </c>
      <c r="H31" s="7">
        <f t="shared" si="3"/>
        <v>0.56000000000000005</v>
      </c>
      <c r="I31" s="8">
        <f t="shared" si="4"/>
        <v>0.27860696517412936</v>
      </c>
      <c r="J31">
        <f t="shared" si="5"/>
        <v>-0.27860696517412936</v>
      </c>
      <c r="K31" s="10">
        <f t="shared" si="6"/>
        <v>-8.8281121863211465E-2</v>
      </c>
    </row>
    <row r="32" spans="2:11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0</v>
      </c>
      <c r="H32" s="7">
        <f t="shared" ref="H32:H82" si="7">F32*G32</f>
        <v>0</v>
      </c>
      <c r="I32" s="8">
        <f t="shared" ref="I32:I82" si="8">(H32/A$6*100)</f>
        <v>0</v>
      </c>
      <c r="J32">
        <f t="shared" si="5"/>
        <v>0</v>
      </c>
      <c r="K32" s="10">
        <f t="shared" ref="K32:K82" si="9">K31+J32</f>
        <v>-8.8281121863211465E-2</v>
      </c>
    </row>
    <row r="33" spans="2:11" x14ac:dyDescent="0.25">
      <c r="B33" s="7">
        <v>0.15</v>
      </c>
      <c r="C33" s="7">
        <v>2</v>
      </c>
      <c r="D33" s="7">
        <f t="shared" si="1"/>
        <v>0.3</v>
      </c>
      <c r="E33" s="8">
        <f t="shared" si="2"/>
        <v>0.16483516483516483</v>
      </c>
      <c r="F33" s="9">
        <v>0.15</v>
      </c>
      <c r="G33" s="7">
        <v>1</v>
      </c>
      <c r="H33" s="7">
        <f t="shared" si="7"/>
        <v>0.15</v>
      </c>
      <c r="I33" s="8">
        <f t="shared" si="8"/>
        <v>7.4626865671641798E-2</v>
      </c>
      <c r="J33">
        <f t="shared" si="5"/>
        <v>9.0208299163523034E-2</v>
      </c>
      <c r="K33" s="10">
        <f t="shared" si="9"/>
        <v>1.9271773003115694E-3</v>
      </c>
    </row>
    <row r="34" spans="2:11" x14ac:dyDescent="0.25">
      <c r="B34" s="7">
        <v>0.155</v>
      </c>
      <c r="C34" s="7">
        <v>3</v>
      </c>
      <c r="D34" s="7">
        <f t="shared" si="1"/>
        <v>0.46499999999999997</v>
      </c>
      <c r="E34" s="8">
        <f t="shared" si="2"/>
        <v>0.25549450549450547</v>
      </c>
      <c r="F34" s="9">
        <v>0.155</v>
      </c>
      <c r="G34" s="7">
        <v>6</v>
      </c>
      <c r="H34" s="7">
        <f t="shared" si="7"/>
        <v>0.92999999999999994</v>
      </c>
      <c r="I34" s="8">
        <f t="shared" si="8"/>
        <v>0.46268656716417905</v>
      </c>
      <c r="J34">
        <f t="shared" si="5"/>
        <v>-0.20719206166967358</v>
      </c>
      <c r="K34" s="10">
        <f t="shared" si="9"/>
        <v>-0.20526488436936202</v>
      </c>
    </row>
    <row r="35" spans="2:11" x14ac:dyDescent="0.25">
      <c r="B35" s="7">
        <v>0.16</v>
      </c>
      <c r="C35" s="7">
        <v>1</v>
      </c>
      <c r="D35" s="7">
        <f t="shared" si="1"/>
        <v>0.16</v>
      </c>
      <c r="E35" s="8">
        <f t="shared" si="2"/>
        <v>8.7912087912087905E-2</v>
      </c>
      <c r="F35" s="9">
        <v>0.16</v>
      </c>
      <c r="G35" s="7">
        <v>1</v>
      </c>
      <c r="H35" s="7">
        <f t="shared" si="7"/>
        <v>0.16</v>
      </c>
      <c r="I35" s="8">
        <f t="shared" si="8"/>
        <v>7.9601990049751242E-2</v>
      </c>
      <c r="J35">
        <f t="shared" si="5"/>
        <v>8.3100978623366628E-3</v>
      </c>
      <c r="K35" s="10">
        <f t="shared" si="9"/>
        <v>-0.19695478650702536</v>
      </c>
    </row>
    <row r="36" spans="2:11" x14ac:dyDescent="0.25">
      <c r="B36" s="7">
        <v>0.16500000000000001</v>
      </c>
      <c r="C36" s="7">
        <v>3</v>
      </c>
      <c r="D36" s="7">
        <f t="shared" si="1"/>
        <v>0.495</v>
      </c>
      <c r="E36" s="8">
        <f t="shared" si="2"/>
        <v>0.27197802197802201</v>
      </c>
      <c r="F36" s="9">
        <v>0.16500000000000001</v>
      </c>
      <c r="G36" s="7">
        <v>1</v>
      </c>
      <c r="H36" s="7">
        <f t="shared" si="7"/>
        <v>0.16500000000000001</v>
      </c>
      <c r="I36" s="8">
        <f t="shared" si="8"/>
        <v>8.2089552238805971E-2</v>
      </c>
      <c r="J36">
        <f t="shared" si="5"/>
        <v>0.18988846973921603</v>
      </c>
      <c r="K36" s="10">
        <f t="shared" si="9"/>
        <v>-7.066316767809333E-3</v>
      </c>
    </row>
    <row r="37" spans="2:11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9.3406593406593422E-2</v>
      </c>
      <c r="F37" s="9">
        <v>0.17</v>
      </c>
      <c r="G37" s="7">
        <v>4</v>
      </c>
      <c r="H37" s="7">
        <f t="shared" si="7"/>
        <v>0.68</v>
      </c>
      <c r="I37" s="8">
        <f t="shared" si="8"/>
        <v>0.3383084577114428</v>
      </c>
      <c r="J37">
        <f t="shared" si="5"/>
        <v>-0.24490186430484939</v>
      </c>
      <c r="K37" s="10">
        <f t="shared" si="9"/>
        <v>-0.25196818107265873</v>
      </c>
    </row>
    <row r="38" spans="2:11" x14ac:dyDescent="0.25">
      <c r="B38" s="7">
        <v>0.17499999999999999</v>
      </c>
      <c r="C38" s="7">
        <v>4</v>
      </c>
      <c r="D38" s="7">
        <f t="shared" si="1"/>
        <v>0.7</v>
      </c>
      <c r="E38" s="8">
        <f t="shared" si="2"/>
        <v>0.38461538461538458</v>
      </c>
      <c r="F38" s="9">
        <v>0.17499999999999999</v>
      </c>
      <c r="G38" s="7">
        <v>2</v>
      </c>
      <c r="H38" s="7">
        <f t="shared" si="7"/>
        <v>0.35</v>
      </c>
      <c r="I38" s="8">
        <f t="shared" si="8"/>
        <v>0.17412935323383083</v>
      </c>
      <c r="J38">
        <f t="shared" si="5"/>
        <v>0.21048603138155375</v>
      </c>
      <c r="K38" s="10">
        <f t="shared" si="9"/>
        <v>-4.1482149691104975E-2</v>
      </c>
    </row>
    <row r="39" spans="2:11" x14ac:dyDescent="0.25">
      <c r="B39" s="7">
        <v>0.18</v>
      </c>
      <c r="C39" s="7">
        <v>3</v>
      </c>
      <c r="D39" s="7">
        <f t="shared" si="1"/>
        <v>0.54</v>
      </c>
      <c r="E39" s="8">
        <f t="shared" si="2"/>
        <v>0.2967032967032967</v>
      </c>
      <c r="F39" s="9">
        <v>0.18</v>
      </c>
      <c r="G39" s="7">
        <v>3</v>
      </c>
      <c r="H39" s="7">
        <f t="shared" si="7"/>
        <v>0.54</v>
      </c>
      <c r="I39" s="8">
        <f t="shared" si="8"/>
        <v>0.26865671641791045</v>
      </c>
      <c r="J39">
        <f t="shared" si="5"/>
        <v>2.8046580285386258E-2</v>
      </c>
      <c r="K39" s="10">
        <f t="shared" si="9"/>
        <v>-1.3435569405718717E-2</v>
      </c>
    </row>
    <row r="40" spans="2:11" x14ac:dyDescent="0.25">
      <c r="B40" s="7">
        <v>0.185</v>
      </c>
      <c r="C40" s="7">
        <v>2</v>
      </c>
      <c r="D40" s="7">
        <f t="shared" si="1"/>
        <v>0.37</v>
      </c>
      <c r="E40" s="8">
        <f t="shared" si="2"/>
        <v>0.2032967032967033</v>
      </c>
      <c r="F40" s="9">
        <v>0.185</v>
      </c>
      <c r="G40" s="7">
        <v>4</v>
      </c>
      <c r="H40" s="7">
        <f t="shared" si="7"/>
        <v>0.74</v>
      </c>
      <c r="I40" s="8">
        <f t="shared" si="8"/>
        <v>0.36815920398009949</v>
      </c>
      <c r="J40">
        <f t="shared" si="5"/>
        <v>-0.1648625006833962</v>
      </c>
      <c r="K40" s="10">
        <f t="shared" si="9"/>
        <v>-0.17829807008911491</v>
      </c>
    </row>
    <row r="41" spans="2:11" x14ac:dyDescent="0.25">
      <c r="B41" s="7">
        <v>0.19</v>
      </c>
      <c r="C41" s="7">
        <v>1</v>
      </c>
      <c r="D41" s="7">
        <f t="shared" si="1"/>
        <v>0.19</v>
      </c>
      <c r="E41" s="8">
        <f t="shared" si="2"/>
        <v>0.10439560439560441</v>
      </c>
      <c r="F41" s="9">
        <v>0.19</v>
      </c>
      <c r="G41" s="7">
        <v>1</v>
      </c>
      <c r="H41" s="7">
        <f t="shared" si="7"/>
        <v>0.19</v>
      </c>
      <c r="I41" s="8">
        <f t="shared" si="8"/>
        <v>9.4527363184079602E-2</v>
      </c>
      <c r="J41">
        <f t="shared" si="5"/>
        <v>9.8682412115248114E-3</v>
      </c>
      <c r="K41" s="10">
        <f t="shared" si="9"/>
        <v>-0.16842982887759012</v>
      </c>
    </row>
    <row r="42" spans="2:11" x14ac:dyDescent="0.25">
      <c r="B42" s="7">
        <v>0.19500000000000001</v>
      </c>
      <c r="C42" s="7">
        <v>1</v>
      </c>
      <c r="D42" s="7">
        <f t="shared" si="1"/>
        <v>0.19500000000000001</v>
      </c>
      <c r="E42" s="8">
        <f t="shared" si="2"/>
        <v>0.10714285714285715</v>
      </c>
      <c r="F42" s="9">
        <v>0.19500000000000001</v>
      </c>
      <c r="G42" s="7">
        <v>6</v>
      </c>
      <c r="H42" s="7">
        <f t="shared" si="7"/>
        <v>1.17</v>
      </c>
      <c r="I42" s="8">
        <f t="shared" si="8"/>
        <v>0.58208955223880599</v>
      </c>
      <c r="J42">
        <f t="shared" si="5"/>
        <v>-0.47494669509594883</v>
      </c>
      <c r="K42" s="10">
        <f t="shared" si="9"/>
        <v>-0.64337652397353895</v>
      </c>
    </row>
    <row r="43" spans="2:11" x14ac:dyDescent="0.25">
      <c r="B43">
        <v>0.2</v>
      </c>
      <c r="C43">
        <v>3</v>
      </c>
      <c r="D43">
        <f t="shared" si="1"/>
        <v>0.60000000000000009</v>
      </c>
      <c r="E43" s="5">
        <f t="shared" si="2"/>
        <v>0.32967032967032972</v>
      </c>
      <c r="F43" s="4">
        <v>0.2</v>
      </c>
      <c r="G43">
        <v>3</v>
      </c>
      <c r="H43">
        <f t="shared" si="7"/>
        <v>0.60000000000000009</v>
      </c>
      <c r="I43" s="5">
        <f t="shared" si="8"/>
        <v>0.29850746268656719</v>
      </c>
      <c r="J43">
        <f t="shared" si="5"/>
        <v>3.1162866983762527E-2</v>
      </c>
      <c r="K43" s="6">
        <f t="shared" si="9"/>
        <v>-0.61221365698977648</v>
      </c>
    </row>
    <row r="44" spans="2:11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0.22527472527472525</v>
      </c>
      <c r="F44" s="4">
        <v>0.20499999999999999</v>
      </c>
      <c r="G44">
        <v>3</v>
      </c>
      <c r="H44">
        <f t="shared" si="7"/>
        <v>0.61499999999999999</v>
      </c>
      <c r="I44" s="5">
        <f t="shared" si="8"/>
        <v>0.30597014925373134</v>
      </c>
      <c r="J44">
        <f t="shared" si="5"/>
        <v>-8.0695423979006087E-2</v>
      </c>
      <c r="K44" s="6">
        <f t="shared" si="9"/>
        <v>-0.69290908096878256</v>
      </c>
    </row>
    <row r="45" spans="2:11" x14ac:dyDescent="0.25">
      <c r="B45">
        <v>0.21</v>
      </c>
      <c r="C45">
        <v>5</v>
      </c>
      <c r="D45">
        <f t="shared" si="1"/>
        <v>1.05</v>
      </c>
      <c r="E45" s="5">
        <f t="shared" si="2"/>
        <v>0.57692307692307698</v>
      </c>
      <c r="F45" s="4">
        <v>0.21</v>
      </c>
      <c r="G45">
        <v>3</v>
      </c>
      <c r="H45">
        <f t="shared" si="7"/>
        <v>0.63</v>
      </c>
      <c r="I45" s="5">
        <f t="shared" si="8"/>
        <v>0.31343283582089554</v>
      </c>
      <c r="J45">
        <f t="shared" si="5"/>
        <v>0.26349024110218144</v>
      </c>
      <c r="K45" s="6">
        <f t="shared" si="9"/>
        <v>-0.42941883986660112</v>
      </c>
    </row>
    <row r="46" spans="2:11" x14ac:dyDescent="0.25">
      <c r="B46">
        <v>0.215</v>
      </c>
      <c r="C46">
        <v>3</v>
      </c>
      <c r="D46">
        <f t="shared" si="1"/>
        <v>0.64500000000000002</v>
      </c>
      <c r="E46" s="5">
        <f t="shared" si="2"/>
        <v>0.35439560439560441</v>
      </c>
      <c r="F46" s="4">
        <v>0.215</v>
      </c>
      <c r="G46">
        <v>5</v>
      </c>
      <c r="H46">
        <f t="shared" si="7"/>
        <v>1.075</v>
      </c>
      <c r="I46" s="5">
        <f t="shared" si="8"/>
        <v>0.53482587064676612</v>
      </c>
      <c r="J46">
        <f t="shared" si="5"/>
        <v>-0.18043026625116171</v>
      </c>
      <c r="K46" s="6">
        <f t="shared" si="9"/>
        <v>-0.60984910611776288</v>
      </c>
    </row>
    <row r="47" spans="2:11" x14ac:dyDescent="0.25">
      <c r="B47">
        <v>0.22</v>
      </c>
      <c r="C47">
        <v>1</v>
      </c>
      <c r="D47">
        <f t="shared" si="1"/>
        <v>0.22</v>
      </c>
      <c r="E47" s="5">
        <f t="shared" si="2"/>
        <v>0.12087912087912088</v>
      </c>
      <c r="F47" s="4">
        <v>0.22</v>
      </c>
      <c r="G47">
        <v>3</v>
      </c>
      <c r="H47">
        <f t="shared" si="7"/>
        <v>0.66</v>
      </c>
      <c r="I47" s="5">
        <f t="shared" si="8"/>
        <v>0.32835820895522388</v>
      </c>
      <c r="J47">
        <f t="shared" si="5"/>
        <v>-0.20747908807610299</v>
      </c>
      <c r="K47" s="6">
        <f t="shared" si="9"/>
        <v>-0.81732819419386593</v>
      </c>
    </row>
    <row r="48" spans="2:11" x14ac:dyDescent="0.25">
      <c r="B48">
        <v>0.22500000000000001</v>
      </c>
      <c r="C48">
        <v>2</v>
      </c>
      <c r="D48">
        <f t="shared" si="1"/>
        <v>0.45</v>
      </c>
      <c r="E48" s="5">
        <f t="shared" si="2"/>
        <v>0.24725274725274723</v>
      </c>
      <c r="F48" s="4">
        <v>0.22500000000000001</v>
      </c>
      <c r="G48">
        <v>0</v>
      </c>
      <c r="H48">
        <f t="shared" si="7"/>
        <v>0</v>
      </c>
      <c r="I48" s="5">
        <f t="shared" si="8"/>
        <v>0</v>
      </c>
      <c r="J48">
        <f t="shared" si="5"/>
        <v>0.24725274725274723</v>
      </c>
      <c r="K48" s="6">
        <f t="shared" si="9"/>
        <v>-0.57007544694111867</v>
      </c>
    </row>
    <row r="49" spans="2:11" x14ac:dyDescent="0.25">
      <c r="B49">
        <v>0.23</v>
      </c>
      <c r="C49">
        <v>2</v>
      </c>
      <c r="D49">
        <f t="shared" si="1"/>
        <v>0.46</v>
      </c>
      <c r="E49" s="5">
        <f t="shared" si="2"/>
        <v>0.25274725274725279</v>
      </c>
      <c r="F49" s="4">
        <v>0.23</v>
      </c>
      <c r="G49">
        <v>4</v>
      </c>
      <c r="H49">
        <f t="shared" si="7"/>
        <v>0.92</v>
      </c>
      <c r="I49" s="5">
        <f t="shared" si="8"/>
        <v>0.45771144278606968</v>
      </c>
      <c r="J49">
        <f t="shared" si="5"/>
        <v>-0.20496419003881688</v>
      </c>
      <c r="K49" s="6">
        <f t="shared" si="9"/>
        <v>-0.7750396369799355</v>
      </c>
    </row>
    <row r="50" spans="2:11" x14ac:dyDescent="0.25">
      <c r="B50">
        <v>0.23499999999999999</v>
      </c>
      <c r="C50">
        <v>4</v>
      </c>
      <c r="D50">
        <f t="shared" si="1"/>
        <v>0.94</v>
      </c>
      <c r="E50" s="5">
        <f t="shared" si="2"/>
        <v>0.51648351648351642</v>
      </c>
      <c r="F50" s="4">
        <v>0.23499999999999999</v>
      </c>
      <c r="G50">
        <v>4</v>
      </c>
      <c r="H50">
        <f t="shared" si="7"/>
        <v>0.94</v>
      </c>
      <c r="I50" s="5">
        <f t="shared" si="8"/>
        <v>0.46766169154228859</v>
      </c>
      <c r="J50">
        <f t="shared" si="5"/>
        <v>4.8821824941227832E-2</v>
      </c>
      <c r="K50" s="6">
        <f t="shared" si="9"/>
        <v>-0.72621781203870772</v>
      </c>
    </row>
    <row r="51" spans="2:11" x14ac:dyDescent="0.25">
      <c r="B51">
        <v>0.24</v>
      </c>
      <c r="C51">
        <v>2</v>
      </c>
      <c r="D51">
        <f t="shared" si="1"/>
        <v>0.48</v>
      </c>
      <c r="E51" s="5">
        <f t="shared" si="2"/>
        <v>0.26373626373626374</v>
      </c>
      <c r="F51" s="4">
        <v>0.24</v>
      </c>
      <c r="G51">
        <v>4</v>
      </c>
      <c r="H51">
        <f t="shared" si="7"/>
        <v>0.96</v>
      </c>
      <c r="I51" s="5">
        <f t="shared" si="8"/>
        <v>0.47761194029850745</v>
      </c>
      <c r="J51">
        <f t="shared" si="5"/>
        <v>-0.21387567656224371</v>
      </c>
      <c r="K51" s="6">
        <f t="shared" si="9"/>
        <v>-0.94009348860095143</v>
      </c>
    </row>
    <row r="52" spans="2:11" x14ac:dyDescent="0.25">
      <c r="B52">
        <v>0.245</v>
      </c>
      <c r="C52">
        <v>5</v>
      </c>
      <c r="D52">
        <f t="shared" si="1"/>
        <v>1.2250000000000001</v>
      </c>
      <c r="E52" s="5">
        <f t="shared" si="2"/>
        <v>0.67307692307692313</v>
      </c>
      <c r="F52" s="4">
        <v>0.245</v>
      </c>
      <c r="G52">
        <v>1</v>
      </c>
      <c r="H52">
        <f t="shared" si="7"/>
        <v>0.245</v>
      </c>
      <c r="I52" s="5">
        <f t="shared" si="8"/>
        <v>0.12189054726368159</v>
      </c>
      <c r="J52">
        <f t="shared" si="5"/>
        <v>0.55118637581324159</v>
      </c>
      <c r="K52" s="6">
        <f t="shared" si="9"/>
        <v>-0.38890711278770984</v>
      </c>
    </row>
    <row r="53" spans="2:11" x14ac:dyDescent="0.25">
      <c r="B53">
        <v>0.25</v>
      </c>
      <c r="C53">
        <v>3</v>
      </c>
      <c r="D53">
        <f t="shared" si="1"/>
        <v>0.75</v>
      </c>
      <c r="E53" s="5">
        <f t="shared" si="2"/>
        <v>0.41208791208791212</v>
      </c>
      <c r="F53" s="4">
        <v>0.25</v>
      </c>
      <c r="G53">
        <v>1</v>
      </c>
      <c r="H53">
        <f t="shared" si="7"/>
        <v>0.25</v>
      </c>
      <c r="I53" s="5">
        <f t="shared" si="8"/>
        <v>0.12437810945273632</v>
      </c>
      <c r="J53">
        <f t="shared" si="5"/>
        <v>0.28770980263517582</v>
      </c>
      <c r="K53" s="6">
        <f t="shared" si="9"/>
        <v>-0.10119731015253403</v>
      </c>
    </row>
    <row r="54" spans="2:11" x14ac:dyDescent="0.25">
      <c r="B54">
        <v>0.255</v>
      </c>
      <c r="C54">
        <v>0</v>
      </c>
      <c r="D54">
        <f t="shared" si="1"/>
        <v>0</v>
      </c>
      <c r="E54" s="5">
        <f t="shared" si="2"/>
        <v>0</v>
      </c>
      <c r="F54" s="4">
        <v>0.255</v>
      </c>
      <c r="G54">
        <v>1</v>
      </c>
      <c r="H54">
        <f t="shared" si="7"/>
        <v>0.255</v>
      </c>
      <c r="I54" s="5">
        <f t="shared" si="8"/>
        <v>0.12686567164179105</v>
      </c>
      <c r="J54">
        <f t="shared" si="5"/>
        <v>-0.12686567164179105</v>
      </c>
      <c r="K54" s="6">
        <f t="shared" si="9"/>
        <v>-0.22806298179432508</v>
      </c>
    </row>
    <row r="55" spans="2:11" x14ac:dyDescent="0.25">
      <c r="B55">
        <v>0.26</v>
      </c>
      <c r="C55">
        <v>1</v>
      </c>
      <c r="D55">
        <f t="shared" si="1"/>
        <v>0.26</v>
      </c>
      <c r="E55" s="5">
        <f t="shared" si="2"/>
        <v>0.14285714285714285</v>
      </c>
      <c r="F55" s="4">
        <v>0.26</v>
      </c>
      <c r="G55">
        <v>3</v>
      </c>
      <c r="H55">
        <f t="shared" si="7"/>
        <v>0.78</v>
      </c>
      <c r="I55" s="5">
        <f t="shared" si="8"/>
        <v>0.38805970149253732</v>
      </c>
      <c r="J55">
        <f t="shared" si="5"/>
        <v>-0.24520255863539447</v>
      </c>
      <c r="K55" s="6">
        <f t="shared" si="9"/>
        <v>-0.47326554042971958</v>
      </c>
    </row>
    <row r="56" spans="2:11" x14ac:dyDescent="0.25">
      <c r="B56">
        <v>0.26500000000000001</v>
      </c>
      <c r="C56">
        <v>4</v>
      </c>
      <c r="D56">
        <f t="shared" si="1"/>
        <v>1.06</v>
      </c>
      <c r="E56" s="5">
        <f t="shared" si="2"/>
        <v>0.58241758241758246</v>
      </c>
      <c r="F56" s="4">
        <v>0.26500000000000001</v>
      </c>
      <c r="G56">
        <v>1</v>
      </c>
      <c r="H56">
        <f t="shared" si="7"/>
        <v>0.26500000000000001</v>
      </c>
      <c r="I56" s="5">
        <f t="shared" si="8"/>
        <v>0.13184079601990051</v>
      </c>
      <c r="J56">
        <f t="shared" si="5"/>
        <v>0.45057678639768195</v>
      </c>
      <c r="K56" s="6">
        <f t="shared" si="9"/>
        <v>-2.2688754032037628E-2</v>
      </c>
    </row>
    <row r="57" spans="2:11" x14ac:dyDescent="0.25">
      <c r="B57">
        <v>0.27</v>
      </c>
      <c r="C57">
        <v>0</v>
      </c>
      <c r="D57">
        <f t="shared" si="1"/>
        <v>0</v>
      </c>
      <c r="E57" s="5">
        <f t="shared" si="2"/>
        <v>0</v>
      </c>
      <c r="F57" s="4">
        <v>0.27</v>
      </c>
      <c r="G57">
        <v>1</v>
      </c>
      <c r="H57">
        <f t="shared" si="7"/>
        <v>0.27</v>
      </c>
      <c r="I57" s="5">
        <f t="shared" si="8"/>
        <v>0.13432835820895522</v>
      </c>
      <c r="J57">
        <f t="shared" si="5"/>
        <v>-0.13432835820895522</v>
      </c>
      <c r="K57" s="6">
        <f t="shared" si="9"/>
        <v>-0.15701711224099285</v>
      </c>
    </row>
    <row r="58" spans="2:11" x14ac:dyDescent="0.25">
      <c r="B58">
        <v>0.27500000000000002</v>
      </c>
      <c r="C58">
        <v>0</v>
      </c>
      <c r="D58">
        <f t="shared" si="1"/>
        <v>0</v>
      </c>
      <c r="E58" s="5">
        <f t="shared" si="2"/>
        <v>0</v>
      </c>
      <c r="F58" s="4">
        <v>0.27500000000000002</v>
      </c>
      <c r="G58">
        <v>1</v>
      </c>
      <c r="H58">
        <f t="shared" si="7"/>
        <v>0.27500000000000002</v>
      </c>
      <c r="I58" s="5">
        <f t="shared" si="8"/>
        <v>0.13681592039800997</v>
      </c>
      <c r="J58">
        <f t="shared" si="5"/>
        <v>-0.13681592039800997</v>
      </c>
      <c r="K58" s="6">
        <f t="shared" si="9"/>
        <v>-0.29383303263900284</v>
      </c>
    </row>
    <row r="59" spans="2:11" x14ac:dyDescent="0.25">
      <c r="B59">
        <v>0.28000000000000003</v>
      </c>
      <c r="C59">
        <v>3</v>
      </c>
      <c r="D59">
        <f t="shared" si="1"/>
        <v>0.84000000000000008</v>
      </c>
      <c r="E59" s="5">
        <f t="shared" si="2"/>
        <v>0.46153846153846156</v>
      </c>
      <c r="F59" s="4">
        <v>0.28000000000000003</v>
      </c>
      <c r="G59">
        <v>1</v>
      </c>
      <c r="H59">
        <f t="shared" si="7"/>
        <v>0.28000000000000003</v>
      </c>
      <c r="I59" s="5">
        <f t="shared" si="8"/>
        <v>0.13930348258706468</v>
      </c>
      <c r="J59">
        <f t="shared" si="5"/>
        <v>0.32223497895139686</v>
      </c>
      <c r="K59" s="6">
        <f t="shared" si="9"/>
        <v>2.8401946312394011E-2</v>
      </c>
    </row>
    <row r="60" spans="2:11" x14ac:dyDescent="0.25">
      <c r="B60">
        <v>0.28499999999999998</v>
      </c>
      <c r="C60">
        <v>2</v>
      </c>
      <c r="D60">
        <f t="shared" si="1"/>
        <v>0.56999999999999995</v>
      </c>
      <c r="E60" s="5">
        <f t="shared" si="2"/>
        <v>0.31318681318681318</v>
      </c>
      <c r="F60" s="4">
        <v>0.28499999999999998</v>
      </c>
      <c r="G60">
        <v>3</v>
      </c>
      <c r="H60">
        <f t="shared" si="7"/>
        <v>0.85499999999999998</v>
      </c>
      <c r="I60" s="5">
        <f t="shared" si="8"/>
        <v>0.42537313432835822</v>
      </c>
      <c r="J60">
        <f t="shared" si="5"/>
        <v>-0.11218632114154503</v>
      </c>
      <c r="K60" s="6">
        <f t="shared" si="9"/>
        <v>-8.378437482915102E-2</v>
      </c>
    </row>
    <row r="61" spans="2:11" x14ac:dyDescent="0.25">
      <c r="B61">
        <v>0.28999999999999998</v>
      </c>
      <c r="C61">
        <v>0</v>
      </c>
      <c r="D61">
        <f t="shared" si="1"/>
        <v>0</v>
      </c>
      <c r="E61" s="5">
        <f t="shared" si="2"/>
        <v>0</v>
      </c>
      <c r="F61" s="4">
        <v>0.28999999999999998</v>
      </c>
      <c r="G61">
        <v>2</v>
      </c>
      <c r="H61">
        <f t="shared" si="7"/>
        <v>0.57999999999999996</v>
      </c>
      <c r="I61" s="5">
        <f t="shared" si="8"/>
        <v>0.28855721393034822</v>
      </c>
      <c r="J61">
        <f t="shared" si="5"/>
        <v>-0.28855721393034822</v>
      </c>
      <c r="K61" s="6">
        <f t="shared" si="9"/>
        <v>-0.37234158875949924</v>
      </c>
    </row>
    <row r="62" spans="2:11" x14ac:dyDescent="0.25">
      <c r="B62">
        <v>0.29499999999999998</v>
      </c>
      <c r="C62">
        <v>2</v>
      </c>
      <c r="D62">
        <f t="shared" si="1"/>
        <v>0.59</v>
      </c>
      <c r="E62" s="5">
        <f t="shared" si="2"/>
        <v>0.32417582417582413</v>
      </c>
      <c r="F62" s="4">
        <v>0.29499999999999998</v>
      </c>
      <c r="G62">
        <v>1</v>
      </c>
      <c r="H62">
        <f t="shared" si="7"/>
        <v>0.29499999999999998</v>
      </c>
      <c r="I62" s="5">
        <f t="shared" si="8"/>
        <v>0.14676616915422883</v>
      </c>
      <c r="J62">
        <f t="shared" si="5"/>
        <v>0.17740965502159531</v>
      </c>
      <c r="K62" s="6">
        <f t="shared" si="9"/>
        <v>-0.19493193373790393</v>
      </c>
    </row>
    <row r="63" spans="2:11" x14ac:dyDescent="0.25">
      <c r="B63">
        <v>0.3</v>
      </c>
      <c r="C63">
        <v>3</v>
      </c>
      <c r="D63">
        <f t="shared" si="1"/>
        <v>0.89999999999999991</v>
      </c>
      <c r="E63" s="5">
        <f t="shared" si="2"/>
        <v>0.49450549450549447</v>
      </c>
      <c r="F63" s="4">
        <v>0.3</v>
      </c>
      <c r="G63">
        <v>4</v>
      </c>
      <c r="H63">
        <f t="shared" si="7"/>
        <v>1.2</v>
      </c>
      <c r="I63" s="5">
        <f t="shared" si="8"/>
        <v>0.59701492537313439</v>
      </c>
      <c r="J63">
        <f t="shared" si="5"/>
        <v>-0.10250943086763992</v>
      </c>
      <c r="K63" s="6">
        <f t="shared" si="9"/>
        <v>-0.29744136460554382</v>
      </c>
    </row>
    <row r="64" spans="2:11" x14ac:dyDescent="0.25">
      <c r="B64">
        <v>0.30499999999999999</v>
      </c>
      <c r="C64">
        <v>0</v>
      </c>
      <c r="D64">
        <f t="shared" si="1"/>
        <v>0</v>
      </c>
      <c r="E64" s="5">
        <f t="shared" si="2"/>
        <v>0</v>
      </c>
      <c r="F64" s="4">
        <v>0.30499999999999999</v>
      </c>
      <c r="G64">
        <v>3</v>
      </c>
      <c r="H64">
        <f t="shared" si="7"/>
        <v>0.91500000000000004</v>
      </c>
      <c r="I64" s="5">
        <f t="shared" si="8"/>
        <v>0.45522388059701491</v>
      </c>
      <c r="J64">
        <f t="shared" si="5"/>
        <v>-0.45522388059701491</v>
      </c>
      <c r="K64" s="6">
        <f t="shared" si="9"/>
        <v>-0.75266524520255873</v>
      </c>
    </row>
    <row r="65" spans="2:11" x14ac:dyDescent="0.25">
      <c r="B65">
        <v>0.31</v>
      </c>
      <c r="C65">
        <v>3</v>
      </c>
      <c r="D65">
        <f t="shared" si="1"/>
        <v>0.92999999999999994</v>
      </c>
      <c r="E65" s="5">
        <f t="shared" si="2"/>
        <v>0.51098901098901095</v>
      </c>
      <c r="F65" s="4">
        <v>0.31</v>
      </c>
      <c r="G65">
        <v>1</v>
      </c>
      <c r="H65">
        <f t="shared" si="7"/>
        <v>0.31</v>
      </c>
      <c r="I65" s="5">
        <f t="shared" si="8"/>
        <v>0.15422885572139303</v>
      </c>
      <c r="J65">
        <f t="shared" si="5"/>
        <v>0.35676015526761795</v>
      </c>
      <c r="K65" s="6">
        <f t="shared" si="9"/>
        <v>-0.39590508993494078</v>
      </c>
    </row>
    <row r="66" spans="2:11" x14ac:dyDescent="0.25">
      <c r="B66">
        <v>0.315</v>
      </c>
      <c r="C66">
        <v>2</v>
      </c>
      <c r="D66">
        <f t="shared" si="1"/>
        <v>0.63</v>
      </c>
      <c r="E66" s="5">
        <f t="shared" si="2"/>
        <v>0.34615384615384615</v>
      </c>
      <c r="F66" s="4">
        <v>0.315</v>
      </c>
      <c r="G66">
        <v>3</v>
      </c>
      <c r="H66">
        <f t="shared" si="7"/>
        <v>0.94500000000000006</v>
      </c>
      <c r="I66" s="5">
        <f t="shared" si="8"/>
        <v>0.47014925373134331</v>
      </c>
      <c r="J66">
        <f t="shared" si="5"/>
        <v>-0.12399540757749716</v>
      </c>
      <c r="K66" s="6">
        <f t="shared" si="9"/>
        <v>-0.51990049751243794</v>
      </c>
    </row>
    <row r="67" spans="2:11" x14ac:dyDescent="0.25">
      <c r="B67">
        <v>0.32</v>
      </c>
      <c r="C67">
        <v>2</v>
      </c>
      <c r="D67">
        <f t="shared" si="1"/>
        <v>0.64</v>
      </c>
      <c r="E67" s="5">
        <f t="shared" si="2"/>
        <v>0.35164835164835162</v>
      </c>
      <c r="F67" s="4">
        <v>0.32</v>
      </c>
      <c r="G67">
        <v>3</v>
      </c>
      <c r="H67">
        <f t="shared" si="7"/>
        <v>0.96</v>
      </c>
      <c r="I67" s="5">
        <f t="shared" si="8"/>
        <v>0.47761194029850745</v>
      </c>
      <c r="J67">
        <f t="shared" si="5"/>
        <v>-0.12596358865015583</v>
      </c>
      <c r="K67" s="6">
        <f t="shared" si="9"/>
        <v>-0.64586408616259372</v>
      </c>
    </row>
    <row r="68" spans="2:11" x14ac:dyDescent="0.25">
      <c r="B68">
        <v>0.32500000000000001</v>
      </c>
      <c r="C68">
        <v>2</v>
      </c>
      <c r="D68">
        <f t="shared" ref="D68:D82" si="10">B68*C68</f>
        <v>0.65</v>
      </c>
      <c r="E68" s="5">
        <f t="shared" ref="E68:E82" si="11">(D68/A$4*100)</f>
        <v>0.35714285714285715</v>
      </c>
      <c r="F68" s="4">
        <v>0.32500000000000001</v>
      </c>
      <c r="G68">
        <v>3</v>
      </c>
      <c r="H68">
        <f t="shared" si="7"/>
        <v>0.97500000000000009</v>
      </c>
      <c r="I68" s="5">
        <f t="shared" si="8"/>
        <v>0.48507462686567171</v>
      </c>
      <c r="J68">
        <f t="shared" si="5"/>
        <v>-0.12793176972281456</v>
      </c>
      <c r="K68" s="6">
        <f t="shared" si="9"/>
        <v>-0.77379585588540833</v>
      </c>
    </row>
    <row r="69" spans="2:11" x14ac:dyDescent="0.25">
      <c r="B69">
        <v>0.33</v>
      </c>
      <c r="C69">
        <v>1</v>
      </c>
      <c r="D69">
        <f t="shared" si="10"/>
        <v>0.33</v>
      </c>
      <c r="E69" s="5">
        <f t="shared" si="11"/>
        <v>0.18131868131868134</v>
      </c>
      <c r="F69" s="4">
        <v>0.33</v>
      </c>
      <c r="G69">
        <v>1</v>
      </c>
      <c r="H69">
        <f t="shared" si="7"/>
        <v>0.33</v>
      </c>
      <c r="I69" s="5">
        <f t="shared" si="8"/>
        <v>0.16417910447761194</v>
      </c>
      <c r="J69">
        <f t="shared" ref="J69:J82" si="12">E69-I69</f>
        <v>1.7139576841069398E-2</v>
      </c>
      <c r="K69" s="6">
        <f t="shared" si="9"/>
        <v>-0.75665627904433896</v>
      </c>
    </row>
    <row r="70" spans="2:11" x14ac:dyDescent="0.25">
      <c r="B70">
        <v>0.33500000000000002</v>
      </c>
      <c r="C70">
        <v>1</v>
      </c>
      <c r="D70">
        <f t="shared" si="10"/>
        <v>0.33500000000000002</v>
      </c>
      <c r="E70" s="5">
        <f t="shared" si="11"/>
        <v>0.18406593406593408</v>
      </c>
      <c r="F70" s="4">
        <v>0.33500000000000002</v>
      </c>
      <c r="G70">
        <v>3</v>
      </c>
      <c r="H70">
        <f t="shared" si="7"/>
        <v>1.0050000000000001</v>
      </c>
      <c r="I70" s="5">
        <f t="shared" si="8"/>
        <v>0.50000000000000011</v>
      </c>
      <c r="J70">
        <f t="shared" si="12"/>
        <v>-0.31593406593406603</v>
      </c>
      <c r="K70" s="6">
        <f t="shared" si="9"/>
        <v>-1.0725903449784049</v>
      </c>
    </row>
    <row r="71" spans="2:11" x14ac:dyDescent="0.25">
      <c r="B71">
        <v>0.34</v>
      </c>
      <c r="C71">
        <v>3</v>
      </c>
      <c r="D71">
        <f t="shared" si="10"/>
        <v>1.02</v>
      </c>
      <c r="E71" s="5">
        <f t="shared" si="11"/>
        <v>0.56043956043956045</v>
      </c>
      <c r="F71" s="4">
        <v>0.34</v>
      </c>
      <c r="G71">
        <v>0</v>
      </c>
      <c r="H71">
        <f t="shared" si="7"/>
        <v>0</v>
      </c>
      <c r="I71" s="5">
        <f t="shared" si="8"/>
        <v>0</v>
      </c>
      <c r="J71">
        <f t="shared" si="12"/>
        <v>0.56043956043956045</v>
      </c>
      <c r="K71" s="6">
        <f t="shared" si="9"/>
        <v>-0.51215078453884444</v>
      </c>
    </row>
    <row r="72" spans="2:11" x14ac:dyDescent="0.25">
      <c r="B72">
        <v>0.34499999999999997</v>
      </c>
      <c r="C72">
        <v>3</v>
      </c>
      <c r="D72">
        <f t="shared" si="10"/>
        <v>1.0349999999999999</v>
      </c>
      <c r="E72" s="5">
        <f t="shared" si="11"/>
        <v>0.56868131868131866</v>
      </c>
      <c r="F72" s="4">
        <v>0.34499999999999997</v>
      </c>
      <c r="G72">
        <v>6</v>
      </c>
      <c r="H72">
        <f t="shared" si="7"/>
        <v>2.0699999999999998</v>
      </c>
      <c r="I72" s="5">
        <f t="shared" si="8"/>
        <v>1.0298507462686566</v>
      </c>
      <c r="J72">
        <f t="shared" si="12"/>
        <v>-0.46116942758733792</v>
      </c>
      <c r="K72" s="6">
        <f t="shared" si="9"/>
        <v>-0.97332021212618236</v>
      </c>
    </row>
    <row r="73" spans="2:11" x14ac:dyDescent="0.25">
      <c r="B73">
        <v>0.35</v>
      </c>
      <c r="C73">
        <v>3</v>
      </c>
      <c r="D73">
        <f t="shared" si="10"/>
        <v>1.0499999999999998</v>
      </c>
      <c r="E73" s="5">
        <f t="shared" si="11"/>
        <v>0.57692307692307687</v>
      </c>
      <c r="F73" s="4">
        <v>0.35</v>
      </c>
      <c r="G73">
        <v>4</v>
      </c>
      <c r="H73">
        <f t="shared" si="7"/>
        <v>1.4</v>
      </c>
      <c r="I73" s="5">
        <f t="shared" si="8"/>
        <v>0.69651741293532332</v>
      </c>
      <c r="J73">
        <f t="shared" si="12"/>
        <v>-0.11959433601224645</v>
      </c>
      <c r="K73" s="6">
        <f t="shared" si="9"/>
        <v>-1.0929145481384288</v>
      </c>
    </row>
    <row r="74" spans="2:11" x14ac:dyDescent="0.25">
      <c r="B74">
        <v>0.35499999999999998</v>
      </c>
      <c r="C74">
        <v>2</v>
      </c>
      <c r="D74">
        <f t="shared" si="10"/>
        <v>0.71</v>
      </c>
      <c r="E74" s="5">
        <f t="shared" si="11"/>
        <v>0.39010989010989006</v>
      </c>
      <c r="F74" s="4">
        <v>0.35499999999999998</v>
      </c>
      <c r="G74">
        <v>2</v>
      </c>
      <c r="H74">
        <f t="shared" si="7"/>
        <v>0.71</v>
      </c>
      <c r="I74" s="5">
        <f t="shared" si="8"/>
        <v>0.35323383084577109</v>
      </c>
      <c r="J74">
        <f t="shared" si="12"/>
        <v>3.6876059264118966E-2</v>
      </c>
      <c r="K74" s="6">
        <f t="shared" si="9"/>
        <v>-1.05603848887431</v>
      </c>
    </row>
    <row r="75" spans="2:11" x14ac:dyDescent="0.25">
      <c r="B75">
        <v>0.36</v>
      </c>
      <c r="C75">
        <v>6</v>
      </c>
      <c r="D75">
        <f t="shared" si="10"/>
        <v>2.16</v>
      </c>
      <c r="E75" s="5">
        <f t="shared" si="11"/>
        <v>1.1868131868131868</v>
      </c>
      <c r="F75" s="4">
        <v>0.36</v>
      </c>
      <c r="G75">
        <v>2</v>
      </c>
      <c r="H75">
        <f t="shared" si="7"/>
        <v>0.72</v>
      </c>
      <c r="I75" s="5">
        <f t="shared" si="8"/>
        <v>0.35820895522388058</v>
      </c>
      <c r="J75">
        <f t="shared" si="12"/>
        <v>0.82860423158930629</v>
      </c>
      <c r="K75" s="6">
        <f t="shared" si="9"/>
        <v>-0.22743425728500366</v>
      </c>
    </row>
    <row r="76" spans="2:11" x14ac:dyDescent="0.25">
      <c r="B76">
        <v>0.36499999999999999</v>
      </c>
      <c r="C76">
        <v>4</v>
      </c>
      <c r="D76">
        <f t="shared" si="10"/>
        <v>1.46</v>
      </c>
      <c r="E76" s="5">
        <f t="shared" si="11"/>
        <v>0.80219780219780223</v>
      </c>
      <c r="F76" s="4">
        <v>0.36499999999999999</v>
      </c>
      <c r="G76">
        <v>4</v>
      </c>
      <c r="H76">
        <f t="shared" si="7"/>
        <v>1.46</v>
      </c>
      <c r="I76" s="5">
        <f t="shared" si="8"/>
        <v>0.72636815920398012</v>
      </c>
      <c r="J76">
        <f t="shared" si="12"/>
        <v>7.5829642993822111E-2</v>
      </c>
      <c r="K76" s="6">
        <f t="shared" si="9"/>
        <v>-0.15160461429118155</v>
      </c>
    </row>
    <row r="77" spans="2:11" x14ac:dyDescent="0.25">
      <c r="B77">
        <v>0.37</v>
      </c>
      <c r="C77">
        <v>4</v>
      </c>
      <c r="D77">
        <f t="shared" si="10"/>
        <v>1.48</v>
      </c>
      <c r="E77" s="5">
        <f t="shared" si="11"/>
        <v>0.81318681318681318</v>
      </c>
      <c r="F77" s="4">
        <v>0.37</v>
      </c>
      <c r="G77">
        <v>1</v>
      </c>
      <c r="H77">
        <f t="shared" si="7"/>
        <v>0.37</v>
      </c>
      <c r="I77" s="5">
        <f t="shared" si="8"/>
        <v>0.18407960199004975</v>
      </c>
      <c r="J77">
        <f t="shared" si="12"/>
        <v>0.62910721119676349</v>
      </c>
      <c r="K77" s="6">
        <f t="shared" si="9"/>
        <v>0.47750259690558194</v>
      </c>
    </row>
    <row r="78" spans="2:11" x14ac:dyDescent="0.25">
      <c r="B78">
        <v>0.375</v>
      </c>
      <c r="C78">
        <v>1</v>
      </c>
      <c r="D78">
        <f t="shared" si="10"/>
        <v>0.375</v>
      </c>
      <c r="E78" s="5">
        <f t="shared" si="11"/>
        <v>0.20604395604395606</v>
      </c>
      <c r="F78" s="4">
        <v>0.375</v>
      </c>
      <c r="G78">
        <v>3</v>
      </c>
      <c r="H78">
        <f t="shared" si="7"/>
        <v>1.125</v>
      </c>
      <c r="I78" s="5">
        <f t="shared" si="8"/>
        <v>0.55970149253731338</v>
      </c>
      <c r="J78">
        <f t="shared" si="12"/>
        <v>-0.35365753649335729</v>
      </c>
      <c r="K78" s="6">
        <f t="shared" si="9"/>
        <v>0.12384506041222465</v>
      </c>
    </row>
    <row r="79" spans="2:11" x14ac:dyDescent="0.25">
      <c r="B79">
        <v>0.38</v>
      </c>
      <c r="C79">
        <v>0</v>
      </c>
      <c r="D79">
        <f t="shared" si="10"/>
        <v>0</v>
      </c>
      <c r="E79" s="5">
        <f t="shared" si="11"/>
        <v>0</v>
      </c>
      <c r="F79" s="4">
        <v>0.38</v>
      </c>
      <c r="G79">
        <v>1</v>
      </c>
      <c r="H79">
        <f t="shared" si="7"/>
        <v>0.38</v>
      </c>
      <c r="I79" s="5">
        <f t="shared" si="8"/>
        <v>0.1890547263681592</v>
      </c>
      <c r="J79">
        <f t="shared" si="12"/>
        <v>-0.1890547263681592</v>
      </c>
      <c r="K79" s="6">
        <f t="shared" si="9"/>
        <v>-6.5209665955934554E-2</v>
      </c>
    </row>
    <row r="80" spans="2:11" x14ac:dyDescent="0.25">
      <c r="B80">
        <v>0.38500000000000001</v>
      </c>
      <c r="C80">
        <v>1</v>
      </c>
      <c r="D80">
        <f t="shared" si="10"/>
        <v>0.38500000000000001</v>
      </c>
      <c r="E80" s="5">
        <f t="shared" si="11"/>
        <v>0.21153846153846154</v>
      </c>
      <c r="F80" s="4">
        <v>0.38500000000000001</v>
      </c>
      <c r="G80">
        <v>4</v>
      </c>
      <c r="H80">
        <f t="shared" si="7"/>
        <v>1.54</v>
      </c>
      <c r="I80" s="5">
        <f t="shared" si="8"/>
        <v>0.76616915422885579</v>
      </c>
      <c r="J80">
        <f t="shared" si="12"/>
        <v>-0.55463069269039422</v>
      </c>
      <c r="K80" s="6">
        <f t="shared" si="9"/>
        <v>-0.6198403586463288</v>
      </c>
    </row>
    <row r="81" spans="2:11" x14ac:dyDescent="0.25">
      <c r="B81">
        <v>0.39</v>
      </c>
      <c r="C81">
        <v>2</v>
      </c>
      <c r="D81">
        <f t="shared" si="10"/>
        <v>0.78</v>
      </c>
      <c r="E81" s="5">
        <f t="shared" si="11"/>
        <v>0.4285714285714286</v>
      </c>
      <c r="F81" s="4">
        <v>0.39</v>
      </c>
      <c r="G81">
        <v>1</v>
      </c>
      <c r="H81">
        <f t="shared" si="7"/>
        <v>0.39</v>
      </c>
      <c r="I81" s="5">
        <f t="shared" si="8"/>
        <v>0.19402985074626866</v>
      </c>
      <c r="J81">
        <f t="shared" si="12"/>
        <v>0.23454157782515994</v>
      </c>
      <c r="K81" s="6">
        <f t="shared" si="9"/>
        <v>-0.38529878082116886</v>
      </c>
    </row>
    <row r="82" spans="2:11" x14ac:dyDescent="0.25">
      <c r="B82">
        <v>0.39500000000000002</v>
      </c>
      <c r="C82">
        <v>0</v>
      </c>
      <c r="D82">
        <f t="shared" si="10"/>
        <v>0</v>
      </c>
      <c r="E82" s="5">
        <f t="shared" si="11"/>
        <v>0</v>
      </c>
      <c r="F82" s="4">
        <v>0.39500000000000002</v>
      </c>
      <c r="G82">
        <v>3</v>
      </c>
      <c r="H82">
        <f t="shared" si="7"/>
        <v>1.1850000000000001</v>
      </c>
      <c r="I82" s="5">
        <f t="shared" si="8"/>
        <v>0.58955223880597019</v>
      </c>
      <c r="J82">
        <f t="shared" si="12"/>
        <v>-0.58955223880597019</v>
      </c>
      <c r="K82" s="6">
        <f t="shared" si="9"/>
        <v>-0.97485101962713905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A28" zoomScale="70" zoomScaleNormal="70" workbookViewId="0">
      <selection activeCell="R3" sqref="R3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8" x14ac:dyDescent="0.25">
      <c r="B1" s="12" t="s">
        <v>7</v>
      </c>
      <c r="C1" s="12"/>
      <c r="D1" s="3"/>
      <c r="F1" s="12" t="s">
        <v>0</v>
      </c>
      <c r="G1" s="12"/>
      <c r="H1" s="3"/>
      <c r="P1" t="s">
        <v>14</v>
      </c>
      <c r="Q1" t="s">
        <v>9</v>
      </c>
      <c r="R1" t="s">
        <v>10</v>
      </c>
    </row>
    <row r="2" spans="1:18" x14ac:dyDescent="0.25">
      <c r="A2" t="s">
        <v>2</v>
      </c>
      <c r="B2" t="s">
        <v>11</v>
      </c>
      <c r="C2" t="s">
        <v>13</v>
      </c>
      <c r="E2" s="5" t="s">
        <v>1</v>
      </c>
      <c r="F2" s="4" t="s">
        <v>11</v>
      </c>
      <c r="G2" t="s">
        <v>13</v>
      </c>
      <c r="I2" s="5" t="s">
        <v>1</v>
      </c>
      <c r="J2" t="s">
        <v>5</v>
      </c>
      <c r="K2" s="6" t="s">
        <v>6</v>
      </c>
      <c r="P2">
        <f>MIN(K39:K64)</f>
        <v>-2.7566844919786093</v>
      </c>
      <c r="Q2">
        <f>SUMPRODUCT(Sit!B40:B64-Sit!B39:B63,(Sit!K40:K64+Sit!K39:K63)/2)</f>
        <v>-0.1168917112299465</v>
      </c>
      <c r="R2">
        <f>Stand!Q2</f>
        <v>-5.0656846263189566E-2</v>
      </c>
    </row>
    <row r="3" spans="1:18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P3" t="s">
        <v>15</v>
      </c>
    </row>
    <row r="4" spans="1:18" x14ac:dyDescent="0.25">
      <c r="A4" s="3">
        <f>SUM(C3:C82)</f>
        <v>170</v>
      </c>
      <c r="B4">
        <v>5.0000000000000001E-3</v>
      </c>
      <c r="C4">
        <v>2</v>
      </c>
      <c r="D4">
        <f t="shared" ref="D4:D67" si="1">B4*C4</f>
        <v>0.01</v>
      </c>
      <c r="E4" s="5">
        <f t="shared" ref="E4:E67" si="2">(D4/A$4*100)</f>
        <v>5.8823529411764705E-3</v>
      </c>
      <c r="F4" s="4">
        <v>5.0000000000000001E-3</v>
      </c>
      <c r="G4">
        <v>2</v>
      </c>
      <c r="H4">
        <f t="shared" ref="H4:H67" si="3">F4*G4</f>
        <v>0.01</v>
      </c>
      <c r="I4" s="5">
        <f t="shared" ref="I4:I67" si="4">(H4/A$6*100)</f>
        <v>5.3475935828877011E-3</v>
      </c>
      <c r="J4">
        <f>E4-I4</f>
        <v>5.3475935828876942E-4</v>
      </c>
      <c r="K4" s="6">
        <f>J4+J3</f>
        <v>5.3475935828876942E-4</v>
      </c>
      <c r="P4">
        <f>MIN(K30:K55)</f>
        <v>-2.7566844919786093</v>
      </c>
    </row>
    <row r="5" spans="1:18" x14ac:dyDescent="0.25">
      <c r="A5" t="s">
        <v>4</v>
      </c>
      <c r="B5">
        <v>0.01</v>
      </c>
      <c r="C5">
        <v>2</v>
      </c>
      <c r="D5">
        <f t="shared" si="1"/>
        <v>0.02</v>
      </c>
      <c r="E5" s="5">
        <f t="shared" si="2"/>
        <v>1.1764705882352941E-2</v>
      </c>
      <c r="F5" s="4">
        <v>0.01</v>
      </c>
      <c r="G5">
        <v>2</v>
      </c>
      <c r="H5">
        <f t="shared" si="3"/>
        <v>0.02</v>
      </c>
      <c r="I5" s="5">
        <f t="shared" si="4"/>
        <v>1.0695187165775402E-2</v>
      </c>
      <c r="J5">
        <f t="shared" ref="J5:J68" si="5">E5-I5</f>
        <v>1.0695187165775388E-3</v>
      </c>
      <c r="K5" s="6">
        <f>K4+J5</f>
        <v>1.6042780748663082E-3</v>
      </c>
    </row>
    <row r="6" spans="1:18" x14ac:dyDescent="0.25">
      <c r="A6" s="3">
        <f>SUM(G3:G82)</f>
        <v>187</v>
      </c>
      <c r="B6">
        <v>1.4999999999999999E-2</v>
      </c>
      <c r="C6">
        <v>4</v>
      </c>
      <c r="D6">
        <f t="shared" si="1"/>
        <v>0.06</v>
      </c>
      <c r="E6" s="5">
        <f t="shared" si="2"/>
        <v>3.5294117647058823E-2</v>
      </c>
      <c r="F6" s="4">
        <v>1.4999999999999999E-2</v>
      </c>
      <c r="G6">
        <v>4</v>
      </c>
      <c r="H6">
        <f t="shared" si="3"/>
        <v>0.06</v>
      </c>
      <c r="I6" s="5">
        <f t="shared" si="4"/>
        <v>3.20855614973262E-2</v>
      </c>
      <c r="J6">
        <f t="shared" si="5"/>
        <v>3.2085561497326234E-3</v>
      </c>
      <c r="K6" s="6">
        <f t="shared" ref="K6:K69" si="6">K5+J6</f>
        <v>4.8128342245989317E-3</v>
      </c>
    </row>
    <row r="7" spans="1:18" x14ac:dyDescent="0.25">
      <c r="B7">
        <v>0.02</v>
      </c>
      <c r="C7">
        <v>7</v>
      </c>
      <c r="D7">
        <f t="shared" si="1"/>
        <v>0.14000000000000001</v>
      </c>
      <c r="E7" s="5">
        <f t="shared" si="2"/>
        <v>8.2352941176470587E-2</v>
      </c>
      <c r="F7" s="4">
        <v>0.02</v>
      </c>
      <c r="G7">
        <v>2</v>
      </c>
      <c r="H7">
        <f t="shared" si="3"/>
        <v>0.04</v>
      </c>
      <c r="I7" s="5">
        <f t="shared" si="4"/>
        <v>2.1390374331550804E-2</v>
      </c>
      <c r="J7">
        <f t="shared" si="5"/>
        <v>6.0962566844919783E-2</v>
      </c>
      <c r="K7" s="6">
        <f t="shared" si="6"/>
        <v>6.5775401069518707E-2</v>
      </c>
    </row>
    <row r="8" spans="1:18" x14ac:dyDescent="0.25">
      <c r="B8">
        <v>2.5000000000000001E-2</v>
      </c>
      <c r="C8">
        <v>5</v>
      </c>
      <c r="D8">
        <f t="shared" si="1"/>
        <v>0.125</v>
      </c>
      <c r="E8" s="5">
        <f t="shared" si="2"/>
        <v>7.3529411764705885E-2</v>
      </c>
      <c r="F8" s="4">
        <v>2.5000000000000001E-2</v>
      </c>
      <c r="G8">
        <v>4</v>
      </c>
      <c r="H8">
        <f t="shared" si="3"/>
        <v>0.1</v>
      </c>
      <c r="I8" s="5">
        <f t="shared" si="4"/>
        <v>5.3475935828877004E-2</v>
      </c>
      <c r="J8">
        <f t="shared" si="5"/>
        <v>2.0053475935828881E-2</v>
      </c>
      <c r="K8" s="6">
        <f>K7+J8</f>
        <v>8.5828877005347581E-2</v>
      </c>
    </row>
    <row r="9" spans="1:18" x14ac:dyDescent="0.25">
      <c r="B9">
        <v>0.03</v>
      </c>
      <c r="C9">
        <v>2</v>
      </c>
      <c r="D9">
        <f t="shared" si="1"/>
        <v>0.06</v>
      </c>
      <c r="E9" s="5">
        <f t="shared" si="2"/>
        <v>3.5294117647058823E-2</v>
      </c>
      <c r="F9" s="4">
        <v>0.03</v>
      </c>
      <c r="G9">
        <v>6</v>
      </c>
      <c r="H9">
        <f t="shared" si="3"/>
        <v>0.18</v>
      </c>
      <c r="I9" s="5">
        <f t="shared" si="4"/>
        <v>9.6256684491978606E-2</v>
      </c>
      <c r="J9">
        <f t="shared" si="5"/>
        <v>-6.0962566844919783E-2</v>
      </c>
      <c r="K9" s="6">
        <f t="shared" si="6"/>
        <v>2.4866310160427799E-2</v>
      </c>
    </row>
    <row r="10" spans="1:18" x14ac:dyDescent="0.25">
      <c r="B10">
        <v>3.5000000000000003E-2</v>
      </c>
      <c r="C10">
        <v>8</v>
      </c>
      <c r="D10">
        <f t="shared" si="1"/>
        <v>0.28000000000000003</v>
      </c>
      <c r="E10" s="5">
        <f t="shared" si="2"/>
        <v>0.16470588235294117</v>
      </c>
      <c r="F10" s="4">
        <v>3.5000000000000003E-2</v>
      </c>
      <c r="G10">
        <v>9</v>
      </c>
      <c r="H10">
        <f t="shared" si="3"/>
        <v>0.31500000000000006</v>
      </c>
      <c r="I10" s="5">
        <f t="shared" si="4"/>
        <v>0.1684491978609626</v>
      </c>
      <c r="J10">
        <f t="shared" si="5"/>
        <v>-3.7433155080214275E-3</v>
      </c>
      <c r="K10" s="6">
        <f t="shared" si="6"/>
        <v>2.1122994652406371E-2</v>
      </c>
      <c r="M10" s="11"/>
    </row>
    <row r="11" spans="1:18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5</v>
      </c>
      <c r="H11">
        <f t="shared" si="3"/>
        <v>0.2</v>
      </c>
      <c r="I11" s="5">
        <f t="shared" si="4"/>
        <v>0.10695187165775401</v>
      </c>
      <c r="J11">
        <f t="shared" si="5"/>
        <v>-0.10695187165775401</v>
      </c>
      <c r="K11" s="6">
        <f t="shared" si="6"/>
        <v>-8.5828877005347637E-2</v>
      </c>
    </row>
    <row r="12" spans="1:18" x14ac:dyDescent="0.25">
      <c r="B12">
        <v>4.4999999999999998E-2</v>
      </c>
      <c r="C12">
        <v>0</v>
      </c>
      <c r="D12">
        <f t="shared" si="1"/>
        <v>0</v>
      </c>
      <c r="E12" s="5">
        <f t="shared" si="2"/>
        <v>0</v>
      </c>
      <c r="F12" s="4">
        <v>4.4999999999999998E-2</v>
      </c>
      <c r="G12">
        <v>7</v>
      </c>
      <c r="H12">
        <f t="shared" si="3"/>
        <v>0.315</v>
      </c>
      <c r="I12" s="5">
        <f t="shared" si="4"/>
        <v>0.16844919786096257</v>
      </c>
      <c r="J12">
        <f t="shared" si="5"/>
        <v>-0.16844919786096257</v>
      </c>
      <c r="K12" s="6">
        <f t="shared" si="6"/>
        <v>-0.25427807486631021</v>
      </c>
    </row>
    <row r="13" spans="1:18" x14ac:dyDescent="0.25">
      <c r="B13">
        <v>0.05</v>
      </c>
      <c r="C13">
        <v>1</v>
      </c>
      <c r="D13">
        <f t="shared" si="1"/>
        <v>0.05</v>
      </c>
      <c r="E13" s="5">
        <f t="shared" si="2"/>
        <v>2.9411764705882356E-2</v>
      </c>
      <c r="F13" s="4">
        <v>0.05</v>
      </c>
      <c r="G13">
        <v>11</v>
      </c>
      <c r="H13">
        <f t="shared" si="3"/>
        <v>0.55000000000000004</v>
      </c>
      <c r="I13" s="5">
        <f t="shared" si="4"/>
        <v>0.29411764705882359</v>
      </c>
      <c r="J13">
        <f t="shared" si="5"/>
        <v>-0.26470588235294124</v>
      </c>
      <c r="K13" s="6">
        <f t="shared" si="6"/>
        <v>-0.51898395721925139</v>
      </c>
    </row>
    <row r="14" spans="1:18" x14ac:dyDescent="0.25">
      <c r="B14">
        <v>5.5E-2</v>
      </c>
      <c r="C14">
        <v>4</v>
      </c>
      <c r="D14">
        <f t="shared" si="1"/>
        <v>0.22</v>
      </c>
      <c r="E14" s="5">
        <f t="shared" si="2"/>
        <v>0.12941176470588237</v>
      </c>
      <c r="F14" s="4">
        <v>5.5E-2</v>
      </c>
      <c r="G14">
        <v>3</v>
      </c>
      <c r="H14">
        <f t="shared" si="3"/>
        <v>0.16500000000000001</v>
      </c>
      <c r="I14" s="5">
        <f t="shared" si="4"/>
        <v>8.8235294117647065E-2</v>
      </c>
      <c r="J14">
        <f t="shared" si="5"/>
        <v>4.11764705882353E-2</v>
      </c>
      <c r="K14" s="6">
        <f t="shared" si="6"/>
        <v>-0.47780748663101608</v>
      </c>
    </row>
    <row r="15" spans="1:18" x14ac:dyDescent="0.25">
      <c r="B15">
        <v>0.06</v>
      </c>
      <c r="C15">
        <v>9</v>
      </c>
      <c r="D15">
        <f t="shared" si="1"/>
        <v>0.54</v>
      </c>
      <c r="E15" s="5">
        <f t="shared" si="2"/>
        <v>0.31764705882352945</v>
      </c>
      <c r="F15" s="4">
        <v>0.06</v>
      </c>
      <c r="G15">
        <v>2</v>
      </c>
      <c r="H15">
        <f t="shared" si="3"/>
        <v>0.12</v>
      </c>
      <c r="I15" s="5">
        <f t="shared" si="4"/>
        <v>6.4171122994652399E-2</v>
      </c>
      <c r="J15">
        <f t="shared" si="5"/>
        <v>0.25347593582887706</v>
      </c>
      <c r="K15" s="6">
        <f t="shared" si="6"/>
        <v>-0.22433155080213901</v>
      </c>
    </row>
    <row r="16" spans="1:18" x14ac:dyDescent="0.25">
      <c r="B16">
        <v>6.5000000000000002E-2</v>
      </c>
      <c r="C16">
        <v>6</v>
      </c>
      <c r="D16">
        <f t="shared" si="1"/>
        <v>0.39</v>
      </c>
      <c r="E16" s="5">
        <f t="shared" si="2"/>
        <v>0.22941176470588237</v>
      </c>
      <c r="F16" s="4">
        <v>6.5000000000000002E-2</v>
      </c>
      <c r="G16">
        <v>6</v>
      </c>
      <c r="H16">
        <f t="shared" si="3"/>
        <v>0.39</v>
      </c>
      <c r="I16" s="5">
        <f t="shared" si="4"/>
        <v>0.20855614973262032</v>
      </c>
      <c r="J16">
        <f t="shared" si="5"/>
        <v>2.0855614973262049E-2</v>
      </c>
      <c r="K16" s="6">
        <f t="shared" si="6"/>
        <v>-0.20347593582887696</v>
      </c>
    </row>
    <row r="17" spans="2:11" x14ac:dyDescent="0.25">
      <c r="B17">
        <v>7.0000000000000007E-2</v>
      </c>
      <c r="C17">
        <v>7</v>
      </c>
      <c r="D17">
        <f t="shared" si="1"/>
        <v>0.49000000000000005</v>
      </c>
      <c r="E17" s="5">
        <f t="shared" si="2"/>
        <v>0.28823529411764709</v>
      </c>
      <c r="F17" s="4">
        <v>7.0000000000000007E-2</v>
      </c>
      <c r="G17">
        <v>1</v>
      </c>
      <c r="H17">
        <f t="shared" si="3"/>
        <v>7.0000000000000007E-2</v>
      </c>
      <c r="I17" s="5">
        <f t="shared" si="4"/>
        <v>3.7433155080213908E-2</v>
      </c>
      <c r="J17">
        <f t="shared" si="5"/>
        <v>0.2508021390374332</v>
      </c>
      <c r="K17" s="6">
        <f t="shared" si="6"/>
        <v>4.7326203208556239E-2</v>
      </c>
    </row>
    <row r="18" spans="2:11" x14ac:dyDescent="0.25">
      <c r="B18">
        <v>7.4999999999999997E-2</v>
      </c>
      <c r="C18">
        <v>12</v>
      </c>
      <c r="D18">
        <f t="shared" si="1"/>
        <v>0.89999999999999991</v>
      </c>
      <c r="E18" s="5">
        <f t="shared" si="2"/>
        <v>0.52941176470588236</v>
      </c>
      <c r="F18" s="4">
        <v>7.4999999999999997E-2</v>
      </c>
      <c r="G18">
        <v>4</v>
      </c>
      <c r="H18">
        <f t="shared" si="3"/>
        <v>0.3</v>
      </c>
      <c r="I18" s="5">
        <f t="shared" si="4"/>
        <v>0.16042780748663102</v>
      </c>
      <c r="J18">
        <f t="shared" si="5"/>
        <v>0.36898395721925137</v>
      </c>
      <c r="K18" s="6">
        <f t="shared" si="6"/>
        <v>0.41631016042780761</v>
      </c>
    </row>
    <row r="19" spans="2:11" x14ac:dyDescent="0.25">
      <c r="B19">
        <v>0.08</v>
      </c>
      <c r="C19">
        <v>4</v>
      </c>
      <c r="D19">
        <f t="shared" si="1"/>
        <v>0.32</v>
      </c>
      <c r="E19" s="5">
        <f t="shared" si="2"/>
        <v>0.18823529411764706</v>
      </c>
      <c r="F19" s="4">
        <v>0.08</v>
      </c>
      <c r="G19">
        <v>1</v>
      </c>
      <c r="H19">
        <f t="shared" si="3"/>
        <v>0.08</v>
      </c>
      <c r="I19" s="5">
        <f t="shared" si="4"/>
        <v>4.2780748663101609E-2</v>
      </c>
      <c r="J19">
        <f t="shared" si="5"/>
        <v>0.14545454545454545</v>
      </c>
      <c r="K19" s="6">
        <f t="shared" si="6"/>
        <v>0.56176470588235305</v>
      </c>
    </row>
    <row r="20" spans="2:11" x14ac:dyDescent="0.25">
      <c r="B20">
        <v>8.5000000000000006E-2</v>
      </c>
      <c r="C20">
        <v>2</v>
      </c>
      <c r="D20">
        <f t="shared" si="1"/>
        <v>0.17</v>
      </c>
      <c r="E20" s="5">
        <f t="shared" si="2"/>
        <v>0.1</v>
      </c>
      <c r="F20" s="4">
        <v>8.5000000000000006E-2</v>
      </c>
      <c r="G20">
        <v>2</v>
      </c>
      <c r="H20">
        <f t="shared" si="3"/>
        <v>0.17</v>
      </c>
      <c r="I20" s="5">
        <f t="shared" si="4"/>
        <v>9.0909090909090925E-2</v>
      </c>
      <c r="J20">
        <f t="shared" si="5"/>
        <v>9.0909090909090801E-3</v>
      </c>
      <c r="K20" s="6">
        <f t="shared" si="6"/>
        <v>0.57085561497326209</v>
      </c>
    </row>
    <row r="21" spans="2:11" x14ac:dyDescent="0.25">
      <c r="B21">
        <v>0.09</v>
      </c>
      <c r="C21">
        <v>3</v>
      </c>
      <c r="D21">
        <f t="shared" si="1"/>
        <v>0.27</v>
      </c>
      <c r="E21" s="5">
        <f t="shared" si="2"/>
        <v>0.15882352941176472</v>
      </c>
      <c r="F21" s="4">
        <v>0.09</v>
      </c>
      <c r="G21">
        <v>2</v>
      </c>
      <c r="H21">
        <f t="shared" si="3"/>
        <v>0.18</v>
      </c>
      <c r="I21" s="5">
        <f t="shared" si="4"/>
        <v>9.6256684491978606E-2</v>
      </c>
      <c r="J21">
        <f t="shared" si="5"/>
        <v>6.2566844919786119E-2</v>
      </c>
      <c r="K21" s="6">
        <f t="shared" si="6"/>
        <v>0.63342245989304824</v>
      </c>
    </row>
    <row r="22" spans="2:11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1</v>
      </c>
      <c r="H22">
        <f t="shared" si="3"/>
        <v>9.5000000000000001E-2</v>
      </c>
      <c r="I22" s="5">
        <f t="shared" si="4"/>
        <v>5.0802139037433157E-2</v>
      </c>
      <c r="J22">
        <f t="shared" si="5"/>
        <v>-5.0802139037433157E-2</v>
      </c>
      <c r="K22" s="6">
        <f t="shared" si="6"/>
        <v>0.5826203208556151</v>
      </c>
    </row>
    <row r="23" spans="2:11" x14ac:dyDescent="0.25">
      <c r="B23">
        <v>0.1</v>
      </c>
      <c r="C23">
        <v>0</v>
      </c>
      <c r="D23">
        <f t="shared" si="1"/>
        <v>0</v>
      </c>
      <c r="E23" s="5">
        <f t="shared" si="2"/>
        <v>0</v>
      </c>
      <c r="F23" s="4">
        <v>0.1</v>
      </c>
      <c r="G23">
        <v>1</v>
      </c>
      <c r="H23">
        <f t="shared" si="3"/>
        <v>0.1</v>
      </c>
      <c r="I23" s="5">
        <f t="shared" si="4"/>
        <v>5.3475935828877004E-2</v>
      </c>
      <c r="J23">
        <f t="shared" si="5"/>
        <v>-5.3475935828877004E-2</v>
      </c>
      <c r="K23" s="6">
        <f t="shared" si="6"/>
        <v>0.52914438502673811</v>
      </c>
    </row>
    <row r="24" spans="2:11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0</v>
      </c>
      <c r="H24">
        <f t="shared" si="3"/>
        <v>0</v>
      </c>
      <c r="I24" s="5">
        <f t="shared" si="4"/>
        <v>0</v>
      </c>
      <c r="J24">
        <f t="shared" si="5"/>
        <v>0</v>
      </c>
      <c r="K24" s="6">
        <f t="shared" si="6"/>
        <v>0.52914438502673811</v>
      </c>
    </row>
    <row r="25" spans="2:11" x14ac:dyDescent="0.25">
      <c r="B25">
        <v>0.11</v>
      </c>
      <c r="C25">
        <v>0</v>
      </c>
      <c r="D25">
        <f t="shared" si="1"/>
        <v>0</v>
      </c>
      <c r="E25" s="5">
        <f t="shared" si="2"/>
        <v>0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5"/>
        <v>0</v>
      </c>
      <c r="K25" s="6">
        <f t="shared" si="6"/>
        <v>0.52914438502673811</v>
      </c>
    </row>
    <row r="26" spans="2:11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5"/>
        <v>0</v>
      </c>
      <c r="K26" s="10">
        <f t="shared" si="6"/>
        <v>0.52914438502673811</v>
      </c>
    </row>
    <row r="27" spans="2:11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2</v>
      </c>
      <c r="H27" s="7">
        <f t="shared" si="3"/>
        <v>0.24</v>
      </c>
      <c r="I27" s="8">
        <f t="shared" si="4"/>
        <v>0.1283422459893048</v>
      </c>
      <c r="J27">
        <f t="shared" si="5"/>
        <v>-0.1283422459893048</v>
      </c>
      <c r="K27" s="10">
        <f t="shared" si="6"/>
        <v>0.40080213903743334</v>
      </c>
    </row>
    <row r="28" spans="2:11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1</v>
      </c>
      <c r="H28" s="7">
        <f t="shared" si="3"/>
        <v>0.125</v>
      </c>
      <c r="I28" s="8">
        <f t="shared" si="4"/>
        <v>6.6844919786096246E-2</v>
      </c>
      <c r="J28">
        <f t="shared" si="5"/>
        <v>-6.6844919786096246E-2</v>
      </c>
      <c r="K28" s="10">
        <f t="shared" si="6"/>
        <v>0.33395721925133709</v>
      </c>
    </row>
    <row r="29" spans="2:11" x14ac:dyDescent="0.25">
      <c r="B29" s="7">
        <v>0.13</v>
      </c>
      <c r="C29" s="7">
        <v>0</v>
      </c>
      <c r="D29" s="7">
        <f t="shared" si="1"/>
        <v>0</v>
      </c>
      <c r="E29" s="8">
        <f t="shared" si="2"/>
        <v>0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5"/>
        <v>0</v>
      </c>
      <c r="K29" s="10">
        <f t="shared" si="6"/>
        <v>0.33395721925133709</v>
      </c>
    </row>
    <row r="30" spans="2:11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5"/>
        <v>0</v>
      </c>
      <c r="K30" s="10">
        <f t="shared" si="6"/>
        <v>0.33395721925133709</v>
      </c>
    </row>
    <row r="31" spans="2:11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5"/>
        <v>0</v>
      </c>
      <c r="K31" s="10">
        <f t="shared" si="6"/>
        <v>0.33395721925133709</v>
      </c>
    </row>
    <row r="32" spans="2:11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1</v>
      </c>
      <c r="H32" s="7">
        <f t="shared" si="3"/>
        <v>0.14499999999999999</v>
      </c>
      <c r="I32" s="8">
        <f t="shared" si="4"/>
        <v>7.7540106951871648E-2</v>
      </c>
      <c r="J32">
        <f t="shared" si="5"/>
        <v>-7.7540106951871648E-2</v>
      </c>
      <c r="K32" s="10">
        <f t="shared" si="6"/>
        <v>0.25641711229946546</v>
      </c>
    </row>
    <row r="33" spans="2:11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0</v>
      </c>
      <c r="H33" s="7">
        <f t="shared" si="3"/>
        <v>0</v>
      </c>
      <c r="I33" s="8">
        <f t="shared" si="4"/>
        <v>0</v>
      </c>
      <c r="J33">
        <f t="shared" si="5"/>
        <v>0</v>
      </c>
      <c r="K33" s="10">
        <f t="shared" si="6"/>
        <v>0.25641711229946546</v>
      </c>
    </row>
    <row r="34" spans="2:11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0</v>
      </c>
      <c r="H34" s="7">
        <f t="shared" si="3"/>
        <v>0</v>
      </c>
      <c r="I34" s="8">
        <f t="shared" si="4"/>
        <v>0</v>
      </c>
      <c r="J34">
        <f t="shared" si="5"/>
        <v>0</v>
      </c>
      <c r="K34" s="10">
        <f t="shared" si="6"/>
        <v>0.25641711229946546</v>
      </c>
    </row>
    <row r="35" spans="2:11" x14ac:dyDescent="0.25">
      <c r="B35" s="7">
        <v>0.16</v>
      </c>
      <c r="C35" s="7">
        <v>0</v>
      </c>
      <c r="D35" s="7">
        <f t="shared" si="1"/>
        <v>0</v>
      </c>
      <c r="E35" s="8">
        <f t="shared" si="2"/>
        <v>0</v>
      </c>
      <c r="F35" s="9">
        <v>0.16</v>
      </c>
      <c r="G35" s="7">
        <v>2</v>
      </c>
      <c r="H35" s="7">
        <f t="shared" si="3"/>
        <v>0.32</v>
      </c>
      <c r="I35" s="8">
        <f t="shared" si="4"/>
        <v>0.17112299465240643</v>
      </c>
      <c r="J35">
        <f t="shared" si="5"/>
        <v>-0.17112299465240643</v>
      </c>
      <c r="K35" s="10">
        <f t="shared" si="6"/>
        <v>8.529411764705902E-2</v>
      </c>
    </row>
    <row r="36" spans="2:11" x14ac:dyDescent="0.25">
      <c r="B36" s="7">
        <v>0.16500000000000001</v>
      </c>
      <c r="C36" s="7">
        <v>0</v>
      </c>
      <c r="D36" s="7">
        <f t="shared" si="1"/>
        <v>0</v>
      </c>
      <c r="E36" s="8">
        <f t="shared" si="2"/>
        <v>0</v>
      </c>
      <c r="F36" s="9">
        <v>0.16500000000000001</v>
      </c>
      <c r="G36" s="7">
        <v>2</v>
      </c>
      <c r="H36" s="7">
        <f t="shared" si="3"/>
        <v>0.33</v>
      </c>
      <c r="I36" s="8">
        <f t="shared" si="4"/>
        <v>0.17647058823529413</v>
      </c>
      <c r="J36">
        <f t="shared" si="5"/>
        <v>-0.17647058823529413</v>
      </c>
      <c r="K36" s="10">
        <f t="shared" si="6"/>
        <v>-9.1176470588235109E-2</v>
      </c>
    </row>
    <row r="37" spans="2:11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0.1</v>
      </c>
      <c r="F37" s="9">
        <v>0.17</v>
      </c>
      <c r="G37" s="7">
        <v>2</v>
      </c>
      <c r="H37" s="7">
        <f t="shared" si="3"/>
        <v>0.34</v>
      </c>
      <c r="I37" s="8">
        <f t="shared" si="4"/>
        <v>0.18181818181818185</v>
      </c>
      <c r="J37">
        <f t="shared" si="5"/>
        <v>-8.1818181818181845E-2</v>
      </c>
      <c r="K37" s="10">
        <f t="shared" si="6"/>
        <v>-0.17299465240641695</v>
      </c>
    </row>
    <row r="38" spans="2:11" x14ac:dyDescent="0.25">
      <c r="B38" s="7">
        <v>0.17499999999999999</v>
      </c>
      <c r="C38" s="7">
        <v>2</v>
      </c>
      <c r="D38" s="7">
        <f t="shared" si="1"/>
        <v>0.35</v>
      </c>
      <c r="E38" s="8">
        <f t="shared" si="2"/>
        <v>0.20588235294117643</v>
      </c>
      <c r="F38" s="9">
        <v>0.17499999999999999</v>
      </c>
      <c r="G38" s="7">
        <v>0</v>
      </c>
      <c r="H38" s="7">
        <f t="shared" si="3"/>
        <v>0</v>
      </c>
      <c r="I38" s="8">
        <f t="shared" si="4"/>
        <v>0</v>
      </c>
      <c r="J38">
        <f t="shared" si="5"/>
        <v>0.20588235294117643</v>
      </c>
      <c r="K38" s="10">
        <f t="shared" si="6"/>
        <v>3.2887700534759479E-2</v>
      </c>
    </row>
    <row r="39" spans="2:11" x14ac:dyDescent="0.25">
      <c r="B39" s="7">
        <v>0.18</v>
      </c>
      <c r="C39" s="7">
        <v>1</v>
      </c>
      <c r="D39" s="7">
        <f t="shared" si="1"/>
        <v>0.18</v>
      </c>
      <c r="E39" s="8">
        <f t="shared" si="2"/>
        <v>0.10588235294117646</v>
      </c>
      <c r="F39" s="9">
        <v>0.18</v>
      </c>
      <c r="G39" s="7">
        <v>2</v>
      </c>
      <c r="H39" s="7">
        <f t="shared" si="3"/>
        <v>0.36</v>
      </c>
      <c r="I39" s="8">
        <f t="shared" si="4"/>
        <v>0.19251336898395721</v>
      </c>
      <c r="J39">
        <f t="shared" si="5"/>
        <v>-8.6631016042780756E-2</v>
      </c>
      <c r="K39" s="10">
        <f t="shared" si="6"/>
        <v>-5.3743315508021278E-2</v>
      </c>
    </row>
    <row r="40" spans="2:11" x14ac:dyDescent="0.25">
      <c r="B40" s="7">
        <v>0.185</v>
      </c>
      <c r="C40" s="7">
        <v>3</v>
      </c>
      <c r="D40" s="7">
        <f t="shared" si="1"/>
        <v>0.55499999999999994</v>
      </c>
      <c r="E40" s="8">
        <f t="shared" si="2"/>
        <v>0.32647058823529407</v>
      </c>
      <c r="F40" s="9">
        <v>0.185</v>
      </c>
      <c r="G40" s="7">
        <v>2</v>
      </c>
      <c r="H40" s="7">
        <f t="shared" si="3"/>
        <v>0.37</v>
      </c>
      <c r="I40" s="8">
        <f t="shared" si="4"/>
        <v>0.19786096256684491</v>
      </c>
      <c r="J40">
        <f t="shared" si="5"/>
        <v>0.12860962566844916</v>
      </c>
      <c r="K40" s="10">
        <f t="shared" si="6"/>
        <v>7.4866310160427885E-2</v>
      </c>
    </row>
    <row r="41" spans="2:11" x14ac:dyDescent="0.25">
      <c r="B41" s="7">
        <v>0.19</v>
      </c>
      <c r="C41" s="7">
        <v>2</v>
      </c>
      <c r="D41" s="7">
        <f t="shared" si="1"/>
        <v>0.38</v>
      </c>
      <c r="E41" s="8">
        <f t="shared" si="2"/>
        <v>0.22352941176470589</v>
      </c>
      <c r="F41" s="9">
        <v>0.19</v>
      </c>
      <c r="G41" s="7">
        <v>1</v>
      </c>
      <c r="H41" s="7">
        <f t="shared" si="3"/>
        <v>0.19</v>
      </c>
      <c r="I41" s="8">
        <f t="shared" si="4"/>
        <v>0.10160427807486631</v>
      </c>
      <c r="J41">
        <f t="shared" si="5"/>
        <v>0.12192513368983958</v>
      </c>
      <c r="K41" s="10">
        <f t="shared" si="6"/>
        <v>0.19679144385026748</v>
      </c>
    </row>
    <row r="42" spans="2:11" x14ac:dyDescent="0.25">
      <c r="B42" s="7">
        <v>0.19500000000000001</v>
      </c>
      <c r="C42" s="7">
        <v>3</v>
      </c>
      <c r="D42" s="7">
        <f t="shared" si="1"/>
        <v>0.58499999999999996</v>
      </c>
      <c r="E42" s="8">
        <f t="shared" si="2"/>
        <v>0.34411764705882353</v>
      </c>
      <c r="F42" s="9">
        <v>0.19500000000000001</v>
      </c>
      <c r="G42" s="7">
        <v>4</v>
      </c>
      <c r="H42" s="7">
        <f t="shared" si="3"/>
        <v>0.78</v>
      </c>
      <c r="I42" s="8">
        <f t="shared" si="4"/>
        <v>0.41711229946524064</v>
      </c>
      <c r="J42">
        <f t="shared" si="5"/>
        <v>-7.2994652406417115E-2</v>
      </c>
      <c r="K42" s="10">
        <f t="shared" si="6"/>
        <v>0.12379679144385036</v>
      </c>
    </row>
    <row r="43" spans="2:11" x14ac:dyDescent="0.25">
      <c r="B43">
        <v>0.2</v>
      </c>
      <c r="C43">
        <v>0</v>
      </c>
      <c r="D43">
        <f t="shared" si="1"/>
        <v>0</v>
      </c>
      <c r="E43" s="5">
        <f t="shared" si="2"/>
        <v>0</v>
      </c>
      <c r="F43" s="4">
        <v>0.2</v>
      </c>
      <c r="G43">
        <v>5</v>
      </c>
      <c r="H43">
        <f t="shared" si="3"/>
        <v>1</v>
      </c>
      <c r="I43" s="5">
        <f t="shared" si="4"/>
        <v>0.53475935828876997</v>
      </c>
      <c r="J43">
        <f t="shared" si="5"/>
        <v>-0.53475935828876997</v>
      </c>
      <c r="K43" s="6">
        <f t="shared" si="6"/>
        <v>-0.41096256684491961</v>
      </c>
    </row>
    <row r="44" spans="2:11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0.24117647058823527</v>
      </c>
      <c r="F44" s="4">
        <v>0.20499999999999999</v>
      </c>
      <c r="G44">
        <v>4</v>
      </c>
      <c r="H44">
        <f t="shared" si="3"/>
        <v>0.82</v>
      </c>
      <c r="I44" s="5">
        <f t="shared" si="4"/>
        <v>0.43850267379679142</v>
      </c>
      <c r="J44">
        <f t="shared" si="5"/>
        <v>-0.19732620320855615</v>
      </c>
      <c r="K44" s="6">
        <f t="shared" si="6"/>
        <v>-0.60828877005347581</v>
      </c>
    </row>
    <row r="45" spans="2:11" x14ac:dyDescent="0.25">
      <c r="B45">
        <v>0.21</v>
      </c>
      <c r="C45">
        <v>1</v>
      </c>
      <c r="D45">
        <f t="shared" si="1"/>
        <v>0.21</v>
      </c>
      <c r="E45" s="5">
        <f t="shared" si="2"/>
        <v>0.12352941176470589</v>
      </c>
      <c r="F45" s="4">
        <v>0.21</v>
      </c>
      <c r="G45">
        <v>6</v>
      </c>
      <c r="H45">
        <f t="shared" si="3"/>
        <v>1.26</v>
      </c>
      <c r="I45" s="5">
        <f t="shared" si="4"/>
        <v>0.6737967914438503</v>
      </c>
      <c r="J45">
        <f t="shared" si="5"/>
        <v>-0.55026737967914441</v>
      </c>
      <c r="K45" s="6">
        <f t="shared" si="6"/>
        <v>-1.1585561497326202</v>
      </c>
    </row>
    <row r="46" spans="2:11" x14ac:dyDescent="0.25">
      <c r="B46">
        <v>0.215</v>
      </c>
      <c r="C46">
        <v>0</v>
      </c>
      <c r="D46">
        <f t="shared" si="1"/>
        <v>0</v>
      </c>
      <c r="E46" s="5">
        <f t="shared" si="2"/>
        <v>0</v>
      </c>
      <c r="F46" s="4">
        <v>0.215</v>
      </c>
      <c r="G46">
        <v>2</v>
      </c>
      <c r="H46">
        <f t="shared" si="3"/>
        <v>0.43</v>
      </c>
      <c r="I46" s="5">
        <f t="shared" si="4"/>
        <v>0.2299465240641711</v>
      </c>
      <c r="J46">
        <f t="shared" si="5"/>
        <v>-0.2299465240641711</v>
      </c>
      <c r="K46" s="6">
        <f t="shared" si="6"/>
        <v>-1.3885026737967914</v>
      </c>
    </row>
    <row r="47" spans="2:11" x14ac:dyDescent="0.25">
      <c r="B47">
        <v>0.22</v>
      </c>
      <c r="C47">
        <v>1</v>
      </c>
      <c r="D47">
        <f t="shared" si="1"/>
        <v>0.22</v>
      </c>
      <c r="E47" s="5">
        <f t="shared" si="2"/>
        <v>0.12941176470588237</v>
      </c>
      <c r="F47" s="4">
        <v>0.22</v>
      </c>
      <c r="G47">
        <v>3</v>
      </c>
      <c r="H47">
        <f t="shared" si="3"/>
        <v>0.66</v>
      </c>
      <c r="I47" s="5">
        <f t="shared" si="4"/>
        <v>0.35294117647058826</v>
      </c>
      <c r="J47">
        <f t="shared" si="5"/>
        <v>-0.22352941176470589</v>
      </c>
      <c r="K47" s="6">
        <f t="shared" si="6"/>
        <v>-1.6120320855614974</v>
      </c>
    </row>
    <row r="48" spans="2:11" x14ac:dyDescent="0.25">
      <c r="B48">
        <v>0.22500000000000001</v>
      </c>
      <c r="C48">
        <v>1</v>
      </c>
      <c r="D48">
        <f t="shared" si="1"/>
        <v>0.22500000000000001</v>
      </c>
      <c r="E48" s="5">
        <f t="shared" si="2"/>
        <v>0.13235294117647059</v>
      </c>
      <c r="F48" s="4">
        <v>0.22500000000000001</v>
      </c>
      <c r="G48">
        <v>5</v>
      </c>
      <c r="H48">
        <f t="shared" si="3"/>
        <v>1.125</v>
      </c>
      <c r="I48" s="5">
        <f t="shared" si="4"/>
        <v>0.60160427807486627</v>
      </c>
      <c r="J48">
        <f t="shared" si="5"/>
        <v>-0.46925133689839571</v>
      </c>
      <c r="K48" s="6">
        <f t="shared" si="6"/>
        <v>-2.0812834224598928</v>
      </c>
    </row>
    <row r="49" spans="2:11" x14ac:dyDescent="0.25">
      <c r="B49">
        <v>0.23</v>
      </c>
      <c r="C49">
        <v>1</v>
      </c>
      <c r="D49">
        <f t="shared" si="1"/>
        <v>0.23</v>
      </c>
      <c r="E49" s="5">
        <f t="shared" si="2"/>
        <v>0.13529411764705881</v>
      </c>
      <c r="F49" s="4">
        <v>0.23</v>
      </c>
      <c r="G49">
        <v>5</v>
      </c>
      <c r="H49">
        <f t="shared" si="3"/>
        <v>1.1500000000000001</v>
      </c>
      <c r="I49" s="5">
        <f t="shared" si="4"/>
        <v>0.61497326203208558</v>
      </c>
      <c r="J49">
        <f t="shared" si="5"/>
        <v>-0.47967914438502679</v>
      </c>
      <c r="K49" s="6">
        <f t="shared" si="6"/>
        <v>-2.5609625668449194</v>
      </c>
    </row>
    <row r="50" spans="2:11" x14ac:dyDescent="0.25">
      <c r="B50">
        <v>0.23499999999999999</v>
      </c>
      <c r="C50">
        <v>2</v>
      </c>
      <c r="D50">
        <f t="shared" si="1"/>
        <v>0.47</v>
      </c>
      <c r="E50" s="5">
        <f t="shared" si="2"/>
        <v>0.27647058823529408</v>
      </c>
      <c r="F50" s="4">
        <v>0.23499999999999999</v>
      </c>
      <c r="G50">
        <v>1</v>
      </c>
      <c r="H50">
        <f t="shared" si="3"/>
        <v>0.23499999999999999</v>
      </c>
      <c r="I50" s="5">
        <f t="shared" si="4"/>
        <v>0.12566844919786097</v>
      </c>
      <c r="J50">
        <f t="shared" si="5"/>
        <v>0.15080213903743311</v>
      </c>
      <c r="K50" s="6">
        <f t="shared" si="6"/>
        <v>-2.4101604278074862</v>
      </c>
    </row>
    <row r="51" spans="2:11" x14ac:dyDescent="0.25">
      <c r="B51">
        <v>0.24</v>
      </c>
      <c r="C51">
        <v>3</v>
      </c>
      <c r="D51">
        <f t="shared" si="1"/>
        <v>0.72</v>
      </c>
      <c r="E51" s="5">
        <f t="shared" si="2"/>
        <v>0.42352941176470582</v>
      </c>
      <c r="F51" s="4">
        <v>0.24</v>
      </c>
      <c r="G51">
        <v>6</v>
      </c>
      <c r="H51">
        <f t="shared" si="3"/>
        <v>1.44</v>
      </c>
      <c r="I51" s="5">
        <f t="shared" si="4"/>
        <v>0.77005347593582885</v>
      </c>
      <c r="J51">
        <f t="shared" si="5"/>
        <v>-0.34652406417112303</v>
      </c>
      <c r="K51" s="6">
        <f t="shared" si="6"/>
        <v>-2.7566844919786093</v>
      </c>
    </row>
    <row r="52" spans="2:11" x14ac:dyDescent="0.25">
      <c r="B52">
        <v>0.245</v>
      </c>
      <c r="C52">
        <v>5</v>
      </c>
      <c r="D52">
        <f t="shared" si="1"/>
        <v>1.2250000000000001</v>
      </c>
      <c r="E52" s="5">
        <f t="shared" si="2"/>
        <v>0.72058823529411775</v>
      </c>
      <c r="F52" s="4">
        <v>0.245</v>
      </c>
      <c r="G52">
        <v>2</v>
      </c>
      <c r="H52">
        <f t="shared" si="3"/>
        <v>0.49</v>
      </c>
      <c r="I52" s="5">
        <f t="shared" si="4"/>
        <v>0.26203208556149732</v>
      </c>
      <c r="J52">
        <f t="shared" si="5"/>
        <v>0.45855614973262043</v>
      </c>
      <c r="K52" s="6">
        <f t="shared" si="6"/>
        <v>-2.2981283422459891</v>
      </c>
    </row>
    <row r="53" spans="2:11" x14ac:dyDescent="0.25">
      <c r="B53">
        <v>0.25</v>
      </c>
      <c r="C53">
        <v>1</v>
      </c>
      <c r="D53">
        <f t="shared" si="1"/>
        <v>0.25</v>
      </c>
      <c r="E53" s="5">
        <f t="shared" si="2"/>
        <v>0.14705882352941177</v>
      </c>
      <c r="F53" s="4">
        <v>0.25</v>
      </c>
      <c r="G53">
        <v>1</v>
      </c>
      <c r="H53">
        <f t="shared" si="3"/>
        <v>0.25</v>
      </c>
      <c r="I53" s="5">
        <f t="shared" si="4"/>
        <v>0.13368983957219249</v>
      </c>
      <c r="J53">
        <f t="shared" si="5"/>
        <v>1.3368983957219277E-2</v>
      </c>
      <c r="K53" s="6">
        <f t="shared" si="6"/>
        <v>-2.28475935828877</v>
      </c>
    </row>
    <row r="54" spans="2:11" x14ac:dyDescent="0.25">
      <c r="B54">
        <v>0.255</v>
      </c>
      <c r="C54">
        <v>5</v>
      </c>
      <c r="D54">
        <f t="shared" si="1"/>
        <v>1.2749999999999999</v>
      </c>
      <c r="E54" s="5">
        <f t="shared" si="2"/>
        <v>0.75</v>
      </c>
      <c r="F54" s="4">
        <v>0.255</v>
      </c>
      <c r="G54">
        <v>2</v>
      </c>
      <c r="H54">
        <f t="shared" si="3"/>
        <v>0.51</v>
      </c>
      <c r="I54" s="5">
        <f t="shared" si="4"/>
        <v>0.27272727272727276</v>
      </c>
      <c r="J54">
        <f t="shared" si="5"/>
        <v>0.47727272727272724</v>
      </c>
      <c r="K54" s="6">
        <f t="shared" si="6"/>
        <v>-1.8074866310160427</v>
      </c>
    </row>
    <row r="55" spans="2:11" x14ac:dyDescent="0.25">
      <c r="B55">
        <v>0.26</v>
      </c>
      <c r="C55">
        <v>2</v>
      </c>
      <c r="D55">
        <f t="shared" si="1"/>
        <v>0.52</v>
      </c>
      <c r="E55" s="5">
        <f t="shared" si="2"/>
        <v>0.30588235294117649</v>
      </c>
      <c r="F55" s="4">
        <v>0.26</v>
      </c>
      <c r="G55">
        <v>0</v>
      </c>
      <c r="H55">
        <f t="shared" si="3"/>
        <v>0</v>
      </c>
      <c r="I55" s="5">
        <f t="shared" si="4"/>
        <v>0</v>
      </c>
      <c r="J55">
        <f t="shared" si="5"/>
        <v>0.30588235294117649</v>
      </c>
      <c r="K55" s="6">
        <f t="shared" si="6"/>
        <v>-1.5016042780748662</v>
      </c>
    </row>
    <row r="56" spans="2:11" x14ac:dyDescent="0.25">
      <c r="B56">
        <v>0.26500000000000001</v>
      </c>
      <c r="C56">
        <v>4</v>
      </c>
      <c r="D56">
        <f t="shared" si="1"/>
        <v>1.06</v>
      </c>
      <c r="E56" s="5">
        <f t="shared" si="2"/>
        <v>0.62352941176470589</v>
      </c>
      <c r="F56" s="4">
        <v>0.26500000000000001</v>
      </c>
      <c r="G56">
        <v>1</v>
      </c>
      <c r="H56">
        <f t="shared" si="3"/>
        <v>0.26500000000000001</v>
      </c>
      <c r="I56" s="5">
        <f t="shared" si="4"/>
        <v>0.14171122994652408</v>
      </c>
      <c r="J56">
        <f t="shared" si="5"/>
        <v>0.48181818181818181</v>
      </c>
      <c r="K56" s="6">
        <f t="shared" si="6"/>
        <v>-1.0197860962566843</v>
      </c>
    </row>
    <row r="57" spans="2:11" x14ac:dyDescent="0.25">
      <c r="B57">
        <v>0.27</v>
      </c>
      <c r="C57">
        <v>7</v>
      </c>
      <c r="D57">
        <f t="shared" si="1"/>
        <v>1.8900000000000001</v>
      </c>
      <c r="E57" s="5">
        <f t="shared" si="2"/>
        <v>1.111764705882353</v>
      </c>
      <c r="F57" s="4">
        <v>0.27</v>
      </c>
      <c r="G57">
        <v>1</v>
      </c>
      <c r="H57">
        <f t="shared" si="3"/>
        <v>0.27</v>
      </c>
      <c r="I57" s="5">
        <f t="shared" si="4"/>
        <v>0.14438502673796791</v>
      </c>
      <c r="J57">
        <f t="shared" si="5"/>
        <v>0.96737967914438505</v>
      </c>
      <c r="K57" s="6">
        <f t="shared" si="6"/>
        <v>-5.2406417112299208E-2</v>
      </c>
    </row>
    <row r="58" spans="2:11" x14ac:dyDescent="0.25">
      <c r="B58">
        <v>0.27500000000000002</v>
      </c>
      <c r="C58">
        <v>2</v>
      </c>
      <c r="D58">
        <f t="shared" si="1"/>
        <v>0.55000000000000004</v>
      </c>
      <c r="E58" s="5">
        <f t="shared" si="2"/>
        <v>0.32352941176470595</v>
      </c>
      <c r="F58" s="4">
        <v>0.27500000000000002</v>
      </c>
      <c r="G58">
        <v>5</v>
      </c>
      <c r="H58">
        <f t="shared" si="3"/>
        <v>1.375</v>
      </c>
      <c r="I58" s="5">
        <f t="shared" si="4"/>
        <v>0.73529411764705876</v>
      </c>
      <c r="J58">
        <f t="shared" si="5"/>
        <v>-0.41176470588235281</v>
      </c>
      <c r="K58" s="6">
        <f t="shared" si="6"/>
        <v>-0.46417112299465202</v>
      </c>
    </row>
    <row r="59" spans="2:11" x14ac:dyDescent="0.25">
      <c r="B59">
        <v>0.28000000000000003</v>
      </c>
      <c r="C59">
        <v>3</v>
      </c>
      <c r="D59">
        <f t="shared" si="1"/>
        <v>0.84000000000000008</v>
      </c>
      <c r="E59" s="5">
        <f t="shared" si="2"/>
        <v>0.49411764705882361</v>
      </c>
      <c r="F59" s="4">
        <v>0.28000000000000003</v>
      </c>
      <c r="G59">
        <v>1</v>
      </c>
      <c r="H59">
        <f t="shared" si="3"/>
        <v>0.28000000000000003</v>
      </c>
      <c r="I59" s="5">
        <f t="shared" si="4"/>
        <v>0.14973262032085563</v>
      </c>
      <c r="J59">
        <f t="shared" si="5"/>
        <v>0.344385026737968</v>
      </c>
      <c r="K59" s="6">
        <f t="shared" si="6"/>
        <v>-0.11978609625668402</v>
      </c>
    </row>
    <row r="60" spans="2:11" x14ac:dyDescent="0.25">
      <c r="B60">
        <v>0.28499999999999998</v>
      </c>
      <c r="C60">
        <v>3</v>
      </c>
      <c r="D60">
        <f t="shared" si="1"/>
        <v>0.85499999999999998</v>
      </c>
      <c r="E60" s="5">
        <f t="shared" si="2"/>
        <v>0.50294117647058822</v>
      </c>
      <c r="F60" s="4">
        <v>0.28499999999999998</v>
      </c>
      <c r="G60">
        <v>2</v>
      </c>
      <c r="H60">
        <f t="shared" si="3"/>
        <v>0.56999999999999995</v>
      </c>
      <c r="I60" s="5">
        <f t="shared" si="4"/>
        <v>0.30481283422459893</v>
      </c>
      <c r="J60">
        <f t="shared" si="5"/>
        <v>0.1981283422459893</v>
      </c>
      <c r="K60" s="6">
        <f t="shared" si="6"/>
        <v>7.8342245989305281E-2</v>
      </c>
    </row>
    <row r="61" spans="2:11" x14ac:dyDescent="0.25">
      <c r="B61">
        <v>0.28999999999999998</v>
      </c>
      <c r="C61">
        <v>2</v>
      </c>
      <c r="D61">
        <f t="shared" si="1"/>
        <v>0.57999999999999996</v>
      </c>
      <c r="E61" s="5">
        <f t="shared" si="2"/>
        <v>0.3411764705882353</v>
      </c>
      <c r="F61" s="4">
        <v>0.28999999999999998</v>
      </c>
      <c r="G61">
        <v>3</v>
      </c>
      <c r="H61">
        <f t="shared" si="3"/>
        <v>0.86999999999999988</v>
      </c>
      <c r="I61" s="5">
        <f t="shared" si="4"/>
        <v>0.46524064171122992</v>
      </c>
      <c r="J61">
        <f t="shared" si="5"/>
        <v>-0.12406417112299462</v>
      </c>
      <c r="K61" s="6">
        <f t="shared" si="6"/>
        <v>-4.5721925133689334E-2</v>
      </c>
    </row>
    <row r="62" spans="2:11" x14ac:dyDescent="0.25">
      <c r="B62">
        <v>0.29499999999999998</v>
      </c>
      <c r="C62">
        <v>3</v>
      </c>
      <c r="D62">
        <f t="shared" si="1"/>
        <v>0.88500000000000001</v>
      </c>
      <c r="E62" s="5">
        <f t="shared" si="2"/>
        <v>0.52058823529411768</v>
      </c>
      <c r="F62" s="4">
        <v>0.29499999999999998</v>
      </c>
      <c r="G62">
        <v>1</v>
      </c>
      <c r="H62">
        <f t="shared" si="3"/>
        <v>0.29499999999999998</v>
      </c>
      <c r="I62" s="5">
        <f t="shared" si="4"/>
        <v>0.15775401069518716</v>
      </c>
      <c r="J62">
        <f t="shared" si="5"/>
        <v>0.36283422459893055</v>
      </c>
      <c r="K62" s="6">
        <f t="shared" si="6"/>
        <v>0.31711229946524122</v>
      </c>
    </row>
    <row r="63" spans="2:11" x14ac:dyDescent="0.25">
      <c r="B63">
        <v>0.3</v>
      </c>
      <c r="C63">
        <v>0</v>
      </c>
      <c r="D63">
        <f t="shared" si="1"/>
        <v>0</v>
      </c>
      <c r="E63" s="5">
        <f t="shared" si="2"/>
        <v>0</v>
      </c>
      <c r="F63" s="4">
        <v>0.3</v>
      </c>
      <c r="G63">
        <v>1</v>
      </c>
      <c r="H63">
        <f t="shared" si="3"/>
        <v>0.3</v>
      </c>
      <c r="I63" s="5">
        <f t="shared" si="4"/>
        <v>0.16042780748663102</v>
      </c>
      <c r="J63">
        <f t="shared" si="5"/>
        <v>-0.16042780748663102</v>
      </c>
      <c r="K63" s="6">
        <f t="shared" si="6"/>
        <v>0.1566844919786102</v>
      </c>
    </row>
    <row r="64" spans="2:11" x14ac:dyDescent="0.25">
      <c r="B64">
        <v>0.30499999999999999</v>
      </c>
      <c r="C64">
        <v>5</v>
      </c>
      <c r="D64">
        <f t="shared" si="1"/>
        <v>1.5249999999999999</v>
      </c>
      <c r="E64" s="5">
        <f t="shared" si="2"/>
        <v>0.89705882352941169</v>
      </c>
      <c r="F64" s="4">
        <v>0.30499999999999999</v>
      </c>
      <c r="G64">
        <v>3</v>
      </c>
      <c r="H64">
        <f t="shared" si="3"/>
        <v>0.91500000000000004</v>
      </c>
      <c r="I64" s="5">
        <f t="shared" si="4"/>
        <v>0.48930481283422461</v>
      </c>
      <c r="J64">
        <f t="shared" si="5"/>
        <v>0.40775401069518707</v>
      </c>
      <c r="K64" s="6">
        <f t="shared" si="6"/>
        <v>0.56443850267379725</v>
      </c>
    </row>
    <row r="65" spans="2:11" x14ac:dyDescent="0.25">
      <c r="B65">
        <v>0.31</v>
      </c>
      <c r="C65">
        <v>1</v>
      </c>
      <c r="D65">
        <f t="shared" si="1"/>
        <v>0.31</v>
      </c>
      <c r="E65" s="5">
        <f t="shared" si="2"/>
        <v>0.18235294117647058</v>
      </c>
      <c r="F65" s="4">
        <v>0.31</v>
      </c>
      <c r="G65">
        <v>1</v>
      </c>
      <c r="H65">
        <f t="shared" si="3"/>
        <v>0.31</v>
      </c>
      <c r="I65" s="5">
        <f t="shared" si="4"/>
        <v>0.16577540106951871</v>
      </c>
      <c r="J65">
        <f t="shared" si="5"/>
        <v>1.6577540106951866E-2</v>
      </c>
      <c r="K65" s="6">
        <f t="shared" si="6"/>
        <v>0.58101604278074914</v>
      </c>
    </row>
    <row r="66" spans="2:11" x14ac:dyDescent="0.25">
      <c r="B66">
        <v>0.315</v>
      </c>
      <c r="C66">
        <v>2</v>
      </c>
      <c r="D66">
        <f t="shared" si="1"/>
        <v>0.63</v>
      </c>
      <c r="E66" s="5">
        <f t="shared" si="2"/>
        <v>0.37058823529411766</v>
      </c>
      <c r="F66" s="4">
        <v>0.315</v>
      </c>
      <c r="G66">
        <v>2</v>
      </c>
      <c r="H66">
        <f t="shared" si="3"/>
        <v>0.63</v>
      </c>
      <c r="I66" s="5">
        <f t="shared" si="4"/>
        <v>0.33689839572192515</v>
      </c>
      <c r="J66">
        <f t="shared" si="5"/>
        <v>3.3689839572192515E-2</v>
      </c>
      <c r="K66" s="6">
        <f t="shared" si="6"/>
        <v>0.61470588235294166</v>
      </c>
    </row>
    <row r="67" spans="2:11" x14ac:dyDescent="0.25">
      <c r="B67">
        <v>0.32</v>
      </c>
      <c r="C67">
        <v>3</v>
      </c>
      <c r="D67">
        <f t="shared" si="1"/>
        <v>0.96</v>
      </c>
      <c r="E67" s="5">
        <f t="shared" si="2"/>
        <v>0.56470588235294117</v>
      </c>
      <c r="F67" s="4">
        <v>0.32</v>
      </c>
      <c r="G67">
        <v>3</v>
      </c>
      <c r="H67">
        <f t="shared" si="3"/>
        <v>0.96</v>
      </c>
      <c r="I67" s="5">
        <f t="shared" si="4"/>
        <v>0.51336898395721919</v>
      </c>
      <c r="J67">
        <f t="shared" si="5"/>
        <v>5.1336898395721975E-2</v>
      </c>
      <c r="K67" s="6">
        <f t="shared" si="6"/>
        <v>0.66604278074866363</v>
      </c>
    </row>
    <row r="68" spans="2:11" x14ac:dyDescent="0.25">
      <c r="B68">
        <v>0.32500000000000001</v>
      </c>
      <c r="C68">
        <v>2</v>
      </c>
      <c r="D68">
        <f t="shared" ref="D68:D82" si="7">B68*C68</f>
        <v>0.65</v>
      </c>
      <c r="E68" s="5">
        <f t="shared" ref="E68:E82" si="8">(D68/A$4*100)</f>
        <v>0.38235294117647062</v>
      </c>
      <c r="F68" s="4">
        <v>0.32500000000000001</v>
      </c>
      <c r="G68">
        <v>1</v>
      </c>
      <c r="H68">
        <f t="shared" ref="H68:H82" si="9">F68*G68</f>
        <v>0.32500000000000001</v>
      </c>
      <c r="I68" s="5">
        <f t="shared" ref="I68:I82" si="10">(H68/A$6*100)</f>
        <v>0.17379679144385027</v>
      </c>
      <c r="J68">
        <f t="shared" si="5"/>
        <v>0.20855614973262035</v>
      </c>
      <c r="K68" s="6">
        <f t="shared" si="6"/>
        <v>0.87459893048128401</v>
      </c>
    </row>
    <row r="69" spans="2:11" x14ac:dyDescent="0.25">
      <c r="B69">
        <v>0.33</v>
      </c>
      <c r="C69">
        <v>3</v>
      </c>
      <c r="D69">
        <f t="shared" si="7"/>
        <v>0.99</v>
      </c>
      <c r="E69" s="5">
        <f t="shared" si="8"/>
        <v>0.58235294117647052</v>
      </c>
      <c r="F69" s="4">
        <v>0.33</v>
      </c>
      <c r="G69">
        <v>1</v>
      </c>
      <c r="H69">
        <f t="shared" si="9"/>
        <v>0.33</v>
      </c>
      <c r="I69" s="5">
        <f t="shared" si="10"/>
        <v>0.17647058823529413</v>
      </c>
      <c r="J69">
        <f t="shared" ref="J69:J82" si="11">E69-I69</f>
        <v>0.40588235294117636</v>
      </c>
      <c r="K69" s="6">
        <f t="shared" si="6"/>
        <v>1.2804812834224604</v>
      </c>
    </row>
    <row r="70" spans="2:11" x14ac:dyDescent="0.25">
      <c r="B70">
        <v>0.33500000000000002</v>
      </c>
      <c r="C70">
        <v>0</v>
      </c>
      <c r="D70">
        <f t="shared" si="7"/>
        <v>0</v>
      </c>
      <c r="E70" s="5">
        <f t="shared" si="8"/>
        <v>0</v>
      </c>
      <c r="F70" s="4">
        <v>0.33500000000000002</v>
      </c>
      <c r="G70">
        <v>3</v>
      </c>
      <c r="H70">
        <f t="shared" si="9"/>
        <v>1.0050000000000001</v>
      </c>
      <c r="I70" s="5">
        <f t="shared" si="10"/>
        <v>0.53743315508021394</v>
      </c>
      <c r="J70">
        <f t="shared" si="11"/>
        <v>-0.53743315508021394</v>
      </c>
      <c r="K70" s="6">
        <f t="shared" ref="K70:K82" si="12">K69+J70</f>
        <v>0.74304812834224643</v>
      </c>
    </row>
    <row r="71" spans="2:11" x14ac:dyDescent="0.25">
      <c r="B71">
        <v>0.34</v>
      </c>
      <c r="C71">
        <v>0</v>
      </c>
      <c r="D71">
        <f t="shared" si="7"/>
        <v>0</v>
      </c>
      <c r="E71" s="5">
        <f t="shared" si="8"/>
        <v>0</v>
      </c>
      <c r="F71" s="4">
        <v>0.34</v>
      </c>
      <c r="G71">
        <v>1</v>
      </c>
      <c r="H71">
        <f t="shared" si="9"/>
        <v>0.34</v>
      </c>
      <c r="I71" s="5">
        <f t="shared" si="10"/>
        <v>0.18181818181818185</v>
      </c>
      <c r="J71">
        <f t="shared" si="11"/>
        <v>-0.18181818181818185</v>
      </c>
      <c r="K71" s="6">
        <f t="shared" si="12"/>
        <v>0.56122994652406455</v>
      </c>
    </row>
    <row r="72" spans="2:11" x14ac:dyDescent="0.25">
      <c r="B72">
        <v>0.34499999999999997</v>
      </c>
      <c r="C72">
        <v>4</v>
      </c>
      <c r="D72">
        <f t="shared" si="7"/>
        <v>1.38</v>
      </c>
      <c r="E72" s="5">
        <f t="shared" si="8"/>
        <v>0.81176470588235283</v>
      </c>
      <c r="F72" s="4">
        <v>0.34499999999999997</v>
      </c>
      <c r="G72">
        <v>1</v>
      </c>
      <c r="H72">
        <f t="shared" si="9"/>
        <v>0.34499999999999997</v>
      </c>
      <c r="I72" s="5">
        <f t="shared" si="10"/>
        <v>0.18449197860962566</v>
      </c>
      <c r="J72">
        <f t="shared" si="11"/>
        <v>0.6272727272727272</v>
      </c>
      <c r="K72" s="6">
        <f t="shared" si="12"/>
        <v>1.1885026737967919</v>
      </c>
    </row>
    <row r="73" spans="2:11" x14ac:dyDescent="0.25">
      <c r="B73">
        <v>0.35</v>
      </c>
      <c r="C73">
        <v>2</v>
      </c>
      <c r="D73">
        <f t="shared" si="7"/>
        <v>0.7</v>
      </c>
      <c r="E73" s="5">
        <f t="shared" si="8"/>
        <v>0.41176470588235287</v>
      </c>
      <c r="F73" s="4">
        <v>0.35</v>
      </c>
      <c r="G73">
        <v>0</v>
      </c>
      <c r="H73">
        <f t="shared" si="9"/>
        <v>0</v>
      </c>
      <c r="I73" s="5">
        <f t="shared" si="10"/>
        <v>0</v>
      </c>
      <c r="J73">
        <f t="shared" si="11"/>
        <v>0.41176470588235287</v>
      </c>
      <c r="K73" s="6">
        <f t="shared" si="12"/>
        <v>1.6002673796791447</v>
      </c>
    </row>
    <row r="74" spans="2:11" x14ac:dyDescent="0.25">
      <c r="B74">
        <v>0.35499999999999998</v>
      </c>
      <c r="C74">
        <v>2</v>
      </c>
      <c r="D74">
        <f t="shared" si="7"/>
        <v>0.71</v>
      </c>
      <c r="E74" s="5">
        <f t="shared" si="8"/>
        <v>0.41764705882352937</v>
      </c>
      <c r="F74" s="4">
        <v>0.35499999999999998</v>
      </c>
      <c r="G74">
        <v>4</v>
      </c>
      <c r="H74">
        <f t="shared" si="9"/>
        <v>1.42</v>
      </c>
      <c r="I74" s="5">
        <f t="shared" si="10"/>
        <v>0.7593582887700534</v>
      </c>
      <c r="J74">
        <f t="shared" si="11"/>
        <v>-0.34171122994652403</v>
      </c>
      <c r="K74" s="6">
        <f t="shared" si="12"/>
        <v>1.2585561497326205</v>
      </c>
    </row>
    <row r="75" spans="2:11" x14ac:dyDescent="0.25">
      <c r="B75">
        <v>0.36</v>
      </c>
      <c r="C75">
        <v>0</v>
      </c>
      <c r="D75">
        <f t="shared" si="7"/>
        <v>0</v>
      </c>
      <c r="E75" s="5">
        <f t="shared" si="8"/>
        <v>0</v>
      </c>
      <c r="F75" s="4">
        <v>0.36</v>
      </c>
      <c r="G75">
        <v>2</v>
      </c>
      <c r="H75">
        <f t="shared" si="9"/>
        <v>0.72</v>
      </c>
      <c r="I75" s="5">
        <f t="shared" si="10"/>
        <v>0.38502673796791442</v>
      </c>
      <c r="J75">
        <f t="shared" si="11"/>
        <v>-0.38502673796791442</v>
      </c>
      <c r="K75" s="6">
        <f t="shared" si="12"/>
        <v>0.87352941176470611</v>
      </c>
    </row>
    <row r="76" spans="2:11" x14ac:dyDescent="0.25">
      <c r="B76">
        <v>0.36499999999999999</v>
      </c>
      <c r="C76">
        <v>0</v>
      </c>
      <c r="D76">
        <f t="shared" si="7"/>
        <v>0</v>
      </c>
      <c r="E76" s="5">
        <f t="shared" si="8"/>
        <v>0</v>
      </c>
      <c r="F76" s="4">
        <v>0.36499999999999999</v>
      </c>
      <c r="G76">
        <v>3</v>
      </c>
      <c r="H76">
        <f t="shared" si="9"/>
        <v>1.095</v>
      </c>
      <c r="I76" s="5">
        <f t="shared" si="10"/>
        <v>0.58556149732620322</v>
      </c>
      <c r="J76">
        <f t="shared" si="11"/>
        <v>-0.58556149732620322</v>
      </c>
      <c r="K76" s="6">
        <f t="shared" si="12"/>
        <v>0.28796791443850289</v>
      </c>
    </row>
    <row r="77" spans="2:11" x14ac:dyDescent="0.25">
      <c r="B77">
        <v>0.37</v>
      </c>
      <c r="C77">
        <v>2</v>
      </c>
      <c r="D77">
        <f t="shared" si="7"/>
        <v>0.74</v>
      </c>
      <c r="E77" s="5">
        <f t="shared" si="8"/>
        <v>0.43529411764705883</v>
      </c>
      <c r="F77" s="4">
        <v>0.37</v>
      </c>
      <c r="G77">
        <v>2</v>
      </c>
      <c r="H77">
        <f t="shared" si="9"/>
        <v>0.74</v>
      </c>
      <c r="I77" s="5">
        <f t="shared" si="10"/>
        <v>0.39572192513368981</v>
      </c>
      <c r="J77">
        <f t="shared" si="11"/>
        <v>3.957219251336902E-2</v>
      </c>
      <c r="K77" s="6">
        <f t="shared" si="12"/>
        <v>0.32754010695187191</v>
      </c>
    </row>
    <row r="78" spans="2:11" x14ac:dyDescent="0.25">
      <c r="B78">
        <v>0.375</v>
      </c>
      <c r="C78">
        <v>1</v>
      </c>
      <c r="D78">
        <f t="shared" si="7"/>
        <v>0.375</v>
      </c>
      <c r="E78" s="5">
        <f t="shared" si="8"/>
        <v>0.22058823529411764</v>
      </c>
      <c r="F78" s="4">
        <v>0.375</v>
      </c>
      <c r="G78">
        <v>0</v>
      </c>
      <c r="H78">
        <f t="shared" si="9"/>
        <v>0</v>
      </c>
      <c r="I78" s="5">
        <f t="shared" si="10"/>
        <v>0</v>
      </c>
      <c r="J78">
        <f t="shared" si="11"/>
        <v>0.22058823529411764</v>
      </c>
      <c r="K78" s="6">
        <f t="shared" si="12"/>
        <v>0.5481283422459895</v>
      </c>
    </row>
    <row r="79" spans="2:11" x14ac:dyDescent="0.25">
      <c r="B79">
        <v>0.38</v>
      </c>
      <c r="C79">
        <v>1</v>
      </c>
      <c r="D79">
        <f t="shared" si="7"/>
        <v>0.38</v>
      </c>
      <c r="E79" s="5">
        <f t="shared" si="8"/>
        <v>0.22352941176470589</v>
      </c>
      <c r="F79" s="4">
        <v>0.38</v>
      </c>
      <c r="G79">
        <v>1</v>
      </c>
      <c r="H79">
        <f t="shared" si="9"/>
        <v>0.38</v>
      </c>
      <c r="I79" s="5">
        <f t="shared" si="10"/>
        <v>0.20320855614973263</v>
      </c>
      <c r="J79">
        <f t="shared" si="11"/>
        <v>2.0320855614973266E-2</v>
      </c>
      <c r="K79" s="6">
        <f t="shared" si="12"/>
        <v>0.56844919786096271</v>
      </c>
    </row>
    <row r="80" spans="2:11" x14ac:dyDescent="0.25">
      <c r="B80">
        <v>0.38500000000000001</v>
      </c>
      <c r="C80">
        <v>0</v>
      </c>
      <c r="D80">
        <f t="shared" si="7"/>
        <v>0</v>
      </c>
      <c r="E80" s="5">
        <f t="shared" si="8"/>
        <v>0</v>
      </c>
      <c r="F80" s="4">
        <v>0.38500000000000001</v>
      </c>
      <c r="G80">
        <v>2</v>
      </c>
      <c r="H80">
        <f t="shared" si="9"/>
        <v>0.77</v>
      </c>
      <c r="I80" s="5">
        <f t="shared" si="10"/>
        <v>0.41176470588235298</v>
      </c>
      <c r="J80">
        <f t="shared" si="11"/>
        <v>-0.41176470588235298</v>
      </c>
      <c r="K80" s="6">
        <f t="shared" si="12"/>
        <v>0.15668449197860973</v>
      </c>
    </row>
    <row r="81" spans="2:11" x14ac:dyDescent="0.25">
      <c r="B81">
        <v>0.39</v>
      </c>
      <c r="C81">
        <v>2</v>
      </c>
      <c r="D81">
        <f t="shared" si="7"/>
        <v>0.78</v>
      </c>
      <c r="E81" s="5">
        <f t="shared" si="8"/>
        <v>0.45882352941176474</v>
      </c>
      <c r="F81" s="4">
        <v>0.39</v>
      </c>
      <c r="G81">
        <v>6</v>
      </c>
      <c r="H81">
        <f t="shared" si="9"/>
        <v>2.34</v>
      </c>
      <c r="I81" s="5">
        <f t="shared" si="10"/>
        <v>1.2513368983957218</v>
      </c>
      <c r="J81">
        <f t="shared" si="11"/>
        <v>-0.79251336898395708</v>
      </c>
      <c r="K81" s="6">
        <f t="shared" si="12"/>
        <v>-0.63582887700534729</v>
      </c>
    </row>
    <row r="82" spans="2:11" x14ac:dyDescent="0.25">
      <c r="B82">
        <v>0.39500000000000002</v>
      </c>
      <c r="C82">
        <v>2</v>
      </c>
      <c r="D82">
        <f t="shared" si="7"/>
        <v>0.79</v>
      </c>
      <c r="E82" s="5">
        <f t="shared" si="8"/>
        <v>0.46470588235294119</v>
      </c>
      <c r="F82" s="4">
        <v>0.39500000000000002</v>
      </c>
      <c r="G82">
        <v>0</v>
      </c>
      <c r="H82">
        <f t="shared" si="9"/>
        <v>0</v>
      </c>
      <c r="I82" s="5">
        <f t="shared" si="10"/>
        <v>0</v>
      </c>
      <c r="J82">
        <f t="shared" si="11"/>
        <v>0.46470588235294119</v>
      </c>
      <c r="K82" s="6">
        <f t="shared" si="12"/>
        <v>-0.1711229946524061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2017-07-26T21:46:41Z</dcterms:modified>
</cp:coreProperties>
</file>