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575352\Desktop\Neuroscience Methods Submission\Complete Data overhaul\S5 - DAST\"/>
    </mc:Choice>
  </mc:AlternateContent>
  <bookViews>
    <workbookView xWindow="1170" yWindow="-120" windowWidth="26790" windowHeight="12900" activeTab="1"/>
  </bookViews>
  <sheets>
    <sheet name="Stand" sheetId="1" r:id="rId1"/>
    <sheet name="Sit" sheetId="2" r:id="rId2"/>
  </sheets>
  <calcPr calcId="162913"/>
</workbook>
</file>

<file path=xl/calcChain.xml><?xml version="1.0" encoding="utf-8"?>
<calcChain xmlns="http://schemas.openxmlformats.org/spreadsheetml/2006/main">
  <c r="Q4" i="2" l="1"/>
  <c r="Q2" i="2"/>
  <c r="Q4" i="1"/>
  <c r="Q2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L3" i="2"/>
  <c r="P4" i="2" l="1"/>
  <c r="P4" i="1"/>
  <c r="P2" i="1"/>
  <c r="P2" i="2"/>
  <c r="A6" i="1" l="1"/>
  <c r="A4" i="1"/>
  <c r="A6" i="2"/>
  <c r="A4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81" i="1" l="1"/>
  <c r="H82" i="1"/>
  <c r="H81" i="2"/>
  <c r="H8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H63" i="1"/>
  <c r="H64" i="1"/>
  <c r="I64" i="1" s="1"/>
  <c r="H65" i="1"/>
  <c r="H66" i="1"/>
  <c r="H67" i="1"/>
  <c r="H68" i="1"/>
  <c r="I68" i="1" s="1"/>
  <c r="H69" i="1"/>
  <c r="H70" i="1"/>
  <c r="I70" i="1" s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4" i="1"/>
  <c r="H5" i="1"/>
  <c r="I5" i="1" s="1"/>
  <c r="H6" i="1"/>
  <c r="H7" i="1"/>
  <c r="H8" i="1"/>
  <c r="H9" i="1"/>
  <c r="I9" i="1" s="1"/>
  <c r="H10" i="1"/>
  <c r="H11" i="1"/>
  <c r="H12" i="1"/>
  <c r="H13" i="1"/>
  <c r="I13" i="1" s="1"/>
  <c r="H14" i="1"/>
  <c r="H15" i="1"/>
  <c r="H16" i="1"/>
  <c r="H17" i="1"/>
  <c r="I17" i="1" s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I29" i="1" s="1"/>
  <c r="H30" i="1"/>
  <c r="H31" i="1"/>
  <c r="H3" i="1"/>
  <c r="I52" i="1" l="1"/>
  <c r="I48" i="1"/>
  <c r="I36" i="1"/>
  <c r="I31" i="1"/>
  <c r="I27" i="1"/>
  <c r="I23" i="1"/>
  <c r="I19" i="1"/>
  <c r="I15" i="1"/>
  <c r="I11" i="1"/>
  <c r="I7" i="1"/>
  <c r="I80" i="2"/>
  <c r="E82" i="2"/>
  <c r="J82" i="2" s="1"/>
  <c r="E81" i="2"/>
  <c r="E80" i="2"/>
  <c r="E79" i="2"/>
  <c r="E78" i="2"/>
  <c r="J78" i="2" s="1"/>
  <c r="E77" i="2"/>
  <c r="E76" i="2"/>
  <c r="E75" i="2"/>
  <c r="E74" i="2"/>
  <c r="J74" i="2" s="1"/>
  <c r="E73" i="2"/>
  <c r="E72" i="2"/>
  <c r="E71" i="2"/>
  <c r="E70" i="2"/>
  <c r="J70" i="2" s="1"/>
  <c r="E69" i="2"/>
  <c r="E68" i="2"/>
  <c r="E67" i="2"/>
  <c r="E66" i="2"/>
  <c r="J66" i="2" s="1"/>
  <c r="E65" i="2"/>
  <c r="E64" i="2"/>
  <c r="E63" i="2"/>
  <c r="E62" i="2"/>
  <c r="J62" i="2" s="1"/>
  <c r="E61" i="2"/>
  <c r="E60" i="2"/>
  <c r="E59" i="2"/>
  <c r="E58" i="2"/>
  <c r="J58" i="2" s="1"/>
  <c r="E57" i="2"/>
  <c r="E56" i="2"/>
  <c r="E55" i="2"/>
  <c r="E54" i="2"/>
  <c r="E53" i="2"/>
  <c r="E52" i="2"/>
  <c r="E51" i="2"/>
  <c r="E50" i="2"/>
  <c r="J50" i="2" s="1"/>
  <c r="E49" i="2"/>
  <c r="E48" i="2"/>
  <c r="E47" i="2"/>
  <c r="E46" i="2"/>
  <c r="J46" i="2" s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J22" i="2" s="1"/>
  <c r="E21" i="2"/>
  <c r="E20" i="2"/>
  <c r="E19" i="2"/>
  <c r="E18" i="2"/>
  <c r="E17" i="2"/>
  <c r="E16" i="2"/>
  <c r="E15" i="2"/>
  <c r="E14" i="2"/>
  <c r="J14" i="2" s="1"/>
  <c r="E13" i="2"/>
  <c r="E12" i="2"/>
  <c r="E11" i="2"/>
  <c r="E10" i="2"/>
  <c r="J10" i="2" s="1"/>
  <c r="E9" i="2"/>
  <c r="E8" i="2"/>
  <c r="E7" i="2"/>
  <c r="E6" i="2"/>
  <c r="E5" i="2"/>
  <c r="E4" i="2"/>
  <c r="E3" i="2"/>
  <c r="E6" i="1"/>
  <c r="J6" i="1" s="1"/>
  <c r="E10" i="1"/>
  <c r="E14" i="1"/>
  <c r="E18" i="1"/>
  <c r="E22" i="1"/>
  <c r="J22" i="1" s="1"/>
  <c r="E26" i="1"/>
  <c r="E30" i="1"/>
  <c r="E34" i="1"/>
  <c r="E38" i="1"/>
  <c r="J38" i="1" s="1"/>
  <c r="E42" i="1"/>
  <c r="E46" i="1"/>
  <c r="E50" i="1"/>
  <c r="E54" i="1"/>
  <c r="J54" i="1" s="1"/>
  <c r="E58" i="1"/>
  <c r="J58" i="1" s="1"/>
  <c r="E62" i="1"/>
  <c r="E66" i="1"/>
  <c r="E70" i="1"/>
  <c r="J70" i="1" s="1"/>
  <c r="E74" i="1"/>
  <c r="E78" i="1"/>
  <c r="E82" i="1"/>
  <c r="E5" i="1"/>
  <c r="J5" i="1" s="1"/>
  <c r="E9" i="1"/>
  <c r="J9" i="1" s="1"/>
  <c r="E13" i="1"/>
  <c r="J13" i="1" s="1"/>
  <c r="E17" i="1"/>
  <c r="J17" i="1" s="1"/>
  <c r="E21" i="1"/>
  <c r="J21" i="1" s="1"/>
  <c r="E25" i="1"/>
  <c r="J25" i="1" s="1"/>
  <c r="E29" i="1"/>
  <c r="J29" i="1" s="1"/>
  <c r="E33" i="1"/>
  <c r="E37" i="1"/>
  <c r="J37" i="1" s="1"/>
  <c r="E41" i="1"/>
  <c r="E45" i="1"/>
  <c r="E49" i="1"/>
  <c r="E53" i="1"/>
  <c r="J53" i="1" s="1"/>
  <c r="E57" i="1"/>
  <c r="E61" i="1"/>
  <c r="E65" i="1"/>
  <c r="E69" i="1"/>
  <c r="E73" i="1"/>
  <c r="J73" i="1" s="1"/>
  <c r="E77" i="1"/>
  <c r="J77" i="1" s="1"/>
  <c r="E81" i="1"/>
  <c r="E4" i="1"/>
  <c r="E8" i="1"/>
  <c r="E12" i="1"/>
  <c r="E16" i="1"/>
  <c r="E20" i="1"/>
  <c r="E24" i="1"/>
  <c r="E28" i="1"/>
  <c r="E32" i="1"/>
  <c r="E36" i="1"/>
  <c r="J36" i="1" s="1"/>
  <c r="E40" i="1"/>
  <c r="E44" i="1"/>
  <c r="E48" i="1"/>
  <c r="J48" i="1" s="1"/>
  <c r="E52" i="1"/>
  <c r="J52" i="1" s="1"/>
  <c r="E56" i="1"/>
  <c r="E60" i="1"/>
  <c r="E64" i="1"/>
  <c r="J64" i="1" s="1"/>
  <c r="E68" i="1"/>
  <c r="J68" i="1" s="1"/>
  <c r="E72" i="1"/>
  <c r="E76" i="1"/>
  <c r="E80" i="1"/>
  <c r="E3" i="1"/>
  <c r="J3" i="1" s="1"/>
  <c r="E7" i="1"/>
  <c r="J7" i="1" s="1"/>
  <c r="E11" i="1"/>
  <c r="J11" i="1" s="1"/>
  <c r="E15" i="1"/>
  <c r="E19" i="1"/>
  <c r="J19" i="1" s="1"/>
  <c r="E23" i="1"/>
  <c r="J23" i="1" s="1"/>
  <c r="E27" i="1"/>
  <c r="J27" i="1" s="1"/>
  <c r="E31" i="1"/>
  <c r="E35" i="1"/>
  <c r="J35" i="1" s="1"/>
  <c r="E39" i="1"/>
  <c r="E43" i="1"/>
  <c r="E47" i="1"/>
  <c r="E51" i="1"/>
  <c r="J51" i="1" s="1"/>
  <c r="E55" i="1"/>
  <c r="E59" i="1"/>
  <c r="E63" i="1"/>
  <c r="E67" i="1"/>
  <c r="J67" i="1" s="1"/>
  <c r="E71" i="1"/>
  <c r="E75" i="1"/>
  <c r="E79" i="1"/>
  <c r="I32" i="1"/>
  <c r="I3" i="1"/>
  <c r="I28" i="1"/>
  <c r="I24" i="1"/>
  <c r="I20" i="1"/>
  <c r="I16" i="1"/>
  <c r="I12" i="1"/>
  <c r="I8" i="1"/>
  <c r="I4" i="1"/>
  <c r="I80" i="1"/>
  <c r="I74" i="1"/>
  <c r="I71" i="1"/>
  <c r="I69" i="1"/>
  <c r="I67" i="1"/>
  <c r="I65" i="1"/>
  <c r="I61" i="1"/>
  <c r="I57" i="1"/>
  <c r="I55" i="1"/>
  <c r="I53" i="1"/>
  <c r="I51" i="1"/>
  <c r="I49" i="1"/>
  <c r="I45" i="1"/>
  <c r="I41" i="1"/>
  <c r="I39" i="1"/>
  <c r="I4" i="2"/>
  <c r="I37" i="1"/>
  <c r="I35" i="1"/>
  <c r="I33" i="1"/>
  <c r="I82" i="1"/>
  <c r="I81" i="1"/>
  <c r="I81" i="2"/>
  <c r="I82" i="2"/>
  <c r="I78" i="1"/>
  <c r="I75" i="1"/>
  <c r="I72" i="1"/>
  <c r="I62" i="1"/>
  <c r="I59" i="1"/>
  <c r="I56" i="1"/>
  <c r="I43" i="1"/>
  <c r="I40" i="1"/>
  <c r="I30" i="1"/>
  <c r="I26" i="1"/>
  <c r="I22" i="1"/>
  <c r="I18" i="1"/>
  <c r="I14" i="1"/>
  <c r="I10" i="1"/>
  <c r="I6" i="1"/>
  <c r="I79" i="1"/>
  <c r="I76" i="1"/>
  <c r="I66" i="1"/>
  <c r="I63" i="1"/>
  <c r="I60" i="1"/>
  <c r="I50" i="1"/>
  <c r="I47" i="1"/>
  <c r="I44" i="1"/>
  <c r="I42" i="1"/>
  <c r="I34" i="1"/>
  <c r="I46" i="1"/>
  <c r="I38" i="1"/>
  <c r="I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5" i="2"/>
  <c r="I9" i="2"/>
  <c r="I17" i="2"/>
  <c r="I25" i="2"/>
  <c r="I49" i="2"/>
  <c r="I57" i="2"/>
  <c r="I65" i="2"/>
  <c r="I73" i="2"/>
  <c r="I7" i="2"/>
  <c r="I15" i="2"/>
  <c r="I23" i="2"/>
  <c r="I47" i="2"/>
  <c r="I55" i="2"/>
  <c r="I63" i="2"/>
  <c r="I71" i="2"/>
  <c r="I79" i="2"/>
  <c r="I13" i="2"/>
  <c r="I21" i="2"/>
  <c r="I45" i="2"/>
  <c r="I53" i="2"/>
  <c r="I61" i="2"/>
  <c r="I69" i="2"/>
  <c r="I77" i="2"/>
  <c r="I11" i="2"/>
  <c r="I19" i="2"/>
  <c r="I43" i="2"/>
  <c r="I51" i="2"/>
  <c r="I59" i="2"/>
  <c r="I67" i="2"/>
  <c r="I75" i="2"/>
  <c r="I14" i="2"/>
  <c r="I16" i="2"/>
  <c r="I22" i="2"/>
  <c r="I24" i="2"/>
  <c r="I46" i="2"/>
  <c r="I48" i="2"/>
  <c r="I50" i="2"/>
  <c r="I56" i="2"/>
  <c r="I78" i="2"/>
  <c r="I6" i="2"/>
  <c r="I8" i="2"/>
  <c r="I10" i="2"/>
  <c r="I12" i="2"/>
  <c r="I18" i="2"/>
  <c r="I20" i="2"/>
  <c r="I44" i="2"/>
  <c r="I52" i="2"/>
  <c r="I54" i="2"/>
  <c r="I58" i="2"/>
  <c r="I60" i="2"/>
  <c r="I62" i="2"/>
  <c r="I64" i="2"/>
  <c r="I66" i="2"/>
  <c r="I68" i="2"/>
  <c r="I70" i="2"/>
  <c r="I72" i="2"/>
  <c r="I74" i="2"/>
  <c r="I76" i="2"/>
  <c r="J69" i="1" l="1"/>
  <c r="J79" i="1"/>
  <c r="J63" i="1"/>
  <c r="J47" i="1"/>
  <c r="J31" i="1"/>
  <c r="J15" i="1"/>
  <c r="J80" i="1"/>
  <c r="J32" i="1"/>
  <c r="J16" i="1"/>
  <c r="J81" i="1"/>
  <c r="J65" i="1"/>
  <c r="J49" i="1"/>
  <c r="J33" i="1"/>
  <c r="J82" i="1"/>
  <c r="J66" i="1"/>
  <c r="J50" i="1"/>
  <c r="J34" i="1"/>
  <c r="J18" i="1"/>
  <c r="J4" i="1"/>
  <c r="J75" i="1"/>
  <c r="J59" i="1"/>
  <c r="J43" i="1"/>
  <c r="J76" i="1"/>
  <c r="J60" i="1"/>
  <c r="J44" i="1"/>
  <c r="J28" i="1"/>
  <c r="J12" i="1"/>
  <c r="J61" i="1"/>
  <c r="J45" i="1"/>
  <c r="J78" i="1"/>
  <c r="J62" i="1"/>
  <c r="J46" i="1"/>
  <c r="J30" i="1"/>
  <c r="J14" i="1"/>
  <c r="J20" i="1"/>
  <c r="J71" i="1"/>
  <c r="J55" i="1"/>
  <c r="J39" i="1"/>
  <c r="J72" i="1"/>
  <c r="J56" i="1"/>
  <c r="J40" i="1"/>
  <c r="J24" i="1"/>
  <c r="J8" i="1"/>
  <c r="J57" i="1"/>
  <c r="J41" i="1"/>
  <c r="J74" i="1"/>
  <c r="J42" i="1"/>
  <c r="J26" i="1"/>
  <c r="J10" i="1"/>
  <c r="J26" i="2"/>
  <c r="J34" i="2"/>
  <c r="J42" i="2"/>
  <c r="J54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6" i="2"/>
  <c r="J18" i="2"/>
  <c r="J30" i="2"/>
  <c r="J38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3" i="2"/>
  <c r="K4" i="2" s="1"/>
  <c r="K4" i="1"/>
  <c r="K5" i="1" s="1"/>
  <c r="K6" i="1" s="1"/>
  <c r="K7" i="1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l="1"/>
  <c r="K40" i="2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41" i="2"/>
  <c r="K42" i="2" l="1"/>
  <c r="K52" i="1"/>
  <c r="K43" i="2" l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44" i="2" l="1"/>
  <c r="K45" i="2" l="1"/>
  <c r="K46" i="2" l="1"/>
  <c r="K47" i="2" l="1"/>
  <c r="K48" i="2" l="1"/>
  <c r="K49" i="2" l="1"/>
  <c r="K50" i="2" l="1"/>
  <c r="K51" i="2" l="1"/>
  <c r="K52" i="2" l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l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</calcChain>
</file>

<file path=xl/sharedStrings.xml><?xml version="1.0" encoding="utf-8"?>
<sst xmlns="http://schemas.openxmlformats.org/spreadsheetml/2006/main" count="32" uniqueCount="13">
  <si>
    <t>Control</t>
  </si>
  <si>
    <t>Normalized</t>
  </si>
  <si>
    <t># of Stim</t>
  </si>
  <si>
    <r>
      <t xml:space="preserve">Test = </t>
    </r>
    <r>
      <rPr>
        <sz val="11"/>
        <color theme="1"/>
        <rFont val="Symbol"/>
        <family val="1"/>
        <charset val="2"/>
      </rPr>
      <t>ß</t>
    </r>
  </si>
  <si>
    <r>
      <t xml:space="preserve">Control = </t>
    </r>
    <r>
      <rPr>
        <sz val="11"/>
        <color theme="1"/>
        <rFont val="Symbol"/>
        <family val="1"/>
        <charset val="2"/>
      </rPr>
      <t>ß</t>
    </r>
  </si>
  <si>
    <t>Diff S-C</t>
  </si>
  <si>
    <t>CumSum</t>
  </si>
  <si>
    <t>Stim</t>
  </si>
  <si>
    <t>Time</t>
  </si>
  <si>
    <t>1 RIStand</t>
  </si>
  <si>
    <t>1 RISit</t>
  </si>
  <si>
    <t>Peak 0.18-0.305</t>
  </si>
  <si>
    <t>Peak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</si>
</sst>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57742782152827E-2"/>
          <c:y val="5.1400554097404488E-2"/>
          <c:w val="0.67591447944007299"/>
          <c:h val="0.8971988918051916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Stand!$B$3:$B$82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xVal>
          <c:yVal>
            <c:numRef>
              <c:f>Stand!$K$3:$K$82</c:f>
              <c:numCache>
                <c:formatCode>General</c:formatCode>
                <c:ptCount val="80"/>
                <c:pt idx="1">
                  <c:v>0</c:v>
                </c:pt>
                <c:pt idx="2">
                  <c:v>7.4074074074074077E-3</c:v>
                </c:pt>
                <c:pt idx="3">
                  <c:v>7.4074074074074077E-3</c:v>
                </c:pt>
                <c:pt idx="4">
                  <c:v>7.4074074074074077E-3</c:v>
                </c:pt>
                <c:pt idx="5">
                  <c:v>7.4074074074074077E-3</c:v>
                </c:pt>
                <c:pt idx="6">
                  <c:v>7.4074074074074077E-3</c:v>
                </c:pt>
                <c:pt idx="7">
                  <c:v>7.4074074074074077E-3</c:v>
                </c:pt>
                <c:pt idx="8">
                  <c:v>7.4074074074074077E-3</c:v>
                </c:pt>
                <c:pt idx="9">
                  <c:v>7.4074074074074077E-3</c:v>
                </c:pt>
                <c:pt idx="10">
                  <c:v>4.6020488573680074E-2</c:v>
                </c:pt>
                <c:pt idx="11">
                  <c:v>4.7754137115839257E-2</c:v>
                </c:pt>
                <c:pt idx="12">
                  <c:v>8.983451536643039E-3</c:v>
                </c:pt>
                <c:pt idx="13">
                  <c:v>1.3081166272655639E-2</c:v>
                </c:pt>
                <c:pt idx="14">
                  <c:v>-8.4003152088258468E-2</c:v>
                </c:pt>
                <c:pt idx="15">
                  <c:v>-2.8447596532702915E-2</c:v>
                </c:pt>
                <c:pt idx="16">
                  <c:v>3.8376674546887327E-2</c:v>
                </c:pt>
                <c:pt idx="17">
                  <c:v>0.16966115051221436</c:v>
                </c:pt>
                <c:pt idx="18">
                  <c:v>0.11150512214342004</c:v>
                </c:pt>
                <c:pt idx="19">
                  <c:v>-5.2797478329392467E-3</c:v>
                </c:pt>
                <c:pt idx="20">
                  <c:v>0.15547675334909392</c:v>
                </c:pt>
                <c:pt idx="21">
                  <c:v>0.39211977935382203</c:v>
                </c:pt>
                <c:pt idx="22">
                  <c:v>0.40598896769109549</c:v>
                </c:pt>
                <c:pt idx="23">
                  <c:v>5.4373522458630585E-3</c:v>
                </c:pt>
                <c:pt idx="24">
                  <c:v>0.19456264775413729</c:v>
                </c:pt>
                <c:pt idx="25">
                  <c:v>-0.15610717100078786</c:v>
                </c:pt>
                <c:pt idx="26">
                  <c:v>-0.24420803782505895</c:v>
                </c:pt>
                <c:pt idx="27">
                  <c:v>-0.61867612293144192</c:v>
                </c:pt>
                <c:pt idx="28">
                  <c:v>-0.81284475965327019</c:v>
                </c:pt>
                <c:pt idx="29">
                  <c:v>-0.7991331757289204</c:v>
                </c:pt>
                <c:pt idx="30">
                  <c:v>-0.89605988967691097</c:v>
                </c:pt>
                <c:pt idx="31">
                  <c:v>-0.77635933806146573</c:v>
                </c:pt>
                <c:pt idx="32">
                  <c:v>-0.77131599684791174</c:v>
                </c:pt>
                <c:pt idx="33">
                  <c:v>-0.52167060677698984</c:v>
                </c:pt>
                <c:pt idx="34">
                  <c:v>-0.3957446808510639</c:v>
                </c:pt>
                <c:pt idx="35">
                  <c:v>-0.3957446808510639</c:v>
                </c:pt>
                <c:pt idx="36">
                  <c:v>-0.25673758865248231</c:v>
                </c:pt>
                <c:pt idx="37">
                  <c:v>-0.25673758865248231</c:v>
                </c:pt>
                <c:pt idx="38">
                  <c:v>-0.11599684791174159</c:v>
                </c:pt>
                <c:pt idx="39">
                  <c:v>0.17289204097714733</c:v>
                </c:pt>
                <c:pt idx="40">
                  <c:v>0.17289204097714733</c:v>
                </c:pt>
                <c:pt idx="41">
                  <c:v>0.47659574468085103</c:v>
                </c:pt>
                <c:pt idx="42">
                  <c:v>0.47659574468085103</c:v>
                </c:pt>
                <c:pt idx="43">
                  <c:v>0.48337273443656414</c:v>
                </c:pt>
                <c:pt idx="44">
                  <c:v>0.33427895981087463</c:v>
                </c:pt>
                <c:pt idx="45">
                  <c:v>0.33427895981087463</c:v>
                </c:pt>
                <c:pt idx="46">
                  <c:v>0.17840819542947195</c:v>
                </c:pt>
                <c:pt idx="47">
                  <c:v>0.37470449172576814</c:v>
                </c:pt>
                <c:pt idx="48">
                  <c:v>0.38226950354609912</c:v>
                </c:pt>
                <c:pt idx="49">
                  <c:v>0.38226950354609912</c:v>
                </c:pt>
                <c:pt idx="50">
                  <c:v>0.57533490937746246</c:v>
                </c:pt>
                <c:pt idx="51">
                  <c:v>0.78029944838455467</c:v>
                </c:pt>
                <c:pt idx="52">
                  <c:v>0.60409771473601248</c:v>
                </c:pt>
                <c:pt idx="53">
                  <c:v>0.99669030732860509</c:v>
                </c:pt>
                <c:pt idx="54">
                  <c:v>0.99669030732860509</c:v>
                </c:pt>
                <c:pt idx="55">
                  <c:v>0.41158392434988167</c:v>
                </c:pt>
                <c:pt idx="56">
                  <c:v>0.62781717888100852</c:v>
                </c:pt>
                <c:pt idx="57">
                  <c:v>0.63680063041765156</c:v>
                </c:pt>
                <c:pt idx="58">
                  <c:v>0.65508274231678476</c:v>
                </c:pt>
                <c:pt idx="59">
                  <c:v>4.6020488573679907E-2</c:v>
                </c:pt>
                <c:pt idx="60">
                  <c:v>0.93490937746256875</c:v>
                </c:pt>
                <c:pt idx="61">
                  <c:v>0.73782505910165463</c:v>
                </c:pt>
                <c:pt idx="62">
                  <c:v>0.75736800630417633</c:v>
                </c:pt>
                <c:pt idx="63">
                  <c:v>0.58360914105594941</c:v>
                </c:pt>
                <c:pt idx="64">
                  <c:v>0.60378250591016536</c:v>
                </c:pt>
                <c:pt idx="65">
                  <c:v>0.39377462568951915</c:v>
                </c:pt>
                <c:pt idx="66">
                  <c:v>0.17013396375098486</c:v>
                </c:pt>
                <c:pt idx="67">
                  <c:v>-2.5216706067769962E-2</c:v>
                </c:pt>
                <c:pt idx="68">
                  <c:v>-0.50748620961386937</c:v>
                </c:pt>
                <c:pt idx="69">
                  <c:v>-0.25193065405831383</c:v>
                </c:pt>
                <c:pt idx="70">
                  <c:v>-0.24089834515366448</c:v>
                </c:pt>
                <c:pt idx="71">
                  <c:v>4.4444444444444176E-2</c:v>
                </c:pt>
                <c:pt idx="72">
                  <c:v>-0.4548463356973998</c:v>
                </c:pt>
                <c:pt idx="73">
                  <c:v>-0.4548463356973998</c:v>
                </c:pt>
                <c:pt idx="74">
                  <c:v>-0.69393223010244309</c:v>
                </c:pt>
                <c:pt idx="75">
                  <c:v>-0.67029156816390878</c:v>
                </c:pt>
                <c:pt idx="76">
                  <c:v>-0.65831363278171806</c:v>
                </c:pt>
                <c:pt idx="77">
                  <c:v>-0.36099290780141857</c:v>
                </c:pt>
                <c:pt idx="78">
                  <c:v>-0.87730496453900741</c:v>
                </c:pt>
                <c:pt idx="79">
                  <c:v>-0.27966903073286076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8F1-A19C-7579F7F2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200"/>
        <c:axId val="46372736"/>
      </c:scatterChart>
      <c:valAx>
        <c:axId val="46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2736"/>
        <c:crosses val="autoZero"/>
        <c:crossBetween val="midCat"/>
      </c:valAx>
      <c:valAx>
        <c:axId val="463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Stand!$C$3:$C$82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D0B-BFE8-00DBEBE5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052224"/>
        <c:axId val="114924160"/>
      </c:barChart>
      <c:catAx>
        <c:axId val="64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4160"/>
        <c:crosses val="autoZero"/>
        <c:auto val="1"/>
        <c:lblAlgn val="ctr"/>
        <c:lblOffset val="100"/>
        <c:noMultiLvlLbl val="0"/>
      </c:catAx>
      <c:valAx>
        <c:axId val="114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Stand!$G$3:$G$82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5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5-4FA4-BFB6-7D2181E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084352"/>
        <c:axId val="118481280"/>
      </c:barChart>
      <c:catAx>
        <c:axId val="118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81280"/>
        <c:crosses val="autoZero"/>
        <c:auto val="1"/>
        <c:lblAlgn val="ctr"/>
        <c:lblOffset val="100"/>
        <c:noMultiLvlLbl val="0"/>
      </c:catAx>
      <c:valAx>
        <c:axId val="118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3.2679738562091509E-3</c:v>
                </c:pt>
                <c:pt idx="2">
                  <c:v>9.5831125242889972E-3</c:v>
                </c:pt>
                <c:pt idx="3">
                  <c:v>3.8663663663663667E-2</c:v>
                </c:pt>
                <c:pt idx="4">
                  <c:v>2.5150150150150152E-2</c:v>
                </c:pt>
                <c:pt idx="5">
                  <c:v>2.4046104928457872E-2</c:v>
                </c:pt>
                <c:pt idx="6">
                  <c:v>-1.6494435612082664E-2</c:v>
                </c:pt>
                <c:pt idx="7">
                  <c:v>-4.0143084260731314E-2</c:v>
                </c:pt>
                <c:pt idx="8">
                  <c:v>-4.0143084260731314E-2</c:v>
                </c:pt>
                <c:pt idx="9">
                  <c:v>-7.1542130365659762E-2</c:v>
                </c:pt>
                <c:pt idx="10">
                  <c:v>-3.8862391803568257E-2</c:v>
                </c:pt>
                <c:pt idx="11">
                  <c:v>-2.9146793852676059E-3</c:v>
                </c:pt>
                <c:pt idx="12">
                  <c:v>-4.2395336512983384E-3</c:v>
                </c:pt>
                <c:pt idx="13">
                  <c:v>0.16425984808337754</c:v>
                </c:pt>
                <c:pt idx="14">
                  <c:v>0.43722398869457701</c:v>
                </c:pt>
                <c:pt idx="15">
                  <c:v>0.72802950008832368</c:v>
                </c:pt>
                <c:pt idx="16">
                  <c:v>0.93011393746687876</c:v>
                </c:pt>
                <c:pt idx="17">
                  <c:v>1.0337175410704824</c:v>
                </c:pt>
                <c:pt idx="18">
                  <c:v>1.267024377318495</c:v>
                </c:pt>
                <c:pt idx="19">
                  <c:v>1.1965421303656598</c:v>
                </c:pt>
                <c:pt idx="20">
                  <c:v>0.92185567920862044</c:v>
                </c:pt>
                <c:pt idx="21">
                  <c:v>0.49618000353294478</c:v>
                </c:pt>
                <c:pt idx="22">
                  <c:v>0.34510245539657308</c:v>
                </c:pt>
                <c:pt idx="23">
                  <c:v>0.26486044868397812</c:v>
                </c:pt>
                <c:pt idx="24">
                  <c:v>2.1617205440734893E-2</c:v>
                </c:pt>
                <c:pt idx="25">
                  <c:v>-6.2842254018724564E-2</c:v>
                </c:pt>
                <c:pt idx="26">
                  <c:v>-0.32635576753223805</c:v>
                </c:pt>
                <c:pt idx="27">
                  <c:v>-0.14988517929694392</c:v>
                </c:pt>
                <c:pt idx="28">
                  <c:v>-5.8381911323087704E-2</c:v>
                </c:pt>
                <c:pt idx="29">
                  <c:v>-0.25752958841194118</c:v>
                </c:pt>
                <c:pt idx="30">
                  <c:v>-0.46023229111464392</c:v>
                </c:pt>
                <c:pt idx="31">
                  <c:v>-0.66969175057410335</c:v>
                </c:pt>
                <c:pt idx="32">
                  <c:v>-1.1021241830065358</c:v>
                </c:pt>
                <c:pt idx="33">
                  <c:v>-0.88643790849673187</c:v>
                </c:pt>
                <c:pt idx="34">
                  <c:v>-0.77908055113937458</c:v>
                </c:pt>
                <c:pt idx="35">
                  <c:v>-0.5541865394806571</c:v>
                </c:pt>
                <c:pt idx="36">
                  <c:v>-0.32286698463169045</c:v>
                </c:pt>
                <c:pt idx="37">
                  <c:v>-0.33103691927221335</c:v>
                </c:pt>
                <c:pt idx="38">
                  <c:v>-0.46361066949302243</c:v>
                </c:pt>
                <c:pt idx="39">
                  <c:v>-0.47222222222222215</c:v>
                </c:pt>
                <c:pt idx="40">
                  <c:v>-8.4481540363893215E-2</c:v>
                </c:pt>
                <c:pt idx="41">
                  <c:v>0.1834923158452571</c:v>
                </c:pt>
                <c:pt idx="42">
                  <c:v>-0.24218335983041855</c:v>
                </c:pt>
                <c:pt idx="43">
                  <c:v>-0.24218335983041855</c:v>
                </c:pt>
                <c:pt idx="44">
                  <c:v>-0.103250309132662</c:v>
                </c:pt>
                <c:pt idx="45">
                  <c:v>-0.40730436318671603</c:v>
                </c:pt>
                <c:pt idx="46">
                  <c:v>-0.40730436318671603</c:v>
                </c:pt>
                <c:pt idx="47">
                  <c:v>-0.41249337572866973</c:v>
                </c:pt>
                <c:pt idx="48">
                  <c:v>-9.8767885532591304E-2</c:v>
                </c:pt>
                <c:pt idx="49">
                  <c:v>-0.26430842607313187</c:v>
                </c:pt>
                <c:pt idx="50">
                  <c:v>-0.28086910439851615</c:v>
                </c:pt>
                <c:pt idx="51">
                  <c:v>0.21350026497085334</c:v>
                </c:pt>
                <c:pt idx="52">
                  <c:v>3.7824589295177652E-2</c:v>
                </c:pt>
                <c:pt idx="53">
                  <c:v>-0.15293234410881471</c:v>
                </c:pt>
                <c:pt idx="54">
                  <c:v>-0.34728846493552379</c:v>
                </c:pt>
                <c:pt idx="55">
                  <c:v>0.55140434552199247</c:v>
                </c:pt>
                <c:pt idx="56">
                  <c:v>0.91123476417594063</c:v>
                </c:pt>
                <c:pt idx="57">
                  <c:v>-0.24417064122946486</c:v>
                </c:pt>
                <c:pt idx="58">
                  <c:v>-0.45292351174704115</c:v>
                </c:pt>
                <c:pt idx="59">
                  <c:v>-0.67178943649531886</c:v>
                </c:pt>
                <c:pt idx="60">
                  <c:v>-1.2931460872637346</c:v>
                </c:pt>
                <c:pt idx="61">
                  <c:v>-1.1072690337396223</c:v>
                </c:pt>
                <c:pt idx="62">
                  <c:v>-1.330418653948066</c:v>
                </c:pt>
                <c:pt idx="63">
                  <c:v>-1.3443296237413886</c:v>
                </c:pt>
                <c:pt idx="64">
                  <c:v>-1.5676117293764356</c:v>
                </c:pt>
                <c:pt idx="65">
                  <c:v>-2.2335718071012192</c:v>
                </c:pt>
                <c:pt idx="66">
                  <c:v>-2.0251722310545843</c:v>
                </c:pt>
                <c:pt idx="67">
                  <c:v>-1.368309485956545</c:v>
                </c:pt>
                <c:pt idx="68">
                  <c:v>-0.94638756403462299</c:v>
                </c:pt>
                <c:pt idx="69">
                  <c:v>-0.27753488782900571</c:v>
                </c:pt>
                <c:pt idx="70">
                  <c:v>-0.27753488782900571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0-4F49-B8DC-F4B82E1F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76"/>
        <c:axId val="47917312"/>
      </c:scatterChart>
      <c:valAx>
        <c:axId val="4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7312"/>
        <c:crosses val="autoZero"/>
        <c:crossBetween val="midCat"/>
      </c:valAx>
      <c:valAx>
        <c:axId val="4791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NL</c:v>
          </c:tx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3.2679738562091509E-3</c:v>
                </c:pt>
                <c:pt idx="2">
                  <c:v>9.5831125242889972E-3</c:v>
                </c:pt>
                <c:pt idx="3">
                  <c:v>3.8663663663663667E-2</c:v>
                </c:pt>
                <c:pt idx="4">
                  <c:v>2.5150150150150152E-2</c:v>
                </c:pt>
                <c:pt idx="5">
                  <c:v>2.4046104928457872E-2</c:v>
                </c:pt>
                <c:pt idx="6">
                  <c:v>-1.6494435612082664E-2</c:v>
                </c:pt>
                <c:pt idx="7">
                  <c:v>-4.0143084260731314E-2</c:v>
                </c:pt>
                <c:pt idx="8">
                  <c:v>-4.0143084260731314E-2</c:v>
                </c:pt>
                <c:pt idx="9">
                  <c:v>-7.1542130365659762E-2</c:v>
                </c:pt>
                <c:pt idx="10">
                  <c:v>-3.8862391803568257E-2</c:v>
                </c:pt>
                <c:pt idx="11">
                  <c:v>-2.9146793852676059E-3</c:v>
                </c:pt>
                <c:pt idx="12">
                  <c:v>-4.2395336512983384E-3</c:v>
                </c:pt>
                <c:pt idx="13">
                  <c:v>0.16425984808337754</c:v>
                </c:pt>
                <c:pt idx="14">
                  <c:v>0.43722398869457701</c:v>
                </c:pt>
                <c:pt idx="15">
                  <c:v>0.72802950008832368</c:v>
                </c:pt>
                <c:pt idx="16">
                  <c:v>0.93011393746687876</c:v>
                </c:pt>
                <c:pt idx="17">
                  <c:v>1.0337175410704824</c:v>
                </c:pt>
                <c:pt idx="18">
                  <c:v>1.267024377318495</c:v>
                </c:pt>
                <c:pt idx="19">
                  <c:v>1.1965421303656598</c:v>
                </c:pt>
                <c:pt idx="20">
                  <c:v>0.92185567920862044</c:v>
                </c:pt>
                <c:pt idx="21">
                  <c:v>0.49618000353294478</c:v>
                </c:pt>
                <c:pt idx="22">
                  <c:v>0.34510245539657308</c:v>
                </c:pt>
                <c:pt idx="23">
                  <c:v>0.26486044868397812</c:v>
                </c:pt>
                <c:pt idx="24">
                  <c:v>2.1617205440734893E-2</c:v>
                </c:pt>
                <c:pt idx="25">
                  <c:v>-6.2842254018724564E-2</c:v>
                </c:pt>
                <c:pt idx="26">
                  <c:v>-0.32635576753223805</c:v>
                </c:pt>
                <c:pt idx="27">
                  <c:v>-0.14988517929694392</c:v>
                </c:pt>
                <c:pt idx="28">
                  <c:v>-5.8381911323087704E-2</c:v>
                </c:pt>
                <c:pt idx="29">
                  <c:v>-0.25752958841194118</c:v>
                </c:pt>
                <c:pt idx="30">
                  <c:v>-0.46023229111464392</c:v>
                </c:pt>
                <c:pt idx="31">
                  <c:v>-0.66969175057410335</c:v>
                </c:pt>
                <c:pt idx="32">
                  <c:v>-1.1021241830065358</c:v>
                </c:pt>
                <c:pt idx="33">
                  <c:v>-0.88643790849673187</c:v>
                </c:pt>
                <c:pt idx="34">
                  <c:v>-0.77908055113937458</c:v>
                </c:pt>
                <c:pt idx="35">
                  <c:v>-0.5541865394806571</c:v>
                </c:pt>
                <c:pt idx="36">
                  <c:v>-0.32286698463169045</c:v>
                </c:pt>
                <c:pt idx="37">
                  <c:v>-0.33103691927221335</c:v>
                </c:pt>
                <c:pt idx="38">
                  <c:v>-0.46361066949302243</c:v>
                </c:pt>
                <c:pt idx="39">
                  <c:v>-0.47222222222222215</c:v>
                </c:pt>
                <c:pt idx="40">
                  <c:v>-8.4481540363893215E-2</c:v>
                </c:pt>
                <c:pt idx="41">
                  <c:v>0.1834923158452571</c:v>
                </c:pt>
                <c:pt idx="42">
                  <c:v>-0.24218335983041855</c:v>
                </c:pt>
                <c:pt idx="43">
                  <c:v>-0.24218335983041855</c:v>
                </c:pt>
                <c:pt idx="44">
                  <c:v>-0.103250309132662</c:v>
                </c:pt>
                <c:pt idx="45">
                  <c:v>-0.40730436318671603</c:v>
                </c:pt>
                <c:pt idx="46">
                  <c:v>-0.40730436318671603</c:v>
                </c:pt>
                <c:pt idx="47">
                  <c:v>-0.41249337572866973</c:v>
                </c:pt>
                <c:pt idx="48">
                  <c:v>-9.8767885532591304E-2</c:v>
                </c:pt>
                <c:pt idx="49">
                  <c:v>-0.26430842607313187</c:v>
                </c:pt>
                <c:pt idx="50">
                  <c:v>-0.28086910439851615</c:v>
                </c:pt>
                <c:pt idx="51">
                  <c:v>0.21350026497085334</c:v>
                </c:pt>
                <c:pt idx="52">
                  <c:v>3.7824589295177652E-2</c:v>
                </c:pt>
                <c:pt idx="53">
                  <c:v>-0.15293234410881471</c:v>
                </c:pt>
                <c:pt idx="54">
                  <c:v>-0.34728846493552379</c:v>
                </c:pt>
                <c:pt idx="55">
                  <c:v>0.55140434552199247</c:v>
                </c:pt>
                <c:pt idx="56">
                  <c:v>0.91123476417594063</c:v>
                </c:pt>
                <c:pt idx="57">
                  <c:v>-0.24417064122946486</c:v>
                </c:pt>
                <c:pt idx="58">
                  <c:v>-0.45292351174704115</c:v>
                </c:pt>
                <c:pt idx="59">
                  <c:v>-0.67178943649531886</c:v>
                </c:pt>
                <c:pt idx="60">
                  <c:v>-1.2931460872637346</c:v>
                </c:pt>
                <c:pt idx="61">
                  <c:v>-1.1072690337396223</c:v>
                </c:pt>
                <c:pt idx="62">
                  <c:v>-1.330418653948066</c:v>
                </c:pt>
                <c:pt idx="63">
                  <c:v>-1.3443296237413886</c:v>
                </c:pt>
                <c:pt idx="64">
                  <c:v>-1.5676117293764356</c:v>
                </c:pt>
                <c:pt idx="65">
                  <c:v>-2.2335718071012192</c:v>
                </c:pt>
                <c:pt idx="66">
                  <c:v>-2.0251722310545843</c:v>
                </c:pt>
                <c:pt idx="67">
                  <c:v>-1.368309485956545</c:v>
                </c:pt>
                <c:pt idx="68">
                  <c:v>-0.94638756403462299</c:v>
                </c:pt>
                <c:pt idx="69">
                  <c:v>-0.27753488782900571</c:v>
                </c:pt>
                <c:pt idx="70">
                  <c:v>-0.27753488782900571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B-4833-9354-470649FA27F5}"/>
            </c:ext>
          </c:extLst>
        </c:ser>
        <c:ser>
          <c:idx val="2"/>
          <c:order val="2"/>
          <c:tx>
            <c:v>PF</c:v>
          </c:tx>
          <c:marker>
            <c:symbol val="none"/>
          </c:marker>
          <c:xVal>
            <c:numRef>
              <c:f>Stand!$B$3:$B$73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(Stand!$K$3:$K$74,Stand!$K$74)</c:f>
              <c:numCache>
                <c:formatCode>General</c:formatCode>
                <c:ptCount val="73"/>
                <c:pt idx="1">
                  <c:v>0</c:v>
                </c:pt>
                <c:pt idx="2">
                  <c:v>7.4074074074074077E-3</c:v>
                </c:pt>
                <c:pt idx="3">
                  <c:v>7.4074074074074077E-3</c:v>
                </c:pt>
                <c:pt idx="4">
                  <c:v>7.4074074074074077E-3</c:v>
                </c:pt>
                <c:pt idx="5">
                  <c:v>7.4074074074074077E-3</c:v>
                </c:pt>
                <c:pt idx="6">
                  <c:v>7.4074074074074077E-3</c:v>
                </c:pt>
                <c:pt idx="7">
                  <c:v>7.4074074074074077E-3</c:v>
                </c:pt>
                <c:pt idx="8">
                  <c:v>7.4074074074074077E-3</c:v>
                </c:pt>
                <c:pt idx="9">
                  <c:v>7.4074074074074077E-3</c:v>
                </c:pt>
                <c:pt idx="10">
                  <c:v>4.6020488573680074E-2</c:v>
                </c:pt>
                <c:pt idx="11">
                  <c:v>4.7754137115839257E-2</c:v>
                </c:pt>
                <c:pt idx="12">
                  <c:v>8.983451536643039E-3</c:v>
                </c:pt>
                <c:pt idx="13">
                  <c:v>1.3081166272655639E-2</c:v>
                </c:pt>
                <c:pt idx="14">
                  <c:v>-8.4003152088258468E-2</c:v>
                </c:pt>
                <c:pt idx="15">
                  <c:v>-2.8447596532702915E-2</c:v>
                </c:pt>
                <c:pt idx="16">
                  <c:v>3.8376674546887327E-2</c:v>
                </c:pt>
                <c:pt idx="17">
                  <c:v>0.16966115051221436</c:v>
                </c:pt>
                <c:pt idx="18">
                  <c:v>0.11150512214342004</c:v>
                </c:pt>
                <c:pt idx="19">
                  <c:v>-5.2797478329392467E-3</c:v>
                </c:pt>
                <c:pt idx="20">
                  <c:v>0.15547675334909392</c:v>
                </c:pt>
                <c:pt idx="21">
                  <c:v>0.39211977935382203</c:v>
                </c:pt>
                <c:pt idx="22">
                  <c:v>0.40598896769109549</c:v>
                </c:pt>
                <c:pt idx="23">
                  <c:v>5.4373522458630585E-3</c:v>
                </c:pt>
                <c:pt idx="24">
                  <c:v>0.19456264775413729</c:v>
                </c:pt>
                <c:pt idx="25">
                  <c:v>-0.15610717100078786</c:v>
                </c:pt>
                <c:pt idx="26">
                  <c:v>-0.24420803782505895</c:v>
                </c:pt>
                <c:pt idx="27">
                  <c:v>-0.61867612293144192</c:v>
                </c:pt>
                <c:pt idx="28">
                  <c:v>-0.81284475965327019</c:v>
                </c:pt>
                <c:pt idx="29">
                  <c:v>-0.7991331757289204</c:v>
                </c:pt>
                <c:pt idx="30">
                  <c:v>-0.89605988967691097</c:v>
                </c:pt>
                <c:pt idx="31">
                  <c:v>-0.77635933806146573</c:v>
                </c:pt>
                <c:pt idx="32">
                  <c:v>-0.77131599684791174</c:v>
                </c:pt>
                <c:pt idx="33">
                  <c:v>-0.52167060677698984</c:v>
                </c:pt>
                <c:pt idx="34">
                  <c:v>-0.3957446808510639</c:v>
                </c:pt>
                <c:pt idx="35">
                  <c:v>-0.3957446808510639</c:v>
                </c:pt>
                <c:pt idx="36">
                  <c:v>-0.25673758865248231</c:v>
                </c:pt>
                <c:pt idx="37">
                  <c:v>-0.25673758865248231</c:v>
                </c:pt>
                <c:pt idx="38">
                  <c:v>-0.11599684791174159</c:v>
                </c:pt>
                <c:pt idx="39">
                  <c:v>0.17289204097714733</c:v>
                </c:pt>
                <c:pt idx="40">
                  <c:v>0.17289204097714733</c:v>
                </c:pt>
                <c:pt idx="41">
                  <c:v>0.47659574468085103</c:v>
                </c:pt>
                <c:pt idx="42">
                  <c:v>0.47659574468085103</c:v>
                </c:pt>
                <c:pt idx="43">
                  <c:v>0.48337273443656414</c:v>
                </c:pt>
                <c:pt idx="44">
                  <c:v>0.33427895981087463</c:v>
                </c:pt>
                <c:pt idx="45">
                  <c:v>0.33427895981087463</c:v>
                </c:pt>
                <c:pt idx="46">
                  <c:v>0.17840819542947195</c:v>
                </c:pt>
                <c:pt idx="47">
                  <c:v>0.37470449172576814</c:v>
                </c:pt>
                <c:pt idx="48">
                  <c:v>0.38226950354609912</c:v>
                </c:pt>
                <c:pt idx="49">
                  <c:v>0.38226950354609912</c:v>
                </c:pt>
                <c:pt idx="50">
                  <c:v>0.57533490937746246</c:v>
                </c:pt>
                <c:pt idx="51">
                  <c:v>0.78029944838455467</c:v>
                </c:pt>
                <c:pt idx="52">
                  <c:v>0.60409771473601248</c:v>
                </c:pt>
                <c:pt idx="53">
                  <c:v>0.99669030732860509</c:v>
                </c:pt>
                <c:pt idx="54">
                  <c:v>0.99669030732860509</c:v>
                </c:pt>
                <c:pt idx="55">
                  <c:v>0.41158392434988167</c:v>
                </c:pt>
                <c:pt idx="56">
                  <c:v>0.62781717888100852</c:v>
                </c:pt>
                <c:pt idx="57">
                  <c:v>0.63680063041765156</c:v>
                </c:pt>
                <c:pt idx="58">
                  <c:v>0.65508274231678476</c:v>
                </c:pt>
                <c:pt idx="59">
                  <c:v>4.6020488573679907E-2</c:v>
                </c:pt>
                <c:pt idx="60">
                  <c:v>0.93490937746256875</c:v>
                </c:pt>
                <c:pt idx="61">
                  <c:v>0.73782505910165463</c:v>
                </c:pt>
                <c:pt idx="62">
                  <c:v>0.75736800630417633</c:v>
                </c:pt>
                <c:pt idx="63">
                  <c:v>0.58360914105594941</c:v>
                </c:pt>
                <c:pt idx="64">
                  <c:v>0.60378250591016536</c:v>
                </c:pt>
                <c:pt idx="65">
                  <c:v>0.39377462568951915</c:v>
                </c:pt>
                <c:pt idx="66">
                  <c:v>0.17013396375098486</c:v>
                </c:pt>
                <c:pt idx="67">
                  <c:v>-2.5216706067769962E-2</c:v>
                </c:pt>
                <c:pt idx="68">
                  <c:v>-0.50748620961386937</c:v>
                </c:pt>
                <c:pt idx="69">
                  <c:v>-0.25193065405831383</c:v>
                </c:pt>
                <c:pt idx="70">
                  <c:v>-0.24089834515366448</c:v>
                </c:pt>
                <c:pt idx="71">
                  <c:v>4.4444444444444176E-2</c:v>
                </c:pt>
                <c:pt idx="72">
                  <c:v>4.4444444444444176E-2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B-4833-9354-470649FA27F5}"/>
            </c:ext>
          </c:extLst>
        </c:ser>
        <c:ser>
          <c:idx val="0"/>
          <c:order val="0"/>
          <c:tx>
            <c:v>DF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B-4833-9354-470649FA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848"/>
        <c:axId val="47968640"/>
      </c:scatterChart>
      <c:valAx>
        <c:axId val="47966848"/>
        <c:scaling>
          <c:orientation val="minMax"/>
          <c:max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47968640"/>
        <c:crosses val="autoZero"/>
        <c:crossBetween val="midCat"/>
      </c:valAx>
      <c:valAx>
        <c:axId val="4796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Sit!$C$3:$C$82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5-450E-A5B5-8D8D3E75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984000"/>
        <c:axId val="48030848"/>
      </c:barChart>
      <c:catAx>
        <c:axId val="47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0848"/>
        <c:crosses val="autoZero"/>
        <c:auto val="1"/>
        <c:lblAlgn val="ctr"/>
        <c:lblOffset val="100"/>
        <c:noMultiLvlLbl val="0"/>
      </c:catAx>
      <c:valAx>
        <c:axId val="48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Sit!$G$3:$G$82</c:f>
              <c:numCache>
                <c:formatCode>General</c:formatCode>
                <c:ptCount val="8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6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4-4066-92DE-19EFE424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(Sit!$Q$2,Sit!$R$2)</c:f>
              <c:numCache>
                <c:formatCode>General</c:formatCode>
                <c:ptCount val="2"/>
                <c:pt idx="0">
                  <c:v>-3.5043609786256875E-2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B2B-9530-FA0CA400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48832"/>
        <c:axId val="62250368"/>
      </c:barChart>
      <c:catAx>
        <c:axId val="62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50368"/>
        <c:crosses val="autoZero"/>
        <c:auto val="1"/>
        <c:lblAlgn val="ctr"/>
        <c:lblOffset val="100"/>
        <c:noMultiLvlLbl val="0"/>
      </c:catAx>
      <c:valAx>
        <c:axId val="6225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2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Sit!$J$3:$J$82</c:f>
              <c:numCache>
                <c:formatCode>General</c:formatCode>
                <c:ptCount val="80"/>
                <c:pt idx="0">
                  <c:v>0</c:v>
                </c:pt>
                <c:pt idx="1">
                  <c:v>3.2679738562091509E-3</c:v>
                </c:pt>
                <c:pt idx="2">
                  <c:v>6.3151386680798463E-3</c:v>
                </c:pt>
                <c:pt idx="3">
                  <c:v>2.9080551139374668E-2</c:v>
                </c:pt>
                <c:pt idx="4">
                  <c:v>-1.3513513513513514E-2</c:v>
                </c:pt>
                <c:pt idx="5">
                  <c:v>-1.1040452216922805E-3</c:v>
                </c:pt>
                <c:pt idx="6">
                  <c:v>-4.0540540540540536E-2</c:v>
                </c:pt>
                <c:pt idx="7">
                  <c:v>-2.364864864864865E-2</c:v>
                </c:pt>
                <c:pt idx="8">
                  <c:v>0</c:v>
                </c:pt>
                <c:pt idx="9">
                  <c:v>-3.1399046104928455E-2</c:v>
                </c:pt>
                <c:pt idx="10">
                  <c:v>3.2679738562091505E-2</c:v>
                </c:pt>
                <c:pt idx="11">
                  <c:v>3.5947712418300651E-2</c:v>
                </c:pt>
                <c:pt idx="12">
                  <c:v>-1.3248542660307325E-3</c:v>
                </c:pt>
                <c:pt idx="13">
                  <c:v>0.16849938173467588</c:v>
                </c:pt>
                <c:pt idx="14">
                  <c:v>0.27296414061119945</c:v>
                </c:pt>
                <c:pt idx="15">
                  <c:v>0.29080551139374666</c:v>
                </c:pt>
                <c:pt idx="16">
                  <c:v>0.20208443737855508</c:v>
                </c:pt>
                <c:pt idx="17">
                  <c:v>0.10360360360360366</c:v>
                </c:pt>
                <c:pt idx="18">
                  <c:v>0.23330683624801268</c:v>
                </c:pt>
                <c:pt idx="19">
                  <c:v>-7.0482246952835198E-2</c:v>
                </c:pt>
                <c:pt idx="20">
                  <c:v>-0.27468645115703938</c:v>
                </c:pt>
                <c:pt idx="21">
                  <c:v>-0.42567567567567566</c:v>
                </c:pt>
                <c:pt idx="22">
                  <c:v>-0.1510775481363717</c:v>
                </c:pt>
                <c:pt idx="23">
                  <c:v>-8.0242006712594974E-2</c:v>
                </c:pt>
                <c:pt idx="24">
                  <c:v>-0.24324324324324323</c:v>
                </c:pt>
                <c:pt idx="25">
                  <c:v>-8.4459459459459457E-2</c:v>
                </c:pt>
                <c:pt idx="26">
                  <c:v>-0.26351351351351349</c:v>
                </c:pt>
                <c:pt idx="27">
                  <c:v>0.17647058823529413</c:v>
                </c:pt>
                <c:pt idx="28">
                  <c:v>9.1503267973856217E-2</c:v>
                </c:pt>
                <c:pt idx="29">
                  <c:v>-0.1991476770888535</c:v>
                </c:pt>
                <c:pt idx="30">
                  <c:v>-0.20270270270270271</c:v>
                </c:pt>
                <c:pt idx="31">
                  <c:v>-0.20945945945945946</c:v>
                </c:pt>
                <c:pt idx="32">
                  <c:v>-0.43243243243243246</c:v>
                </c:pt>
                <c:pt idx="33">
                  <c:v>0.21568627450980396</c:v>
                </c:pt>
                <c:pt idx="34">
                  <c:v>0.10735735735735735</c:v>
                </c:pt>
                <c:pt idx="35">
                  <c:v>0.2248940116587175</c:v>
                </c:pt>
                <c:pt idx="36">
                  <c:v>0.23131955484896666</c:v>
                </c:pt>
                <c:pt idx="37">
                  <c:v>-8.1699346405228745E-3</c:v>
                </c:pt>
                <c:pt idx="38">
                  <c:v>-0.13257375022080908</c:v>
                </c:pt>
                <c:pt idx="39">
                  <c:v>-8.6115527291997229E-3</c:v>
                </c:pt>
                <c:pt idx="40">
                  <c:v>0.38774068185832894</c:v>
                </c:pt>
                <c:pt idx="41">
                  <c:v>0.26797385620915032</c:v>
                </c:pt>
                <c:pt idx="42">
                  <c:v>-0.42567567567567566</c:v>
                </c:pt>
                <c:pt idx="43">
                  <c:v>0</c:v>
                </c:pt>
                <c:pt idx="44">
                  <c:v>0.13893305069775655</c:v>
                </c:pt>
                <c:pt idx="45">
                  <c:v>-0.30405405405405406</c:v>
                </c:pt>
                <c:pt idx="46">
                  <c:v>0</c:v>
                </c:pt>
                <c:pt idx="47">
                  <c:v>-5.1890125419537247E-3</c:v>
                </c:pt>
                <c:pt idx="48">
                  <c:v>0.31372549019607843</c:v>
                </c:pt>
                <c:pt idx="49">
                  <c:v>-0.16554054054054054</c:v>
                </c:pt>
                <c:pt idx="50">
                  <c:v>-1.656067832538427E-2</c:v>
                </c:pt>
                <c:pt idx="51">
                  <c:v>0.49436936936936948</c:v>
                </c:pt>
                <c:pt idx="52">
                  <c:v>-0.17567567567567569</c:v>
                </c:pt>
                <c:pt idx="53">
                  <c:v>-0.19075693340399236</c:v>
                </c:pt>
                <c:pt idx="54">
                  <c:v>-0.19435612082670911</c:v>
                </c:pt>
                <c:pt idx="55">
                  <c:v>0.89869281045751626</c:v>
                </c:pt>
                <c:pt idx="56">
                  <c:v>0.3598304186539481</c:v>
                </c:pt>
                <c:pt idx="57">
                  <c:v>-1.1554054054054055</c:v>
                </c:pt>
                <c:pt idx="58">
                  <c:v>-0.20875287051757629</c:v>
                </c:pt>
                <c:pt idx="59">
                  <c:v>-0.21886592474827771</c:v>
                </c:pt>
                <c:pt idx="60">
                  <c:v>-0.62135665076841562</c:v>
                </c:pt>
                <c:pt idx="61">
                  <c:v>0.18587705352411238</c:v>
                </c:pt>
                <c:pt idx="62">
                  <c:v>-0.22314962020844376</c:v>
                </c:pt>
                <c:pt idx="63">
                  <c:v>-1.3910969793322681E-2</c:v>
                </c:pt>
                <c:pt idx="64">
                  <c:v>-0.2232821056350468</c:v>
                </c:pt>
                <c:pt idx="65">
                  <c:v>-0.66596007772478361</c:v>
                </c:pt>
                <c:pt idx="66">
                  <c:v>0.20839957604663492</c:v>
                </c:pt>
                <c:pt idx="67">
                  <c:v>0.65686274509803932</c:v>
                </c:pt>
                <c:pt idx="68">
                  <c:v>0.42192192192192202</c:v>
                </c:pt>
                <c:pt idx="69">
                  <c:v>0.66885267620561728</c:v>
                </c:pt>
                <c:pt idx="70">
                  <c:v>0</c:v>
                </c:pt>
                <c:pt idx="71">
                  <c:v>-0.47972972972972971</c:v>
                </c:pt>
                <c:pt idx="72">
                  <c:v>-7.9491255961844365E-3</c:v>
                </c:pt>
                <c:pt idx="73">
                  <c:v>0.22244303126656056</c:v>
                </c:pt>
                <c:pt idx="74">
                  <c:v>-1.6339869281045749E-2</c:v>
                </c:pt>
                <c:pt idx="75">
                  <c:v>0.23681770005299413</c:v>
                </c:pt>
                <c:pt idx="76">
                  <c:v>-2.5172231054583993E-2</c:v>
                </c:pt>
                <c:pt idx="77">
                  <c:v>-0.26863628334216572</c:v>
                </c:pt>
                <c:pt idx="78">
                  <c:v>-8.6115527291997229E-3</c:v>
                </c:pt>
                <c:pt idx="79">
                  <c:v>-0.54250574103515281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C00-B8A4-0B760285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</xdr:colOff>
      <xdr:row>6</xdr:row>
      <xdr:rowOff>162485</xdr:rowOff>
    </xdr:from>
    <xdr:to>
      <xdr:col>20</xdr:col>
      <xdr:colOff>105895</xdr:colOff>
      <xdr:row>21</xdr:row>
      <xdr:rowOff>48185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0</xdr:rowOff>
    </xdr:from>
    <xdr:to>
      <xdr:col>22</xdr:col>
      <xdr:colOff>76199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9525</xdr:rowOff>
    </xdr:from>
    <xdr:to>
      <xdr:col>22</xdr:col>
      <xdr:colOff>47625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417739</xdr:colOff>
      <xdr:row>18</xdr:row>
      <xdr:rowOff>42182</xdr:rowOff>
    </xdr:from>
    <xdr:to>
      <xdr:col>19</xdr:col>
      <xdr:colOff>110218</xdr:colOff>
      <xdr:row>32</xdr:row>
      <xdr:rowOff>118382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258535</xdr:colOff>
      <xdr:row>17</xdr:row>
      <xdr:rowOff>122464</xdr:rowOff>
    </xdr:from>
    <xdr:to>
      <xdr:col>27</xdr:col>
      <xdr:colOff>321128</xdr:colOff>
      <xdr:row>32</xdr:row>
      <xdr:rowOff>8164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419099</xdr:colOff>
      <xdr:row>32</xdr:row>
      <xdr:rowOff>152400</xdr:rowOff>
    </xdr:from>
    <xdr:to>
      <xdr:col>21</xdr:col>
      <xdr:colOff>95249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47</xdr:row>
      <xdr:rowOff>161925</xdr:rowOff>
    </xdr:from>
    <xdr:to>
      <xdr:col>21</xdr:col>
      <xdr:colOff>66675</xdr:colOff>
      <xdr:row>62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557893</xdr:colOff>
      <xdr:row>4</xdr:row>
      <xdr:rowOff>27214</xdr:rowOff>
    </xdr:from>
    <xdr:to>
      <xdr:col>18</xdr:col>
      <xdr:colOff>476250</xdr:colOff>
      <xdr:row>18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231321</xdr:colOff>
      <xdr:row>32</xdr:row>
      <xdr:rowOff>108857</xdr:rowOff>
    </xdr:from>
    <xdr:to>
      <xdr:col>31</xdr:col>
      <xdr:colOff>274864</xdr:colOff>
      <xdr:row>46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selection activeCell="Q4" sqref="Q4"/>
    </sheetView>
  </sheetViews>
  <sheetFormatPr defaultRowHeight="15" x14ac:dyDescent="0.25"/>
  <cols>
    <col min="1" max="1" width="14.5703125" customWidth="1"/>
    <col min="2" max="2" width="10.28515625" customWidth="1"/>
    <col min="3" max="3" width="10.42578125" customWidth="1"/>
    <col min="5" max="5" width="13.85546875" style="5" customWidth="1"/>
    <col min="6" max="6" width="11.140625" style="4" customWidth="1"/>
    <col min="7" max="7" width="10.2851562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</cols>
  <sheetData>
    <row r="1" spans="1:17" x14ac:dyDescent="0.25">
      <c r="B1" s="12" t="s">
        <v>7</v>
      </c>
      <c r="C1" s="12"/>
      <c r="D1" s="2"/>
      <c r="F1" s="12" t="s">
        <v>0</v>
      </c>
      <c r="G1" s="12"/>
      <c r="H1" s="2"/>
      <c r="P1" t="s">
        <v>11</v>
      </c>
    </row>
    <row r="2" spans="1:17" x14ac:dyDescent="0.25">
      <c r="A2" t="s">
        <v>2</v>
      </c>
      <c r="B2" t="s">
        <v>8</v>
      </c>
      <c r="C2" t="s">
        <v>9</v>
      </c>
      <c r="E2" s="5" t="s">
        <v>1</v>
      </c>
      <c r="F2" s="6" t="s">
        <v>8</v>
      </c>
      <c r="G2" t="s">
        <v>9</v>
      </c>
      <c r="I2" s="5" t="s">
        <v>1</v>
      </c>
      <c r="J2" t="s">
        <v>5</v>
      </c>
      <c r="K2" s="6" t="s">
        <v>6</v>
      </c>
      <c r="P2">
        <f>MIN(K39:K64)</f>
        <v>-0.25673758865248231</v>
      </c>
      <c r="Q2">
        <f>SUM(L39:L64)</f>
        <v>5.8246453900709205E-2</v>
      </c>
    </row>
    <row r="3" spans="1:17" x14ac:dyDescent="0.25">
      <c r="A3" t="s">
        <v>3</v>
      </c>
      <c r="B3">
        <v>0</v>
      </c>
      <c r="C3">
        <v>0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0</v>
      </c>
      <c r="P3" t="s">
        <v>12</v>
      </c>
      <c r="Q3" t="s">
        <v>12</v>
      </c>
    </row>
    <row r="4" spans="1:17" x14ac:dyDescent="0.25">
      <c r="A4" s="1">
        <f>SUM(C3:C82)</f>
        <v>135</v>
      </c>
      <c r="B4">
        <v>5.0000000000000001E-3</v>
      </c>
      <c r="C4">
        <v>0</v>
      </c>
      <c r="D4">
        <f t="shared" ref="D4:D67" si="1">B4*C4</f>
        <v>0</v>
      </c>
      <c r="E4" s="5">
        <f t="shared" ref="E4:E67" si="2">(D4/A$4*100)</f>
        <v>0</v>
      </c>
      <c r="F4" s="4">
        <v>5.0000000000000001E-3</v>
      </c>
      <c r="G4">
        <v>0</v>
      </c>
      <c r="H4">
        <f t="shared" ref="H4:H31" si="3">F4*G4</f>
        <v>0</v>
      </c>
      <c r="I4" s="5">
        <f t="shared" ref="I4:I31" si="4">(H4/A$6*100)</f>
        <v>0</v>
      </c>
      <c r="J4">
        <f>E4-I4</f>
        <v>0</v>
      </c>
      <c r="K4" s="6">
        <f>J4+J3</f>
        <v>0</v>
      </c>
      <c r="L4">
        <f t="shared" ref="L4:L67" si="5">(K5+K4)/2*(B5-B4)</f>
        <v>1.8518518518518518E-5</v>
      </c>
      <c r="P4">
        <f>MIN(K45:K70)</f>
        <v>-2.5216706067769962E-2</v>
      </c>
      <c r="Q4">
        <f>SUM(L45:L70)</f>
        <v>6.4703703703703694E-2</v>
      </c>
    </row>
    <row r="5" spans="1:17" x14ac:dyDescent="0.25">
      <c r="A5" t="s">
        <v>4</v>
      </c>
      <c r="B5">
        <v>0.01</v>
      </c>
      <c r="C5">
        <v>1</v>
      </c>
      <c r="D5">
        <f t="shared" si="1"/>
        <v>0.01</v>
      </c>
      <c r="E5" s="5">
        <f t="shared" si="2"/>
        <v>7.4074074074074077E-3</v>
      </c>
      <c r="F5" s="4">
        <v>0.01</v>
      </c>
      <c r="G5">
        <v>0</v>
      </c>
      <c r="H5">
        <f t="shared" si="3"/>
        <v>0</v>
      </c>
      <c r="I5" s="5">
        <f t="shared" si="4"/>
        <v>0</v>
      </c>
      <c r="J5">
        <f t="shared" ref="J5:J68" si="6">E5-I5</f>
        <v>7.4074074074074077E-3</v>
      </c>
      <c r="K5" s="6">
        <f>K4+J5</f>
        <v>7.4074074074074077E-3</v>
      </c>
      <c r="L5">
        <f t="shared" si="5"/>
        <v>3.703703703703703E-5</v>
      </c>
    </row>
    <row r="6" spans="1:17" x14ac:dyDescent="0.25">
      <c r="A6" s="1">
        <f>SUM(G3:G82)</f>
        <v>141</v>
      </c>
      <c r="B6">
        <v>1.4999999999999999E-2</v>
      </c>
      <c r="C6">
        <v>0</v>
      </c>
      <c r="D6">
        <f t="shared" si="1"/>
        <v>0</v>
      </c>
      <c r="E6" s="5">
        <f t="shared" si="2"/>
        <v>0</v>
      </c>
      <c r="F6" s="4">
        <v>1.4999999999999999E-2</v>
      </c>
      <c r="G6">
        <v>0</v>
      </c>
      <c r="H6">
        <f t="shared" si="3"/>
        <v>0</v>
      </c>
      <c r="I6" s="5">
        <f t="shared" si="4"/>
        <v>0</v>
      </c>
      <c r="J6">
        <f t="shared" si="6"/>
        <v>0</v>
      </c>
      <c r="K6" s="6">
        <f t="shared" ref="K6:K31" si="7">K5+J6</f>
        <v>7.4074074074074077E-3</v>
      </c>
      <c r="L6">
        <f t="shared" si="5"/>
        <v>3.7037037037037043E-5</v>
      </c>
    </row>
    <row r="7" spans="1:17" x14ac:dyDescent="0.25">
      <c r="B7">
        <v>0.02</v>
      </c>
      <c r="C7">
        <v>0</v>
      </c>
      <c r="D7">
        <f t="shared" si="1"/>
        <v>0</v>
      </c>
      <c r="E7" s="5">
        <f t="shared" si="2"/>
        <v>0</v>
      </c>
      <c r="F7" s="4">
        <v>0.02</v>
      </c>
      <c r="G7">
        <v>0</v>
      </c>
      <c r="H7">
        <f t="shared" si="3"/>
        <v>0</v>
      </c>
      <c r="I7" s="5">
        <f t="shared" si="4"/>
        <v>0</v>
      </c>
      <c r="J7">
        <f t="shared" si="6"/>
        <v>0</v>
      </c>
      <c r="K7" s="6">
        <f t="shared" si="7"/>
        <v>7.4074074074074077E-3</v>
      </c>
      <c r="L7">
        <f t="shared" si="5"/>
        <v>3.7037037037037043E-5</v>
      </c>
    </row>
    <row r="8" spans="1:17" x14ac:dyDescent="0.25">
      <c r="B8">
        <v>2.5000000000000001E-2</v>
      </c>
      <c r="C8">
        <v>0</v>
      </c>
      <c r="D8">
        <f t="shared" si="1"/>
        <v>0</v>
      </c>
      <c r="E8" s="5">
        <f t="shared" si="2"/>
        <v>0</v>
      </c>
      <c r="F8" s="4">
        <v>2.5000000000000001E-2</v>
      </c>
      <c r="G8">
        <v>0</v>
      </c>
      <c r="H8">
        <f t="shared" si="3"/>
        <v>0</v>
      </c>
      <c r="I8" s="5">
        <f t="shared" si="4"/>
        <v>0</v>
      </c>
      <c r="J8">
        <f t="shared" si="6"/>
        <v>0</v>
      </c>
      <c r="K8" s="6">
        <f>K7+J8</f>
        <v>7.4074074074074077E-3</v>
      </c>
      <c r="L8">
        <f t="shared" si="5"/>
        <v>3.7037037037037023E-5</v>
      </c>
    </row>
    <row r="9" spans="1:17" x14ac:dyDescent="0.25">
      <c r="B9">
        <v>0.03</v>
      </c>
      <c r="C9">
        <v>0</v>
      </c>
      <c r="D9">
        <f t="shared" si="1"/>
        <v>0</v>
      </c>
      <c r="E9" s="5">
        <f t="shared" si="2"/>
        <v>0</v>
      </c>
      <c r="F9" s="4">
        <v>0.03</v>
      </c>
      <c r="G9">
        <v>0</v>
      </c>
      <c r="H9">
        <f t="shared" si="3"/>
        <v>0</v>
      </c>
      <c r="I9" s="5">
        <f t="shared" si="4"/>
        <v>0</v>
      </c>
      <c r="J9">
        <f t="shared" si="6"/>
        <v>0</v>
      </c>
      <c r="K9" s="6">
        <f t="shared" si="7"/>
        <v>7.4074074074074077E-3</v>
      </c>
      <c r="L9">
        <f t="shared" si="5"/>
        <v>3.703703703703707E-5</v>
      </c>
    </row>
    <row r="10" spans="1:17" x14ac:dyDescent="0.25">
      <c r="B10">
        <v>3.5000000000000003E-2</v>
      </c>
      <c r="C10">
        <v>0</v>
      </c>
      <c r="D10">
        <f t="shared" si="1"/>
        <v>0</v>
      </c>
      <c r="E10" s="5">
        <f t="shared" si="2"/>
        <v>0</v>
      </c>
      <c r="F10" s="4">
        <v>3.5000000000000003E-2</v>
      </c>
      <c r="G10">
        <v>0</v>
      </c>
      <c r="H10">
        <f t="shared" si="3"/>
        <v>0</v>
      </c>
      <c r="I10" s="5">
        <f t="shared" si="4"/>
        <v>0</v>
      </c>
      <c r="J10">
        <f t="shared" si="6"/>
        <v>0</v>
      </c>
      <c r="K10" s="6">
        <f t="shared" si="7"/>
        <v>7.4074074074074077E-3</v>
      </c>
      <c r="L10">
        <f t="shared" si="5"/>
        <v>3.7037037037037023E-5</v>
      </c>
    </row>
    <row r="11" spans="1:17" x14ac:dyDescent="0.25">
      <c r="B11">
        <v>0.04</v>
      </c>
      <c r="C11">
        <v>0</v>
      </c>
      <c r="D11">
        <f t="shared" si="1"/>
        <v>0</v>
      </c>
      <c r="E11" s="5">
        <f t="shared" si="2"/>
        <v>0</v>
      </c>
      <c r="F11" s="4">
        <v>0.04</v>
      </c>
      <c r="G11">
        <v>0</v>
      </c>
      <c r="H11">
        <f t="shared" si="3"/>
        <v>0</v>
      </c>
      <c r="I11" s="5">
        <f t="shared" si="4"/>
        <v>0</v>
      </c>
      <c r="J11">
        <f t="shared" si="6"/>
        <v>0</v>
      </c>
      <c r="K11" s="6">
        <f t="shared" si="7"/>
        <v>7.4074074074074077E-3</v>
      </c>
      <c r="L11">
        <f t="shared" si="5"/>
        <v>3.7037037037037023E-5</v>
      </c>
    </row>
    <row r="12" spans="1:17" x14ac:dyDescent="0.25">
      <c r="B12">
        <v>4.4999999999999998E-2</v>
      </c>
      <c r="C12">
        <v>0</v>
      </c>
      <c r="D12">
        <f t="shared" si="1"/>
        <v>0</v>
      </c>
      <c r="E12" s="5">
        <f t="shared" si="2"/>
        <v>0</v>
      </c>
      <c r="F12" s="4">
        <v>4.4999999999999998E-2</v>
      </c>
      <c r="G12">
        <v>0</v>
      </c>
      <c r="H12">
        <f t="shared" si="3"/>
        <v>0</v>
      </c>
      <c r="I12" s="5">
        <f t="shared" si="4"/>
        <v>0</v>
      </c>
      <c r="J12">
        <f t="shared" si="6"/>
        <v>0</v>
      </c>
      <c r="K12" s="6">
        <f t="shared" si="7"/>
        <v>7.4074074074074077E-3</v>
      </c>
      <c r="L12">
        <f t="shared" si="5"/>
        <v>1.335697399527188E-4</v>
      </c>
    </row>
    <row r="13" spans="1:17" x14ac:dyDescent="0.25">
      <c r="B13">
        <v>0.05</v>
      </c>
      <c r="C13">
        <v>2</v>
      </c>
      <c r="D13">
        <f t="shared" si="1"/>
        <v>0.1</v>
      </c>
      <c r="E13" s="5">
        <f t="shared" si="2"/>
        <v>7.4074074074074084E-2</v>
      </c>
      <c r="F13" s="4">
        <v>0.05</v>
      </c>
      <c r="G13">
        <v>1</v>
      </c>
      <c r="H13">
        <f t="shared" si="3"/>
        <v>0.05</v>
      </c>
      <c r="I13" s="5">
        <f t="shared" si="4"/>
        <v>3.5460992907801421E-2</v>
      </c>
      <c r="J13">
        <f t="shared" si="6"/>
        <v>3.8613081166272663E-2</v>
      </c>
      <c r="K13" s="6">
        <f t="shared" si="7"/>
        <v>4.6020488573680074E-2</v>
      </c>
      <c r="L13">
        <f t="shared" si="5"/>
        <v>2.3443656422379822E-4</v>
      </c>
    </row>
    <row r="14" spans="1:17" x14ac:dyDescent="0.25">
      <c r="B14">
        <v>5.5E-2</v>
      </c>
      <c r="C14">
        <v>1</v>
      </c>
      <c r="D14">
        <f t="shared" si="1"/>
        <v>5.5E-2</v>
      </c>
      <c r="E14" s="5">
        <f t="shared" si="2"/>
        <v>4.0740740740740744E-2</v>
      </c>
      <c r="F14" s="4">
        <v>5.5E-2</v>
      </c>
      <c r="G14">
        <v>1</v>
      </c>
      <c r="H14">
        <f t="shared" si="3"/>
        <v>5.5E-2</v>
      </c>
      <c r="I14" s="5">
        <f t="shared" si="4"/>
        <v>3.9007092198581561E-2</v>
      </c>
      <c r="J14">
        <f t="shared" si="6"/>
        <v>1.733648542159183E-3</v>
      </c>
      <c r="K14" s="6">
        <f t="shared" si="7"/>
        <v>4.7754137115839257E-2</v>
      </c>
      <c r="L14">
        <f t="shared" si="5"/>
        <v>1.4184397163120567E-4</v>
      </c>
    </row>
    <row r="15" spans="1:17" x14ac:dyDescent="0.25">
      <c r="B15">
        <v>0.06</v>
      </c>
      <c r="C15">
        <v>2</v>
      </c>
      <c r="D15">
        <f t="shared" si="1"/>
        <v>0.12</v>
      </c>
      <c r="E15" s="5">
        <f t="shared" si="2"/>
        <v>8.8888888888888878E-2</v>
      </c>
      <c r="F15" s="4">
        <v>0.06</v>
      </c>
      <c r="G15">
        <v>3</v>
      </c>
      <c r="H15">
        <f t="shared" si="3"/>
        <v>0.18</v>
      </c>
      <c r="I15" s="5">
        <f t="shared" si="4"/>
        <v>0.1276595744680851</v>
      </c>
      <c r="J15">
        <f t="shared" si="6"/>
        <v>-3.8770685579196218E-2</v>
      </c>
      <c r="K15" s="6">
        <f t="shared" si="7"/>
        <v>8.983451536643039E-3</v>
      </c>
      <c r="L15">
        <f t="shared" si="5"/>
        <v>5.5161544523246747E-5</v>
      </c>
    </row>
    <row r="16" spans="1:17" x14ac:dyDescent="0.25">
      <c r="B16">
        <v>6.5000000000000002E-2</v>
      </c>
      <c r="C16">
        <v>2</v>
      </c>
      <c r="D16">
        <f t="shared" si="1"/>
        <v>0.13</v>
      </c>
      <c r="E16" s="5">
        <f t="shared" si="2"/>
        <v>9.6296296296296297E-2</v>
      </c>
      <c r="F16" s="4">
        <v>6.5000000000000002E-2</v>
      </c>
      <c r="G16">
        <v>2</v>
      </c>
      <c r="H16">
        <f t="shared" si="3"/>
        <v>0.13</v>
      </c>
      <c r="I16" s="5">
        <f t="shared" si="4"/>
        <v>9.2198581560283696E-2</v>
      </c>
      <c r="J16">
        <f t="shared" si="6"/>
        <v>4.0977147360126004E-3</v>
      </c>
      <c r="K16" s="6">
        <f t="shared" si="7"/>
        <v>1.3081166272655639E-2</v>
      </c>
      <c r="L16">
        <f t="shared" si="5"/>
        <v>-1.7730496453900724E-4</v>
      </c>
    </row>
    <row r="17" spans="2:12" x14ac:dyDescent="0.25">
      <c r="B17">
        <v>7.0000000000000007E-2</v>
      </c>
      <c r="C17">
        <v>1</v>
      </c>
      <c r="D17">
        <f t="shared" si="1"/>
        <v>7.0000000000000007E-2</v>
      </c>
      <c r="E17" s="5">
        <f t="shared" si="2"/>
        <v>5.185185185185185E-2</v>
      </c>
      <c r="F17" s="4">
        <v>7.0000000000000007E-2</v>
      </c>
      <c r="G17">
        <v>3</v>
      </c>
      <c r="H17">
        <f t="shared" si="3"/>
        <v>0.21000000000000002</v>
      </c>
      <c r="I17" s="5">
        <f t="shared" si="4"/>
        <v>0.14893617021276595</v>
      </c>
      <c r="J17">
        <f t="shared" si="6"/>
        <v>-9.7084318360914107E-2</v>
      </c>
      <c r="K17" s="6">
        <f t="shared" si="7"/>
        <v>-8.4003152088258468E-2</v>
      </c>
      <c r="L17">
        <f t="shared" si="5"/>
        <v>-2.8112687155240293E-4</v>
      </c>
    </row>
    <row r="18" spans="2:12" x14ac:dyDescent="0.25">
      <c r="B18">
        <v>7.4999999999999997E-2</v>
      </c>
      <c r="C18">
        <v>1</v>
      </c>
      <c r="D18">
        <f t="shared" si="1"/>
        <v>7.4999999999999997E-2</v>
      </c>
      <c r="E18" s="5">
        <f t="shared" si="2"/>
        <v>5.5555555555555552E-2</v>
      </c>
      <c r="F18" s="4">
        <v>7.4999999999999997E-2</v>
      </c>
      <c r="G18">
        <v>0</v>
      </c>
      <c r="H18">
        <f t="shared" si="3"/>
        <v>0</v>
      </c>
      <c r="I18" s="5">
        <f t="shared" si="4"/>
        <v>0</v>
      </c>
      <c r="J18">
        <f t="shared" si="6"/>
        <v>5.5555555555555552E-2</v>
      </c>
      <c r="K18" s="6">
        <f t="shared" si="7"/>
        <v>-2.8447596532702915E-2</v>
      </c>
      <c r="L18">
        <f t="shared" si="5"/>
        <v>2.482269503546105E-5</v>
      </c>
    </row>
    <row r="19" spans="2:12" x14ac:dyDescent="0.25">
      <c r="B19">
        <v>0.08</v>
      </c>
      <c r="C19">
        <v>4</v>
      </c>
      <c r="D19">
        <f t="shared" si="1"/>
        <v>0.32</v>
      </c>
      <c r="E19" s="5">
        <f t="shared" si="2"/>
        <v>0.23703703703703705</v>
      </c>
      <c r="F19" s="4">
        <v>0.08</v>
      </c>
      <c r="G19">
        <v>3</v>
      </c>
      <c r="H19">
        <f t="shared" si="3"/>
        <v>0.24</v>
      </c>
      <c r="I19" s="5">
        <f t="shared" si="4"/>
        <v>0.1702127659574468</v>
      </c>
      <c r="J19">
        <f t="shared" si="6"/>
        <v>6.6824271079590242E-2</v>
      </c>
      <c r="K19" s="6">
        <f t="shared" si="7"/>
        <v>3.8376674546887327E-2</v>
      </c>
      <c r="L19">
        <f t="shared" si="5"/>
        <v>5.2009456264775469E-4</v>
      </c>
    </row>
    <row r="20" spans="2:12" x14ac:dyDescent="0.25">
      <c r="B20">
        <v>8.5000000000000006E-2</v>
      </c>
      <c r="C20">
        <v>4</v>
      </c>
      <c r="D20">
        <f t="shared" si="1"/>
        <v>0.34</v>
      </c>
      <c r="E20" s="5">
        <f t="shared" si="2"/>
        <v>0.25185185185185188</v>
      </c>
      <c r="F20" s="4">
        <v>8.5000000000000006E-2</v>
      </c>
      <c r="G20">
        <v>2</v>
      </c>
      <c r="H20">
        <f t="shared" si="3"/>
        <v>0.17</v>
      </c>
      <c r="I20" s="5">
        <f t="shared" si="4"/>
        <v>0.12056737588652484</v>
      </c>
      <c r="J20">
        <f t="shared" si="6"/>
        <v>0.13128447596532705</v>
      </c>
      <c r="K20" s="6">
        <f t="shared" si="7"/>
        <v>0.16966115051221436</v>
      </c>
      <c r="L20">
        <f t="shared" si="5"/>
        <v>7.0291568163908472E-4</v>
      </c>
    </row>
    <row r="21" spans="2:12" x14ac:dyDescent="0.25">
      <c r="B21">
        <v>0.09</v>
      </c>
      <c r="C21">
        <v>2</v>
      </c>
      <c r="D21">
        <f t="shared" si="1"/>
        <v>0.18</v>
      </c>
      <c r="E21" s="5">
        <f t="shared" si="2"/>
        <v>0.13333333333333333</v>
      </c>
      <c r="F21" s="4">
        <v>0.09</v>
      </c>
      <c r="G21">
        <v>3</v>
      </c>
      <c r="H21">
        <f t="shared" si="3"/>
        <v>0.27</v>
      </c>
      <c r="I21" s="5">
        <f t="shared" si="4"/>
        <v>0.19148936170212766</v>
      </c>
      <c r="J21">
        <f t="shared" si="6"/>
        <v>-5.8156028368794327E-2</v>
      </c>
      <c r="K21" s="6">
        <f t="shared" si="7"/>
        <v>0.11150512214342004</v>
      </c>
      <c r="L21">
        <f t="shared" si="5"/>
        <v>2.655634357762022E-4</v>
      </c>
    </row>
    <row r="22" spans="2:12" x14ac:dyDescent="0.25">
      <c r="B22">
        <v>9.5000000000000001E-2</v>
      </c>
      <c r="C22">
        <v>6</v>
      </c>
      <c r="D22">
        <f t="shared" si="1"/>
        <v>0.57000000000000006</v>
      </c>
      <c r="E22" s="5">
        <f t="shared" si="2"/>
        <v>0.42222222222222228</v>
      </c>
      <c r="F22" s="4">
        <v>9.5000000000000001E-2</v>
      </c>
      <c r="G22">
        <v>8</v>
      </c>
      <c r="H22">
        <f t="shared" si="3"/>
        <v>0.76</v>
      </c>
      <c r="I22" s="5">
        <f t="shared" si="4"/>
        <v>0.53900709219858156</v>
      </c>
      <c r="J22">
        <f t="shared" si="6"/>
        <v>-0.11678486997635928</v>
      </c>
      <c r="K22" s="6">
        <f t="shared" si="7"/>
        <v>-5.2797478329392467E-3</v>
      </c>
      <c r="L22">
        <f t="shared" si="5"/>
        <v>3.7549251379038703E-4</v>
      </c>
    </row>
    <row r="23" spans="2:12" x14ac:dyDescent="0.25">
      <c r="B23">
        <v>0.1</v>
      </c>
      <c r="C23">
        <v>6</v>
      </c>
      <c r="D23">
        <f t="shared" si="1"/>
        <v>0.60000000000000009</v>
      </c>
      <c r="E23" s="5">
        <f t="shared" si="2"/>
        <v>0.44444444444444453</v>
      </c>
      <c r="F23" s="4">
        <v>0.1</v>
      </c>
      <c r="G23">
        <v>4</v>
      </c>
      <c r="H23">
        <f t="shared" si="3"/>
        <v>0.4</v>
      </c>
      <c r="I23" s="5">
        <f t="shared" si="4"/>
        <v>0.28368794326241137</v>
      </c>
      <c r="J23">
        <f t="shared" si="6"/>
        <v>0.16075650118203316</v>
      </c>
      <c r="K23" s="6">
        <f t="shared" si="7"/>
        <v>0.15547675334909392</v>
      </c>
      <c r="L23">
        <f t="shared" si="5"/>
        <v>1.3689913317572874E-3</v>
      </c>
    </row>
    <row r="24" spans="2:12" x14ac:dyDescent="0.25">
      <c r="B24">
        <v>0.105</v>
      </c>
      <c r="C24">
        <v>4</v>
      </c>
      <c r="D24">
        <f t="shared" si="1"/>
        <v>0.42</v>
      </c>
      <c r="E24" s="5">
        <f t="shared" si="2"/>
        <v>0.31111111111111112</v>
      </c>
      <c r="F24" s="4">
        <v>0.105</v>
      </c>
      <c r="G24">
        <v>1</v>
      </c>
      <c r="H24">
        <f t="shared" si="3"/>
        <v>0.105</v>
      </c>
      <c r="I24" s="5">
        <f t="shared" si="4"/>
        <v>7.4468085106382975E-2</v>
      </c>
      <c r="J24">
        <f t="shared" si="6"/>
        <v>0.23664302600472814</v>
      </c>
      <c r="K24" s="6">
        <f t="shared" si="7"/>
        <v>0.39211977935382203</v>
      </c>
      <c r="L24">
        <f t="shared" si="5"/>
        <v>1.9952718676122957E-3</v>
      </c>
    </row>
    <row r="25" spans="2:12" x14ac:dyDescent="0.25">
      <c r="B25">
        <v>0.11</v>
      </c>
      <c r="C25">
        <v>4</v>
      </c>
      <c r="D25">
        <f t="shared" si="1"/>
        <v>0.44</v>
      </c>
      <c r="E25" s="5">
        <f t="shared" si="2"/>
        <v>0.32592592592592595</v>
      </c>
      <c r="F25" s="4">
        <v>0.11</v>
      </c>
      <c r="G25">
        <v>4</v>
      </c>
      <c r="H25">
        <f t="shared" si="3"/>
        <v>0.44</v>
      </c>
      <c r="I25" s="5">
        <f t="shared" si="4"/>
        <v>0.31205673758865249</v>
      </c>
      <c r="J25">
        <f t="shared" si="6"/>
        <v>1.3869188337273464E-2</v>
      </c>
      <c r="K25" s="6">
        <f t="shared" si="7"/>
        <v>0.40598896769109549</v>
      </c>
      <c r="L25">
        <f t="shared" si="5"/>
        <v>1.0285657998423973E-3</v>
      </c>
    </row>
    <row r="26" spans="2:12" x14ac:dyDescent="0.25">
      <c r="B26" s="7">
        <v>0.115</v>
      </c>
      <c r="C26" s="7">
        <v>2</v>
      </c>
      <c r="D26" s="7">
        <f t="shared" si="1"/>
        <v>0.23</v>
      </c>
      <c r="E26" s="8">
        <f t="shared" si="2"/>
        <v>0.17037037037037039</v>
      </c>
      <c r="F26" s="9">
        <v>0.115</v>
      </c>
      <c r="G26" s="7">
        <v>7</v>
      </c>
      <c r="H26" s="7">
        <f t="shared" si="3"/>
        <v>0.80500000000000005</v>
      </c>
      <c r="I26" s="8">
        <f t="shared" si="4"/>
        <v>0.57092198581560283</v>
      </c>
      <c r="J26">
        <f t="shared" si="6"/>
        <v>-0.40055161544523243</v>
      </c>
      <c r="K26" s="10">
        <f t="shared" si="7"/>
        <v>5.4373522458630585E-3</v>
      </c>
      <c r="L26">
        <f t="shared" si="5"/>
        <v>4.999999999999999E-4</v>
      </c>
    </row>
    <row r="27" spans="2:12" x14ac:dyDescent="0.25">
      <c r="B27" s="7">
        <v>0.12</v>
      </c>
      <c r="C27" s="7">
        <v>5</v>
      </c>
      <c r="D27" s="7">
        <f t="shared" si="1"/>
        <v>0.6</v>
      </c>
      <c r="E27" s="8">
        <f t="shared" si="2"/>
        <v>0.44444444444444442</v>
      </c>
      <c r="F27" s="9">
        <v>0.12</v>
      </c>
      <c r="G27" s="7">
        <v>3</v>
      </c>
      <c r="H27" s="7">
        <f t="shared" si="3"/>
        <v>0.36</v>
      </c>
      <c r="I27" s="8">
        <f t="shared" si="4"/>
        <v>0.25531914893617019</v>
      </c>
      <c r="J27">
        <f t="shared" si="6"/>
        <v>0.18912529550827423</v>
      </c>
      <c r="K27" s="10">
        <f t="shared" si="7"/>
        <v>0.19456264775413729</v>
      </c>
      <c r="L27">
        <f t="shared" si="5"/>
        <v>9.6138691883373653E-5</v>
      </c>
    </row>
    <row r="28" spans="2:12" x14ac:dyDescent="0.25">
      <c r="B28" s="7">
        <v>0.125</v>
      </c>
      <c r="C28" s="7">
        <v>1</v>
      </c>
      <c r="D28" s="7">
        <f t="shared" si="1"/>
        <v>0.125</v>
      </c>
      <c r="E28" s="8">
        <f t="shared" si="2"/>
        <v>9.2592592592592601E-2</v>
      </c>
      <c r="F28" s="9">
        <v>0.125</v>
      </c>
      <c r="G28" s="7">
        <v>5</v>
      </c>
      <c r="H28" s="7">
        <f t="shared" si="3"/>
        <v>0.625</v>
      </c>
      <c r="I28" s="8">
        <f t="shared" si="4"/>
        <v>0.44326241134751776</v>
      </c>
      <c r="J28">
        <f t="shared" si="6"/>
        <v>-0.35066981875492514</v>
      </c>
      <c r="K28" s="10">
        <f t="shared" si="7"/>
        <v>-0.15610717100078786</v>
      </c>
      <c r="L28">
        <f t="shared" si="5"/>
        <v>-1.000788022064618E-3</v>
      </c>
    </row>
    <row r="29" spans="2:12" x14ac:dyDescent="0.25">
      <c r="B29" s="7">
        <v>0.13</v>
      </c>
      <c r="C29" s="7">
        <v>1</v>
      </c>
      <c r="D29" s="7">
        <f t="shared" si="1"/>
        <v>0.13</v>
      </c>
      <c r="E29" s="8">
        <f t="shared" si="2"/>
        <v>9.6296296296296297E-2</v>
      </c>
      <c r="F29" s="9">
        <v>0.13</v>
      </c>
      <c r="G29" s="7">
        <v>2</v>
      </c>
      <c r="H29" s="7">
        <f t="shared" si="3"/>
        <v>0.26</v>
      </c>
      <c r="I29" s="8">
        <f t="shared" si="4"/>
        <v>0.18439716312056739</v>
      </c>
      <c r="J29">
        <f t="shared" si="6"/>
        <v>-8.8100866824271096E-2</v>
      </c>
      <c r="K29" s="10">
        <f t="shared" si="7"/>
        <v>-0.24420803782505895</v>
      </c>
      <c r="L29">
        <f t="shared" si="5"/>
        <v>-2.1572104018912539E-3</v>
      </c>
    </row>
    <row r="30" spans="2:12" x14ac:dyDescent="0.25">
      <c r="B30" s="7">
        <v>0.13500000000000001</v>
      </c>
      <c r="C30" s="7">
        <v>2</v>
      </c>
      <c r="D30" s="7">
        <f t="shared" si="1"/>
        <v>0.27</v>
      </c>
      <c r="E30" s="8">
        <f t="shared" si="2"/>
        <v>0.2</v>
      </c>
      <c r="F30" s="9">
        <v>0.13500000000000001</v>
      </c>
      <c r="G30" s="7">
        <v>6</v>
      </c>
      <c r="H30" s="7">
        <f t="shared" si="3"/>
        <v>0.81</v>
      </c>
      <c r="I30" s="8">
        <f t="shared" si="4"/>
        <v>0.57446808510638303</v>
      </c>
      <c r="J30">
        <f t="shared" si="6"/>
        <v>-0.37446808510638302</v>
      </c>
      <c r="K30" s="10">
        <f t="shared" si="7"/>
        <v>-0.61867612293144192</v>
      </c>
      <c r="L30">
        <f t="shared" si="5"/>
        <v>-3.5788022064617833E-3</v>
      </c>
    </row>
    <row r="31" spans="2:12" x14ac:dyDescent="0.25">
      <c r="B31" s="7">
        <v>0.14000000000000001</v>
      </c>
      <c r="C31" s="7">
        <v>1</v>
      </c>
      <c r="D31" s="7">
        <f t="shared" si="1"/>
        <v>0.14000000000000001</v>
      </c>
      <c r="E31" s="8">
        <f t="shared" si="2"/>
        <v>0.1037037037037037</v>
      </c>
      <c r="F31" s="9">
        <v>0.14000000000000001</v>
      </c>
      <c r="G31" s="7">
        <v>3</v>
      </c>
      <c r="H31" s="7">
        <f t="shared" si="3"/>
        <v>0.42000000000000004</v>
      </c>
      <c r="I31" s="8">
        <f t="shared" si="4"/>
        <v>0.2978723404255319</v>
      </c>
      <c r="J31">
        <f t="shared" si="6"/>
        <v>-0.19416863672182821</v>
      </c>
      <c r="K31" s="10">
        <f t="shared" si="7"/>
        <v>-0.81284475965327019</v>
      </c>
      <c r="L31">
        <f t="shared" si="5"/>
        <v>-4.0299448384554576E-3</v>
      </c>
    </row>
    <row r="32" spans="2:12" x14ac:dyDescent="0.25">
      <c r="B32" s="7">
        <v>0.14499999999999999</v>
      </c>
      <c r="C32" s="7">
        <v>3</v>
      </c>
      <c r="D32" s="7">
        <f t="shared" si="1"/>
        <v>0.43499999999999994</v>
      </c>
      <c r="E32" s="8">
        <f t="shared" si="2"/>
        <v>0.32222222222222219</v>
      </c>
      <c r="F32" s="9">
        <v>0.14499999999999999</v>
      </c>
      <c r="G32" s="7">
        <v>3</v>
      </c>
      <c r="H32" s="7">
        <f t="shared" ref="H32:H82" si="8">F32*G32</f>
        <v>0.43499999999999994</v>
      </c>
      <c r="I32" s="8">
        <f t="shared" ref="I32:I82" si="9">(H32/A$6*100)</f>
        <v>0.30851063829787234</v>
      </c>
      <c r="J32">
        <f t="shared" si="6"/>
        <v>1.3711583924349846E-2</v>
      </c>
      <c r="K32" s="10">
        <f t="shared" ref="K32:K82" si="10">K31+J32</f>
        <v>-0.7991331757289204</v>
      </c>
      <c r="L32">
        <f t="shared" si="5"/>
        <v>-4.2379826635145822E-3</v>
      </c>
    </row>
    <row r="33" spans="2:12" x14ac:dyDescent="0.25">
      <c r="B33" s="7">
        <v>0.15</v>
      </c>
      <c r="C33" s="7">
        <v>2</v>
      </c>
      <c r="D33" s="7">
        <f t="shared" si="1"/>
        <v>0.3</v>
      </c>
      <c r="E33" s="8">
        <f t="shared" si="2"/>
        <v>0.22222222222222221</v>
      </c>
      <c r="F33" s="9">
        <v>0.15</v>
      </c>
      <c r="G33" s="7">
        <v>3</v>
      </c>
      <c r="H33" s="7">
        <f t="shared" si="8"/>
        <v>0.44999999999999996</v>
      </c>
      <c r="I33" s="8">
        <f t="shared" si="9"/>
        <v>0.31914893617021273</v>
      </c>
      <c r="J33">
        <f t="shared" si="6"/>
        <v>-9.6926713947990517E-2</v>
      </c>
      <c r="K33" s="10">
        <f t="shared" si="10"/>
        <v>-0.89605988967691097</v>
      </c>
      <c r="L33">
        <f t="shared" si="5"/>
        <v>-4.1810480693459454E-3</v>
      </c>
    </row>
    <row r="34" spans="2:12" x14ac:dyDescent="0.25">
      <c r="B34" s="7">
        <v>0.155</v>
      </c>
      <c r="C34" s="7">
        <v>2</v>
      </c>
      <c r="D34" s="7">
        <f t="shared" si="1"/>
        <v>0.31</v>
      </c>
      <c r="E34" s="8">
        <f t="shared" si="2"/>
        <v>0.22962962962962963</v>
      </c>
      <c r="F34" s="9">
        <v>0.155</v>
      </c>
      <c r="G34" s="7">
        <v>1</v>
      </c>
      <c r="H34" s="7">
        <f t="shared" si="8"/>
        <v>0.155</v>
      </c>
      <c r="I34" s="8">
        <f t="shared" si="9"/>
        <v>0.10992907801418439</v>
      </c>
      <c r="J34">
        <f t="shared" si="6"/>
        <v>0.11970055161544524</v>
      </c>
      <c r="K34" s="10">
        <f t="shared" si="10"/>
        <v>-0.77635933806146573</v>
      </c>
      <c r="L34">
        <f t="shared" si="5"/>
        <v>-3.869188337273447E-3</v>
      </c>
    </row>
    <row r="35" spans="2:12" x14ac:dyDescent="0.25">
      <c r="B35" s="7">
        <v>0.16</v>
      </c>
      <c r="C35" s="7">
        <v>1</v>
      </c>
      <c r="D35" s="7">
        <f t="shared" si="1"/>
        <v>0.16</v>
      </c>
      <c r="E35" s="8">
        <f t="shared" si="2"/>
        <v>0.11851851851851852</v>
      </c>
      <c r="F35" s="9">
        <v>0.16</v>
      </c>
      <c r="G35" s="7">
        <v>1</v>
      </c>
      <c r="H35" s="7">
        <f t="shared" si="8"/>
        <v>0.16</v>
      </c>
      <c r="I35" s="8">
        <f t="shared" si="9"/>
        <v>0.11347517730496454</v>
      </c>
      <c r="J35">
        <f t="shared" si="6"/>
        <v>5.0433412135539868E-3</v>
      </c>
      <c r="K35" s="10">
        <f t="shared" si="10"/>
        <v>-0.77131599684791174</v>
      </c>
      <c r="L35">
        <f t="shared" si="5"/>
        <v>-3.232466509062257E-3</v>
      </c>
    </row>
    <row r="36" spans="2:12" x14ac:dyDescent="0.25">
      <c r="B36" s="7">
        <v>0.16500000000000001</v>
      </c>
      <c r="C36" s="7">
        <v>3</v>
      </c>
      <c r="D36" s="7">
        <f t="shared" si="1"/>
        <v>0.495</v>
      </c>
      <c r="E36" s="8">
        <f t="shared" si="2"/>
        <v>0.36666666666666664</v>
      </c>
      <c r="F36" s="9">
        <v>0.16500000000000001</v>
      </c>
      <c r="G36" s="7">
        <v>1</v>
      </c>
      <c r="H36" s="7">
        <f t="shared" si="8"/>
        <v>0.16500000000000001</v>
      </c>
      <c r="I36" s="8">
        <f t="shared" si="9"/>
        <v>0.11702127659574468</v>
      </c>
      <c r="J36">
        <f t="shared" si="6"/>
        <v>0.24964539007092196</v>
      </c>
      <c r="K36" s="10">
        <f t="shared" si="10"/>
        <v>-0.52167060677698984</v>
      </c>
      <c r="L36">
        <f t="shared" si="5"/>
        <v>-2.2935382190701361E-3</v>
      </c>
    </row>
    <row r="37" spans="2:12" x14ac:dyDescent="0.25">
      <c r="B37" s="7">
        <v>0.17</v>
      </c>
      <c r="C37" s="7">
        <v>1</v>
      </c>
      <c r="D37" s="7">
        <f t="shared" si="1"/>
        <v>0.17</v>
      </c>
      <c r="E37" s="8">
        <f t="shared" si="2"/>
        <v>0.12592592592592594</v>
      </c>
      <c r="F37" s="9">
        <v>0.17</v>
      </c>
      <c r="G37" s="7">
        <v>0</v>
      </c>
      <c r="H37" s="7">
        <f t="shared" si="8"/>
        <v>0</v>
      </c>
      <c r="I37" s="8">
        <f t="shared" si="9"/>
        <v>0</v>
      </c>
      <c r="J37">
        <f t="shared" si="6"/>
        <v>0.12592592592592594</v>
      </c>
      <c r="K37" s="10">
        <f t="shared" si="10"/>
        <v>-0.3957446808510639</v>
      </c>
      <c r="L37">
        <f t="shared" si="5"/>
        <v>-1.9787234042553102E-3</v>
      </c>
    </row>
    <row r="38" spans="2:12" x14ac:dyDescent="0.25">
      <c r="B38" s="7">
        <v>0.17499999999999999</v>
      </c>
      <c r="C38" s="7">
        <v>0</v>
      </c>
      <c r="D38" s="7">
        <f t="shared" si="1"/>
        <v>0</v>
      </c>
      <c r="E38" s="8">
        <f t="shared" si="2"/>
        <v>0</v>
      </c>
      <c r="F38" s="9">
        <v>0.17499999999999999</v>
      </c>
      <c r="G38" s="7">
        <v>0</v>
      </c>
      <c r="H38" s="7">
        <f t="shared" si="8"/>
        <v>0</v>
      </c>
      <c r="I38" s="8">
        <f t="shared" si="9"/>
        <v>0</v>
      </c>
      <c r="J38">
        <f t="shared" si="6"/>
        <v>0</v>
      </c>
      <c r="K38" s="10">
        <f t="shared" si="10"/>
        <v>-0.3957446808510639</v>
      </c>
      <c r="L38">
        <f t="shared" si="5"/>
        <v>-1.6312056737588668E-3</v>
      </c>
    </row>
    <row r="39" spans="2:12" x14ac:dyDescent="0.25">
      <c r="B39" s="7">
        <v>0.18</v>
      </c>
      <c r="C39" s="7">
        <v>2</v>
      </c>
      <c r="D39" s="7">
        <f t="shared" si="1"/>
        <v>0.36</v>
      </c>
      <c r="E39" s="8">
        <f t="shared" si="2"/>
        <v>0.26666666666666666</v>
      </c>
      <c r="F39" s="9">
        <v>0.18</v>
      </c>
      <c r="G39" s="7">
        <v>1</v>
      </c>
      <c r="H39" s="7">
        <f t="shared" si="8"/>
        <v>0.18</v>
      </c>
      <c r="I39" s="8">
        <f t="shared" si="9"/>
        <v>0.1276595744680851</v>
      </c>
      <c r="J39">
        <f t="shared" si="6"/>
        <v>0.13900709219858157</v>
      </c>
      <c r="K39" s="10">
        <f t="shared" si="10"/>
        <v>-0.25673758865248231</v>
      </c>
      <c r="L39">
        <f t="shared" si="5"/>
        <v>-1.2836879432624128E-3</v>
      </c>
    </row>
    <row r="40" spans="2:12" x14ac:dyDescent="0.25">
      <c r="B40" s="7">
        <v>0.185</v>
      </c>
      <c r="C40" s="7">
        <v>0</v>
      </c>
      <c r="D40" s="7">
        <f t="shared" si="1"/>
        <v>0</v>
      </c>
      <c r="E40" s="8">
        <f t="shared" si="2"/>
        <v>0</v>
      </c>
      <c r="F40" s="9">
        <v>0.185</v>
      </c>
      <c r="G40" s="7">
        <v>0</v>
      </c>
      <c r="H40" s="7">
        <f t="shared" si="8"/>
        <v>0</v>
      </c>
      <c r="I40" s="8">
        <f t="shared" si="9"/>
        <v>0</v>
      </c>
      <c r="J40">
        <f t="shared" si="6"/>
        <v>0</v>
      </c>
      <c r="K40" s="10">
        <f t="shared" si="10"/>
        <v>-0.25673758865248231</v>
      </c>
      <c r="L40">
        <f t="shared" si="5"/>
        <v>-9.3183609141056056E-4</v>
      </c>
    </row>
    <row r="41" spans="2:12" x14ac:dyDescent="0.25">
      <c r="B41" s="7">
        <v>0.19</v>
      </c>
      <c r="C41" s="7">
        <v>1</v>
      </c>
      <c r="D41" s="7">
        <f t="shared" si="1"/>
        <v>0.19</v>
      </c>
      <c r="E41" s="8">
        <f t="shared" si="2"/>
        <v>0.14074074074074072</v>
      </c>
      <c r="F41" s="9">
        <v>0.19</v>
      </c>
      <c r="G41" s="7">
        <v>0</v>
      </c>
      <c r="H41" s="7">
        <f t="shared" si="8"/>
        <v>0</v>
      </c>
      <c r="I41" s="8">
        <f t="shared" si="9"/>
        <v>0</v>
      </c>
      <c r="J41">
        <f t="shared" si="6"/>
        <v>0.14074074074074072</v>
      </c>
      <c r="K41" s="10">
        <f t="shared" si="10"/>
        <v>-0.11599684791174159</v>
      </c>
      <c r="L41">
        <f t="shared" si="5"/>
        <v>1.422379826635145E-4</v>
      </c>
    </row>
    <row r="42" spans="2:12" x14ac:dyDescent="0.25">
      <c r="B42" s="7">
        <v>0.19500000000000001</v>
      </c>
      <c r="C42" s="7">
        <v>2</v>
      </c>
      <c r="D42" s="7">
        <f t="shared" si="1"/>
        <v>0.39</v>
      </c>
      <c r="E42" s="8">
        <f t="shared" si="2"/>
        <v>0.28888888888888892</v>
      </c>
      <c r="F42" s="9">
        <v>0.19500000000000001</v>
      </c>
      <c r="G42" s="7">
        <v>0</v>
      </c>
      <c r="H42" s="7">
        <f t="shared" si="8"/>
        <v>0</v>
      </c>
      <c r="I42" s="8">
        <f t="shared" si="9"/>
        <v>0</v>
      </c>
      <c r="J42">
        <f t="shared" si="6"/>
        <v>0.28888888888888892</v>
      </c>
      <c r="K42" s="10">
        <f t="shared" si="10"/>
        <v>0.17289204097714733</v>
      </c>
      <c r="L42">
        <f t="shared" si="5"/>
        <v>8.6446020488573745E-4</v>
      </c>
    </row>
    <row r="43" spans="2:12" x14ac:dyDescent="0.25">
      <c r="B43">
        <v>0.2</v>
      </c>
      <c r="C43">
        <v>0</v>
      </c>
      <c r="D43">
        <f t="shared" si="1"/>
        <v>0</v>
      </c>
      <c r="E43" s="5">
        <f t="shared" si="2"/>
        <v>0</v>
      </c>
      <c r="F43" s="4">
        <v>0.2</v>
      </c>
      <c r="G43">
        <v>0</v>
      </c>
      <c r="H43">
        <f t="shared" si="8"/>
        <v>0</v>
      </c>
      <c r="I43" s="5">
        <f t="shared" si="9"/>
        <v>0</v>
      </c>
      <c r="J43">
        <f t="shared" si="6"/>
        <v>0</v>
      </c>
      <c r="K43" s="6">
        <f t="shared" si="10"/>
        <v>0.17289204097714733</v>
      </c>
      <c r="L43">
        <f t="shared" si="5"/>
        <v>1.6237194641449883E-3</v>
      </c>
    </row>
    <row r="44" spans="2:12" x14ac:dyDescent="0.25">
      <c r="B44">
        <v>0.20499999999999999</v>
      </c>
      <c r="C44">
        <v>2</v>
      </c>
      <c r="D44">
        <f t="shared" si="1"/>
        <v>0.41</v>
      </c>
      <c r="E44" s="5">
        <f t="shared" si="2"/>
        <v>0.3037037037037037</v>
      </c>
      <c r="F44" s="4">
        <v>0.20499999999999999</v>
      </c>
      <c r="G44">
        <v>0</v>
      </c>
      <c r="H44">
        <f t="shared" si="8"/>
        <v>0</v>
      </c>
      <c r="I44" s="5">
        <f t="shared" si="9"/>
        <v>0</v>
      </c>
      <c r="J44">
        <f t="shared" si="6"/>
        <v>0.3037037037037037</v>
      </c>
      <c r="K44" s="6">
        <f t="shared" si="10"/>
        <v>0.47659574468085103</v>
      </c>
      <c r="L44">
        <f t="shared" si="5"/>
        <v>2.3829787234042571E-3</v>
      </c>
    </row>
    <row r="45" spans="2:12" x14ac:dyDescent="0.25">
      <c r="B45">
        <v>0.21</v>
      </c>
      <c r="C45">
        <v>0</v>
      </c>
      <c r="D45">
        <f t="shared" si="1"/>
        <v>0</v>
      </c>
      <c r="E45" s="5">
        <f t="shared" si="2"/>
        <v>0</v>
      </c>
      <c r="F45" s="4">
        <v>0.21</v>
      </c>
      <c r="G45">
        <v>0</v>
      </c>
      <c r="H45">
        <f t="shared" si="8"/>
        <v>0</v>
      </c>
      <c r="I45" s="5">
        <f t="shared" si="9"/>
        <v>0</v>
      </c>
      <c r="J45">
        <f t="shared" si="6"/>
        <v>0</v>
      </c>
      <c r="K45" s="6">
        <f t="shared" si="10"/>
        <v>0.47659574468085103</v>
      </c>
      <c r="L45">
        <f t="shared" si="5"/>
        <v>2.3999211977935404E-3</v>
      </c>
    </row>
    <row r="46" spans="2:12" x14ac:dyDescent="0.25">
      <c r="B46">
        <v>0.215</v>
      </c>
      <c r="C46">
        <v>1</v>
      </c>
      <c r="D46">
        <f t="shared" si="1"/>
        <v>0.215</v>
      </c>
      <c r="E46" s="5">
        <f t="shared" si="2"/>
        <v>0.15925925925925924</v>
      </c>
      <c r="F46" s="4">
        <v>0.215</v>
      </c>
      <c r="G46">
        <v>1</v>
      </c>
      <c r="H46">
        <f t="shared" si="8"/>
        <v>0.215</v>
      </c>
      <c r="I46" s="5">
        <f t="shared" si="9"/>
        <v>0.1524822695035461</v>
      </c>
      <c r="J46">
        <f t="shared" si="6"/>
        <v>6.776989755713142E-3</v>
      </c>
      <c r="K46" s="6">
        <f t="shared" si="10"/>
        <v>0.48337273443656414</v>
      </c>
      <c r="L46">
        <f t="shared" si="5"/>
        <v>2.0441292356185988E-3</v>
      </c>
    </row>
    <row r="47" spans="2:12" x14ac:dyDescent="0.25">
      <c r="B47">
        <v>0.22</v>
      </c>
      <c r="C47">
        <v>1</v>
      </c>
      <c r="D47">
        <f t="shared" si="1"/>
        <v>0.22</v>
      </c>
      <c r="E47" s="5">
        <f t="shared" si="2"/>
        <v>0.16296296296296298</v>
      </c>
      <c r="F47" s="4">
        <v>0.22</v>
      </c>
      <c r="G47">
        <v>2</v>
      </c>
      <c r="H47">
        <f t="shared" si="8"/>
        <v>0.44</v>
      </c>
      <c r="I47" s="5">
        <f t="shared" si="9"/>
        <v>0.31205673758865249</v>
      </c>
      <c r="J47">
        <f t="shared" si="6"/>
        <v>-0.14909377462568951</v>
      </c>
      <c r="K47" s="6">
        <f t="shared" si="10"/>
        <v>0.33427895981087463</v>
      </c>
      <c r="L47">
        <f t="shared" si="5"/>
        <v>1.6713947990543746E-3</v>
      </c>
    </row>
    <row r="48" spans="2:12" x14ac:dyDescent="0.25">
      <c r="B48">
        <v>0.22500000000000001</v>
      </c>
      <c r="C48">
        <v>0</v>
      </c>
      <c r="D48">
        <f t="shared" si="1"/>
        <v>0</v>
      </c>
      <c r="E48" s="5">
        <f t="shared" si="2"/>
        <v>0</v>
      </c>
      <c r="F48" s="4">
        <v>0.22500000000000001</v>
      </c>
      <c r="G48">
        <v>0</v>
      </c>
      <c r="H48">
        <f t="shared" si="8"/>
        <v>0</v>
      </c>
      <c r="I48" s="5">
        <f t="shared" si="9"/>
        <v>0</v>
      </c>
      <c r="J48">
        <f t="shared" si="6"/>
        <v>0</v>
      </c>
      <c r="K48" s="6">
        <f t="shared" si="10"/>
        <v>0.33427895981087463</v>
      </c>
      <c r="L48">
        <f t="shared" si="5"/>
        <v>1.2817178881008675E-3</v>
      </c>
    </row>
    <row r="49" spans="2:12" x14ac:dyDescent="0.25">
      <c r="B49">
        <v>0.23</v>
      </c>
      <c r="C49">
        <v>1</v>
      </c>
      <c r="D49">
        <f t="shared" si="1"/>
        <v>0.23</v>
      </c>
      <c r="E49" s="5">
        <f t="shared" si="2"/>
        <v>0.17037037037037039</v>
      </c>
      <c r="F49" s="4">
        <v>0.23</v>
      </c>
      <c r="G49">
        <v>2</v>
      </c>
      <c r="H49">
        <f t="shared" si="8"/>
        <v>0.46</v>
      </c>
      <c r="I49" s="5">
        <f t="shared" si="9"/>
        <v>0.32624113475177308</v>
      </c>
      <c r="J49">
        <f t="shared" si="6"/>
        <v>-0.15587076438140268</v>
      </c>
      <c r="K49" s="6">
        <f t="shared" si="10"/>
        <v>0.17840819542947195</v>
      </c>
      <c r="L49">
        <f t="shared" si="5"/>
        <v>1.3827817178880938E-3</v>
      </c>
    </row>
    <row r="50" spans="2:12" x14ac:dyDescent="0.25">
      <c r="B50">
        <v>0.23499999999999999</v>
      </c>
      <c r="C50">
        <v>4</v>
      </c>
      <c r="D50">
        <f t="shared" si="1"/>
        <v>0.94</v>
      </c>
      <c r="E50" s="5">
        <f t="shared" si="2"/>
        <v>0.69629629629629619</v>
      </c>
      <c r="F50" s="4">
        <v>0.23499999999999999</v>
      </c>
      <c r="G50">
        <v>3</v>
      </c>
      <c r="H50">
        <f t="shared" si="8"/>
        <v>0.70499999999999996</v>
      </c>
      <c r="I50" s="5">
        <f t="shared" si="9"/>
        <v>0.5</v>
      </c>
      <c r="J50">
        <f t="shared" si="6"/>
        <v>0.19629629629629619</v>
      </c>
      <c r="K50" s="6">
        <f t="shared" si="10"/>
        <v>0.37470449172576814</v>
      </c>
      <c r="L50">
        <f t="shared" si="5"/>
        <v>1.8924349881796697E-3</v>
      </c>
    </row>
    <row r="51" spans="2:12" x14ac:dyDescent="0.25">
      <c r="B51">
        <v>0.24</v>
      </c>
      <c r="C51">
        <v>1</v>
      </c>
      <c r="D51">
        <f t="shared" si="1"/>
        <v>0.24</v>
      </c>
      <c r="E51" s="5">
        <f t="shared" si="2"/>
        <v>0.17777777777777776</v>
      </c>
      <c r="F51" s="4">
        <v>0.24</v>
      </c>
      <c r="G51">
        <v>1</v>
      </c>
      <c r="H51">
        <f t="shared" si="8"/>
        <v>0.24</v>
      </c>
      <c r="I51" s="5">
        <f t="shared" si="9"/>
        <v>0.1702127659574468</v>
      </c>
      <c r="J51">
        <f t="shared" si="6"/>
        <v>7.5650118203309524E-3</v>
      </c>
      <c r="K51" s="6">
        <f t="shared" si="10"/>
        <v>0.38226950354609912</v>
      </c>
      <c r="L51">
        <f t="shared" si="5"/>
        <v>1.9113475177304972E-3</v>
      </c>
    </row>
    <row r="52" spans="2:12" x14ac:dyDescent="0.25">
      <c r="B52">
        <v>0.245</v>
      </c>
      <c r="C52">
        <v>0</v>
      </c>
      <c r="D52">
        <f t="shared" si="1"/>
        <v>0</v>
      </c>
      <c r="E52" s="5">
        <f t="shared" si="2"/>
        <v>0</v>
      </c>
      <c r="F52" s="4">
        <v>0.245</v>
      </c>
      <c r="G52">
        <v>0</v>
      </c>
      <c r="H52">
        <f t="shared" si="8"/>
        <v>0</v>
      </c>
      <c r="I52" s="5">
        <f t="shared" si="9"/>
        <v>0</v>
      </c>
      <c r="J52">
        <f t="shared" si="6"/>
        <v>0</v>
      </c>
      <c r="K52" s="6">
        <f t="shared" si="10"/>
        <v>0.38226950354609912</v>
      </c>
      <c r="L52">
        <f t="shared" si="5"/>
        <v>2.3940110323089061E-3</v>
      </c>
    </row>
    <row r="53" spans="2:12" x14ac:dyDescent="0.25">
      <c r="B53">
        <v>0.25</v>
      </c>
      <c r="C53">
        <v>2</v>
      </c>
      <c r="D53">
        <f t="shared" si="1"/>
        <v>0.5</v>
      </c>
      <c r="E53" s="5">
        <f t="shared" si="2"/>
        <v>0.37037037037037041</v>
      </c>
      <c r="F53" s="4">
        <v>0.25</v>
      </c>
      <c r="G53">
        <v>1</v>
      </c>
      <c r="H53">
        <f t="shared" si="8"/>
        <v>0.25</v>
      </c>
      <c r="I53" s="5">
        <f t="shared" si="9"/>
        <v>0.1773049645390071</v>
      </c>
      <c r="J53">
        <f t="shared" si="6"/>
        <v>0.19306540583136331</v>
      </c>
      <c r="K53" s="6">
        <f t="shared" si="10"/>
        <v>0.57533490937746246</v>
      </c>
      <c r="L53">
        <f t="shared" si="5"/>
        <v>3.3890858944050457E-3</v>
      </c>
    </row>
    <row r="54" spans="2:12" x14ac:dyDescent="0.25">
      <c r="B54">
        <v>0.255</v>
      </c>
      <c r="C54">
        <v>3</v>
      </c>
      <c r="D54">
        <f t="shared" si="1"/>
        <v>0.76500000000000001</v>
      </c>
      <c r="E54" s="5">
        <f t="shared" si="2"/>
        <v>0.56666666666666665</v>
      </c>
      <c r="F54" s="4">
        <v>0.255</v>
      </c>
      <c r="G54">
        <v>2</v>
      </c>
      <c r="H54">
        <f t="shared" si="8"/>
        <v>0.51</v>
      </c>
      <c r="I54" s="5">
        <f t="shared" si="9"/>
        <v>0.36170212765957449</v>
      </c>
      <c r="J54">
        <f t="shared" si="6"/>
        <v>0.20496453900709216</v>
      </c>
      <c r="K54" s="6">
        <f t="shared" si="10"/>
        <v>0.78029944838455467</v>
      </c>
      <c r="L54">
        <f t="shared" si="5"/>
        <v>3.4609929078014208E-3</v>
      </c>
    </row>
    <row r="55" spans="2:12" x14ac:dyDescent="0.25">
      <c r="B55">
        <v>0.26</v>
      </c>
      <c r="C55">
        <v>1</v>
      </c>
      <c r="D55">
        <f t="shared" si="1"/>
        <v>0.26</v>
      </c>
      <c r="E55" s="5">
        <f t="shared" si="2"/>
        <v>0.19259259259259259</v>
      </c>
      <c r="F55" s="4">
        <v>0.26</v>
      </c>
      <c r="G55">
        <v>2</v>
      </c>
      <c r="H55">
        <f t="shared" si="8"/>
        <v>0.52</v>
      </c>
      <c r="I55" s="5">
        <f t="shared" si="9"/>
        <v>0.36879432624113478</v>
      </c>
      <c r="J55">
        <f t="shared" si="6"/>
        <v>-0.17620173364854219</v>
      </c>
      <c r="K55" s="6">
        <f t="shared" si="10"/>
        <v>0.60409771473601248</v>
      </c>
      <c r="L55">
        <f t="shared" si="5"/>
        <v>4.0019700551615477E-3</v>
      </c>
    </row>
    <row r="56" spans="2:12" x14ac:dyDescent="0.25">
      <c r="B56">
        <v>0.26500000000000001</v>
      </c>
      <c r="C56">
        <v>2</v>
      </c>
      <c r="D56">
        <f t="shared" si="1"/>
        <v>0.53</v>
      </c>
      <c r="E56" s="5">
        <f t="shared" si="2"/>
        <v>0.39259259259259266</v>
      </c>
      <c r="F56" s="4">
        <v>0.26500000000000001</v>
      </c>
      <c r="G56">
        <v>0</v>
      </c>
      <c r="H56">
        <f t="shared" si="8"/>
        <v>0</v>
      </c>
      <c r="I56" s="5">
        <f t="shared" si="9"/>
        <v>0</v>
      </c>
      <c r="J56">
        <f t="shared" si="6"/>
        <v>0.39259259259259266</v>
      </c>
      <c r="K56" s="6">
        <f t="shared" si="10"/>
        <v>0.99669030732860509</v>
      </c>
      <c r="L56">
        <f t="shared" si="5"/>
        <v>4.9834515366430302E-3</v>
      </c>
    </row>
    <row r="57" spans="2:12" x14ac:dyDescent="0.25">
      <c r="B57">
        <v>0.27</v>
      </c>
      <c r="C57">
        <v>0</v>
      </c>
      <c r="D57">
        <f t="shared" si="1"/>
        <v>0</v>
      </c>
      <c r="E57" s="5">
        <f t="shared" si="2"/>
        <v>0</v>
      </c>
      <c r="F57" s="4">
        <v>0.27</v>
      </c>
      <c r="G57">
        <v>0</v>
      </c>
      <c r="H57">
        <f t="shared" si="8"/>
        <v>0</v>
      </c>
      <c r="I57" s="5">
        <f t="shared" si="9"/>
        <v>0</v>
      </c>
      <c r="J57">
        <f t="shared" si="6"/>
        <v>0</v>
      </c>
      <c r="K57" s="6">
        <f t="shared" si="10"/>
        <v>0.99669030732860509</v>
      </c>
      <c r="L57">
        <f t="shared" si="5"/>
        <v>3.5206855791962196E-3</v>
      </c>
    </row>
    <row r="58" spans="2:12" x14ac:dyDescent="0.25">
      <c r="B58">
        <v>0.27500000000000002</v>
      </c>
      <c r="C58">
        <v>0</v>
      </c>
      <c r="D58">
        <f t="shared" si="1"/>
        <v>0</v>
      </c>
      <c r="E58" s="5">
        <f t="shared" si="2"/>
        <v>0</v>
      </c>
      <c r="F58" s="4">
        <v>0.27500000000000002</v>
      </c>
      <c r="G58">
        <v>3</v>
      </c>
      <c r="H58">
        <f t="shared" si="8"/>
        <v>0.82500000000000007</v>
      </c>
      <c r="I58" s="5">
        <f t="shared" si="9"/>
        <v>0.58510638297872342</v>
      </c>
      <c r="J58">
        <f t="shared" si="6"/>
        <v>-0.58510638297872342</v>
      </c>
      <c r="K58" s="6">
        <f t="shared" si="10"/>
        <v>0.41158392434988167</v>
      </c>
      <c r="L58">
        <f t="shared" si="5"/>
        <v>2.5985027580772281E-3</v>
      </c>
    </row>
    <row r="59" spans="2:12" x14ac:dyDescent="0.25">
      <c r="B59">
        <v>0.28000000000000003</v>
      </c>
      <c r="C59">
        <v>2</v>
      </c>
      <c r="D59">
        <f t="shared" si="1"/>
        <v>0.56000000000000005</v>
      </c>
      <c r="E59" s="5">
        <f t="shared" si="2"/>
        <v>0.4148148148148148</v>
      </c>
      <c r="F59" s="4">
        <v>0.28000000000000003</v>
      </c>
      <c r="G59">
        <v>1</v>
      </c>
      <c r="H59">
        <f t="shared" si="8"/>
        <v>0.28000000000000003</v>
      </c>
      <c r="I59" s="5">
        <f t="shared" si="9"/>
        <v>0.19858156028368795</v>
      </c>
      <c r="J59">
        <f t="shared" si="6"/>
        <v>0.21623325453112685</v>
      </c>
      <c r="K59" s="6">
        <f t="shared" si="10"/>
        <v>0.62781717888100852</v>
      </c>
      <c r="L59">
        <f t="shared" si="5"/>
        <v>3.1615445232466175E-3</v>
      </c>
    </row>
    <row r="60" spans="2:12" x14ac:dyDescent="0.25">
      <c r="B60">
        <v>0.28499999999999998</v>
      </c>
      <c r="C60">
        <v>1</v>
      </c>
      <c r="D60">
        <f t="shared" si="1"/>
        <v>0.28499999999999998</v>
      </c>
      <c r="E60" s="5">
        <f t="shared" si="2"/>
        <v>0.21111111111111108</v>
      </c>
      <c r="F60" s="4">
        <v>0.28499999999999998</v>
      </c>
      <c r="G60">
        <v>1</v>
      </c>
      <c r="H60">
        <f t="shared" si="8"/>
        <v>0.28499999999999998</v>
      </c>
      <c r="I60" s="5">
        <f t="shared" si="9"/>
        <v>0.20212765957446807</v>
      </c>
      <c r="J60">
        <f t="shared" si="6"/>
        <v>8.9834515366430112E-3</v>
      </c>
      <c r="K60" s="6">
        <f t="shared" si="10"/>
        <v>0.63680063041765156</v>
      </c>
      <c r="L60">
        <f t="shared" si="5"/>
        <v>3.2297084318360938E-3</v>
      </c>
    </row>
    <row r="61" spans="2:12" x14ac:dyDescent="0.25">
      <c r="B61">
        <v>0.28999999999999998</v>
      </c>
      <c r="C61">
        <v>2</v>
      </c>
      <c r="D61">
        <f t="shared" si="1"/>
        <v>0.57999999999999996</v>
      </c>
      <c r="E61" s="5">
        <f t="shared" si="2"/>
        <v>0.42962962962962964</v>
      </c>
      <c r="F61" s="4">
        <v>0.28999999999999998</v>
      </c>
      <c r="G61">
        <v>2</v>
      </c>
      <c r="H61">
        <f t="shared" si="8"/>
        <v>0.57999999999999996</v>
      </c>
      <c r="I61" s="5">
        <f t="shared" si="9"/>
        <v>0.41134751773049644</v>
      </c>
      <c r="J61">
        <f t="shared" si="6"/>
        <v>1.8282111899133202E-2</v>
      </c>
      <c r="K61" s="6">
        <f t="shared" si="10"/>
        <v>0.65508274231678476</v>
      </c>
      <c r="L61">
        <f t="shared" si="5"/>
        <v>1.7527580772261633E-3</v>
      </c>
    </row>
    <row r="62" spans="2:12" x14ac:dyDescent="0.25">
      <c r="B62">
        <v>0.29499999999999998</v>
      </c>
      <c r="C62">
        <v>2</v>
      </c>
      <c r="D62">
        <f t="shared" si="1"/>
        <v>0.59</v>
      </c>
      <c r="E62" s="5">
        <f t="shared" si="2"/>
        <v>0.437037037037037</v>
      </c>
      <c r="F62" s="4">
        <v>0.29499999999999998</v>
      </c>
      <c r="G62">
        <v>5</v>
      </c>
      <c r="H62">
        <f t="shared" si="8"/>
        <v>1.4749999999999999</v>
      </c>
      <c r="I62" s="5">
        <f t="shared" si="9"/>
        <v>1.0460992907801419</v>
      </c>
      <c r="J62">
        <f t="shared" si="6"/>
        <v>-0.60906225374310485</v>
      </c>
      <c r="K62" s="6">
        <f t="shared" si="10"/>
        <v>4.6020488573679907E-2</v>
      </c>
      <c r="L62">
        <f t="shared" si="5"/>
        <v>2.4523246650906237E-3</v>
      </c>
    </row>
    <row r="63" spans="2:12" x14ac:dyDescent="0.25">
      <c r="B63">
        <v>0.3</v>
      </c>
      <c r="C63">
        <v>4</v>
      </c>
      <c r="D63">
        <f t="shared" si="1"/>
        <v>1.2</v>
      </c>
      <c r="E63" s="5">
        <f t="shared" si="2"/>
        <v>0.88888888888888884</v>
      </c>
      <c r="F63" s="4">
        <v>0.3</v>
      </c>
      <c r="G63">
        <v>0</v>
      </c>
      <c r="H63">
        <f t="shared" si="8"/>
        <v>0</v>
      </c>
      <c r="I63" s="5">
        <f t="shared" si="9"/>
        <v>0</v>
      </c>
      <c r="J63">
        <f t="shared" si="6"/>
        <v>0.88888888888888884</v>
      </c>
      <c r="K63" s="6">
        <f t="shared" si="10"/>
        <v>0.93490937746256875</v>
      </c>
      <c r="L63">
        <f t="shared" si="5"/>
        <v>4.1818360914105618E-3</v>
      </c>
    </row>
    <row r="64" spans="2:12" x14ac:dyDescent="0.25">
      <c r="B64">
        <v>0.30499999999999999</v>
      </c>
      <c r="C64">
        <v>2</v>
      </c>
      <c r="D64">
        <f t="shared" si="1"/>
        <v>0.61</v>
      </c>
      <c r="E64" s="5">
        <f t="shared" si="2"/>
        <v>0.45185185185185178</v>
      </c>
      <c r="F64" s="4">
        <v>0.30499999999999999</v>
      </c>
      <c r="G64">
        <v>3</v>
      </c>
      <c r="H64">
        <f t="shared" si="8"/>
        <v>0.91500000000000004</v>
      </c>
      <c r="I64" s="5">
        <f t="shared" si="9"/>
        <v>0.64893617021276595</v>
      </c>
      <c r="J64">
        <f t="shared" si="6"/>
        <v>-0.19708431836091417</v>
      </c>
      <c r="K64" s="6">
        <f t="shared" si="10"/>
        <v>0.73782505910165463</v>
      </c>
      <c r="L64">
        <f t="shared" si="5"/>
        <v>3.7379826635145809E-3</v>
      </c>
    </row>
    <row r="65" spans="2:12" x14ac:dyDescent="0.25">
      <c r="B65">
        <v>0.31</v>
      </c>
      <c r="C65">
        <v>2</v>
      </c>
      <c r="D65">
        <f t="shared" si="1"/>
        <v>0.62</v>
      </c>
      <c r="E65" s="5">
        <f t="shared" si="2"/>
        <v>0.45925925925925926</v>
      </c>
      <c r="F65" s="4">
        <v>0.31</v>
      </c>
      <c r="G65">
        <v>2</v>
      </c>
      <c r="H65">
        <f t="shared" si="8"/>
        <v>0.62</v>
      </c>
      <c r="I65" s="5">
        <f t="shared" si="9"/>
        <v>0.43971631205673756</v>
      </c>
      <c r="J65">
        <f t="shared" si="6"/>
        <v>1.9542947202521699E-2</v>
      </c>
      <c r="K65" s="6">
        <f t="shared" si="10"/>
        <v>0.75736800630417633</v>
      </c>
      <c r="L65">
        <f t="shared" si="5"/>
        <v>3.3524428684003175E-3</v>
      </c>
    </row>
    <row r="66" spans="2:12" x14ac:dyDescent="0.25">
      <c r="B66">
        <v>0.315</v>
      </c>
      <c r="C66">
        <v>5</v>
      </c>
      <c r="D66">
        <f t="shared" si="1"/>
        <v>1.575</v>
      </c>
      <c r="E66" s="5">
        <f t="shared" si="2"/>
        <v>1.1666666666666667</v>
      </c>
      <c r="F66" s="4">
        <v>0.315</v>
      </c>
      <c r="G66">
        <v>6</v>
      </c>
      <c r="H66">
        <f t="shared" si="8"/>
        <v>1.8900000000000001</v>
      </c>
      <c r="I66" s="5">
        <f t="shared" si="9"/>
        <v>1.3404255319148937</v>
      </c>
      <c r="J66">
        <f t="shared" si="6"/>
        <v>-0.17375886524822692</v>
      </c>
      <c r="K66" s="6">
        <f t="shared" si="10"/>
        <v>0.58360914105594941</v>
      </c>
      <c r="L66">
        <f t="shared" si="5"/>
        <v>2.9684791174152897E-3</v>
      </c>
    </row>
    <row r="67" spans="2:12" x14ac:dyDescent="0.25">
      <c r="B67">
        <v>0.32</v>
      </c>
      <c r="C67">
        <v>2</v>
      </c>
      <c r="D67">
        <f t="shared" si="1"/>
        <v>0.64</v>
      </c>
      <c r="E67" s="5">
        <f t="shared" si="2"/>
        <v>0.47407407407407409</v>
      </c>
      <c r="F67" s="4">
        <v>0.32</v>
      </c>
      <c r="G67">
        <v>2</v>
      </c>
      <c r="H67">
        <f t="shared" si="8"/>
        <v>0.64</v>
      </c>
      <c r="I67" s="5">
        <f t="shared" si="9"/>
        <v>0.45390070921985815</v>
      </c>
      <c r="J67">
        <f t="shared" si="6"/>
        <v>2.0173364854215947E-2</v>
      </c>
      <c r="K67" s="6">
        <f t="shared" si="10"/>
        <v>0.60378250591016536</v>
      </c>
      <c r="L67">
        <f t="shared" si="5"/>
        <v>2.4938928289992136E-3</v>
      </c>
    </row>
    <row r="68" spans="2:12" x14ac:dyDescent="0.25">
      <c r="B68">
        <v>0.32500000000000001</v>
      </c>
      <c r="C68">
        <v>2</v>
      </c>
      <c r="D68">
        <f t="shared" ref="D68:D82" si="11">B68*C68</f>
        <v>0.65</v>
      </c>
      <c r="E68" s="5">
        <f t="shared" ref="E68:E82" si="12">(D68/A$4*100)</f>
        <v>0.48148148148148151</v>
      </c>
      <c r="F68" s="4">
        <v>0.32500000000000001</v>
      </c>
      <c r="G68">
        <v>3</v>
      </c>
      <c r="H68">
        <f t="shared" si="8"/>
        <v>0.97500000000000009</v>
      </c>
      <c r="I68" s="5">
        <f t="shared" si="9"/>
        <v>0.69148936170212771</v>
      </c>
      <c r="J68">
        <f t="shared" si="6"/>
        <v>-0.2100078802206462</v>
      </c>
      <c r="K68" s="6">
        <f t="shared" si="10"/>
        <v>0.39377462568951915</v>
      </c>
      <c r="L68">
        <f t="shared" ref="L68:L82" si="13">(K69+K68)/2*(B69-B68)</f>
        <v>1.4097714736012613E-3</v>
      </c>
    </row>
    <row r="69" spans="2:12" x14ac:dyDescent="0.25">
      <c r="B69">
        <v>0.33</v>
      </c>
      <c r="C69">
        <v>1</v>
      </c>
      <c r="D69">
        <f t="shared" si="11"/>
        <v>0.33</v>
      </c>
      <c r="E69" s="5">
        <f t="shared" si="12"/>
        <v>0.24444444444444444</v>
      </c>
      <c r="F69" s="4">
        <v>0.33</v>
      </c>
      <c r="G69">
        <v>2</v>
      </c>
      <c r="H69">
        <f t="shared" si="8"/>
        <v>0.66</v>
      </c>
      <c r="I69" s="5">
        <f t="shared" si="9"/>
        <v>0.46808510638297873</v>
      </c>
      <c r="J69">
        <f t="shared" ref="J69:J82" si="14">E69-I69</f>
        <v>-0.2236406619385343</v>
      </c>
      <c r="K69" s="6">
        <f t="shared" si="10"/>
        <v>0.17013396375098486</v>
      </c>
      <c r="L69">
        <f t="shared" si="13"/>
        <v>3.6229314420803757E-4</v>
      </c>
    </row>
    <row r="70" spans="2:12" x14ac:dyDescent="0.25">
      <c r="B70">
        <v>0.33500000000000002</v>
      </c>
      <c r="C70">
        <v>4</v>
      </c>
      <c r="D70">
        <f t="shared" si="11"/>
        <v>1.34</v>
      </c>
      <c r="E70" s="5">
        <f t="shared" si="12"/>
        <v>0.99259259259259269</v>
      </c>
      <c r="F70" s="4">
        <v>0.33500000000000002</v>
      </c>
      <c r="G70">
        <v>5</v>
      </c>
      <c r="H70">
        <f t="shared" si="8"/>
        <v>1.675</v>
      </c>
      <c r="I70" s="5">
        <f t="shared" si="9"/>
        <v>1.1879432624113475</v>
      </c>
      <c r="J70">
        <f t="shared" si="14"/>
        <v>-0.19535066981875482</v>
      </c>
      <c r="K70" s="6">
        <f t="shared" si="10"/>
        <v>-2.5216706067769962E-2</v>
      </c>
      <c r="L70">
        <f t="shared" si="13"/>
        <v>-1.3317572892040995E-3</v>
      </c>
    </row>
    <row r="71" spans="2:12" x14ac:dyDescent="0.25">
      <c r="B71">
        <v>0.34</v>
      </c>
      <c r="C71">
        <v>0</v>
      </c>
      <c r="D71">
        <f t="shared" si="11"/>
        <v>0</v>
      </c>
      <c r="E71" s="5">
        <f t="shared" si="12"/>
        <v>0</v>
      </c>
      <c r="F71" s="4">
        <v>0.34</v>
      </c>
      <c r="G71">
        <v>2</v>
      </c>
      <c r="H71">
        <f t="shared" si="8"/>
        <v>0.68</v>
      </c>
      <c r="I71" s="5">
        <f t="shared" si="9"/>
        <v>0.48226950354609938</v>
      </c>
      <c r="J71">
        <f t="shared" si="14"/>
        <v>-0.48226950354609938</v>
      </c>
      <c r="K71" s="6">
        <f t="shared" si="10"/>
        <v>-0.50748620961386937</v>
      </c>
      <c r="L71">
        <f t="shared" si="13"/>
        <v>-1.8985421591804386E-3</v>
      </c>
    </row>
    <row r="72" spans="2:12" x14ac:dyDescent="0.25">
      <c r="B72">
        <v>0.34499999999999997</v>
      </c>
      <c r="C72">
        <v>1</v>
      </c>
      <c r="D72">
        <f t="shared" si="11"/>
        <v>0.34499999999999997</v>
      </c>
      <c r="E72" s="5">
        <f t="shared" si="12"/>
        <v>0.25555555555555554</v>
      </c>
      <c r="F72" s="4">
        <v>0.34499999999999997</v>
      </c>
      <c r="G72">
        <v>0</v>
      </c>
      <c r="H72">
        <f t="shared" si="8"/>
        <v>0</v>
      </c>
      <c r="I72" s="5">
        <f t="shared" si="9"/>
        <v>0</v>
      </c>
      <c r="J72">
        <f t="shared" si="14"/>
        <v>0.25555555555555554</v>
      </c>
      <c r="K72" s="6">
        <f t="shared" si="10"/>
        <v>-0.25193065405831383</v>
      </c>
      <c r="L72">
        <f t="shared" si="13"/>
        <v>-1.2320724980299468E-3</v>
      </c>
    </row>
    <row r="73" spans="2:12" x14ac:dyDescent="0.25">
      <c r="B73">
        <v>0.35</v>
      </c>
      <c r="C73">
        <v>1</v>
      </c>
      <c r="D73">
        <f t="shared" si="11"/>
        <v>0.35</v>
      </c>
      <c r="E73" s="5">
        <f t="shared" si="12"/>
        <v>0.25925925925925924</v>
      </c>
      <c r="F73" s="4">
        <v>0.35</v>
      </c>
      <c r="G73">
        <v>1</v>
      </c>
      <c r="H73">
        <f t="shared" si="8"/>
        <v>0.35</v>
      </c>
      <c r="I73" s="5">
        <f t="shared" si="9"/>
        <v>0.2482269503546099</v>
      </c>
      <c r="J73">
        <f t="shared" si="14"/>
        <v>1.1032308904649346E-2</v>
      </c>
      <c r="K73" s="6">
        <f t="shared" si="10"/>
        <v>-0.24089834515366448</v>
      </c>
      <c r="L73">
        <f t="shared" si="13"/>
        <v>-4.911347517730512E-4</v>
      </c>
    </row>
    <row r="74" spans="2:12" x14ac:dyDescent="0.25">
      <c r="B74">
        <v>0.35499999999999998</v>
      </c>
      <c r="C74">
        <v>3</v>
      </c>
      <c r="D74">
        <f t="shared" si="11"/>
        <v>1.0649999999999999</v>
      </c>
      <c r="E74" s="5">
        <f t="shared" si="12"/>
        <v>0.78888888888888875</v>
      </c>
      <c r="F74" s="4">
        <v>0.35499999999999998</v>
      </c>
      <c r="G74">
        <v>2</v>
      </c>
      <c r="H74">
        <f t="shared" si="8"/>
        <v>0.71</v>
      </c>
      <c r="I74" s="5">
        <f t="shared" si="9"/>
        <v>0.50354609929078009</v>
      </c>
      <c r="J74">
        <f t="shared" si="14"/>
        <v>0.28534278959810866</v>
      </c>
      <c r="K74" s="6">
        <f t="shared" si="10"/>
        <v>4.4444444444444176E-2</v>
      </c>
      <c r="L74">
        <f t="shared" si="13"/>
        <v>-1.02600472813239E-3</v>
      </c>
    </row>
    <row r="75" spans="2:12" x14ac:dyDescent="0.25">
      <c r="B75">
        <v>0.36</v>
      </c>
      <c r="C75">
        <v>1</v>
      </c>
      <c r="D75">
        <f t="shared" si="11"/>
        <v>0.36</v>
      </c>
      <c r="E75" s="5">
        <f t="shared" si="12"/>
        <v>0.26666666666666666</v>
      </c>
      <c r="F75" s="4">
        <v>0.36</v>
      </c>
      <c r="G75">
        <v>3</v>
      </c>
      <c r="H75">
        <f t="shared" si="8"/>
        <v>1.08</v>
      </c>
      <c r="I75" s="5">
        <f t="shared" si="9"/>
        <v>0.76595744680851063</v>
      </c>
      <c r="J75">
        <f t="shared" si="14"/>
        <v>-0.49929078014184397</v>
      </c>
      <c r="K75" s="6">
        <f t="shared" si="10"/>
        <v>-0.4548463356973998</v>
      </c>
      <c r="L75">
        <f t="shared" si="13"/>
        <v>-2.2742316784870008E-3</v>
      </c>
    </row>
    <row r="76" spans="2:12" x14ac:dyDescent="0.25">
      <c r="B76">
        <v>0.36499999999999999</v>
      </c>
      <c r="C76">
        <v>0</v>
      </c>
      <c r="D76">
        <f t="shared" si="11"/>
        <v>0</v>
      </c>
      <c r="E76" s="5">
        <f t="shared" si="12"/>
        <v>0</v>
      </c>
      <c r="F76" s="4">
        <v>0.36499999999999999</v>
      </c>
      <c r="G76">
        <v>0</v>
      </c>
      <c r="H76">
        <f t="shared" si="8"/>
        <v>0</v>
      </c>
      <c r="I76" s="5">
        <f t="shared" si="9"/>
        <v>0</v>
      </c>
      <c r="J76">
        <f t="shared" si="14"/>
        <v>0</v>
      </c>
      <c r="K76" s="6">
        <f t="shared" si="10"/>
        <v>-0.4548463356973998</v>
      </c>
      <c r="L76">
        <f t="shared" si="13"/>
        <v>-2.8719464144996098E-3</v>
      </c>
    </row>
    <row r="77" spans="2:12" x14ac:dyDescent="0.25">
      <c r="B77">
        <v>0.37</v>
      </c>
      <c r="C77">
        <v>2</v>
      </c>
      <c r="D77">
        <f t="shared" si="11"/>
        <v>0.74</v>
      </c>
      <c r="E77" s="5">
        <f t="shared" si="12"/>
        <v>0.54814814814814816</v>
      </c>
      <c r="F77" s="4">
        <v>0.37</v>
      </c>
      <c r="G77">
        <v>3</v>
      </c>
      <c r="H77">
        <f t="shared" si="8"/>
        <v>1.1099999999999999</v>
      </c>
      <c r="I77" s="5">
        <f t="shared" si="9"/>
        <v>0.7872340425531914</v>
      </c>
      <c r="J77">
        <f t="shared" si="14"/>
        <v>-0.23908589440504324</v>
      </c>
      <c r="K77" s="6">
        <f t="shared" si="10"/>
        <v>-0.69393223010244309</v>
      </c>
      <c r="L77">
        <f t="shared" si="13"/>
        <v>-3.4105594956658825E-3</v>
      </c>
    </row>
    <row r="78" spans="2:12" x14ac:dyDescent="0.25">
      <c r="B78">
        <v>0.375</v>
      </c>
      <c r="C78">
        <v>2</v>
      </c>
      <c r="D78">
        <f t="shared" si="11"/>
        <v>0.75</v>
      </c>
      <c r="E78" s="5">
        <f t="shared" si="12"/>
        <v>0.55555555555555558</v>
      </c>
      <c r="F78" s="4">
        <v>0.375</v>
      </c>
      <c r="G78">
        <v>2</v>
      </c>
      <c r="H78">
        <f t="shared" si="8"/>
        <v>0.75</v>
      </c>
      <c r="I78" s="5">
        <f t="shared" si="9"/>
        <v>0.53191489361702127</v>
      </c>
      <c r="J78">
        <f t="shared" si="14"/>
        <v>2.3640661938534313E-2</v>
      </c>
      <c r="K78" s="6">
        <f t="shared" si="10"/>
        <v>-0.67029156816390878</v>
      </c>
      <c r="L78">
        <f t="shared" si="13"/>
        <v>-3.3215130023640702E-3</v>
      </c>
    </row>
    <row r="79" spans="2:12" x14ac:dyDescent="0.25">
      <c r="B79">
        <v>0.38</v>
      </c>
      <c r="C79">
        <v>1</v>
      </c>
      <c r="D79">
        <f t="shared" si="11"/>
        <v>0.38</v>
      </c>
      <c r="E79" s="5">
        <f t="shared" si="12"/>
        <v>0.28148148148148144</v>
      </c>
      <c r="F79" s="4">
        <v>0.38</v>
      </c>
      <c r="G79">
        <v>1</v>
      </c>
      <c r="H79">
        <f t="shared" si="8"/>
        <v>0.38</v>
      </c>
      <c r="I79" s="5">
        <f t="shared" si="9"/>
        <v>0.26950354609929078</v>
      </c>
      <c r="J79">
        <f t="shared" si="14"/>
        <v>1.1977935382190663E-2</v>
      </c>
      <c r="K79" s="6">
        <f t="shared" si="10"/>
        <v>-0.65831363278171806</v>
      </c>
      <c r="L79">
        <f t="shared" si="13"/>
        <v>-2.5482663514578442E-3</v>
      </c>
    </row>
    <row r="80" spans="2:12" x14ac:dyDescent="0.25">
      <c r="B80">
        <v>0.38500000000000001</v>
      </c>
      <c r="C80">
        <v>2</v>
      </c>
      <c r="D80">
        <f t="shared" si="11"/>
        <v>0.77</v>
      </c>
      <c r="E80" s="5">
        <f t="shared" si="12"/>
        <v>0.57037037037037042</v>
      </c>
      <c r="F80" s="4">
        <v>0.38500000000000001</v>
      </c>
      <c r="G80">
        <v>1</v>
      </c>
      <c r="H80">
        <f t="shared" si="8"/>
        <v>0.38500000000000001</v>
      </c>
      <c r="I80" s="5">
        <f t="shared" si="9"/>
        <v>0.27304964539007093</v>
      </c>
      <c r="J80">
        <f t="shared" si="14"/>
        <v>0.29732072498029949</v>
      </c>
      <c r="K80" s="6">
        <f t="shared" si="10"/>
        <v>-0.36099290780141857</v>
      </c>
      <c r="L80">
        <f t="shared" si="13"/>
        <v>-3.0957446808510675E-3</v>
      </c>
    </row>
    <row r="81" spans="2:12" x14ac:dyDescent="0.25">
      <c r="B81">
        <v>0.39</v>
      </c>
      <c r="C81">
        <v>3</v>
      </c>
      <c r="D81">
        <f t="shared" si="11"/>
        <v>1.17</v>
      </c>
      <c r="E81" s="5">
        <f t="shared" si="12"/>
        <v>0.86666666666666659</v>
      </c>
      <c r="F81" s="4">
        <v>0.39</v>
      </c>
      <c r="G81">
        <v>5</v>
      </c>
      <c r="H81">
        <f t="shared" si="8"/>
        <v>1.9500000000000002</v>
      </c>
      <c r="I81" s="5">
        <f t="shared" si="9"/>
        <v>1.3829787234042554</v>
      </c>
      <c r="J81">
        <f t="shared" si="14"/>
        <v>-0.51631205673758884</v>
      </c>
      <c r="K81" s="6">
        <f t="shared" si="10"/>
        <v>-0.87730496453900741</v>
      </c>
      <c r="L81">
        <f t="shared" si="13"/>
        <v>-2.8924349881796732E-3</v>
      </c>
    </row>
    <row r="82" spans="2:12" x14ac:dyDescent="0.25">
      <c r="B82">
        <v>0.39500000000000002</v>
      </c>
      <c r="C82">
        <v>3</v>
      </c>
      <c r="D82">
        <f t="shared" si="11"/>
        <v>1.1850000000000001</v>
      </c>
      <c r="E82" s="5">
        <f t="shared" si="12"/>
        <v>0.87777777777777788</v>
      </c>
      <c r="F82" s="4">
        <v>0.39500000000000002</v>
      </c>
      <c r="G82">
        <v>1</v>
      </c>
      <c r="H82">
        <f t="shared" si="8"/>
        <v>0.39500000000000002</v>
      </c>
      <c r="I82" s="5">
        <f t="shared" si="9"/>
        <v>0.28014184397163122</v>
      </c>
      <c r="J82">
        <f t="shared" si="14"/>
        <v>0.59763593380614666</v>
      </c>
      <c r="K82" s="6">
        <f t="shared" si="10"/>
        <v>-0.27966903073286076</v>
      </c>
      <c r="L82">
        <f t="shared" si="13"/>
        <v>5.5234633569740003E-2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70" zoomScaleNormal="70" workbookViewId="0">
      <selection activeCell="Q4" sqref="Q4"/>
    </sheetView>
  </sheetViews>
  <sheetFormatPr defaultRowHeight="15" x14ac:dyDescent="0.25"/>
  <cols>
    <col min="1" max="1" width="14.5703125" customWidth="1"/>
    <col min="2" max="2" width="11.140625" customWidth="1"/>
    <col min="3" max="3" width="10.85546875" customWidth="1"/>
    <col min="5" max="5" width="13.85546875" style="5" customWidth="1"/>
    <col min="6" max="6" width="11.5703125" style="4" customWidth="1"/>
    <col min="7" max="7" width="11.8554687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  <col min="13" max="13" width="14.7109375" bestFit="1" customWidth="1"/>
  </cols>
  <sheetData>
    <row r="1" spans="1:17" x14ac:dyDescent="0.25">
      <c r="B1" s="12" t="s">
        <v>7</v>
      </c>
      <c r="C1" s="12"/>
      <c r="D1" s="3"/>
      <c r="F1" s="12" t="s">
        <v>0</v>
      </c>
      <c r="G1" s="12"/>
      <c r="H1" s="3"/>
      <c r="P1" t="s">
        <v>11</v>
      </c>
    </row>
    <row r="2" spans="1:17" x14ac:dyDescent="0.25">
      <c r="A2" t="s">
        <v>2</v>
      </c>
      <c r="B2" t="s">
        <v>8</v>
      </c>
      <c r="C2" t="s">
        <v>10</v>
      </c>
      <c r="E2" s="5" t="s">
        <v>1</v>
      </c>
      <c r="F2" s="4" t="s">
        <v>8</v>
      </c>
      <c r="G2" t="s">
        <v>10</v>
      </c>
      <c r="I2" s="5" t="s">
        <v>1</v>
      </c>
      <c r="J2" t="s">
        <v>5</v>
      </c>
      <c r="K2" s="6" t="s">
        <v>6</v>
      </c>
      <c r="P2">
        <f>MIN(K39:K64)</f>
        <v>-1.2931460872637346</v>
      </c>
      <c r="Q2">
        <f>SUM(L39:L64)</f>
        <v>-3.5043609786256875E-2</v>
      </c>
    </row>
    <row r="3" spans="1:17" x14ac:dyDescent="0.25">
      <c r="A3" t="s">
        <v>3</v>
      </c>
      <c r="B3">
        <v>0</v>
      </c>
      <c r="C3">
        <v>1</v>
      </c>
      <c r="D3">
        <f>B3*C3</f>
        <v>0</v>
      </c>
      <c r="E3" s="5">
        <f>(D3/A$4*100)</f>
        <v>0</v>
      </c>
      <c r="F3" s="4">
        <v>0</v>
      </c>
      <c r="G3">
        <v>2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8.1699346405228766E-6</v>
      </c>
      <c r="P3" t="s">
        <v>12</v>
      </c>
      <c r="Q3" t="s">
        <v>12</v>
      </c>
    </row>
    <row r="4" spans="1:17" x14ac:dyDescent="0.25">
      <c r="A4" s="3">
        <f>SUM(C3:C82)</f>
        <v>153</v>
      </c>
      <c r="B4">
        <v>5.0000000000000001E-3</v>
      </c>
      <c r="C4">
        <v>1</v>
      </c>
      <c r="D4">
        <f t="shared" ref="D4:D67" si="1">B4*C4</f>
        <v>5.0000000000000001E-3</v>
      </c>
      <c r="E4" s="5">
        <f t="shared" ref="E4:E67" si="2">(D4/A$4*100)</f>
        <v>3.2679738562091509E-3</v>
      </c>
      <c r="F4" s="4">
        <v>5.0000000000000001E-3</v>
      </c>
      <c r="G4">
        <v>0</v>
      </c>
      <c r="H4">
        <f t="shared" ref="H4:H67" si="3">F4*G4</f>
        <v>0</v>
      </c>
      <c r="I4" s="5">
        <f t="shared" ref="I4:I67" si="4">(H4/A$6*100)</f>
        <v>0</v>
      </c>
      <c r="J4">
        <f>E4-I4</f>
        <v>3.2679738562091509E-3</v>
      </c>
      <c r="K4" s="6">
        <f>J4+J3</f>
        <v>3.2679738562091509E-3</v>
      </c>
      <c r="L4">
        <f t="shared" ref="L4:L67" si="5">(K5+K4)/2*(B5-B4)</f>
        <v>3.2127715951245371E-5</v>
      </c>
      <c r="P4">
        <f>MIN(K45:K70)</f>
        <v>-2.2335718071012192</v>
      </c>
      <c r="Q4">
        <f>SUM(L45:L70)</f>
        <v>-7.6178678678678766E-2</v>
      </c>
    </row>
    <row r="5" spans="1:17" x14ac:dyDescent="0.25">
      <c r="A5" t="s">
        <v>4</v>
      </c>
      <c r="B5">
        <v>0.01</v>
      </c>
      <c r="C5">
        <v>2</v>
      </c>
      <c r="D5">
        <f t="shared" si="1"/>
        <v>0.02</v>
      </c>
      <c r="E5" s="5">
        <f t="shared" si="2"/>
        <v>1.3071895424836603E-2</v>
      </c>
      <c r="F5" s="4">
        <v>0.01</v>
      </c>
      <c r="G5">
        <v>1</v>
      </c>
      <c r="H5">
        <f t="shared" si="3"/>
        <v>0.01</v>
      </c>
      <c r="I5" s="5">
        <f t="shared" si="4"/>
        <v>6.7567567567567571E-3</v>
      </c>
      <c r="J5">
        <f t="shared" ref="J5:J68" si="6">E5-I5</f>
        <v>6.3151386680798463E-3</v>
      </c>
      <c r="K5" s="6">
        <f>K4+J5</f>
        <v>9.5831125242889972E-3</v>
      </c>
      <c r="L5">
        <f t="shared" si="5"/>
        <v>1.2061694046988164E-4</v>
      </c>
    </row>
    <row r="6" spans="1:17" x14ac:dyDescent="0.25">
      <c r="A6" s="3">
        <f>SUM(G3:G82)</f>
        <v>148</v>
      </c>
      <c r="B6">
        <v>1.4999999999999999E-2</v>
      </c>
      <c r="C6">
        <v>4</v>
      </c>
      <c r="D6">
        <f t="shared" si="1"/>
        <v>0.06</v>
      </c>
      <c r="E6" s="5">
        <f t="shared" si="2"/>
        <v>3.9215686274509803E-2</v>
      </c>
      <c r="F6" s="4">
        <v>1.4999999999999999E-2</v>
      </c>
      <c r="G6">
        <v>1</v>
      </c>
      <c r="H6">
        <f t="shared" si="3"/>
        <v>1.4999999999999999E-2</v>
      </c>
      <c r="I6" s="5">
        <f t="shared" si="4"/>
        <v>1.0135135135135134E-2</v>
      </c>
      <c r="J6">
        <f t="shared" si="6"/>
        <v>2.9080551139374668E-2</v>
      </c>
      <c r="K6" s="6">
        <f t="shared" ref="K6:K69" si="7">K5+J6</f>
        <v>3.8663663663663667E-2</v>
      </c>
      <c r="L6">
        <f t="shared" si="5"/>
        <v>1.5953453453453458E-4</v>
      </c>
    </row>
    <row r="7" spans="1:17" x14ac:dyDescent="0.25">
      <c r="B7">
        <v>0.02</v>
      </c>
      <c r="C7">
        <v>0</v>
      </c>
      <c r="D7">
        <f t="shared" si="1"/>
        <v>0</v>
      </c>
      <c r="E7" s="5">
        <f t="shared" si="2"/>
        <v>0</v>
      </c>
      <c r="F7" s="4">
        <v>0.02</v>
      </c>
      <c r="G7">
        <v>1</v>
      </c>
      <c r="H7">
        <f t="shared" si="3"/>
        <v>0.02</v>
      </c>
      <c r="I7" s="5">
        <f t="shared" si="4"/>
        <v>1.3513513513513514E-2</v>
      </c>
      <c r="J7">
        <f t="shared" si="6"/>
        <v>-1.3513513513513514E-2</v>
      </c>
      <c r="K7" s="6">
        <f t="shared" si="7"/>
        <v>2.5150150150150152E-2</v>
      </c>
      <c r="L7">
        <f t="shared" si="5"/>
        <v>1.2299063769652009E-4</v>
      </c>
    </row>
    <row r="8" spans="1:17" x14ac:dyDescent="0.25">
      <c r="B8">
        <v>2.5000000000000001E-2</v>
      </c>
      <c r="C8">
        <v>2</v>
      </c>
      <c r="D8">
        <f t="shared" si="1"/>
        <v>0.05</v>
      </c>
      <c r="E8" s="5">
        <f t="shared" si="2"/>
        <v>3.2679738562091505E-2</v>
      </c>
      <c r="F8" s="4">
        <v>2.5000000000000001E-2</v>
      </c>
      <c r="G8">
        <v>2</v>
      </c>
      <c r="H8">
        <f t="shared" si="3"/>
        <v>0.05</v>
      </c>
      <c r="I8" s="5">
        <f t="shared" si="4"/>
        <v>3.3783783783783786E-2</v>
      </c>
      <c r="J8">
        <f t="shared" si="6"/>
        <v>-1.1040452216922805E-3</v>
      </c>
      <c r="K8" s="6">
        <f>K7+J8</f>
        <v>2.4046104928457872E-2</v>
      </c>
      <c r="L8">
        <f t="shared" si="5"/>
        <v>1.8879173290938009E-5</v>
      </c>
    </row>
    <row r="9" spans="1:17" x14ac:dyDescent="0.25">
      <c r="B9">
        <v>0.03</v>
      </c>
      <c r="C9">
        <v>0</v>
      </c>
      <c r="D9">
        <f t="shared" si="1"/>
        <v>0</v>
      </c>
      <c r="E9" s="5">
        <f t="shared" si="2"/>
        <v>0</v>
      </c>
      <c r="F9" s="4">
        <v>0.03</v>
      </c>
      <c r="G9">
        <v>2</v>
      </c>
      <c r="H9">
        <f t="shared" si="3"/>
        <v>0.06</v>
      </c>
      <c r="I9" s="5">
        <f t="shared" si="4"/>
        <v>4.0540540540540536E-2</v>
      </c>
      <c r="J9">
        <f t="shared" si="6"/>
        <v>-4.0540540540540536E-2</v>
      </c>
      <c r="K9" s="6">
        <f t="shared" si="7"/>
        <v>-1.6494435612082664E-2</v>
      </c>
      <c r="L9">
        <f t="shared" si="5"/>
        <v>-1.4159379968203508E-4</v>
      </c>
    </row>
    <row r="10" spans="1:17" x14ac:dyDescent="0.25">
      <c r="B10">
        <v>3.5000000000000003E-2</v>
      </c>
      <c r="C10">
        <v>0</v>
      </c>
      <c r="D10">
        <f t="shared" si="1"/>
        <v>0</v>
      </c>
      <c r="E10" s="5">
        <f t="shared" si="2"/>
        <v>0</v>
      </c>
      <c r="F10" s="4">
        <v>3.5000000000000003E-2</v>
      </c>
      <c r="G10">
        <v>1</v>
      </c>
      <c r="H10">
        <f t="shared" si="3"/>
        <v>3.5000000000000003E-2</v>
      </c>
      <c r="I10" s="5">
        <f t="shared" si="4"/>
        <v>2.364864864864865E-2</v>
      </c>
      <c r="J10">
        <f t="shared" si="6"/>
        <v>-2.364864864864865E-2</v>
      </c>
      <c r="K10" s="6">
        <f t="shared" si="7"/>
        <v>-4.0143084260731314E-2</v>
      </c>
      <c r="L10">
        <f t="shared" si="5"/>
        <v>-2.0071542130365648E-4</v>
      </c>
      <c r="M10" s="11"/>
    </row>
    <row r="11" spans="1:17" x14ac:dyDescent="0.25">
      <c r="B11">
        <v>0.04</v>
      </c>
      <c r="C11">
        <v>0</v>
      </c>
      <c r="D11">
        <f t="shared" si="1"/>
        <v>0</v>
      </c>
      <c r="E11" s="5">
        <f t="shared" si="2"/>
        <v>0</v>
      </c>
      <c r="F11" s="4">
        <v>0.04</v>
      </c>
      <c r="G11">
        <v>0</v>
      </c>
      <c r="H11">
        <f t="shared" si="3"/>
        <v>0</v>
      </c>
      <c r="I11" s="5">
        <f t="shared" si="4"/>
        <v>0</v>
      </c>
      <c r="J11">
        <f t="shared" si="6"/>
        <v>0</v>
      </c>
      <c r="K11" s="6">
        <f t="shared" si="7"/>
        <v>-4.0143084260731314E-2</v>
      </c>
      <c r="L11">
        <f t="shared" si="5"/>
        <v>-2.7921303656597757E-4</v>
      </c>
    </row>
    <row r="12" spans="1:17" x14ac:dyDescent="0.25">
      <c r="B12">
        <v>4.4999999999999998E-2</v>
      </c>
      <c r="C12">
        <v>1</v>
      </c>
      <c r="D12">
        <f t="shared" si="1"/>
        <v>4.4999999999999998E-2</v>
      </c>
      <c r="E12" s="5">
        <f t="shared" si="2"/>
        <v>2.9411764705882349E-2</v>
      </c>
      <c r="F12" s="4">
        <v>4.4999999999999998E-2</v>
      </c>
      <c r="G12">
        <v>2</v>
      </c>
      <c r="H12">
        <f t="shared" si="3"/>
        <v>0.09</v>
      </c>
      <c r="I12" s="5">
        <f t="shared" si="4"/>
        <v>6.0810810810810807E-2</v>
      </c>
      <c r="J12">
        <f t="shared" si="6"/>
        <v>-3.1399046104928455E-2</v>
      </c>
      <c r="K12" s="6">
        <f t="shared" si="7"/>
        <v>-7.1542130365659762E-2</v>
      </c>
      <c r="L12">
        <f t="shared" si="5"/>
        <v>-2.760113054230703E-4</v>
      </c>
    </row>
    <row r="13" spans="1:17" x14ac:dyDescent="0.25">
      <c r="B13">
        <v>0.05</v>
      </c>
      <c r="C13">
        <v>1</v>
      </c>
      <c r="D13">
        <f t="shared" si="1"/>
        <v>0.05</v>
      </c>
      <c r="E13" s="5">
        <f t="shared" si="2"/>
        <v>3.2679738562091505E-2</v>
      </c>
      <c r="F13" s="4">
        <v>0.05</v>
      </c>
      <c r="G13">
        <v>0</v>
      </c>
      <c r="H13">
        <f t="shared" si="3"/>
        <v>0</v>
      </c>
      <c r="I13" s="5">
        <f t="shared" si="4"/>
        <v>0</v>
      </c>
      <c r="J13">
        <f t="shared" si="6"/>
        <v>3.2679738562091505E-2</v>
      </c>
      <c r="K13" s="6">
        <f t="shared" si="7"/>
        <v>-3.8862391803568257E-2</v>
      </c>
      <c r="L13">
        <f t="shared" si="5"/>
        <v>-1.044426779720896E-4</v>
      </c>
    </row>
    <row r="14" spans="1:17" x14ac:dyDescent="0.25">
      <c r="B14">
        <v>5.5E-2</v>
      </c>
      <c r="C14">
        <v>1</v>
      </c>
      <c r="D14">
        <f t="shared" si="1"/>
        <v>5.5E-2</v>
      </c>
      <c r="E14" s="5">
        <f t="shared" si="2"/>
        <v>3.5947712418300651E-2</v>
      </c>
      <c r="F14" s="4">
        <v>5.5E-2</v>
      </c>
      <c r="G14">
        <v>0</v>
      </c>
      <c r="H14">
        <f t="shared" si="3"/>
        <v>0</v>
      </c>
      <c r="I14" s="5">
        <f t="shared" si="4"/>
        <v>0</v>
      </c>
      <c r="J14">
        <f t="shared" si="6"/>
        <v>3.5947712418300651E-2</v>
      </c>
      <c r="K14" s="6">
        <f t="shared" si="7"/>
        <v>-2.9146793852676059E-3</v>
      </c>
      <c r="L14">
        <f t="shared" si="5"/>
        <v>-1.7885532591414851E-5</v>
      </c>
    </row>
    <row r="15" spans="1:17" x14ac:dyDescent="0.25">
      <c r="B15">
        <v>0.06</v>
      </c>
      <c r="C15">
        <v>1</v>
      </c>
      <c r="D15">
        <f t="shared" si="1"/>
        <v>0.06</v>
      </c>
      <c r="E15" s="5">
        <f t="shared" si="2"/>
        <v>3.9215686274509803E-2</v>
      </c>
      <c r="F15" s="4">
        <v>0.06</v>
      </c>
      <c r="G15">
        <v>1</v>
      </c>
      <c r="H15">
        <f t="shared" si="3"/>
        <v>0.06</v>
      </c>
      <c r="I15" s="5">
        <f t="shared" si="4"/>
        <v>4.0540540540540536E-2</v>
      </c>
      <c r="J15">
        <f t="shared" si="6"/>
        <v>-1.3248542660307325E-3</v>
      </c>
      <c r="K15" s="6">
        <f t="shared" si="7"/>
        <v>-4.2395336512983384E-3</v>
      </c>
      <c r="L15">
        <f t="shared" si="5"/>
        <v>4.0005078608019838E-4</v>
      </c>
    </row>
    <row r="16" spans="1:17" x14ac:dyDescent="0.25">
      <c r="B16">
        <v>6.5000000000000002E-2</v>
      </c>
      <c r="C16">
        <v>5</v>
      </c>
      <c r="D16">
        <f t="shared" si="1"/>
        <v>0.32500000000000001</v>
      </c>
      <c r="E16" s="5">
        <f t="shared" si="2"/>
        <v>0.21241830065359479</v>
      </c>
      <c r="F16" s="4">
        <v>6.5000000000000002E-2</v>
      </c>
      <c r="G16">
        <v>1</v>
      </c>
      <c r="H16">
        <f t="shared" si="3"/>
        <v>6.5000000000000002E-2</v>
      </c>
      <c r="I16" s="5">
        <f t="shared" si="4"/>
        <v>4.3918918918918921E-2</v>
      </c>
      <c r="J16">
        <f t="shared" si="6"/>
        <v>0.16849938173467588</v>
      </c>
      <c r="K16" s="6">
        <f t="shared" si="7"/>
        <v>0.16425984808337754</v>
      </c>
      <c r="L16">
        <f t="shared" si="5"/>
        <v>1.5037095919448878E-3</v>
      </c>
    </row>
    <row r="17" spans="2:12" x14ac:dyDescent="0.25">
      <c r="B17">
        <v>7.0000000000000007E-2</v>
      </c>
      <c r="C17">
        <v>7</v>
      </c>
      <c r="D17">
        <f t="shared" si="1"/>
        <v>0.49000000000000005</v>
      </c>
      <c r="E17" s="5">
        <f t="shared" si="2"/>
        <v>0.32026143790849676</v>
      </c>
      <c r="F17" s="4">
        <v>7.0000000000000007E-2</v>
      </c>
      <c r="G17">
        <v>1</v>
      </c>
      <c r="H17">
        <f t="shared" si="3"/>
        <v>7.0000000000000007E-2</v>
      </c>
      <c r="I17" s="5">
        <f t="shared" si="4"/>
        <v>4.72972972972973E-2</v>
      </c>
      <c r="J17">
        <f t="shared" si="6"/>
        <v>0.27296414061119945</v>
      </c>
      <c r="K17" s="6">
        <f t="shared" si="7"/>
        <v>0.43722398869457701</v>
      </c>
      <c r="L17">
        <f t="shared" si="5"/>
        <v>2.9131337219572462E-3</v>
      </c>
    </row>
    <row r="18" spans="2:12" x14ac:dyDescent="0.25">
      <c r="B18">
        <v>7.4999999999999997E-2</v>
      </c>
      <c r="C18">
        <v>8</v>
      </c>
      <c r="D18">
        <f t="shared" si="1"/>
        <v>0.6</v>
      </c>
      <c r="E18" s="5">
        <f t="shared" si="2"/>
        <v>0.39215686274509803</v>
      </c>
      <c r="F18" s="4">
        <v>7.4999999999999997E-2</v>
      </c>
      <c r="G18">
        <v>2</v>
      </c>
      <c r="H18">
        <f t="shared" si="3"/>
        <v>0.15</v>
      </c>
      <c r="I18" s="5">
        <f t="shared" si="4"/>
        <v>0.10135135135135136</v>
      </c>
      <c r="J18">
        <f t="shared" si="6"/>
        <v>0.29080551139374666</v>
      </c>
      <c r="K18" s="6">
        <f t="shared" si="7"/>
        <v>0.72802950008832368</v>
      </c>
      <c r="L18">
        <f t="shared" si="5"/>
        <v>4.14535859388801E-3</v>
      </c>
    </row>
    <row r="19" spans="2:12" x14ac:dyDescent="0.25">
      <c r="B19">
        <v>0.08</v>
      </c>
      <c r="C19">
        <v>8</v>
      </c>
      <c r="D19">
        <f t="shared" si="1"/>
        <v>0.64</v>
      </c>
      <c r="E19" s="5">
        <f t="shared" si="2"/>
        <v>0.41830065359477131</v>
      </c>
      <c r="F19" s="4">
        <v>0.08</v>
      </c>
      <c r="G19">
        <v>4</v>
      </c>
      <c r="H19">
        <f t="shared" si="3"/>
        <v>0.32</v>
      </c>
      <c r="I19" s="5">
        <f t="shared" si="4"/>
        <v>0.21621621621621623</v>
      </c>
      <c r="J19">
        <f t="shared" si="6"/>
        <v>0.20208443737855508</v>
      </c>
      <c r="K19" s="6">
        <f t="shared" si="7"/>
        <v>0.93011393746687876</v>
      </c>
      <c r="L19">
        <f t="shared" si="5"/>
        <v>4.9095786963434069E-3</v>
      </c>
    </row>
    <row r="20" spans="2:12" x14ac:dyDescent="0.25">
      <c r="B20">
        <v>8.5000000000000006E-2</v>
      </c>
      <c r="C20">
        <v>6</v>
      </c>
      <c r="D20">
        <f t="shared" si="1"/>
        <v>0.51</v>
      </c>
      <c r="E20" s="5">
        <f t="shared" si="2"/>
        <v>0.33333333333333337</v>
      </c>
      <c r="F20" s="4">
        <v>8.5000000000000006E-2</v>
      </c>
      <c r="G20">
        <v>4</v>
      </c>
      <c r="H20">
        <f t="shared" si="3"/>
        <v>0.34</v>
      </c>
      <c r="I20" s="5">
        <f t="shared" si="4"/>
        <v>0.22972972972972971</v>
      </c>
      <c r="J20">
        <f t="shared" si="6"/>
        <v>0.10360360360360366</v>
      </c>
      <c r="K20" s="6">
        <f t="shared" si="7"/>
        <v>1.0337175410704824</v>
      </c>
      <c r="L20">
        <f t="shared" si="5"/>
        <v>5.7518547959724336E-3</v>
      </c>
    </row>
    <row r="21" spans="2:12" x14ac:dyDescent="0.25">
      <c r="B21">
        <v>0.09</v>
      </c>
      <c r="C21">
        <v>5</v>
      </c>
      <c r="D21">
        <f t="shared" si="1"/>
        <v>0.44999999999999996</v>
      </c>
      <c r="E21" s="5">
        <f t="shared" si="2"/>
        <v>0.29411764705882348</v>
      </c>
      <c r="F21" s="4">
        <v>0.09</v>
      </c>
      <c r="G21">
        <v>1</v>
      </c>
      <c r="H21">
        <f t="shared" si="3"/>
        <v>0.09</v>
      </c>
      <c r="I21" s="5">
        <f t="shared" si="4"/>
        <v>6.0810810810810807E-2</v>
      </c>
      <c r="J21">
        <f t="shared" si="6"/>
        <v>0.23330683624801268</v>
      </c>
      <c r="K21" s="6">
        <f t="shared" si="7"/>
        <v>1.267024377318495</v>
      </c>
      <c r="L21">
        <f t="shared" si="5"/>
        <v>6.1589162692103922E-3</v>
      </c>
    </row>
    <row r="22" spans="2:12" x14ac:dyDescent="0.25">
      <c r="B22">
        <v>9.5000000000000001E-2</v>
      </c>
      <c r="C22">
        <v>3</v>
      </c>
      <c r="D22">
        <f t="shared" si="1"/>
        <v>0.28500000000000003</v>
      </c>
      <c r="E22" s="5">
        <f t="shared" si="2"/>
        <v>0.1862745098039216</v>
      </c>
      <c r="F22" s="4">
        <v>9.5000000000000001E-2</v>
      </c>
      <c r="G22">
        <v>4</v>
      </c>
      <c r="H22">
        <f t="shared" si="3"/>
        <v>0.38</v>
      </c>
      <c r="I22" s="5">
        <f t="shared" si="4"/>
        <v>0.2567567567567568</v>
      </c>
      <c r="J22">
        <f t="shared" si="6"/>
        <v>-7.0482246952835198E-2</v>
      </c>
      <c r="K22" s="6">
        <f t="shared" si="7"/>
        <v>1.1965421303656598</v>
      </c>
      <c r="L22">
        <f t="shared" si="5"/>
        <v>5.2959945239357056E-3</v>
      </c>
    </row>
    <row r="23" spans="2:12" x14ac:dyDescent="0.25">
      <c r="B23">
        <v>0.1</v>
      </c>
      <c r="C23">
        <v>2</v>
      </c>
      <c r="D23">
        <f t="shared" si="1"/>
        <v>0.2</v>
      </c>
      <c r="E23" s="5">
        <f t="shared" si="2"/>
        <v>0.13071895424836602</v>
      </c>
      <c r="F23" s="4">
        <v>0.1</v>
      </c>
      <c r="G23">
        <v>6</v>
      </c>
      <c r="H23">
        <f t="shared" si="3"/>
        <v>0.60000000000000009</v>
      </c>
      <c r="I23" s="5">
        <f t="shared" si="4"/>
        <v>0.40540540540540543</v>
      </c>
      <c r="J23">
        <f t="shared" si="6"/>
        <v>-0.27468645115703938</v>
      </c>
      <c r="K23" s="6">
        <f t="shared" si="7"/>
        <v>0.92185567920862044</v>
      </c>
      <c r="L23">
        <f t="shared" si="5"/>
        <v>3.5450892068539064E-3</v>
      </c>
    </row>
    <row r="24" spans="2:12" x14ac:dyDescent="0.25">
      <c r="B24">
        <v>0.105</v>
      </c>
      <c r="C24">
        <v>0</v>
      </c>
      <c r="D24">
        <f t="shared" si="1"/>
        <v>0</v>
      </c>
      <c r="E24" s="5">
        <f t="shared" si="2"/>
        <v>0</v>
      </c>
      <c r="F24" s="4">
        <v>0.105</v>
      </c>
      <c r="G24">
        <v>6</v>
      </c>
      <c r="H24">
        <f t="shared" si="3"/>
        <v>0.63</v>
      </c>
      <c r="I24" s="5">
        <f t="shared" si="4"/>
        <v>0.42567567567567566</v>
      </c>
      <c r="J24">
        <f t="shared" si="6"/>
        <v>-0.42567567567567566</v>
      </c>
      <c r="K24" s="6">
        <f t="shared" si="7"/>
        <v>0.49618000353294478</v>
      </c>
      <c r="L24">
        <f t="shared" si="5"/>
        <v>2.1032061473237962E-3</v>
      </c>
    </row>
    <row r="25" spans="2:12" x14ac:dyDescent="0.25">
      <c r="B25">
        <v>0.11</v>
      </c>
      <c r="C25">
        <v>1</v>
      </c>
      <c r="D25">
        <f t="shared" si="1"/>
        <v>0.11</v>
      </c>
      <c r="E25" s="5">
        <f t="shared" si="2"/>
        <v>7.1895424836601302E-2</v>
      </c>
      <c r="F25" s="4">
        <v>0.11</v>
      </c>
      <c r="G25">
        <v>3</v>
      </c>
      <c r="H25">
        <f t="shared" si="3"/>
        <v>0.33</v>
      </c>
      <c r="I25" s="5">
        <f t="shared" si="4"/>
        <v>0.222972972972973</v>
      </c>
      <c r="J25">
        <f t="shared" si="6"/>
        <v>-0.1510775481363717</v>
      </c>
      <c r="K25" s="6">
        <f t="shared" si="7"/>
        <v>0.34510245539657308</v>
      </c>
      <c r="L25">
        <f t="shared" si="5"/>
        <v>1.5249072602013794E-3</v>
      </c>
    </row>
    <row r="26" spans="2:12" x14ac:dyDescent="0.25">
      <c r="B26" s="7">
        <v>0.115</v>
      </c>
      <c r="C26" s="7">
        <v>1</v>
      </c>
      <c r="D26" s="7">
        <f t="shared" si="1"/>
        <v>0.115</v>
      </c>
      <c r="E26" s="8">
        <f t="shared" si="2"/>
        <v>7.5163398692810454E-2</v>
      </c>
      <c r="F26" s="9">
        <v>0.115</v>
      </c>
      <c r="G26" s="7">
        <v>2</v>
      </c>
      <c r="H26" s="7">
        <f t="shared" si="3"/>
        <v>0.23</v>
      </c>
      <c r="I26" s="8">
        <f t="shared" si="4"/>
        <v>0.15540540540540543</v>
      </c>
      <c r="J26">
        <f t="shared" si="6"/>
        <v>-8.0242006712594974E-2</v>
      </c>
      <c r="K26" s="10">
        <f t="shared" si="7"/>
        <v>0.26486044868397812</v>
      </c>
      <c r="L26">
        <f t="shared" si="5"/>
        <v>7.1619413531178128E-4</v>
      </c>
    </row>
    <row r="27" spans="2:12" x14ac:dyDescent="0.25">
      <c r="B27" s="7">
        <v>0.12</v>
      </c>
      <c r="C27" s="7">
        <v>0</v>
      </c>
      <c r="D27" s="7">
        <f t="shared" si="1"/>
        <v>0</v>
      </c>
      <c r="E27" s="8">
        <f t="shared" si="2"/>
        <v>0</v>
      </c>
      <c r="F27" s="9">
        <v>0.12</v>
      </c>
      <c r="G27" s="7">
        <v>3</v>
      </c>
      <c r="H27" s="7">
        <f t="shared" si="3"/>
        <v>0.36</v>
      </c>
      <c r="I27" s="8">
        <f t="shared" si="4"/>
        <v>0.24324324324324323</v>
      </c>
      <c r="J27">
        <f t="shared" si="6"/>
        <v>-0.24324324324324323</v>
      </c>
      <c r="K27" s="10">
        <f t="shared" si="7"/>
        <v>2.1617205440734893E-2</v>
      </c>
      <c r="L27">
        <f t="shared" si="5"/>
        <v>-1.0306262144497427E-4</v>
      </c>
    </row>
    <row r="28" spans="2:12" x14ac:dyDescent="0.25">
      <c r="B28" s="7">
        <v>0.125</v>
      </c>
      <c r="C28" s="7">
        <v>0</v>
      </c>
      <c r="D28" s="7">
        <f t="shared" si="1"/>
        <v>0</v>
      </c>
      <c r="E28" s="8">
        <f t="shared" si="2"/>
        <v>0</v>
      </c>
      <c r="F28" s="9">
        <v>0.125</v>
      </c>
      <c r="G28" s="7">
        <v>1</v>
      </c>
      <c r="H28" s="7">
        <f t="shared" si="3"/>
        <v>0.125</v>
      </c>
      <c r="I28" s="8">
        <f t="shared" si="4"/>
        <v>8.4459459459459457E-2</v>
      </c>
      <c r="J28">
        <f t="shared" si="6"/>
        <v>-8.4459459459459457E-2</v>
      </c>
      <c r="K28" s="10">
        <f t="shared" si="7"/>
        <v>-6.2842254018724564E-2</v>
      </c>
      <c r="L28">
        <f t="shared" si="5"/>
        <v>-9.7299505387740735E-4</v>
      </c>
    </row>
    <row r="29" spans="2:12" x14ac:dyDescent="0.25">
      <c r="B29" s="7">
        <v>0.13</v>
      </c>
      <c r="C29" s="7">
        <v>0</v>
      </c>
      <c r="D29" s="7">
        <f t="shared" si="1"/>
        <v>0</v>
      </c>
      <c r="E29" s="8">
        <f t="shared" si="2"/>
        <v>0</v>
      </c>
      <c r="F29" s="9">
        <v>0.13</v>
      </c>
      <c r="G29" s="7">
        <v>3</v>
      </c>
      <c r="H29" s="7">
        <f t="shared" si="3"/>
        <v>0.39</v>
      </c>
      <c r="I29" s="8">
        <f t="shared" si="4"/>
        <v>0.26351351351351349</v>
      </c>
      <c r="J29">
        <f t="shared" si="6"/>
        <v>-0.26351351351351349</v>
      </c>
      <c r="K29" s="10">
        <f t="shared" si="7"/>
        <v>-0.32635576753223805</v>
      </c>
      <c r="L29">
        <f t="shared" si="5"/>
        <v>-1.1906023670729558E-3</v>
      </c>
    </row>
    <row r="30" spans="2:12" x14ac:dyDescent="0.25">
      <c r="B30" s="7">
        <v>0.13500000000000001</v>
      </c>
      <c r="C30" s="7">
        <v>2</v>
      </c>
      <c r="D30" s="7">
        <f t="shared" si="1"/>
        <v>0.27</v>
      </c>
      <c r="E30" s="8">
        <f t="shared" si="2"/>
        <v>0.17647058823529413</v>
      </c>
      <c r="F30" s="9">
        <v>0.13500000000000001</v>
      </c>
      <c r="G30" s="7">
        <v>0</v>
      </c>
      <c r="H30" s="7">
        <f t="shared" si="3"/>
        <v>0</v>
      </c>
      <c r="I30" s="8">
        <f t="shared" si="4"/>
        <v>0</v>
      </c>
      <c r="J30">
        <f t="shared" si="6"/>
        <v>0.17647058823529413</v>
      </c>
      <c r="K30" s="10">
        <f t="shared" si="7"/>
        <v>-0.14988517929694392</v>
      </c>
      <c r="L30">
        <f t="shared" si="5"/>
        <v>-5.2066772655007948E-4</v>
      </c>
    </row>
    <row r="31" spans="2:12" x14ac:dyDescent="0.25">
      <c r="B31" s="7">
        <v>0.14000000000000001</v>
      </c>
      <c r="C31" s="7">
        <v>1</v>
      </c>
      <c r="D31" s="7">
        <f t="shared" si="1"/>
        <v>0.14000000000000001</v>
      </c>
      <c r="E31" s="8">
        <f t="shared" si="2"/>
        <v>9.1503267973856217E-2</v>
      </c>
      <c r="F31" s="9">
        <v>0.14000000000000001</v>
      </c>
      <c r="G31" s="7">
        <v>0</v>
      </c>
      <c r="H31" s="7">
        <f t="shared" si="3"/>
        <v>0</v>
      </c>
      <c r="I31" s="8">
        <f t="shared" si="4"/>
        <v>0</v>
      </c>
      <c r="J31">
        <f t="shared" si="6"/>
        <v>9.1503267973856217E-2</v>
      </c>
      <c r="K31" s="10">
        <f t="shared" si="7"/>
        <v>-5.8381911323087704E-2</v>
      </c>
      <c r="L31">
        <f t="shared" si="5"/>
        <v>-7.8977874933756844E-4</v>
      </c>
    </row>
    <row r="32" spans="2:12" x14ac:dyDescent="0.25">
      <c r="B32" s="7">
        <v>0.14499999999999999</v>
      </c>
      <c r="C32" s="7">
        <v>1</v>
      </c>
      <c r="D32" s="7">
        <f t="shared" si="1"/>
        <v>0.14499999999999999</v>
      </c>
      <c r="E32" s="8">
        <f t="shared" si="2"/>
        <v>9.4771241830065356E-2</v>
      </c>
      <c r="F32" s="9">
        <v>0.14499999999999999</v>
      </c>
      <c r="G32" s="7">
        <v>3</v>
      </c>
      <c r="H32" s="7">
        <f t="shared" si="3"/>
        <v>0.43499999999999994</v>
      </c>
      <c r="I32" s="8">
        <f t="shared" si="4"/>
        <v>0.29391891891891886</v>
      </c>
      <c r="J32">
        <f t="shared" si="6"/>
        <v>-0.1991476770888535</v>
      </c>
      <c r="K32" s="10">
        <f t="shared" si="7"/>
        <v>-0.25752958841194118</v>
      </c>
      <c r="L32">
        <f t="shared" si="5"/>
        <v>-1.7944046988164644E-3</v>
      </c>
    </row>
    <row r="33" spans="2:12" x14ac:dyDescent="0.25">
      <c r="B33" s="7">
        <v>0.15</v>
      </c>
      <c r="C33" s="7">
        <v>0</v>
      </c>
      <c r="D33" s="7">
        <f t="shared" si="1"/>
        <v>0</v>
      </c>
      <c r="E33" s="8">
        <f t="shared" si="2"/>
        <v>0</v>
      </c>
      <c r="F33" s="9">
        <v>0.15</v>
      </c>
      <c r="G33" s="7">
        <v>2</v>
      </c>
      <c r="H33" s="7">
        <f t="shared" si="3"/>
        <v>0.3</v>
      </c>
      <c r="I33" s="8">
        <f t="shared" si="4"/>
        <v>0.20270270270270271</v>
      </c>
      <c r="J33">
        <f t="shared" si="6"/>
        <v>-0.20270270270270271</v>
      </c>
      <c r="K33" s="10">
        <f t="shared" si="7"/>
        <v>-0.46023229111464392</v>
      </c>
      <c r="L33">
        <f t="shared" si="5"/>
        <v>-2.8248101042218708E-3</v>
      </c>
    </row>
    <row r="34" spans="2:12" x14ac:dyDescent="0.25">
      <c r="B34" s="7">
        <v>0.155</v>
      </c>
      <c r="C34" s="7">
        <v>0</v>
      </c>
      <c r="D34" s="7">
        <f t="shared" si="1"/>
        <v>0</v>
      </c>
      <c r="E34" s="8">
        <f t="shared" si="2"/>
        <v>0</v>
      </c>
      <c r="F34" s="9">
        <v>0.155</v>
      </c>
      <c r="G34" s="7">
        <v>2</v>
      </c>
      <c r="H34" s="7">
        <f t="shared" si="3"/>
        <v>0.31</v>
      </c>
      <c r="I34" s="8">
        <f t="shared" si="4"/>
        <v>0.20945945945945946</v>
      </c>
      <c r="J34">
        <f t="shared" si="6"/>
        <v>-0.20945945945945946</v>
      </c>
      <c r="K34" s="10">
        <f t="shared" si="7"/>
        <v>-0.66969175057410335</v>
      </c>
      <c r="L34">
        <f t="shared" si="5"/>
        <v>-4.4295398339516019E-3</v>
      </c>
    </row>
    <row r="35" spans="2:12" x14ac:dyDescent="0.25">
      <c r="B35" s="7">
        <v>0.16</v>
      </c>
      <c r="C35" s="7">
        <v>0</v>
      </c>
      <c r="D35" s="7">
        <f t="shared" si="1"/>
        <v>0</v>
      </c>
      <c r="E35" s="8">
        <f t="shared" si="2"/>
        <v>0</v>
      </c>
      <c r="F35" s="9">
        <v>0.16</v>
      </c>
      <c r="G35" s="7">
        <v>4</v>
      </c>
      <c r="H35" s="7">
        <f t="shared" si="3"/>
        <v>0.64</v>
      </c>
      <c r="I35" s="8">
        <f t="shared" si="4"/>
        <v>0.43243243243243246</v>
      </c>
      <c r="J35">
        <f t="shared" si="6"/>
        <v>-0.43243243243243246</v>
      </c>
      <c r="K35" s="10">
        <f t="shared" si="7"/>
        <v>-1.1021241830065358</v>
      </c>
      <c r="L35">
        <f t="shared" si="5"/>
        <v>-4.9714052287581729E-3</v>
      </c>
    </row>
    <row r="36" spans="2:12" x14ac:dyDescent="0.25">
      <c r="B36" s="7">
        <v>0.16500000000000001</v>
      </c>
      <c r="C36" s="7">
        <v>2</v>
      </c>
      <c r="D36" s="7">
        <f t="shared" si="1"/>
        <v>0.33</v>
      </c>
      <c r="E36" s="8">
        <f t="shared" si="2"/>
        <v>0.21568627450980396</v>
      </c>
      <c r="F36" s="9">
        <v>0.16500000000000001</v>
      </c>
      <c r="G36" s="7">
        <v>0</v>
      </c>
      <c r="H36" s="7">
        <f t="shared" si="3"/>
        <v>0</v>
      </c>
      <c r="I36" s="8">
        <f t="shared" si="4"/>
        <v>0</v>
      </c>
      <c r="J36">
        <f t="shared" si="6"/>
        <v>0.21568627450980396</v>
      </c>
      <c r="K36" s="10">
        <f t="shared" si="7"/>
        <v>-0.88643790849673187</v>
      </c>
      <c r="L36">
        <f t="shared" si="5"/>
        <v>-4.1637961490902705E-3</v>
      </c>
    </row>
    <row r="37" spans="2:12" x14ac:dyDescent="0.25">
      <c r="B37" s="7">
        <v>0.17</v>
      </c>
      <c r="C37" s="7">
        <v>2</v>
      </c>
      <c r="D37" s="7">
        <f t="shared" si="1"/>
        <v>0.34</v>
      </c>
      <c r="E37" s="8">
        <f t="shared" si="2"/>
        <v>0.22222222222222221</v>
      </c>
      <c r="F37" s="9">
        <v>0.17</v>
      </c>
      <c r="G37" s="7">
        <v>1</v>
      </c>
      <c r="H37" s="7">
        <f t="shared" si="3"/>
        <v>0.17</v>
      </c>
      <c r="I37" s="8">
        <f t="shared" si="4"/>
        <v>0.11486486486486486</v>
      </c>
      <c r="J37">
        <f t="shared" si="6"/>
        <v>0.10735735735735735</v>
      </c>
      <c r="K37" s="10">
        <f t="shared" si="7"/>
        <v>-0.77908055113937458</v>
      </c>
      <c r="L37">
        <f t="shared" si="5"/>
        <v>-3.3331677265500638E-3</v>
      </c>
    </row>
    <row r="38" spans="2:12" x14ac:dyDescent="0.25">
      <c r="B38" s="7">
        <v>0.17499999999999999</v>
      </c>
      <c r="C38" s="7">
        <v>3</v>
      </c>
      <c r="D38" s="7">
        <f t="shared" si="1"/>
        <v>0.52499999999999991</v>
      </c>
      <c r="E38" s="8">
        <f t="shared" si="2"/>
        <v>0.34313725490196073</v>
      </c>
      <c r="F38" s="9">
        <v>0.17499999999999999</v>
      </c>
      <c r="G38" s="7">
        <v>1</v>
      </c>
      <c r="H38" s="7">
        <f t="shared" si="3"/>
        <v>0.17499999999999999</v>
      </c>
      <c r="I38" s="8">
        <f t="shared" si="4"/>
        <v>0.11824324324324323</v>
      </c>
      <c r="J38">
        <f t="shared" si="6"/>
        <v>0.2248940116587175</v>
      </c>
      <c r="K38" s="10">
        <f t="shared" si="7"/>
        <v>-0.5541865394806571</v>
      </c>
      <c r="L38">
        <f t="shared" si="5"/>
        <v>-2.1926338102808709E-3</v>
      </c>
    </row>
    <row r="39" spans="2:12" x14ac:dyDescent="0.25">
      <c r="B39" s="7">
        <v>0.18</v>
      </c>
      <c r="C39" s="7">
        <v>3</v>
      </c>
      <c r="D39" s="7">
        <f t="shared" si="1"/>
        <v>0.54</v>
      </c>
      <c r="E39" s="8">
        <f t="shared" si="2"/>
        <v>0.35294117647058826</v>
      </c>
      <c r="F39" s="9">
        <v>0.18</v>
      </c>
      <c r="G39" s="7">
        <v>1</v>
      </c>
      <c r="H39" s="7">
        <f t="shared" si="3"/>
        <v>0.18</v>
      </c>
      <c r="I39" s="8">
        <f t="shared" si="4"/>
        <v>0.12162162162162161</v>
      </c>
      <c r="J39">
        <f t="shared" si="6"/>
        <v>0.23131955484896666</v>
      </c>
      <c r="K39" s="10">
        <f t="shared" si="7"/>
        <v>-0.32286698463169045</v>
      </c>
      <c r="L39">
        <f t="shared" si="5"/>
        <v>-1.6347597597597611E-3</v>
      </c>
    </row>
    <row r="40" spans="2:12" x14ac:dyDescent="0.25">
      <c r="B40" s="7">
        <v>0.185</v>
      </c>
      <c r="C40" s="7">
        <v>2</v>
      </c>
      <c r="D40" s="7">
        <f t="shared" si="1"/>
        <v>0.37</v>
      </c>
      <c r="E40" s="8">
        <f t="shared" si="2"/>
        <v>0.24183006535947713</v>
      </c>
      <c r="F40" s="9">
        <v>0.185</v>
      </c>
      <c r="G40" s="7">
        <v>2</v>
      </c>
      <c r="H40" s="7">
        <f t="shared" si="3"/>
        <v>0.37</v>
      </c>
      <c r="I40" s="8">
        <f t="shared" si="4"/>
        <v>0.25</v>
      </c>
      <c r="J40">
        <f t="shared" si="6"/>
        <v>-8.1699346405228745E-3</v>
      </c>
      <c r="K40" s="10">
        <f t="shared" si="7"/>
        <v>-0.33103691927221335</v>
      </c>
      <c r="L40">
        <f t="shared" si="5"/>
        <v>-1.9866189719130911E-3</v>
      </c>
    </row>
    <row r="41" spans="2:12" x14ac:dyDescent="0.25">
      <c r="B41" s="7">
        <v>0.19</v>
      </c>
      <c r="C41" s="7">
        <v>1</v>
      </c>
      <c r="D41" s="7">
        <f t="shared" si="1"/>
        <v>0.19</v>
      </c>
      <c r="E41" s="8">
        <f t="shared" si="2"/>
        <v>0.12418300653594772</v>
      </c>
      <c r="F41" s="9">
        <v>0.19</v>
      </c>
      <c r="G41" s="7">
        <v>2</v>
      </c>
      <c r="H41" s="7">
        <f t="shared" si="3"/>
        <v>0.38</v>
      </c>
      <c r="I41" s="8">
        <f t="shared" si="4"/>
        <v>0.2567567567567568</v>
      </c>
      <c r="J41">
        <f t="shared" si="6"/>
        <v>-0.13257375022080908</v>
      </c>
      <c r="K41" s="10">
        <f t="shared" si="7"/>
        <v>-0.46361066949302243</v>
      </c>
      <c r="L41">
        <f t="shared" si="5"/>
        <v>-2.3395822292881134E-3</v>
      </c>
    </row>
    <row r="42" spans="2:12" x14ac:dyDescent="0.25">
      <c r="B42" s="7">
        <v>0.19500000000000001</v>
      </c>
      <c r="C42" s="7">
        <v>2</v>
      </c>
      <c r="D42" s="7">
        <f t="shared" si="1"/>
        <v>0.39</v>
      </c>
      <c r="E42" s="8">
        <f t="shared" si="2"/>
        <v>0.25490196078431376</v>
      </c>
      <c r="F42" s="9">
        <v>0.19500000000000001</v>
      </c>
      <c r="G42" s="7">
        <v>2</v>
      </c>
      <c r="H42" s="7">
        <f t="shared" si="3"/>
        <v>0.39</v>
      </c>
      <c r="I42" s="8">
        <f t="shared" si="4"/>
        <v>0.26351351351351349</v>
      </c>
      <c r="J42">
        <f t="shared" si="6"/>
        <v>-8.6115527291997229E-3</v>
      </c>
      <c r="K42" s="10">
        <f t="shared" si="7"/>
        <v>-0.47222222222222215</v>
      </c>
      <c r="L42">
        <f t="shared" si="5"/>
        <v>-1.3917594064652896E-3</v>
      </c>
    </row>
    <row r="43" spans="2:12" x14ac:dyDescent="0.25">
      <c r="B43">
        <v>0.2</v>
      </c>
      <c r="C43">
        <v>4</v>
      </c>
      <c r="D43">
        <f t="shared" si="1"/>
        <v>0.8</v>
      </c>
      <c r="E43" s="5">
        <f t="shared" si="2"/>
        <v>0.52287581699346408</v>
      </c>
      <c r="F43" s="4">
        <v>0.2</v>
      </c>
      <c r="G43">
        <v>1</v>
      </c>
      <c r="H43">
        <f t="shared" si="3"/>
        <v>0.2</v>
      </c>
      <c r="I43" s="5">
        <f t="shared" si="4"/>
        <v>0.13513513513513514</v>
      </c>
      <c r="J43">
        <f t="shared" si="6"/>
        <v>0.38774068185832894</v>
      </c>
      <c r="K43" s="6">
        <f t="shared" si="7"/>
        <v>-8.4481540363893215E-2</v>
      </c>
      <c r="L43">
        <f t="shared" si="5"/>
        <v>2.4752693870340854E-4</v>
      </c>
    </row>
    <row r="44" spans="2:12" x14ac:dyDescent="0.25">
      <c r="B44">
        <v>0.20499999999999999</v>
      </c>
      <c r="C44">
        <v>2</v>
      </c>
      <c r="D44">
        <f t="shared" si="1"/>
        <v>0.41</v>
      </c>
      <c r="E44" s="5">
        <f t="shared" si="2"/>
        <v>0.26797385620915032</v>
      </c>
      <c r="F44" s="4">
        <v>0.20499999999999999</v>
      </c>
      <c r="G44">
        <v>0</v>
      </c>
      <c r="H44">
        <f t="shared" si="3"/>
        <v>0</v>
      </c>
      <c r="I44" s="5">
        <f t="shared" si="4"/>
        <v>0</v>
      </c>
      <c r="J44">
        <f t="shared" si="6"/>
        <v>0.26797385620915032</v>
      </c>
      <c r="K44" s="6">
        <f t="shared" si="7"/>
        <v>0.1834923158452571</v>
      </c>
      <c r="L44">
        <f t="shared" si="5"/>
        <v>-1.4672760996290376E-4</v>
      </c>
    </row>
    <row r="45" spans="2:12" x14ac:dyDescent="0.25">
      <c r="B45">
        <v>0.21</v>
      </c>
      <c r="C45">
        <v>0</v>
      </c>
      <c r="D45">
        <f t="shared" si="1"/>
        <v>0</v>
      </c>
      <c r="E45" s="5">
        <f t="shared" si="2"/>
        <v>0</v>
      </c>
      <c r="F45" s="4">
        <v>0.21</v>
      </c>
      <c r="G45">
        <v>3</v>
      </c>
      <c r="H45">
        <f t="shared" si="3"/>
        <v>0.63</v>
      </c>
      <c r="I45" s="5">
        <f t="shared" si="4"/>
        <v>0.42567567567567566</v>
      </c>
      <c r="J45">
        <f t="shared" si="6"/>
        <v>-0.42567567567567566</v>
      </c>
      <c r="K45" s="6">
        <f t="shared" si="7"/>
        <v>-0.24218335983041855</v>
      </c>
      <c r="L45">
        <f t="shared" si="5"/>
        <v>-1.2109167991520939E-3</v>
      </c>
    </row>
    <row r="46" spans="2:12" x14ac:dyDescent="0.25">
      <c r="B46">
        <v>0.215</v>
      </c>
      <c r="C46">
        <v>0</v>
      </c>
      <c r="D46">
        <f t="shared" si="1"/>
        <v>0</v>
      </c>
      <c r="E46" s="5">
        <f t="shared" si="2"/>
        <v>0</v>
      </c>
      <c r="F46" s="4">
        <v>0.215</v>
      </c>
      <c r="G46">
        <v>0</v>
      </c>
      <c r="H46">
        <f t="shared" si="3"/>
        <v>0</v>
      </c>
      <c r="I46" s="5">
        <f t="shared" si="4"/>
        <v>0</v>
      </c>
      <c r="J46">
        <f t="shared" si="6"/>
        <v>0</v>
      </c>
      <c r="K46" s="6">
        <f t="shared" si="7"/>
        <v>-0.24218335983041855</v>
      </c>
      <c r="L46">
        <f t="shared" si="5"/>
        <v>-8.6358417240770219E-4</v>
      </c>
    </row>
    <row r="47" spans="2:12" x14ac:dyDescent="0.25">
      <c r="B47">
        <v>0.22</v>
      </c>
      <c r="C47">
        <v>2</v>
      </c>
      <c r="D47">
        <f t="shared" si="1"/>
        <v>0.44</v>
      </c>
      <c r="E47" s="5">
        <f t="shared" si="2"/>
        <v>0.28758169934640521</v>
      </c>
      <c r="F47" s="4">
        <v>0.22</v>
      </c>
      <c r="G47">
        <v>1</v>
      </c>
      <c r="H47">
        <f t="shared" si="3"/>
        <v>0.22</v>
      </c>
      <c r="I47" s="5">
        <f t="shared" si="4"/>
        <v>0.14864864864864866</v>
      </c>
      <c r="J47">
        <f t="shared" si="6"/>
        <v>0.13893305069775655</v>
      </c>
      <c r="K47" s="6">
        <f t="shared" si="7"/>
        <v>-0.103250309132662</v>
      </c>
      <c r="L47">
        <f t="shared" si="5"/>
        <v>-1.2763866807984461E-3</v>
      </c>
    </row>
    <row r="48" spans="2:12" x14ac:dyDescent="0.25">
      <c r="B48">
        <v>0.22500000000000001</v>
      </c>
      <c r="C48">
        <v>0</v>
      </c>
      <c r="D48">
        <f t="shared" si="1"/>
        <v>0</v>
      </c>
      <c r="E48" s="5">
        <f t="shared" si="2"/>
        <v>0</v>
      </c>
      <c r="F48" s="4">
        <v>0.22500000000000001</v>
      </c>
      <c r="G48">
        <v>2</v>
      </c>
      <c r="H48">
        <f t="shared" si="3"/>
        <v>0.45</v>
      </c>
      <c r="I48" s="5">
        <f t="shared" si="4"/>
        <v>0.30405405405405406</v>
      </c>
      <c r="J48">
        <f t="shared" si="6"/>
        <v>-0.30405405405405406</v>
      </c>
      <c r="K48" s="6">
        <f t="shared" si="7"/>
        <v>-0.40730436318671603</v>
      </c>
      <c r="L48">
        <f t="shared" si="5"/>
        <v>-2.0365218159335819E-3</v>
      </c>
    </row>
    <row r="49" spans="2:12" x14ac:dyDescent="0.25">
      <c r="B49">
        <v>0.23</v>
      </c>
      <c r="C49">
        <v>0</v>
      </c>
      <c r="D49">
        <f t="shared" si="1"/>
        <v>0</v>
      </c>
      <c r="E49" s="5">
        <f t="shared" si="2"/>
        <v>0</v>
      </c>
      <c r="F49" s="4">
        <v>0.23</v>
      </c>
      <c r="G49">
        <v>0</v>
      </c>
      <c r="H49">
        <f t="shared" si="3"/>
        <v>0</v>
      </c>
      <c r="I49" s="5">
        <f t="shared" si="4"/>
        <v>0</v>
      </c>
      <c r="J49">
        <f t="shared" si="6"/>
        <v>0</v>
      </c>
      <c r="K49" s="6">
        <f t="shared" si="7"/>
        <v>-0.40730436318671603</v>
      </c>
      <c r="L49">
        <f t="shared" si="5"/>
        <v>-2.0494943472884547E-3</v>
      </c>
    </row>
    <row r="50" spans="2:12" x14ac:dyDescent="0.25">
      <c r="B50">
        <v>0.23499999999999999</v>
      </c>
      <c r="C50">
        <v>1</v>
      </c>
      <c r="D50">
        <f t="shared" si="1"/>
        <v>0.23499999999999999</v>
      </c>
      <c r="E50" s="5">
        <f t="shared" si="2"/>
        <v>0.15359477124183005</v>
      </c>
      <c r="F50" s="4">
        <v>0.23499999999999999</v>
      </c>
      <c r="G50">
        <v>1</v>
      </c>
      <c r="H50">
        <f t="shared" si="3"/>
        <v>0.23499999999999999</v>
      </c>
      <c r="I50" s="5">
        <f t="shared" si="4"/>
        <v>0.15878378378378377</v>
      </c>
      <c r="J50">
        <f t="shared" si="6"/>
        <v>-5.1890125419537247E-3</v>
      </c>
      <c r="K50" s="6">
        <f t="shared" si="7"/>
        <v>-0.41249337572866973</v>
      </c>
      <c r="L50">
        <f t="shared" si="5"/>
        <v>-1.2781531531531538E-3</v>
      </c>
    </row>
    <row r="51" spans="2:12" x14ac:dyDescent="0.25">
      <c r="B51">
        <v>0.24</v>
      </c>
      <c r="C51">
        <v>2</v>
      </c>
      <c r="D51">
        <f t="shared" si="1"/>
        <v>0.48</v>
      </c>
      <c r="E51" s="5">
        <f t="shared" si="2"/>
        <v>0.31372549019607843</v>
      </c>
      <c r="F51" s="4">
        <v>0.24</v>
      </c>
      <c r="G51">
        <v>0</v>
      </c>
      <c r="H51">
        <f t="shared" si="3"/>
        <v>0</v>
      </c>
      <c r="I51" s="5">
        <f t="shared" si="4"/>
        <v>0</v>
      </c>
      <c r="J51">
        <f t="shared" si="6"/>
        <v>0.31372549019607843</v>
      </c>
      <c r="K51" s="6">
        <f t="shared" si="7"/>
        <v>-9.8767885532591304E-2</v>
      </c>
      <c r="L51">
        <f t="shared" si="5"/>
        <v>-9.0769077901430874E-4</v>
      </c>
    </row>
    <row r="52" spans="2:12" x14ac:dyDescent="0.25">
      <c r="B52">
        <v>0.245</v>
      </c>
      <c r="C52">
        <v>0</v>
      </c>
      <c r="D52">
        <f t="shared" si="1"/>
        <v>0</v>
      </c>
      <c r="E52" s="5">
        <f t="shared" si="2"/>
        <v>0</v>
      </c>
      <c r="F52" s="4">
        <v>0.245</v>
      </c>
      <c r="G52">
        <v>1</v>
      </c>
      <c r="H52">
        <f t="shared" si="3"/>
        <v>0.245</v>
      </c>
      <c r="I52" s="5">
        <f t="shared" si="4"/>
        <v>0.16554054054054054</v>
      </c>
      <c r="J52">
        <f t="shared" si="6"/>
        <v>-0.16554054054054054</v>
      </c>
      <c r="K52" s="6">
        <f t="shared" si="7"/>
        <v>-0.26430842607313187</v>
      </c>
      <c r="L52">
        <f t="shared" si="5"/>
        <v>-1.3629438261791211E-3</v>
      </c>
    </row>
    <row r="53" spans="2:12" x14ac:dyDescent="0.25">
      <c r="B53">
        <v>0.25</v>
      </c>
      <c r="C53">
        <v>3</v>
      </c>
      <c r="D53">
        <f t="shared" si="1"/>
        <v>0.75</v>
      </c>
      <c r="E53" s="5">
        <f t="shared" si="2"/>
        <v>0.49019607843137253</v>
      </c>
      <c r="F53" s="4">
        <v>0.25</v>
      </c>
      <c r="G53">
        <v>3</v>
      </c>
      <c r="H53">
        <f t="shared" si="3"/>
        <v>0.75</v>
      </c>
      <c r="I53" s="5">
        <f t="shared" si="4"/>
        <v>0.5067567567567568</v>
      </c>
      <c r="J53">
        <f t="shared" si="6"/>
        <v>-1.656067832538427E-2</v>
      </c>
      <c r="K53" s="6">
        <f t="shared" si="7"/>
        <v>-0.28086910439851615</v>
      </c>
      <c r="L53">
        <f t="shared" si="5"/>
        <v>-1.6842209856915717E-4</v>
      </c>
    </row>
    <row r="54" spans="2:12" x14ac:dyDescent="0.25">
      <c r="B54">
        <v>0.255</v>
      </c>
      <c r="C54">
        <v>4</v>
      </c>
      <c r="D54">
        <f t="shared" si="1"/>
        <v>1.02</v>
      </c>
      <c r="E54" s="5">
        <f t="shared" si="2"/>
        <v>0.66666666666666674</v>
      </c>
      <c r="F54" s="4">
        <v>0.255</v>
      </c>
      <c r="G54">
        <v>1</v>
      </c>
      <c r="H54">
        <f t="shared" si="3"/>
        <v>0.255</v>
      </c>
      <c r="I54" s="5">
        <f t="shared" si="4"/>
        <v>0.17229729729729729</v>
      </c>
      <c r="J54">
        <f t="shared" si="6"/>
        <v>0.49436936936936948</v>
      </c>
      <c r="K54" s="6">
        <f t="shared" si="7"/>
        <v>0.21350026497085334</v>
      </c>
      <c r="L54">
        <f t="shared" si="5"/>
        <v>6.2831213566507814E-4</v>
      </c>
    </row>
    <row r="55" spans="2:12" x14ac:dyDescent="0.25">
      <c r="B55">
        <v>0.26</v>
      </c>
      <c r="C55">
        <v>0</v>
      </c>
      <c r="D55">
        <f t="shared" si="1"/>
        <v>0</v>
      </c>
      <c r="E55" s="5">
        <f t="shared" si="2"/>
        <v>0</v>
      </c>
      <c r="F55" s="4">
        <v>0.26</v>
      </c>
      <c r="G55">
        <v>1</v>
      </c>
      <c r="H55">
        <f t="shared" si="3"/>
        <v>0.26</v>
      </c>
      <c r="I55" s="5">
        <f t="shared" si="4"/>
        <v>0.17567567567567569</v>
      </c>
      <c r="J55">
        <f t="shared" si="6"/>
        <v>-0.17567567567567569</v>
      </c>
      <c r="K55" s="6">
        <f t="shared" si="7"/>
        <v>3.7824589295177652E-2</v>
      </c>
      <c r="L55">
        <f t="shared" si="5"/>
        <v>-2.8776938703409287E-4</v>
      </c>
    </row>
    <row r="56" spans="2:12" x14ac:dyDescent="0.25">
      <c r="B56">
        <v>0.26500000000000001</v>
      </c>
      <c r="C56">
        <v>2</v>
      </c>
      <c r="D56">
        <f t="shared" si="1"/>
        <v>0.53</v>
      </c>
      <c r="E56" s="5">
        <f t="shared" si="2"/>
        <v>0.34640522875816993</v>
      </c>
      <c r="F56" s="4">
        <v>0.26500000000000001</v>
      </c>
      <c r="G56">
        <v>3</v>
      </c>
      <c r="H56">
        <f t="shared" si="3"/>
        <v>0.79500000000000004</v>
      </c>
      <c r="I56" s="5">
        <f t="shared" si="4"/>
        <v>0.53716216216216228</v>
      </c>
      <c r="J56">
        <f t="shared" si="6"/>
        <v>-0.19075693340399236</v>
      </c>
      <c r="K56" s="6">
        <f t="shared" si="7"/>
        <v>-0.15293234410881471</v>
      </c>
      <c r="L56">
        <f t="shared" si="5"/>
        <v>-1.2505520226108475E-3</v>
      </c>
    </row>
    <row r="57" spans="2:12" x14ac:dyDescent="0.25">
      <c r="B57">
        <v>0.27</v>
      </c>
      <c r="C57">
        <v>2</v>
      </c>
      <c r="D57">
        <f t="shared" si="1"/>
        <v>0.54</v>
      </c>
      <c r="E57" s="5">
        <f t="shared" si="2"/>
        <v>0.35294117647058826</v>
      </c>
      <c r="F57" s="4">
        <v>0.27</v>
      </c>
      <c r="G57">
        <v>3</v>
      </c>
      <c r="H57">
        <f t="shared" si="3"/>
        <v>0.81</v>
      </c>
      <c r="I57" s="5">
        <f t="shared" si="4"/>
        <v>0.54729729729729737</v>
      </c>
      <c r="J57">
        <f t="shared" si="6"/>
        <v>-0.19435612082670911</v>
      </c>
      <c r="K57" s="6">
        <f t="shared" si="7"/>
        <v>-0.34728846493552379</v>
      </c>
      <c r="L57">
        <f t="shared" si="5"/>
        <v>5.1028970146617218E-4</v>
      </c>
    </row>
    <row r="58" spans="2:12" x14ac:dyDescent="0.25">
      <c r="B58">
        <v>0.27500000000000002</v>
      </c>
      <c r="C58">
        <v>5</v>
      </c>
      <c r="D58">
        <f t="shared" si="1"/>
        <v>1.375</v>
      </c>
      <c r="E58" s="5">
        <f t="shared" si="2"/>
        <v>0.89869281045751626</v>
      </c>
      <c r="F58" s="4">
        <v>0.27500000000000002</v>
      </c>
      <c r="G58">
        <v>0</v>
      </c>
      <c r="H58">
        <f t="shared" si="3"/>
        <v>0</v>
      </c>
      <c r="I58" s="5">
        <f t="shared" si="4"/>
        <v>0</v>
      </c>
      <c r="J58">
        <f t="shared" si="6"/>
        <v>0.89869281045751626</v>
      </c>
      <c r="K58" s="6">
        <f t="shared" si="7"/>
        <v>0.55140434552199247</v>
      </c>
      <c r="L58">
        <f t="shared" si="5"/>
        <v>3.6565977742448364E-3</v>
      </c>
    </row>
    <row r="59" spans="2:12" x14ac:dyDescent="0.25">
      <c r="B59">
        <v>0.28000000000000003</v>
      </c>
      <c r="C59">
        <v>3</v>
      </c>
      <c r="D59">
        <f t="shared" si="1"/>
        <v>0.84000000000000008</v>
      </c>
      <c r="E59" s="5">
        <f t="shared" si="2"/>
        <v>0.5490196078431373</v>
      </c>
      <c r="F59" s="4">
        <v>0.28000000000000003</v>
      </c>
      <c r="G59">
        <v>1</v>
      </c>
      <c r="H59">
        <f t="shared" si="3"/>
        <v>0.28000000000000003</v>
      </c>
      <c r="I59" s="5">
        <f t="shared" si="4"/>
        <v>0.1891891891891892</v>
      </c>
      <c r="J59">
        <f t="shared" si="6"/>
        <v>0.3598304186539481</v>
      </c>
      <c r="K59" s="6">
        <f t="shared" si="7"/>
        <v>0.91123476417594063</v>
      </c>
      <c r="L59">
        <f t="shared" si="5"/>
        <v>1.6676603073661723E-3</v>
      </c>
    </row>
    <row r="60" spans="2:12" x14ac:dyDescent="0.25">
      <c r="B60">
        <v>0.28499999999999998</v>
      </c>
      <c r="C60">
        <v>0</v>
      </c>
      <c r="D60">
        <f t="shared" si="1"/>
        <v>0</v>
      </c>
      <c r="E60" s="5">
        <f t="shared" si="2"/>
        <v>0</v>
      </c>
      <c r="F60" s="4">
        <v>0.28499999999999998</v>
      </c>
      <c r="G60">
        <v>6</v>
      </c>
      <c r="H60">
        <f t="shared" si="3"/>
        <v>1.71</v>
      </c>
      <c r="I60" s="5">
        <f t="shared" si="4"/>
        <v>1.1554054054054055</v>
      </c>
      <c r="J60">
        <f t="shared" si="6"/>
        <v>-1.1554054054054055</v>
      </c>
      <c r="K60" s="6">
        <f t="shared" si="7"/>
        <v>-0.24417064122946486</v>
      </c>
      <c r="L60">
        <f t="shared" si="5"/>
        <v>-1.7427353824412666E-3</v>
      </c>
    </row>
    <row r="61" spans="2:12" x14ac:dyDescent="0.25">
      <c r="B61">
        <v>0.28999999999999998</v>
      </c>
      <c r="C61">
        <v>2</v>
      </c>
      <c r="D61">
        <f t="shared" si="1"/>
        <v>0.57999999999999996</v>
      </c>
      <c r="E61" s="5">
        <f t="shared" si="2"/>
        <v>0.37908496732026142</v>
      </c>
      <c r="F61" s="4">
        <v>0.28999999999999998</v>
      </c>
      <c r="G61">
        <v>3</v>
      </c>
      <c r="H61">
        <f t="shared" si="3"/>
        <v>0.86999999999999988</v>
      </c>
      <c r="I61" s="5">
        <f t="shared" si="4"/>
        <v>0.58783783783783772</v>
      </c>
      <c r="J61">
        <f t="shared" si="6"/>
        <v>-0.20875287051757629</v>
      </c>
      <c r="K61" s="6">
        <f t="shared" si="7"/>
        <v>-0.45292351174704115</v>
      </c>
      <c r="L61">
        <f t="shared" si="5"/>
        <v>-2.8117823706059024E-3</v>
      </c>
    </row>
    <row r="62" spans="2:12" x14ac:dyDescent="0.25">
      <c r="B62">
        <v>0.29499999999999998</v>
      </c>
      <c r="C62">
        <v>3</v>
      </c>
      <c r="D62">
        <f t="shared" si="1"/>
        <v>0.88500000000000001</v>
      </c>
      <c r="E62" s="5">
        <f t="shared" si="2"/>
        <v>0.57843137254901955</v>
      </c>
      <c r="F62" s="4">
        <v>0.29499999999999998</v>
      </c>
      <c r="G62">
        <v>4</v>
      </c>
      <c r="H62">
        <f t="shared" si="3"/>
        <v>1.18</v>
      </c>
      <c r="I62" s="5">
        <f t="shared" si="4"/>
        <v>0.79729729729729726</v>
      </c>
      <c r="J62">
        <f t="shared" si="6"/>
        <v>-0.21886592474827771</v>
      </c>
      <c r="K62" s="6">
        <f t="shared" si="7"/>
        <v>-0.67178943649531886</v>
      </c>
      <c r="L62">
        <f t="shared" si="5"/>
        <v>-4.9123388093976379E-3</v>
      </c>
    </row>
    <row r="63" spans="2:12" x14ac:dyDescent="0.25">
      <c r="B63">
        <v>0.3</v>
      </c>
      <c r="C63">
        <v>2</v>
      </c>
      <c r="D63">
        <f t="shared" si="1"/>
        <v>0.6</v>
      </c>
      <c r="E63" s="5">
        <f t="shared" si="2"/>
        <v>0.39215686274509803</v>
      </c>
      <c r="F63" s="4">
        <v>0.3</v>
      </c>
      <c r="G63">
        <v>5</v>
      </c>
      <c r="H63">
        <f t="shared" si="3"/>
        <v>1.5</v>
      </c>
      <c r="I63" s="5">
        <f t="shared" si="4"/>
        <v>1.0135135135135136</v>
      </c>
      <c r="J63">
        <f t="shared" si="6"/>
        <v>-0.62135665076841562</v>
      </c>
      <c r="K63" s="6">
        <f t="shared" si="7"/>
        <v>-1.2931460872637346</v>
      </c>
      <c r="L63">
        <f t="shared" si="5"/>
        <v>-6.0010378025083973E-3</v>
      </c>
    </row>
    <row r="64" spans="2:12" x14ac:dyDescent="0.25">
      <c r="B64">
        <v>0.30499999999999999</v>
      </c>
      <c r="C64">
        <v>3</v>
      </c>
      <c r="D64">
        <f t="shared" si="1"/>
        <v>0.91500000000000004</v>
      </c>
      <c r="E64" s="5">
        <f t="shared" si="2"/>
        <v>0.59803921568627449</v>
      </c>
      <c r="F64" s="4">
        <v>0.30499999999999999</v>
      </c>
      <c r="G64">
        <v>2</v>
      </c>
      <c r="H64">
        <f t="shared" si="3"/>
        <v>0.61</v>
      </c>
      <c r="I64" s="5">
        <f t="shared" si="4"/>
        <v>0.41216216216216212</v>
      </c>
      <c r="J64">
        <f t="shared" si="6"/>
        <v>0.18587705352411238</v>
      </c>
      <c r="K64" s="6">
        <f t="shared" si="7"/>
        <v>-1.1072690337396223</v>
      </c>
      <c r="L64">
        <f t="shared" si="5"/>
        <v>-6.0942192192192267E-3</v>
      </c>
    </row>
    <row r="65" spans="2:12" x14ac:dyDescent="0.25">
      <c r="B65">
        <v>0.31</v>
      </c>
      <c r="C65">
        <v>2</v>
      </c>
      <c r="D65">
        <f t="shared" si="1"/>
        <v>0.62</v>
      </c>
      <c r="E65" s="5">
        <f t="shared" si="2"/>
        <v>0.40522875816993464</v>
      </c>
      <c r="F65" s="4">
        <v>0.31</v>
      </c>
      <c r="G65">
        <v>3</v>
      </c>
      <c r="H65">
        <f t="shared" si="3"/>
        <v>0.92999999999999994</v>
      </c>
      <c r="I65" s="5">
        <f t="shared" si="4"/>
        <v>0.6283783783783784</v>
      </c>
      <c r="J65">
        <f t="shared" si="6"/>
        <v>-0.22314962020844376</v>
      </c>
      <c r="K65" s="6">
        <f t="shared" si="7"/>
        <v>-1.330418653948066</v>
      </c>
      <c r="L65">
        <f t="shared" si="5"/>
        <v>-6.6868706942236423E-3</v>
      </c>
    </row>
    <row r="66" spans="2:12" x14ac:dyDescent="0.25">
      <c r="B66">
        <v>0.315</v>
      </c>
      <c r="C66">
        <v>2</v>
      </c>
      <c r="D66">
        <f t="shared" si="1"/>
        <v>0.63</v>
      </c>
      <c r="E66" s="5">
        <f t="shared" si="2"/>
        <v>0.41176470588235298</v>
      </c>
      <c r="F66" s="4">
        <v>0.315</v>
      </c>
      <c r="G66">
        <v>2</v>
      </c>
      <c r="H66">
        <f t="shared" si="3"/>
        <v>0.63</v>
      </c>
      <c r="I66" s="5">
        <f t="shared" si="4"/>
        <v>0.42567567567567566</v>
      </c>
      <c r="J66">
        <f t="shared" si="6"/>
        <v>-1.3910969793322681E-2</v>
      </c>
      <c r="K66" s="6">
        <f t="shared" si="7"/>
        <v>-1.3443296237413886</v>
      </c>
      <c r="L66">
        <f t="shared" si="5"/>
        <v>-7.2798533827945679E-3</v>
      </c>
    </row>
    <row r="67" spans="2:12" x14ac:dyDescent="0.25">
      <c r="B67">
        <v>0.32</v>
      </c>
      <c r="C67">
        <v>1</v>
      </c>
      <c r="D67">
        <f t="shared" si="1"/>
        <v>0.32</v>
      </c>
      <c r="E67" s="5">
        <f t="shared" si="2"/>
        <v>0.20915032679738566</v>
      </c>
      <c r="F67" s="4">
        <v>0.32</v>
      </c>
      <c r="G67">
        <v>2</v>
      </c>
      <c r="H67">
        <f t="shared" si="3"/>
        <v>0.64</v>
      </c>
      <c r="I67" s="5">
        <f t="shared" si="4"/>
        <v>0.43243243243243246</v>
      </c>
      <c r="J67">
        <f t="shared" si="6"/>
        <v>-0.2232821056350468</v>
      </c>
      <c r="K67" s="6">
        <f t="shared" si="7"/>
        <v>-1.5676117293764356</v>
      </c>
      <c r="L67">
        <f t="shared" si="5"/>
        <v>-9.5029588411941444E-3</v>
      </c>
    </row>
    <row r="68" spans="2:12" x14ac:dyDescent="0.25">
      <c r="B68">
        <v>0.32500000000000001</v>
      </c>
      <c r="C68">
        <v>1</v>
      </c>
      <c r="D68">
        <f t="shared" ref="D68:D82" si="8">B68*C68</f>
        <v>0.32500000000000001</v>
      </c>
      <c r="E68" s="5">
        <f t="shared" ref="E68:E82" si="9">(D68/A$4*100)</f>
        <v>0.21241830065359479</v>
      </c>
      <c r="F68" s="4">
        <v>0.32500000000000001</v>
      </c>
      <c r="G68">
        <v>4</v>
      </c>
      <c r="H68">
        <f t="shared" ref="H68:H82" si="10">F68*G68</f>
        <v>1.3</v>
      </c>
      <c r="I68" s="5">
        <f t="shared" ref="I68:I82" si="11">(H68/A$6*100)</f>
        <v>0.8783783783783784</v>
      </c>
      <c r="J68">
        <f t="shared" si="6"/>
        <v>-0.66596007772478361</v>
      </c>
      <c r="K68" s="6">
        <f t="shared" si="7"/>
        <v>-2.2335718071012192</v>
      </c>
      <c r="L68">
        <f t="shared" ref="L68:L82" si="12">(K69+K68)/2*(B69-B68)</f>
        <v>-1.0646860095389519E-2</v>
      </c>
    </row>
    <row r="69" spans="2:12" x14ac:dyDescent="0.25">
      <c r="B69">
        <v>0.33</v>
      </c>
      <c r="C69">
        <v>2</v>
      </c>
      <c r="D69">
        <f t="shared" si="8"/>
        <v>0.66</v>
      </c>
      <c r="E69" s="5">
        <f t="shared" si="9"/>
        <v>0.43137254901960792</v>
      </c>
      <c r="F69" s="4">
        <v>0.33</v>
      </c>
      <c r="G69">
        <v>1</v>
      </c>
      <c r="H69">
        <f t="shared" si="10"/>
        <v>0.33</v>
      </c>
      <c r="I69" s="5">
        <f t="shared" si="11"/>
        <v>0.222972972972973</v>
      </c>
      <c r="J69">
        <f t="shared" ref="J69:J82" si="13">E69-I69</f>
        <v>0.20839957604663492</v>
      </c>
      <c r="K69" s="6">
        <f t="shared" si="7"/>
        <v>-2.0251722310545843</v>
      </c>
      <c r="L69">
        <f t="shared" si="12"/>
        <v>-8.48370429252783E-3</v>
      </c>
    </row>
    <row r="70" spans="2:12" x14ac:dyDescent="0.25">
      <c r="B70">
        <v>0.33500000000000002</v>
      </c>
      <c r="C70">
        <v>3</v>
      </c>
      <c r="D70">
        <f t="shared" si="8"/>
        <v>1.0050000000000001</v>
      </c>
      <c r="E70" s="5">
        <f t="shared" si="9"/>
        <v>0.65686274509803932</v>
      </c>
      <c r="F70" s="4">
        <v>0.33500000000000002</v>
      </c>
      <c r="G70">
        <v>0</v>
      </c>
      <c r="H70">
        <f t="shared" si="10"/>
        <v>0</v>
      </c>
      <c r="I70" s="5">
        <f t="shared" si="11"/>
        <v>0</v>
      </c>
      <c r="J70">
        <f t="shared" si="13"/>
        <v>0.65686274509803932</v>
      </c>
      <c r="K70" s="6">
        <f t="shared" ref="K70:K82" si="14">K69+J70</f>
        <v>-1.368309485956545</v>
      </c>
      <c r="L70">
        <f t="shared" si="12"/>
        <v>-5.7867426249779245E-3</v>
      </c>
    </row>
    <row r="71" spans="2:12" x14ac:dyDescent="0.25">
      <c r="B71">
        <v>0.34</v>
      </c>
      <c r="C71">
        <v>5</v>
      </c>
      <c r="D71">
        <f t="shared" si="8"/>
        <v>1.7000000000000002</v>
      </c>
      <c r="E71" s="5">
        <f t="shared" si="9"/>
        <v>1.1111111111111112</v>
      </c>
      <c r="F71" s="4">
        <v>0.34</v>
      </c>
      <c r="G71">
        <v>3</v>
      </c>
      <c r="H71">
        <f t="shared" si="10"/>
        <v>1.02</v>
      </c>
      <c r="I71" s="5">
        <f t="shared" si="11"/>
        <v>0.68918918918918914</v>
      </c>
      <c r="J71">
        <f t="shared" si="13"/>
        <v>0.42192192192192202</v>
      </c>
      <c r="K71" s="6">
        <f t="shared" si="14"/>
        <v>-0.94638756403462299</v>
      </c>
      <c r="L71">
        <f t="shared" si="12"/>
        <v>-3.0598061296590404E-3</v>
      </c>
    </row>
    <row r="72" spans="2:12" x14ac:dyDescent="0.25">
      <c r="B72">
        <v>0.34499999999999997</v>
      </c>
      <c r="C72">
        <v>4</v>
      </c>
      <c r="D72">
        <f t="shared" si="8"/>
        <v>1.38</v>
      </c>
      <c r="E72" s="5">
        <f t="shared" si="9"/>
        <v>0.90196078431372539</v>
      </c>
      <c r="F72" s="4">
        <v>0.34499999999999997</v>
      </c>
      <c r="G72">
        <v>1</v>
      </c>
      <c r="H72">
        <f t="shared" si="10"/>
        <v>0.34499999999999997</v>
      </c>
      <c r="I72" s="5">
        <f t="shared" si="11"/>
        <v>0.23310810810810806</v>
      </c>
      <c r="J72">
        <f t="shared" si="13"/>
        <v>0.66885267620561728</v>
      </c>
      <c r="K72" s="6">
        <f t="shared" si="14"/>
        <v>-0.27753488782900571</v>
      </c>
      <c r="L72">
        <f t="shared" si="12"/>
        <v>-1.3876744391450298E-3</v>
      </c>
    </row>
    <row r="73" spans="2:12" x14ac:dyDescent="0.25">
      <c r="B73">
        <v>0.35</v>
      </c>
      <c r="C73">
        <v>0</v>
      </c>
      <c r="D73">
        <f t="shared" si="8"/>
        <v>0</v>
      </c>
      <c r="E73" s="5">
        <f t="shared" si="9"/>
        <v>0</v>
      </c>
      <c r="F73" s="4">
        <v>0.35</v>
      </c>
      <c r="G73">
        <v>0</v>
      </c>
      <c r="H73">
        <f t="shared" si="10"/>
        <v>0</v>
      </c>
      <c r="I73" s="5">
        <f t="shared" si="11"/>
        <v>0</v>
      </c>
      <c r="J73">
        <f t="shared" si="13"/>
        <v>0</v>
      </c>
      <c r="K73" s="6">
        <f t="shared" si="14"/>
        <v>-0.27753488782900571</v>
      </c>
      <c r="L73">
        <f t="shared" si="12"/>
        <v>-2.5869987634693547E-3</v>
      </c>
    </row>
    <row r="74" spans="2:12" x14ac:dyDescent="0.25">
      <c r="B74">
        <v>0.35499999999999998</v>
      </c>
      <c r="C74">
        <v>0</v>
      </c>
      <c r="D74">
        <f t="shared" si="8"/>
        <v>0</v>
      </c>
      <c r="E74" s="5">
        <f t="shared" si="9"/>
        <v>0</v>
      </c>
      <c r="F74" s="4">
        <v>0.35499999999999998</v>
      </c>
      <c r="G74">
        <v>2</v>
      </c>
      <c r="H74">
        <f t="shared" si="10"/>
        <v>0.71</v>
      </c>
      <c r="I74" s="5">
        <f t="shared" si="11"/>
        <v>0.47972972972972971</v>
      </c>
      <c r="J74">
        <f t="shared" si="13"/>
        <v>-0.47972972972972971</v>
      </c>
      <c r="K74" s="6">
        <f t="shared" si="14"/>
        <v>-0.75726461755873542</v>
      </c>
      <c r="L74">
        <f t="shared" si="12"/>
        <v>-3.8061959017841418E-3</v>
      </c>
    </row>
    <row r="75" spans="2:12" x14ac:dyDescent="0.25">
      <c r="B75">
        <v>0.36</v>
      </c>
      <c r="C75">
        <v>1</v>
      </c>
      <c r="D75">
        <f t="shared" si="8"/>
        <v>0.36</v>
      </c>
      <c r="E75" s="5">
        <f t="shared" si="9"/>
        <v>0.23529411764705879</v>
      </c>
      <c r="F75" s="4">
        <v>0.36</v>
      </c>
      <c r="G75">
        <v>1</v>
      </c>
      <c r="H75">
        <f t="shared" si="10"/>
        <v>0.36</v>
      </c>
      <c r="I75" s="5">
        <f t="shared" si="11"/>
        <v>0.24324324324324323</v>
      </c>
      <c r="J75">
        <f t="shared" si="13"/>
        <v>-7.9491255961844365E-3</v>
      </c>
      <c r="K75" s="6">
        <f t="shared" si="14"/>
        <v>-0.76521374315491986</v>
      </c>
      <c r="L75">
        <f t="shared" si="12"/>
        <v>-3.2699611376082014E-3</v>
      </c>
    </row>
    <row r="76" spans="2:12" x14ac:dyDescent="0.25">
      <c r="B76">
        <v>0.36499999999999999</v>
      </c>
      <c r="C76">
        <v>3</v>
      </c>
      <c r="D76">
        <f t="shared" si="8"/>
        <v>1.095</v>
      </c>
      <c r="E76" s="5">
        <f t="shared" si="9"/>
        <v>0.71568627450980382</v>
      </c>
      <c r="F76" s="4">
        <v>0.36499999999999999</v>
      </c>
      <c r="G76">
        <v>2</v>
      </c>
      <c r="H76">
        <f t="shared" si="10"/>
        <v>0.73</v>
      </c>
      <c r="I76" s="5">
        <f t="shared" si="11"/>
        <v>0.49324324324324326</v>
      </c>
      <c r="J76">
        <f t="shared" si="13"/>
        <v>0.22244303126656056</v>
      </c>
      <c r="K76" s="6">
        <f t="shared" si="14"/>
        <v>-0.54277071188835935</v>
      </c>
      <c r="L76">
        <f t="shared" si="12"/>
        <v>-2.7547032326444136E-3</v>
      </c>
    </row>
    <row r="77" spans="2:12" x14ac:dyDescent="0.25">
      <c r="B77">
        <v>0.37</v>
      </c>
      <c r="C77">
        <v>2</v>
      </c>
      <c r="D77">
        <f t="shared" si="8"/>
        <v>0.74</v>
      </c>
      <c r="E77" s="5">
        <f t="shared" si="9"/>
        <v>0.48366013071895425</v>
      </c>
      <c r="F77" s="4">
        <v>0.37</v>
      </c>
      <c r="G77">
        <v>2</v>
      </c>
      <c r="H77">
        <f t="shared" si="10"/>
        <v>0.74</v>
      </c>
      <c r="I77" s="5">
        <f t="shared" si="11"/>
        <v>0.5</v>
      </c>
      <c r="J77">
        <f t="shared" si="13"/>
        <v>-1.6339869281045749E-2</v>
      </c>
      <c r="K77" s="6">
        <f t="shared" si="14"/>
        <v>-0.55911058116940504</v>
      </c>
      <c r="L77">
        <f t="shared" si="12"/>
        <v>-2.203508655714542E-3</v>
      </c>
    </row>
    <row r="78" spans="2:12" x14ac:dyDescent="0.25">
      <c r="B78">
        <v>0.375</v>
      </c>
      <c r="C78">
        <v>2</v>
      </c>
      <c r="D78">
        <f t="shared" si="8"/>
        <v>0.75</v>
      </c>
      <c r="E78" s="5">
        <f t="shared" si="9"/>
        <v>0.49019607843137253</v>
      </c>
      <c r="F78" s="4">
        <v>0.375</v>
      </c>
      <c r="G78">
        <v>1</v>
      </c>
      <c r="H78">
        <f t="shared" si="10"/>
        <v>0.375</v>
      </c>
      <c r="I78" s="5">
        <f t="shared" si="11"/>
        <v>0.2533783783783784</v>
      </c>
      <c r="J78">
        <f t="shared" si="13"/>
        <v>0.23681770005299413</v>
      </c>
      <c r="K78" s="6">
        <f t="shared" si="14"/>
        <v>-0.32229288111641091</v>
      </c>
      <c r="L78">
        <f t="shared" si="12"/>
        <v>-1.674394983218516E-3</v>
      </c>
    </row>
    <row r="79" spans="2:12" x14ac:dyDescent="0.25">
      <c r="B79">
        <v>0.38</v>
      </c>
      <c r="C79">
        <v>3</v>
      </c>
      <c r="D79">
        <f t="shared" si="8"/>
        <v>1.1400000000000001</v>
      </c>
      <c r="E79" s="5">
        <f t="shared" si="9"/>
        <v>0.7450980392156864</v>
      </c>
      <c r="F79" s="4">
        <v>0.38</v>
      </c>
      <c r="G79">
        <v>3</v>
      </c>
      <c r="H79">
        <f t="shared" si="10"/>
        <v>1.1400000000000001</v>
      </c>
      <c r="I79" s="5">
        <f t="shared" si="11"/>
        <v>0.7702702702702704</v>
      </c>
      <c r="J79">
        <f t="shared" si="13"/>
        <v>-2.5172231054583993E-2</v>
      </c>
      <c r="K79" s="6">
        <f t="shared" si="14"/>
        <v>-0.34746511217099491</v>
      </c>
      <c r="L79">
        <f t="shared" si="12"/>
        <v>-2.4089162692103911E-3</v>
      </c>
    </row>
    <row r="80" spans="2:12" x14ac:dyDescent="0.25">
      <c r="B80">
        <v>0.38500000000000001</v>
      </c>
      <c r="C80">
        <v>1</v>
      </c>
      <c r="D80">
        <f t="shared" si="8"/>
        <v>0.38500000000000001</v>
      </c>
      <c r="E80" s="5">
        <f t="shared" si="9"/>
        <v>0.25163398692810457</v>
      </c>
      <c r="F80" s="4">
        <v>0.38500000000000001</v>
      </c>
      <c r="G80">
        <v>2</v>
      </c>
      <c r="H80">
        <f t="shared" si="10"/>
        <v>0.77</v>
      </c>
      <c r="I80" s="5">
        <f t="shared" si="11"/>
        <v>0.52027027027027029</v>
      </c>
      <c r="J80">
        <f t="shared" si="13"/>
        <v>-0.26863628334216572</v>
      </c>
      <c r="K80" s="6">
        <f t="shared" si="14"/>
        <v>-0.61610139551316068</v>
      </c>
      <c r="L80">
        <f t="shared" si="12"/>
        <v>-3.1020358593888053E-3</v>
      </c>
    </row>
    <row r="81" spans="2:12" x14ac:dyDescent="0.25">
      <c r="B81">
        <v>0.39</v>
      </c>
      <c r="C81">
        <v>1</v>
      </c>
      <c r="D81">
        <f t="shared" si="8"/>
        <v>0.39</v>
      </c>
      <c r="E81" s="5">
        <f t="shared" si="9"/>
        <v>0.25490196078431376</v>
      </c>
      <c r="F81" s="4">
        <v>0.39</v>
      </c>
      <c r="G81">
        <v>1</v>
      </c>
      <c r="H81">
        <f t="shared" si="10"/>
        <v>0.39</v>
      </c>
      <c r="I81" s="5">
        <f t="shared" si="11"/>
        <v>0.26351351351351349</v>
      </c>
      <c r="J81">
        <f t="shared" si="13"/>
        <v>-8.6115527291997229E-3</v>
      </c>
      <c r="K81" s="6">
        <f t="shared" si="14"/>
        <v>-0.62471294824236034</v>
      </c>
      <c r="L81">
        <f t="shared" si="12"/>
        <v>-4.4798290937996879E-3</v>
      </c>
    </row>
    <row r="82" spans="2:12" x14ac:dyDescent="0.25">
      <c r="B82">
        <v>0.39500000000000002</v>
      </c>
      <c r="C82">
        <v>1</v>
      </c>
      <c r="D82">
        <f t="shared" si="8"/>
        <v>0.39500000000000002</v>
      </c>
      <c r="E82" s="5">
        <f t="shared" si="9"/>
        <v>0.2581699346405229</v>
      </c>
      <c r="F82" s="4">
        <v>0.39500000000000002</v>
      </c>
      <c r="G82">
        <v>3</v>
      </c>
      <c r="H82">
        <f t="shared" si="10"/>
        <v>1.1850000000000001</v>
      </c>
      <c r="I82" s="5">
        <f t="shared" si="11"/>
        <v>0.80067567567567566</v>
      </c>
      <c r="J82">
        <f t="shared" si="13"/>
        <v>-0.54250574103515281</v>
      </c>
      <c r="K82" s="6">
        <f t="shared" si="14"/>
        <v>-1.1672186892775132</v>
      </c>
      <c r="L82">
        <f t="shared" si="12"/>
        <v>0.23052569113230886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</vt:lpstr>
      <vt:lpstr>Sit</vt:lpstr>
    </vt:vector>
  </TitlesOfParts>
  <Company>Wilfrid Laurier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kalmar</dc:creator>
  <cp:lastModifiedBy>Ryan Foley</cp:lastModifiedBy>
  <dcterms:created xsi:type="dcterms:W3CDTF">2010-06-23T14:02:01Z</dcterms:created>
  <dcterms:modified xsi:type="dcterms:W3CDTF">2017-07-28T12:47:11Z</dcterms:modified>
</cp:coreProperties>
</file>