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Users/alejandramorales/Dropbox/A-UAH/1. PPP/1. 2025/EVALUACIONES/EPI/2024/"/>
    </mc:Choice>
  </mc:AlternateContent>
  <xr:revisionPtr revIDLastSave="10" documentId="8_{A0A824F6-4E59-8641-B49A-C57F4A3BFA2D}" xr6:coauthVersionLast="47" xr6:coauthVersionMax="47" xr10:uidLastSave="{2185F215-4C3D-4A5F-A4DF-97E036FADDE6}"/>
  <bookViews>
    <workbookView xWindow="0" yWindow="760" windowWidth="29400" windowHeight="16540" firstSheet="5"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Individuales'!$A$4:$U$4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2" l="1"/>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4" i="2"/>
  <c r="P41" i="2"/>
  <c r="P37" i="2"/>
  <c r="P28" i="2"/>
  <c r="P43" i="2"/>
  <c r="P54" i="2"/>
  <c r="P12" i="2"/>
  <c r="P52" i="2"/>
  <c r="P4" i="2"/>
  <c r="P44" i="2"/>
  <c r="P53" i="2"/>
  <c r="P39" i="2"/>
  <c r="P25" i="2"/>
  <c r="P51" i="2"/>
  <c r="P40" i="2"/>
  <c r="P5" i="2"/>
  <c r="P23" i="2"/>
  <c r="P46" i="2"/>
  <c r="P29" i="2"/>
  <c r="P11" i="2"/>
  <c r="P36" i="2"/>
  <c r="P59" i="2"/>
  <c r="P6" i="2"/>
  <c r="P48" i="2"/>
  <c r="P30" i="2"/>
  <c r="P7" i="2"/>
  <c r="P56" i="2"/>
  <c r="P57" i="2"/>
  <c r="P21" i="2"/>
  <c r="P26" i="2"/>
  <c r="P20" i="2"/>
  <c r="P35" i="2"/>
  <c r="P16" i="2"/>
  <c r="P47" i="2"/>
  <c r="P32" i="2"/>
  <c r="P10" i="2"/>
  <c r="P58" i="2"/>
  <c r="P18" i="2"/>
  <c r="P13" i="2"/>
  <c r="P55" i="2"/>
  <c r="P50" i="2"/>
  <c r="P9" i="2"/>
  <c r="P31" i="2"/>
  <c r="P14" i="2"/>
  <c r="P49" i="2"/>
  <c r="P42" i="2"/>
  <c r="P45" i="2"/>
  <c r="P22" i="2"/>
  <c r="P38" i="2"/>
  <c r="P24" i="2"/>
  <c r="P27" i="2"/>
  <c r="P19" i="2"/>
  <c r="P33" i="2"/>
  <c r="P15" i="2"/>
  <c r="P34" i="2"/>
  <c r="P8" i="2"/>
</calcChain>
</file>

<file path=xl/sharedStrings.xml><?xml version="1.0" encoding="utf-8"?>
<sst xmlns="http://schemas.openxmlformats.org/spreadsheetml/2006/main" count="572" uniqueCount="321">
  <si>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</si>
  <si>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</si>
  <si>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</si>
  <si>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</si>
  <si>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</si>
  <si>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</si>
  <si>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</si>
  <si>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</si>
  <si>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</si>
  <si>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</si>
  <si>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</si>
  <si>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</si>
  <si>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</si>
  <si>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</si>
  <si>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</si>
  <si>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</si>
  <si>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</si>
  <si>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</si>
  <si>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</si>
  <si>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</si>
  <si>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</si>
  <si>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</si>
  <si>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</si>
  <si>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</si>
  <si>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</si>
  <si>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</si>
  <si>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</si>
  <si>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</si>
  <si>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</si>
  <si>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</si>
  <si>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</si>
  <si>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</si>
  <si>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</si>
  <si>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</si>
  <si>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</si>
  <si>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</si>
  <si>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</si>
  <si>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</si>
  <si>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</si>
  <si>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</si>
  <si>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</si>
  <si>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</si>
  <si>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</si>
  <si>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1"/>
        <color theme="1"/>
        <rFont val="Aptos Narrow"/>
        <family val="2"/>
        <scheme val="minor"/>
      </rPr>
      <t>PARTE1: DIMENSIÓN PEDAGÓGICA</t>
    </r>
    <r>
      <rPr>
        <sz val="11"/>
        <color theme="1"/>
        <rFont val="Aptos Narrow"/>
        <family val="2"/>
        <scheme val="minor"/>
      </rPr>
      <t xml:space="preserve">
No obsetvado: 0 puntos
Insuficiente: 1 punto
Base: 2 puntos
Satisfactorio: 3 puntos
Óptimo: 4 puntos</t>
    </r>
  </si>
  <si>
    <r>
      <t xml:space="preserve">
PARTE 2: DIMENSIÓN DIDÁCTICA POR ESPECIALIDAD
</t>
    </r>
    <r>
      <rPr>
        <sz val="11"/>
        <color theme="1"/>
        <rFont val="Aptos Narrow"/>
        <family val="2"/>
        <scheme val="minor"/>
      </rPr>
      <t>No obsetvado: 0 puntos
Insuficiente: 1 punto
Base: 2 puntos
Satisfactorio: 3 puntos
Óptimo: 4 puntos</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</si>
  <si>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</si>
  <si>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</si>
  <si>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</si>
  <si>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</si>
  <si>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</si>
  <si>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</si>
  <si>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</si>
  <si>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</si>
  <si>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</si>
  <si>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</si>
  <si>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</si>
  <si>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Principios pedagógicos, curriculares y formas de enfrentar contextos socioculturales de los y las estudiantes</t>
  </si>
  <si>
    <t>Decisiones pedagógicas basadas en evidencia</t>
  </si>
  <si>
    <t>Análisis crítico de una propuesta de enseñanza y aprendizaje</t>
  </si>
  <si>
    <t>Reformulación de la propuesta didáctica analizada</t>
  </si>
  <si>
    <t>Forma, redacción, faltas de ortografía</t>
  </si>
  <si>
    <t>PUNTAJE TOTAL ESTUDIANTE</t>
  </si>
  <si>
    <t>PORCENTAJE DE LOGRO</t>
  </si>
  <si>
    <t>CATEGORÍA RESULTADO GLOBAL ESTUDIANTE</t>
  </si>
  <si>
    <t>JUAN PABLO ACUNA AMAYA</t>
  </si>
  <si>
    <t>ACUNA</t>
  </si>
  <si>
    <t>AMAYA</t>
  </si>
  <si>
    <t>JUAN PABLO</t>
  </si>
  <si>
    <t>Avance curricular suficiente o adecuado para evaluar ciclo básico</t>
  </si>
  <si>
    <t xml:space="preserve">Rendida </t>
  </si>
  <si>
    <t>No aplica</t>
  </si>
  <si>
    <t>SATISFACTORIO</t>
  </si>
  <si>
    <t>NATALIA ELSA AGUILERA PEREZ</t>
  </si>
  <si>
    <t>AGUILERA</t>
  </si>
  <si>
    <t>PEREZ</t>
  </si>
  <si>
    <t>NATALIA ELSA</t>
  </si>
  <si>
    <t>ÓPTIMO</t>
  </si>
  <si>
    <t>PEDRO IGNACIO AGUILERA CHÁVEZ</t>
  </si>
  <si>
    <t>CHÁVEZ</t>
  </si>
  <si>
    <t>PEDRO IGNACIO</t>
  </si>
  <si>
    <t>PABLO ANTONIO ALTAMIRANO OLEA</t>
  </si>
  <si>
    <t>ALTAMIRANO</t>
  </si>
  <si>
    <t>OLEA</t>
  </si>
  <si>
    <t>PABLO ANTONIO</t>
  </si>
  <si>
    <t>RODRIGO ANDRÉS ALVARADO GONZALEZ</t>
  </si>
  <si>
    <t>ALVARADO</t>
  </si>
  <si>
    <t>GONZALEZ</t>
  </si>
  <si>
    <t>RODRIGO ANDRÉS</t>
  </si>
  <si>
    <t>MARIANA ROCIO BAZAN LOPEZ</t>
  </si>
  <si>
    <t>BAZAN</t>
  </si>
  <si>
    <t>LOPEZ</t>
  </si>
  <si>
    <t>MARIANA ROCIO</t>
  </si>
  <si>
    <t>GONZALO ALBERTO BORDONES TORRES</t>
  </si>
  <si>
    <t>BORDONES</t>
  </si>
  <si>
    <t>TORRES</t>
  </si>
  <si>
    <t>GONZALO ALBERTO</t>
  </si>
  <si>
    <t>ALEXIS EDGARDO BORQUEZ GODOY</t>
  </si>
  <si>
    <t>BORQUEZ</t>
  </si>
  <si>
    <t>GODOY</t>
  </si>
  <si>
    <t>ALEXIS EDGARDO</t>
  </si>
  <si>
    <t>MARÍA CONSTANZA BRAVO GONZALEZ</t>
  </si>
  <si>
    <t>BRAVO</t>
  </si>
  <si>
    <t>MARÍA CONSTANZA</t>
  </si>
  <si>
    <t>BÁRBARA BELÉN BRITO CARRASCO</t>
  </si>
  <si>
    <t>BRITO</t>
  </si>
  <si>
    <t>CARRASCO</t>
  </si>
  <si>
    <t>BÁRBARA BELÉN</t>
  </si>
  <si>
    <t>DENISSE DEL CARMEN BUSTAMANTE REYES</t>
  </si>
  <si>
    <t>BUSTAMANTE</t>
  </si>
  <si>
    <t>REYES</t>
  </si>
  <si>
    <t>DENISSE DEL CARMEN</t>
  </si>
  <si>
    <t>MARIANA CATALINA CEPEDA LAGOS</t>
  </si>
  <si>
    <t>CEPEDA</t>
  </si>
  <si>
    <t>LAGOS</t>
  </si>
  <si>
    <t>MARIANA CATALINA</t>
  </si>
  <si>
    <t>BELÉN CRUZ  PIÑONES</t>
  </si>
  <si>
    <t xml:space="preserve">CRUZ </t>
  </si>
  <si>
    <t>PIÑONES</t>
  </si>
  <si>
    <t>BELÉN</t>
  </si>
  <si>
    <t>ROCIO AMANDA DE LA FUENTE TAPIA</t>
  </si>
  <si>
    <t>DE LA FUENTE</t>
  </si>
  <si>
    <t>TAPIA</t>
  </si>
  <si>
    <t>ROCIO AMANDA</t>
  </si>
  <si>
    <t>Avance curricular insuficiente para evaluar ciclo básico (no rinde EPI 2025)</t>
  </si>
  <si>
    <t>No rendida</t>
  </si>
  <si>
    <t>JAVIERA PAZ DUARTE FLORES</t>
  </si>
  <si>
    <t>DUARTE</t>
  </si>
  <si>
    <t>FLORES</t>
  </si>
  <si>
    <t>JAVIERA PAZ</t>
  </si>
  <si>
    <t>ISIDORA VALENTINA FUENZALIDA JORQUERA</t>
  </si>
  <si>
    <t>FUENZALIDA</t>
  </si>
  <si>
    <t>JORQUERA</t>
  </si>
  <si>
    <t>ISIDORA VALENTINA</t>
  </si>
  <si>
    <t>NICOLÁS ALEJANDRO GACITÚA PALMA</t>
  </si>
  <si>
    <t>GACITÚA</t>
  </si>
  <si>
    <t>PALMA</t>
  </si>
  <si>
    <t>NICOLÁS ALEJANDRO</t>
  </si>
  <si>
    <t>DAVID MAXIMILIANO GOMEZ ROJAS</t>
  </si>
  <si>
    <t>GOMEZ</t>
  </si>
  <si>
    <t>ROJAS</t>
  </si>
  <si>
    <t>DAVID MAXIMILIANO</t>
  </si>
  <si>
    <t>CATALINA BELEN GONZALEZ FUENTES</t>
  </si>
  <si>
    <t>FUENTES</t>
  </si>
  <si>
    <t>CATALINA BELEN</t>
  </si>
  <si>
    <t>DIEGO ANDRÉS GONZALEZ  ORELLANA</t>
  </si>
  <si>
    <t xml:space="preserve">GONZALEZ </t>
  </si>
  <si>
    <t>ORELLANA</t>
  </si>
  <si>
    <t>DIEGO ANDRÉS</t>
  </si>
  <si>
    <t>ARIEL RAUL GUERRA DIAZ</t>
  </si>
  <si>
    <t>GUERRA</t>
  </si>
  <si>
    <t>DIAZ</t>
  </si>
  <si>
    <t>ARIEL RAUL</t>
  </si>
  <si>
    <t>DANIEL IGNACIO JERIA PALOMERA</t>
  </si>
  <si>
    <t>JERIA</t>
  </si>
  <si>
    <t>PALOMERA</t>
  </si>
  <si>
    <t>DANIEL IGNACIO</t>
  </si>
  <si>
    <t>K</t>
  </si>
  <si>
    <t>NICOLÁS ALEJANDRO LABRA LOPEZ</t>
  </si>
  <si>
    <t>LABRA</t>
  </si>
  <si>
    <t>XIMENA FRANCISCA LANDEROS CARRASCO</t>
  </si>
  <si>
    <t>LANDEROS</t>
  </si>
  <si>
    <t>XIMENA FRANCISCA</t>
  </si>
  <si>
    <t>ENZO FELIPE LOBOS ANGULO</t>
  </si>
  <si>
    <t>LOBOS</t>
  </si>
  <si>
    <t>ANGULO</t>
  </si>
  <si>
    <t>ENZO FELIPE</t>
  </si>
  <si>
    <t>JOAQUIN IGNACIO LOPEZ ZELAYA</t>
  </si>
  <si>
    <t>ZELAYA</t>
  </si>
  <si>
    <t>JOAQUIN IGNACIO</t>
  </si>
  <si>
    <t>ALDO NICOLAS MALDONADO OYARZO</t>
  </si>
  <si>
    <t>MALDONADO</t>
  </si>
  <si>
    <t>OYARZO</t>
  </si>
  <si>
    <t>ALDO NICOLAS</t>
  </si>
  <si>
    <t>YASIRA DEL CARMEN MANSILLA CABERO</t>
  </si>
  <si>
    <t>MANSILLA</t>
  </si>
  <si>
    <t>CABERO</t>
  </si>
  <si>
    <t>YASIRA DEL CARMEN</t>
  </si>
  <si>
    <t>JORGE EDUARDO MOLINA CASTILLO</t>
  </si>
  <si>
    <t>MOLINA</t>
  </si>
  <si>
    <t>CASTILLO</t>
  </si>
  <si>
    <t>JORGE EDUARDO</t>
  </si>
  <si>
    <t>BASE</t>
  </si>
  <si>
    <t>MARIA JESUS MONTES ZÚÑIGA</t>
  </si>
  <si>
    <t>MONTES</t>
  </si>
  <si>
    <t>ZÚÑIGA</t>
  </si>
  <si>
    <t>MARIA JESUS</t>
  </si>
  <si>
    <t>SARA FRANCHESCA MORENO FIGUEROA</t>
  </si>
  <si>
    <t>MORENO</t>
  </si>
  <si>
    <t>FIGUEROA</t>
  </si>
  <si>
    <t>SARA FRANCHESCA</t>
  </si>
  <si>
    <t>AMADA PATRICIA NEIRA BASAURE</t>
  </si>
  <si>
    <t>NEIRA</t>
  </si>
  <si>
    <t>BASAURE</t>
  </si>
  <si>
    <t>AMADA PATRICIA</t>
  </si>
  <si>
    <t>JORGE ALIRO ORTIZ LLANCANAO</t>
  </si>
  <si>
    <t>ORTIZ</t>
  </si>
  <si>
    <t>LLANCANAO</t>
  </si>
  <si>
    <t>JORGE ALIRO</t>
  </si>
  <si>
    <t>RAFAEL IGNACIO PASTENE CALZADO</t>
  </si>
  <si>
    <t>PASTENE</t>
  </si>
  <si>
    <t>CALZADO</t>
  </si>
  <si>
    <t>RAFAEL IGNACIO</t>
  </si>
  <si>
    <t>JAVIERA CONSTANZA DANIELA PEREZ CERDA</t>
  </si>
  <si>
    <t>CERDA</t>
  </si>
  <si>
    <t>JAVIERA CONSTANZA DANIELA</t>
  </si>
  <si>
    <t>DIEGO JESUS PINAR NAVARRO</t>
  </si>
  <si>
    <t>PINAR</t>
  </si>
  <si>
    <t>NAVARRO</t>
  </si>
  <si>
    <t>DIEGO JESUS</t>
  </si>
  <si>
    <t>MARIA ALEJANDRA PIZARRO DIAZ</t>
  </si>
  <si>
    <t>PIZARRO</t>
  </si>
  <si>
    <t>MARIA ALEJANDRA</t>
  </si>
  <si>
    <t>ELIAS ISAAC PRADENAS LARRAIN</t>
  </si>
  <si>
    <t>PRADENAS</t>
  </si>
  <si>
    <t>LARRAIN</t>
  </si>
  <si>
    <t>ELIAS ISAAC</t>
  </si>
  <si>
    <t>CARMINA AMPARO RAMOS ROJO</t>
  </si>
  <si>
    <t>RAMOS</t>
  </si>
  <si>
    <t>ROJO</t>
  </si>
  <si>
    <t>CARMINA AMPARO</t>
  </si>
  <si>
    <t>VLADIMIR IGNACIO ANTONIO RAMOS ANDAUR</t>
  </si>
  <si>
    <t>ANDAUR</t>
  </si>
  <si>
    <t>VLADIMIR IGNACIO ANTONIO</t>
  </si>
  <si>
    <t>BARBARA RAYEN REYES GUERRERO</t>
  </si>
  <si>
    <t>GUERRERO</t>
  </si>
  <si>
    <t>BARBARA RAYEN</t>
  </si>
  <si>
    <t>POR MEJORAR</t>
  </si>
  <si>
    <t>MARGARITA NATALIA RODRÍGUEZ MARTÍNEZ</t>
  </si>
  <si>
    <t>RODRÍGUEZ</t>
  </si>
  <si>
    <t>MARTÍNEZ</t>
  </si>
  <si>
    <t>MARGARITA NATALIA</t>
  </si>
  <si>
    <t>DAMIAN JOEL RODRÍGUEZ COUSIÑO</t>
  </si>
  <si>
    <t>COUSIÑO</t>
  </si>
  <si>
    <t>DAMIAN JOEL</t>
  </si>
  <si>
    <t>BARBARA ELSA ROJAS MENDEZ</t>
  </si>
  <si>
    <t>MENDEZ</t>
  </si>
  <si>
    <t>BARBARA ELSA</t>
  </si>
  <si>
    <t>IGNACIO JAVIER ROJAS DONOSO</t>
  </si>
  <si>
    <t>DONOSO</t>
  </si>
  <si>
    <t>IGNACIO JAVIER</t>
  </si>
  <si>
    <t>SOFÍA VICTORIA ROMERO ALVIAL</t>
  </si>
  <si>
    <t>ROMERO</t>
  </si>
  <si>
    <t>ALVIAL</t>
  </si>
  <si>
    <t>SOFÍA VICTORIA</t>
  </si>
  <si>
    <t>FERNANDA ALEJANDRA SALINAS  HERRERA</t>
  </si>
  <si>
    <t xml:space="preserve">SALINAS </t>
  </si>
  <si>
    <t>HERRERA</t>
  </si>
  <si>
    <t>FERNANDA ALEJANDRA</t>
  </si>
  <si>
    <t>CAMILA ALEJANDRA SANTANDER VENEGAS</t>
  </si>
  <si>
    <t>SANTANDER</t>
  </si>
  <si>
    <t>VENEGAS</t>
  </si>
  <si>
    <t>CAMILA ALEJANDRA</t>
  </si>
  <si>
    <t>CONSTANZA BELÉN SILVA MILLAR</t>
  </si>
  <si>
    <t>SILVA</t>
  </si>
  <si>
    <t>MILLAR</t>
  </si>
  <si>
    <t>CONSTANZA BELÉN</t>
  </si>
  <si>
    <t>VALENTINA NICOLE TAMBUTTI ESPINOZA</t>
  </si>
  <si>
    <t>TAMBUTTI</t>
  </si>
  <si>
    <t>ESPINOZA</t>
  </si>
  <si>
    <t>VALENTINA NICOLE</t>
  </si>
  <si>
    <t>YANARA NAOMI VALDEVENITO ARAYA</t>
  </si>
  <si>
    <t>VALDEVENITO</t>
  </si>
  <si>
    <t>ARAYA</t>
  </si>
  <si>
    <t>YANARA NAOMI</t>
  </si>
  <si>
    <t>MARÍA VICTORIA VALDERRAMA ROZAS</t>
  </si>
  <si>
    <t>VALDERRAMA</t>
  </si>
  <si>
    <t>ROZAS</t>
  </si>
  <si>
    <t>MARÍA VICTORIA</t>
  </si>
  <si>
    <t>ESTEBAN NICOLAS VARGAS CANALES</t>
  </si>
  <si>
    <t>VARGAS</t>
  </si>
  <si>
    <t>CANALES</t>
  </si>
  <si>
    <t>ESTEBAN NICOLAS</t>
  </si>
  <si>
    <t>ISAIAS ALEXANDER VERA ORTIZ</t>
  </si>
  <si>
    <t>VERA</t>
  </si>
  <si>
    <t>ISAIAS ALEXANDER</t>
  </si>
  <si>
    <t>NESTOR ALFREDO VIERA ALARCÓN</t>
  </si>
  <si>
    <t>VIERA</t>
  </si>
  <si>
    <t>ALARCÓN</t>
  </si>
  <si>
    <t>NESTOR ALFREDO</t>
  </si>
  <si>
    <t>EMILIANO HERNAN YAÑEZ ALBORNOZ</t>
  </si>
  <si>
    <t>YAÑEZ</t>
  </si>
  <si>
    <t>ALBORNOZ</t>
  </si>
  <si>
    <t>EMILIANO HERNAN</t>
  </si>
  <si>
    <t xml:space="preserve"> N Estudiantes habilitados para rendir</t>
  </si>
  <si>
    <t xml:space="preserve"> N Estudiantes que rindieron</t>
  </si>
  <si>
    <t xml:space="preserve">Porcentaje de cobertura EPI </t>
  </si>
  <si>
    <t>Estado de Habilitación para rendir</t>
  </si>
  <si>
    <t>JUSTIFICATIVO DE NO RENDICIÓN</t>
  </si>
  <si>
    <t xml:space="preserve">  Puntaje según categoría</t>
  </si>
  <si>
    <t>Justifica</t>
  </si>
  <si>
    <t>No justifica</t>
  </si>
  <si>
    <t>EPI pendiente periodo anterior</t>
  </si>
  <si>
    <t>Rendida no válida</t>
  </si>
  <si>
    <t>Interrupción voluntaria (no rinde EPI 2025)</t>
  </si>
  <si>
    <t>Expulsión</t>
  </si>
  <si>
    <t>Retracto</t>
  </si>
  <si>
    <t>EDUCACIÓN</t>
  </si>
  <si>
    <t>PEDAGOGÍA PARA PROFESIONALES</t>
  </si>
  <si>
    <t>PLAN DE ESTUDIO 2023</t>
  </si>
  <si>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</si>
  <si>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</si>
  <si>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</si>
  <si>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</si>
  <si>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</si>
  <si>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</si>
  <si>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</si>
  <si>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</si>
  <si>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</si>
  <si>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Durante el mes de marzo de 2025, las y los estudiantes recibieron una retroalimentación individual, por medio de la plataforma MS TEAMS.</t>
  </si>
  <si>
    <t xml:space="preserve"> Registro de descarga de informes individuales desde la plataforma MS Teams.                         
</t>
  </si>
  <si>
    <t xml:space="preserve">II. </t>
  </si>
  <si>
    <t>MEDIANO PLAZO</t>
  </si>
  <si>
    <t>En reunión del miércoles 18 de Junio, el comité curricular del Programa definió desarrollar las siguientes acciones a mediano plazo:                                                                 (a) Socialización y discusión de los resultados generales y por especialidad con los docentes del programa en una reunión planificada para el día 30 de Julio.                                                                                                                                                                                                                                                                                          (b) Desarrollo de un taller en la primera sesión del curso de ELAB y Práctica Profesional, a cargo de los didactas de cada especialidad, para analizar y reflexionar con las y los estudiantes sobre los logros y desafíos formativos que se desprenden de los resultados de la EPI  con miras al desarrollo de las competencias del perfil de egreso.                                                                                                                                                                                                (c) Fortalecer los desempeños descendidos de las y los estudiantes de la cohorte 2024, especialmente en lo referido al uso de referentes teóricos de la didáctica de la especialidad, en el marco del curso ELAB y Práctica Profesional, donde se consolida la construcción de un marco teórico que sustenta el desarrollo de sus investigaciones.</t>
  </si>
  <si>
    <t xml:space="preserve">Acta de reunión comité curricular del programa                                                                           Lista de asistencia a reunión de docentes                                                                                        Lista de asistencia a taller de estudiantes de cada especialidad                        Programación actividad curricular ELAB y Práctica Profesional </t>
  </si>
  <si>
    <t xml:space="preserve">III. </t>
  </si>
  <si>
    <t>LARGO PLAZO</t>
  </si>
  <si>
    <t>Revisión, ajuste y/o actualización del plan de estudio y de los programas de las actividades curriculares, con el propósito de fortalecer las áreas clave en las que las y los estudiantes enfrentan mayores desafíos durante su formación en el ciclo básico de la carrera.</t>
  </si>
  <si>
    <t>Ajustes y/o actualización del plan de estudio                                                                      Programas de actividades curriculares del ciclo básico ajustadas y/o actualizadas</t>
  </si>
  <si>
    <t>RINDE</t>
  </si>
  <si>
    <t>SUFICIENTE</t>
  </si>
  <si>
    <t>NO RINDE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</si>
</sst>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1"/>
      <color theme="1"/>
      <name val="Calibri"/>
      <family val="2"/>
    </font>
    <font>
      <b/>
      <sz val="11"/>
      <name val="Aptos Narrow"/>
      <family val="2"/>
      <scheme val="minor"/>
    </font>
    <font>
      <b/>
      <sz val="11"/>
      <color theme="9" tint="-0.249977111117893"/>
      <name val="Aptos Narrow"/>
      <family val="2"/>
      <scheme val="minor"/>
    </font>
    <font>
      <i/>
      <sz val="11"/>
      <color theme="9" tint="-0.249977111117893"/>
      <name val="Aptos Narrow"/>
      <family val="2"/>
      <scheme val="minor"/>
    </font>
    <font>
      <sz val="11"/>
      <color theme="9" tint="-0.249977111117893"/>
      <name val="Aptos Narrow"/>
      <scheme val="minor"/>
    </font>
    <font>
      <i/>
      <sz val="11"/>
      <color theme="9" tint="-0.249977111117893"/>
      <name val="Aptos Narrow"/>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173">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1" fontId="0" fillId="0" borderId="17" xfId="0" applyNumberFormat="1" applyBorder="1"/>
    <xf numFmtId="0" fontId="1" fillId="0" borderId="17" xfId="0" applyFont="1" applyBorder="1" applyAlignment="1">
      <alignment wrapText="1"/>
    </xf>
    <xf numFmtId="0" fontId="8" fillId="0" borderId="1" xfId="0" applyFont="1" applyBorder="1" applyAlignment="1">
      <alignment horizontal="center" vertical="top"/>
    </xf>
    <xf numFmtId="0" fontId="8" fillId="0" borderId="1" xfId="0" applyFont="1" applyBorder="1" applyAlignment="1">
      <alignment horizontal="left" vertical="top"/>
    </xf>
    <xf numFmtId="0" fontId="1" fillId="0" borderId="38" xfId="0" applyFont="1" applyBorder="1" applyAlignment="1">
      <alignment wrapText="1"/>
    </xf>
    <xf numFmtId="0" fontId="0" fillId="0" borderId="38" xfId="0" applyBorder="1"/>
    <xf numFmtId="0" fontId="0" fillId="0" borderId="35" xfId="0" applyBorder="1"/>
    <xf numFmtId="0" fontId="0" fillId="0" borderId="17" xfId="0" applyBorder="1" applyAlignment="1">
      <alignment wrapText="1"/>
    </xf>
    <xf numFmtId="0" fontId="0" fillId="0" borderId="35" xfId="0" applyBorder="1" applyAlignment="1">
      <alignment wrapText="1"/>
    </xf>
    <xf numFmtId="0" fontId="0" fillId="0" borderId="38" xfId="0" applyBorder="1" applyAlignment="1">
      <alignment wrapText="1"/>
    </xf>
    <xf numFmtId="0" fontId="0" fillId="0" borderId="17" xfId="0" applyBorder="1" applyAlignment="1">
      <alignment horizontal="center"/>
    </xf>
    <xf numFmtId="0" fontId="0" fillId="8" borderId="3" xfId="0" applyFill="1" applyBorder="1" applyAlignment="1">
      <alignment horizontal="center" vertical="center" wrapText="1"/>
    </xf>
    <xf numFmtId="0" fontId="0" fillId="8" borderId="42" xfId="0" applyFill="1" applyBorder="1" applyAlignment="1">
      <alignment horizontal="center" vertical="center" wrapText="1"/>
    </xf>
    <xf numFmtId="0" fontId="4" fillId="2" borderId="19" xfId="0" applyFont="1" applyFill="1" applyBorder="1" applyAlignment="1">
      <alignment horizontal="center" vertical="center" wrapText="1"/>
    </xf>
    <xf numFmtId="0" fontId="2" fillId="6" borderId="43"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2" fillId="6" borderId="45" xfId="0" applyFont="1" applyFill="1" applyBorder="1" applyAlignment="1">
      <alignment horizontal="center" vertical="center" wrapText="1"/>
    </xf>
    <xf numFmtId="0" fontId="0" fillId="8" borderId="46" xfId="0" applyFill="1" applyBorder="1" applyAlignment="1">
      <alignment horizontal="center" vertical="center" wrapText="1"/>
    </xf>
    <xf numFmtId="0" fontId="0" fillId="0" borderId="31" xfId="0" applyBorder="1" applyAlignment="1">
      <alignment horizontal="center" vertical="center" wrapText="1"/>
    </xf>
    <xf numFmtId="0" fontId="4" fillId="2" borderId="36" xfId="0" applyFont="1" applyFill="1" applyBorder="1" applyAlignment="1">
      <alignment horizontal="center" vertical="center" wrapText="1"/>
    </xf>
    <xf numFmtId="0" fontId="0" fillId="8" borderId="9" xfId="0" applyFill="1" applyBorder="1" applyAlignment="1">
      <alignment horizontal="center" vertical="center" wrapText="1"/>
    </xf>
    <xf numFmtId="0" fontId="0" fillId="8" borderId="48" xfId="0" applyFill="1" applyBorder="1" applyAlignment="1">
      <alignment horizontal="center" vertical="center" wrapText="1"/>
    </xf>
    <xf numFmtId="0" fontId="0" fillId="8" borderId="50" xfId="0" applyFill="1" applyBorder="1" applyAlignment="1">
      <alignment horizontal="center" vertical="center" wrapText="1"/>
    </xf>
    <xf numFmtId="0" fontId="4" fillId="2" borderId="43" xfId="0" applyFont="1" applyFill="1" applyBorder="1" applyAlignment="1">
      <alignment horizontal="center" vertical="center" wrapText="1"/>
    </xf>
    <xf numFmtId="164" fontId="1" fillId="0" borderId="2" xfId="0" applyNumberFormat="1" applyFont="1" applyBorder="1"/>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1" fillId="0" borderId="0" xfId="0" applyFont="1" applyAlignment="1">
      <alignment wrapText="1"/>
    </xf>
    <xf numFmtId="0" fontId="0" fillId="0" borderId="0" xfId="0" applyAlignment="1">
      <alignment wrapText="1"/>
    </xf>
    <xf numFmtId="0" fontId="0" fillId="0" borderId="51" xfId="0" applyBorder="1" applyAlignment="1">
      <alignment horizontal="center" vertical="center" wrapText="1"/>
    </xf>
    <xf numFmtId="0" fontId="0" fillId="0" borderId="49" xfId="0" applyBorder="1" applyAlignment="1">
      <alignment horizontal="center" vertical="center"/>
    </xf>
    <xf numFmtId="0" fontId="0" fillId="0" borderId="50" xfId="0" applyBorder="1" applyAlignment="1">
      <alignment horizontal="center" vertical="center"/>
    </xf>
    <xf numFmtId="0" fontId="4" fillId="2" borderId="47"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1" fillId="0" borderId="17" xfId="0" applyFont="1" applyBorder="1"/>
    <xf numFmtId="0" fontId="0" fillId="0" borderId="0" xfId="0" applyAlignment="1">
      <alignment horizontal="left" vertical="center"/>
    </xf>
    <xf numFmtId="0" fontId="4" fillId="9" borderId="17" xfId="0" applyFont="1" applyFill="1" applyBorder="1" applyAlignment="1">
      <alignment horizontal="center" vertical="center"/>
    </xf>
    <xf numFmtId="0" fontId="4" fillId="9" borderId="17" xfId="0" applyFont="1" applyFill="1" applyBorder="1" applyAlignment="1">
      <alignment horizontal="left" vertical="center"/>
    </xf>
    <xf numFmtId="14" fontId="0" fillId="0" borderId="37" xfId="0" applyNumberFormat="1" applyBorder="1" applyAlignment="1">
      <alignment wrapText="1"/>
    </xf>
    <xf numFmtId="14" fontId="0" fillId="0" borderId="38" xfId="0" applyNumberFormat="1" applyBorder="1" applyAlignment="1">
      <alignment wrapText="1"/>
    </xf>
    <xf numFmtId="14" fontId="0" fillId="0" borderId="38" xfId="0" applyNumberFormat="1" applyBorder="1"/>
    <xf numFmtId="0" fontId="0" fillId="0" borderId="22" xfId="0" applyBorder="1" applyAlignment="1">
      <alignment wrapText="1"/>
    </xf>
    <xf numFmtId="14" fontId="0" fillId="0" borderId="41" xfId="0" applyNumberFormat="1" applyBorder="1" applyAlignment="1">
      <alignment wrapText="1"/>
    </xf>
    <xf numFmtId="14" fontId="1" fillId="0" borderId="38" xfId="0" applyNumberFormat="1" applyFont="1" applyBorder="1" applyAlignment="1">
      <alignment wrapText="1"/>
    </xf>
    <xf numFmtId="14" fontId="0" fillId="0" borderId="6" xfId="0" applyNumberFormat="1" applyBorder="1"/>
    <xf numFmtId="0" fontId="0" fillId="0" borderId="40" xfId="0" applyBorder="1" applyAlignment="1">
      <alignment wrapText="1"/>
    </xf>
    <xf numFmtId="0" fontId="1" fillId="0" borderId="35" xfId="0" applyFont="1" applyBorder="1"/>
    <xf numFmtId="0" fontId="1" fillId="0" borderId="2" xfId="0" applyFont="1" applyBorder="1" applyAlignment="1">
      <alignment wrapText="1"/>
    </xf>
    <xf numFmtId="0" fontId="1" fillId="0" borderId="1" xfId="0" applyFont="1" applyBorder="1"/>
    <xf numFmtId="0" fontId="0" fillId="0" borderId="36" xfId="0" applyBorder="1"/>
    <xf numFmtId="0" fontId="0" fillId="0" borderId="1" xfId="0" applyBorder="1" applyAlignment="1">
      <alignment horizontal="center" vertical="top"/>
    </xf>
    <xf numFmtId="0" fontId="0" fillId="0" borderId="1" xfId="0" applyBorder="1" applyAlignment="1">
      <alignment horizontal="center" vertical="top" wrapText="1"/>
    </xf>
    <xf numFmtId="1" fontId="0" fillId="0" borderId="1" xfId="0" applyNumberFormat="1" applyBorder="1" applyAlignment="1">
      <alignment horizontal="center" vertical="top" wrapText="1"/>
    </xf>
    <xf numFmtId="0" fontId="0" fillId="0" borderId="52" xfId="0" applyBorder="1" applyAlignment="1">
      <alignment horizontal="center" vertical="top" wrapText="1"/>
    </xf>
    <xf numFmtId="0" fontId="0" fillId="0" borderId="36" xfId="0" applyBorder="1" applyAlignment="1">
      <alignment horizontal="center" vertical="top" wrapText="1"/>
    </xf>
    <xf numFmtId="0" fontId="0" fillId="0" borderId="53" xfId="0" applyBorder="1" applyAlignment="1">
      <alignment horizontal="center" vertical="top" wrapText="1"/>
    </xf>
    <xf numFmtId="0" fontId="8" fillId="0" borderId="35" xfId="0" applyFont="1" applyBorder="1" applyAlignment="1">
      <alignment horizontal="left" vertical="top"/>
    </xf>
    <xf numFmtId="0" fontId="0" fillId="0" borderId="33" xfId="0" applyBorder="1" applyAlignment="1">
      <alignment horizontal="center" vertical="top"/>
    </xf>
    <xf numFmtId="0" fontId="8" fillId="0" borderId="2" xfId="0" applyFont="1" applyBorder="1" applyAlignment="1">
      <alignment horizontal="center" vertical="top"/>
    </xf>
    <xf numFmtId="0" fontId="0" fillId="0" borderId="52" xfId="0" applyBorder="1" applyAlignment="1">
      <alignment wrapText="1"/>
    </xf>
    <xf numFmtId="0" fontId="1" fillId="0" borderId="36" xfId="0" applyFont="1" applyBorder="1" applyAlignment="1">
      <alignment wrapText="1"/>
    </xf>
    <xf numFmtId="164" fontId="1" fillId="0" borderId="36" xfId="0" applyNumberFormat="1" applyFont="1" applyBorder="1"/>
    <xf numFmtId="9" fontId="0" fillId="0" borderId="17" xfId="0" applyNumberFormat="1" applyBorder="1"/>
    <xf numFmtId="1" fontId="0" fillId="0" borderId="36" xfId="0" applyNumberFormat="1" applyBorder="1" applyAlignment="1">
      <alignment horizontal="center" vertical="top" wrapText="1"/>
    </xf>
    <xf numFmtId="0" fontId="12" fillId="0" borderId="17" xfId="0" applyFont="1" applyBorder="1" applyAlignment="1">
      <alignment horizontal="left" vertical="top" wrapText="1"/>
    </xf>
    <xf numFmtId="0" fontId="0" fillId="0" borderId="17"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9"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vertical="center"/>
    </xf>
    <xf numFmtId="0" fontId="0" fillId="0" borderId="13" xfId="0"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2" xfId="0" applyFont="1" applyFill="1" applyBorder="1" applyAlignment="1">
      <alignment horizontal="center" vertical="top" wrapText="1"/>
    </xf>
    <xf numFmtId="0" fontId="4" fillId="7" borderId="32" xfId="0" applyFont="1" applyFill="1" applyBorder="1" applyAlignment="1">
      <alignment horizontal="center" vertical="top"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2" xfId="0" applyFill="1" applyBorder="1" applyAlignment="1">
      <alignment horizontal="center" vertical="top" wrapText="1"/>
    </xf>
    <xf numFmtId="0" fontId="0" fillId="5" borderId="32" xfId="0" applyFill="1" applyBorder="1" applyAlignment="1">
      <alignment horizontal="center" vertical="top" wrapText="1"/>
    </xf>
    <xf numFmtId="0" fontId="4" fillId="7" borderId="10" xfId="0" applyFont="1" applyFill="1" applyBorder="1" applyAlignment="1">
      <alignment horizontal="center" vertical="top" wrapText="1"/>
    </xf>
    <xf numFmtId="0" fontId="4" fillId="7" borderId="13" xfId="0" applyFont="1" applyFill="1" applyBorder="1" applyAlignment="1">
      <alignment horizontal="center" vertical="top" wrapText="1"/>
    </xf>
    <xf numFmtId="0" fontId="0" fillId="0" borderId="9" xfId="0" applyBorder="1" applyAlignment="1">
      <alignment horizontal="center"/>
    </xf>
    <xf numFmtId="0" fontId="0" fillId="0" borderId="3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32" xfId="0" applyBorder="1" applyAlignment="1">
      <alignment horizontal="center"/>
    </xf>
    <xf numFmtId="0" fontId="0" fillId="0" borderId="13" xfId="0" applyBorder="1" applyAlignment="1">
      <alignment horizontal="center"/>
    </xf>
    <xf numFmtId="0" fontId="11"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12" fillId="0" borderId="17" xfId="0" applyFont="1" applyBorder="1" applyAlignment="1">
      <alignment horizontal="left" vertical="top" wrapText="1"/>
    </xf>
    <xf numFmtId="0" fontId="13" fillId="0" borderId="17" xfId="0" applyFont="1" applyBorder="1" applyAlignment="1">
      <alignment horizontal="left" vertical="top" wrapText="1"/>
    </xf>
    <xf numFmtId="0" fontId="0" fillId="0" borderId="41" xfId="0" applyBorder="1" applyAlignment="1">
      <alignment horizontal="left" vertical="center"/>
    </xf>
    <xf numFmtId="0" fontId="4" fillId="9" borderId="17" xfId="0" applyFont="1" applyFill="1" applyBorder="1" applyAlignment="1">
      <alignment horizontal="center" vertical="center"/>
    </xf>
    <xf numFmtId="0" fontId="0" fillId="0" borderId="17" xfId="0" applyBorder="1" applyAlignment="1">
      <alignment horizontal="left" vertical="center" wrapText="1"/>
    </xf>
    <xf numFmtId="0" fontId="13" fillId="0" borderId="17" xfId="0" applyFont="1" applyBorder="1" applyAlignment="1">
      <alignment horizontal="left" vertical="top"/>
    </xf>
    <xf numFmtId="0" fontId="2" fillId="6" borderId="44" xfId="0" applyFont="1" applyFill="1" applyBorder="1" applyAlignment="1">
      <alignment horizontal="center" vertical="center"/>
    </xf>
    <xf numFmtId="0" fontId="0" fillId="0" borderId="39" xfId="0" applyBorder="1" applyAlignment="1"/>
    <xf numFmtId="0" fontId="0" fillId="0" borderId="34" xfId="0" applyBorder="1" applyAlignment="1"/>
    <xf numFmtId="0" fontId="1" fillId="0" borderId="34" xfId="0" applyFont="1" applyBorder="1" applyAlignment="1"/>
    <xf numFmtId="0" fontId="0" fillId="0" borderId="0" xfId="0" applyAlignment="1"/>
    <xf numFmtId="0" fontId="0" fillId="0" borderId="0"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7</xdr:col>
      <xdr:colOff>2125636</xdr:colOff>
      <xdr:row>37</xdr:row>
      <xdr:rowOff>984</xdr:rowOff>
    </xdr:to>
    <xdr:pic>
      <xdr:nvPicPr>
        <xdr:cNvPr id="2" name="Imagen 1">
          <a:extLst>
            <a:ext uri="{FF2B5EF4-FFF2-40B4-BE49-F238E27FC236}">
              <a16:creationId xmlns:a16="http://schemas.microsoft.com/office/drawing/2014/main" id="{5BA4C975-505C-635B-D3B2-574C92B2EB2B}"/>
            </a:ext>
          </a:extLst>
        </xdr:cNvPr>
        <xdr:cNvPicPr>
          <a:picLocks noChangeAspect="1"/>
        </xdr:cNvPicPr>
      </xdr:nvPicPr>
      <xdr:blipFill>
        <a:blip xmlns:r="http://schemas.openxmlformats.org/officeDocument/2006/relationships" r:embed="rId1"/>
        <a:stretch>
          <a:fillRect/>
        </a:stretch>
      </xdr:blipFill>
      <xdr:spPr>
        <a:xfrm>
          <a:off x="2286000" y="0"/>
          <a:ext cx="11183911" cy="7049484"/>
        </a:xfrm>
        <a:prstGeom prst="rect">
          <a:avLst/>
        </a:prstGeom>
      </xdr:spPr>
    </xdr:pic>
    <xdr:clientData/>
  </xdr:twoCellAnchor>
  <xdr:twoCellAnchor editAs="oneCell">
    <xdr:from>
      <xdr:col>3</xdr:col>
      <xdr:colOff>777875</xdr:colOff>
      <xdr:row>36</xdr:row>
      <xdr:rowOff>171450</xdr:rowOff>
    </xdr:from>
    <xdr:to>
      <xdr:col>7</xdr:col>
      <xdr:colOff>1045877</xdr:colOff>
      <xdr:row>42</xdr:row>
      <xdr:rowOff>143031</xdr:rowOff>
    </xdr:to>
    <xdr:pic>
      <xdr:nvPicPr>
        <xdr:cNvPr id="3" name="Imagen 2">
          <a:extLst>
            <a:ext uri="{FF2B5EF4-FFF2-40B4-BE49-F238E27FC236}">
              <a16:creationId xmlns:a16="http://schemas.microsoft.com/office/drawing/2014/main" id="{8B7AE25B-C334-D292-6C85-1B93DD8B4F45}"/>
            </a:ext>
          </a:extLst>
        </xdr:cNvPr>
        <xdr:cNvPicPr>
          <a:picLocks noChangeAspect="1"/>
        </xdr:cNvPicPr>
      </xdr:nvPicPr>
      <xdr:blipFill>
        <a:blip xmlns:r="http://schemas.openxmlformats.org/officeDocument/2006/relationships" r:embed="rId2"/>
        <a:stretch>
          <a:fillRect/>
        </a:stretch>
      </xdr:blipFill>
      <xdr:spPr>
        <a:xfrm>
          <a:off x="3406775" y="7029450"/>
          <a:ext cx="10618502" cy="1114581"/>
        </a:xfrm>
        <a:prstGeom prst="rect">
          <a:avLst/>
        </a:prstGeom>
      </xdr:spPr>
    </xdr:pic>
    <xdr:clientData/>
  </xdr:twoCellAnchor>
  <xdr:twoCellAnchor editAs="oneCell">
    <xdr:from>
      <xdr:col>2</xdr:col>
      <xdr:colOff>466725</xdr:colOff>
      <xdr:row>42</xdr:row>
      <xdr:rowOff>28575</xdr:rowOff>
    </xdr:from>
    <xdr:to>
      <xdr:col>7</xdr:col>
      <xdr:colOff>2001835</xdr:colOff>
      <xdr:row>68</xdr:row>
      <xdr:rowOff>181688</xdr:rowOff>
    </xdr:to>
    <xdr:pic>
      <xdr:nvPicPr>
        <xdr:cNvPr id="6" name="Imagen 5">
          <a:extLst>
            <a:ext uri="{FF2B5EF4-FFF2-40B4-BE49-F238E27FC236}">
              <a16:creationId xmlns:a16="http://schemas.microsoft.com/office/drawing/2014/main" id="{D474C3DC-0A3A-85AE-9EDB-114145E23C90}"/>
            </a:ext>
          </a:extLst>
        </xdr:cNvPr>
        <xdr:cNvPicPr>
          <a:picLocks noChangeAspect="1"/>
        </xdr:cNvPicPr>
      </xdr:nvPicPr>
      <xdr:blipFill>
        <a:blip xmlns:r="http://schemas.openxmlformats.org/officeDocument/2006/relationships" r:embed="rId3"/>
        <a:stretch>
          <a:fillRect/>
        </a:stretch>
      </xdr:blipFill>
      <xdr:spPr>
        <a:xfrm>
          <a:off x="1990725" y="8029575"/>
          <a:ext cx="11355385" cy="5106113"/>
        </a:xfrm>
        <a:prstGeom prst="rect">
          <a:avLst/>
        </a:prstGeom>
      </xdr:spPr>
    </xdr:pic>
    <xdr:clientData/>
  </xdr:twoCellAnchor>
  <xdr:twoCellAnchor editAs="oneCell">
    <xdr:from>
      <xdr:col>2</xdr:col>
      <xdr:colOff>457200</xdr:colOff>
      <xdr:row>68</xdr:row>
      <xdr:rowOff>66675</xdr:rowOff>
    </xdr:from>
    <xdr:to>
      <xdr:col>7</xdr:col>
      <xdr:colOff>2220942</xdr:colOff>
      <xdr:row>87</xdr:row>
      <xdr:rowOff>105286</xdr:rowOff>
    </xdr:to>
    <xdr:pic>
      <xdr:nvPicPr>
        <xdr:cNvPr id="7" name="Imagen 6">
          <a:extLst>
            <a:ext uri="{FF2B5EF4-FFF2-40B4-BE49-F238E27FC236}">
              <a16:creationId xmlns:a16="http://schemas.microsoft.com/office/drawing/2014/main" id="{0F4E5CE8-93AC-4450-947E-90FD62035E5D}"/>
            </a:ext>
          </a:extLst>
        </xdr:cNvPr>
        <xdr:cNvPicPr>
          <a:picLocks noChangeAspect="1"/>
        </xdr:cNvPicPr>
      </xdr:nvPicPr>
      <xdr:blipFill>
        <a:blip xmlns:r="http://schemas.openxmlformats.org/officeDocument/2006/relationships" r:embed="rId4"/>
        <a:stretch>
          <a:fillRect/>
        </a:stretch>
      </xdr:blipFill>
      <xdr:spPr>
        <a:xfrm>
          <a:off x="1981200" y="13020675"/>
          <a:ext cx="11584017" cy="3658111"/>
        </a:xfrm>
        <a:prstGeom prst="rect">
          <a:avLst/>
        </a:prstGeom>
      </xdr:spPr>
    </xdr:pic>
    <xdr:clientData/>
  </xdr:twoCellAnchor>
  <xdr:twoCellAnchor editAs="oneCell">
    <xdr:from>
      <xdr:col>2</xdr:col>
      <xdr:colOff>0</xdr:colOff>
      <xdr:row>92</xdr:row>
      <xdr:rowOff>0</xdr:rowOff>
    </xdr:from>
    <xdr:to>
      <xdr:col>7</xdr:col>
      <xdr:colOff>1620847</xdr:colOff>
      <xdr:row>126</xdr:row>
      <xdr:rowOff>124746</xdr:rowOff>
    </xdr:to>
    <xdr:pic>
      <xdr:nvPicPr>
        <xdr:cNvPr id="8" name="Imagen 7">
          <a:extLst>
            <a:ext uri="{FF2B5EF4-FFF2-40B4-BE49-F238E27FC236}">
              <a16:creationId xmlns:a16="http://schemas.microsoft.com/office/drawing/2014/main" id="{426DF882-FF3F-08A7-20D6-EF8E602BF593}"/>
            </a:ext>
          </a:extLst>
        </xdr:cNvPr>
        <xdr:cNvPicPr>
          <a:picLocks noChangeAspect="1"/>
        </xdr:cNvPicPr>
      </xdr:nvPicPr>
      <xdr:blipFill>
        <a:blip xmlns:r="http://schemas.openxmlformats.org/officeDocument/2006/relationships" r:embed="rId5"/>
        <a:stretch>
          <a:fillRect/>
        </a:stretch>
      </xdr:blipFill>
      <xdr:spPr>
        <a:xfrm>
          <a:off x="1524000" y="17526000"/>
          <a:ext cx="11441122" cy="6601746"/>
        </a:xfrm>
        <a:prstGeom prst="rect">
          <a:avLst/>
        </a:prstGeom>
      </xdr:spPr>
    </xdr:pic>
    <xdr:clientData/>
  </xdr:twoCellAnchor>
  <xdr:twoCellAnchor editAs="oneCell">
    <xdr:from>
      <xdr:col>2</xdr:col>
      <xdr:colOff>19050</xdr:colOff>
      <xdr:row>123</xdr:row>
      <xdr:rowOff>66675</xdr:rowOff>
    </xdr:from>
    <xdr:to>
      <xdr:col>7</xdr:col>
      <xdr:colOff>1620844</xdr:colOff>
      <xdr:row>130</xdr:row>
      <xdr:rowOff>133545</xdr:rowOff>
    </xdr:to>
    <xdr:pic>
      <xdr:nvPicPr>
        <xdr:cNvPr id="9" name="Imagen 8">
          <a:extLst>
            <a:ext uri="{FF2B5EF4-FFF2-40B4-BE49-F238E27FC236}">
              <a16:creationId xmlns:a16="http://schemas.microsoft.com/office/drawing/2014/main" id="{1DD6BAAC-C5B5-FE81-5CB0-80305967CAF9}"/>
            </a:ext>
          </a:extLst>
        </xdr:cNvPr>
        <xdr:cNvPicPr>
          <a:picLocks noChangeAspect="1"/>
        </xdr:cNvPicPr>
      </xdr:nvPicPr>
      <xdr:blipFill>
        <a:blip xmlns:r="http://schemas.openxmlformats.org/officeDocument/2006/relationships" r:embed="rId6"/>
        <a:stretch>
          <a:fillRect/>
        </a:stretch>
      </xdr:blipFill>
      <xdr:spPr>
        <a:xfrm>
          <a:off x="1543050" y="23498175"/>
          <a:ext cx="11422069" cy="1400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180975</xdr:colOff>
      <xdr:row>0</xdr:row>
      <xdr:rowOff>971550</xdr:rowOff>
    </xdr:to>
    <xdr:pic>
      <xdr:nvPicPr>
        <xdr:cNvPr id="2" name="Imagen 1" descr="C:\Users\Tere\Desktop\UAH_Marzo2020\DD\ImagenesDD\Logos\Docencia-01.jpg">
          <a:extLst>
            <a:ext uri="{FF2B5EF4-FFF2-40B4-BE49-F238E27FC236}">
              <a16:creationId xmlns:a16="http://schemas.microsoft.com/office/drawing/2014/main" id="{BA877B76-9DF4-4740-96A0-EA6C65B4367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0"/>
          <a:ext cx="202882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25" workbookViewId="0">
      <selection activeCell="G7" sqref="G7"/>
    </sheetView>
  </sheetViews>
  <sheetFormatPr defaultColWidth="11.42578125" defaultRowHeight="15"/>
  <cols>
    <col min="2" max="2" width="20.42578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95" thickBot="1"/>
    <row r="4" spans="1:8" ht="15.95" thickBot="1">
      <c r="C4" s="101" t="s">
        <v>2</v>
      </c>
      <c r="D4" s="102"/>
      <c r="E4" s="102"/>
      <c r="F4" s="102"/>
      <c r="G4" s="103"/>
    </row>
    <row r="5" spans="1:8" ht="15.95">
      <c r="C5" s="6" t="s">
        <v>3</v>
      </c>
      <c r="D5" s="6" t="s">
        <v>4</v>
      </c>
      <c r="E5" s="7" t="s">
        <v>5</v>
      </c>
      <c r="F5" s="6" t="s">
        <v>6</v>
      </c>
      <c r="G5" s="8" t="s">
        <v>7</v>
      </c>
    </row>
    <row r="6" spans="1:8" ht="17.100000000000001" thickBot="1">
      <c r="C6" s="9" t="s">
        <v>8</v>
      </c>
      <c r="D6" s="9" t="s">
        <v>9</v>
      </c>
      <c r="E6" s="10" t="s">
        <v>10</v>
      </c>
      <c r="F6" s="9" t="s">
        <v>11</v>
      </c>
      <c r="G6" s="11" t="s">
        <v>12</v>
      </c>
    </row>
    <row r="7" spans="1:8" ht="48.95" thickBot="1">
      <c r="C7" s="12" t="s">
        <v>13</v>
      </c>
      <c r="D7" s="13" t="s">
        <v>14</v>
      </c>
      <c r="E7" s="13" t="s">
        <v>15</v>
      </c>
      <c r="F7" s="13" t="s">
        <v>16</v>
      </c>
      <c r="G7" s="14" t="s">
        <v>17</v>
      </c>
    </row>
    <row r="8" spans="1:8">
      <c r="C8" s="15"/>
      <c r="D8" s="15"/>
      <c r="E8" s="15"/>
      <c r="F8" s="15"/>
      <c r="G8" s="16"/>
    </row>
    <row r="9" spans="1:8">
      <c r="A9" t="s">
        <v>18</v>
      </c>
      <c r="B9" s="17" t="s">
        <v>19</v>
      </c>
    </row>
    <row r="10" spans="1:8">
      <c r="B10" s="104" t="s">
        <v>20</v>
      </c>
      <c r="C10" s="105"/>
      <c r="D10" s="105"/>
      <c r="E10" s="105"/>
      <c r="F10" s="105"/>
      <c r="G10" s="105"/>
    </row>
    <row r="11" spans="1:8">
      <c r="B11" s="105"/>
      <c r="C11" s="105"/>
      <c r="D11" s="105"/>
      <c r="E11" s="105"/>
      <c r="F11" s="105"/>
      <c r="G11" s="105"/>
    </row>
    <row r="12" spans="1:8">
      <c r="B12" s="105"/>
      <c r="C12" s="105"/>
      <c r="D12" s="105"/>
      <c r="E12" s="105"/>
      <c r="F12" s="105"/>
      <c r="G12" s="105"/>
    </row>
    <row r="14" spans="1:8" ht="15.95" thickBot="1"/>
    <row r="15" spans="1:8" ht="15.95" thickBot="1">
      <c r="C15" s="101" t="s">
        <v>21</v>
      </c>
      <c r="D15" s="102"/>
      <c r="E15" s="102"/>
      <c r="F15" s="102"/>
      <c r="G15" s="103"/>
    </row>
    <row r="16" spans="1:8" ht="17.100000000000001" thickBot="1">
      <c r="B16" s="18"/>
      <c r="C16" s="19" t="s">
        <v>3</v>
      </c>
      <c r="D16" s="20" t="s">
        <v>4</v>
      </c>
      <c r="E16" s="21" t="s">
        <v>5</v>
      </c>
      <c r="F16" s="106" t="s">
        <v>22</v>
      </c>
      <c r="G16" s="107"/>
      <c r="H16" s="22"/>
    </row>
    <row r="17" spans="2:8" ht="17.100000000000001" thickBot="1">
      <c r="B17" s="23" t="s">
        <v>23</v>
      </c>
      <c r="C17" s="24" t="s">
        <v>24</v>
      </c>
      <c r="D17" s="25" t="s">
        <v>25</v>
      </c>
      <c r="E17" s="26" t="s">
        <v>26</v>
      </c>
      <c r="F17" s="108" t="s">
        <v>27</v>
      </c>
      <c r="G17" s="109"/>
      <c r="H17" s="22"/>
    </row>
    <row r="18" spans="2:8" ht="144.94999999999999" thickBot="1">
      <c r="B18" s="110" t="s">
        <v>28</v>
      </c>
      <c r="C18" s="27" t="s">
        <v>29</v>
      </c>
      <c r="D18" s="27" t="s">
        <v>30</v>
      </c>
      <c r="E18" s="27" t="s">
        <v>31</v>
      </c>
      <c r="F18" s="113" t="s">
        <v>32</v>
      </c>
      <c r="G18" s="114"/>
      <c r="H18" s="28" t="s">
        <v>33</v>
      </c>
    </row>
    <row r="19" spans="2:8">
      <c r="B19" s="111"/>
      <c r="C19" s="115" t="s">
        <v>34</v>
      </c>
      <c r="D19" s="115"/>
      <c r="E19" s="115" t="s">
        <v>35</v>
      </c>
      <c r="F19" s="115"/>
      <c r="G19" s="116"/>
      <c r="H19" s="22"/>
    </row>
    <row r="20" spans="2:8">
      <c r="B20" s="112"/>
      <c r="C20" s="117" t="s">
        <v>36</v>
      </c>
      <c r="D20" s="117"/>
      <c r="E20" s="117"/>
      <c r="F20" s="117"/>
      <c r="G20" s="118"/>
      <c r="H20" s="22"/>
    </row>
    <row r="21" spans="2:8" ht="15" customHeight="1">
      <c r="B21" s="119" t="s">
        <v>37</v>
      </c>
      <c r="C21" s="122" t="s">
        <v>38</v>
      </c>
      <c r="D21" s="123" t="s">
        <v>39</v>
      </c>
      <c r="E21" s="123" t="s">
        <v>40</v>
      </c>
      <c r="F21" s="126" t="s">
        <v>41</v>
      </c>
      <c r="G21" s="100"/>
    </row>
    <row r="22" spans="2:8">
      <c r="B22" s="120"/>
      <c r="C22" s="120"/>
      <c r="D22" s="120"/>
      <c r="E22" s="124"/>
      <c r="F22" s="127"/>
      <c r="G22" s="100"/>
    </row>
    <row r="23" spans="2:8">
      <c r="B23" s="120"/>
      <c r="C23" s="120"/>
      <c r="D23" s="120"/>
      <c r="E23" s="124"/>
      <c r="F23" s="127"/>
      <c r="G23" s="100"/>
    </row>
    <row r="24" spans="2:8">
      <c r="B24" s="120"/>
      <c r="C24" s="120"/>
      <c r="D24" s="120"/>
      <c r="E24" s="124"/>
      <c r="F24" s="127"/>
      <c r="G24" s="100"/>
    </row>
    <row r="25" spans="2:8">
      <c r="B25" s="120"/>
      <c r="C25" s="120"/>
      <c r="D25" s="120"/>
      <c r="E25" s="124"/>
      <c r="F25" s="127"/>
      <c r="G25" s="100"/>
    </row>
    <row r="26" spans="2:8">
      <c r="B26" s="120"/>
      <c r="C26" s="120"/>
      <c r="D26" s="120"/>
      <c r="E26" s="124"/>
      <c r="F26" s="127"/>
      <c r="G26" s="100"/>
    </row>
    <row r="27" spans="2:8">
      <c r="B27" s="120"/>
      <c r="C27" s="120"/>
      <c r="D27" s="120"/>
      <c r="E27" s="124"/>
      <c r="F27" s="127"/>
      <c r="G27" s="100"/>
    </row>
    <row r="28" spans="2:8">
      <c r="B28" s="120"/>
      <c r="C28" s="120"/>
      <c r="D28" s="120"/>
      <c r="E28" s="124"/>
      <c r="F28" s="127"/>
      <c r="G28" s="100"/>
    </row>
    <row r="29" spans="2:8">
      <c r="B29" s="120"/>
      <c r="C29" s="120"/>
      <c r="D29" s="120"/>
      <c r="E29" s="124"/>
      <c r="F29" s="127"/>
      <c r="G29" s="100"/>
    </row>
    <row r="30" spans="2:8">
      <c r="B30" s="120"/>
      <c r="C30" s="120"/>
      <c r="D30" s="120"/>
      <c r="E30" s="124"/>
      <c r="F30" s="127"/>
      <c r="G30" s="100"/>
    </row>
    <row r="31" spans="2:8">
      <c r="B31" s="120"/>
      <c r="C31" s="120"/>
      <c r="D31" s="120"/>
      <c r="E31" s="124"/>
      <c r="F31" s="127"/>
      <c r="G31" s="100"/>
    </row>
    <row r="32" spans="2:8">
      <c r="B32" s="120"/>
      <c r="C32" s="120"/>
      <c r="D32" s="120"/>
      <c r="E32" s="124"/>
      <c r="F32" s="127"/>
      <c r="G32" s="100"/>
    </row>
    <row r="33" spans="2:7">
      <c r="B33" s="120"/>
      <c r="C33" s="120"/>
      <c r="D33" s="120"/>
      <c r="E33" s="124"/>
      <c r="F33" s="127"/>
      <c r="G33" s="100"/>
    </row>
    <row r="34" spans="2:7">
      <c r="B34" s="121"/>
      <c r="C34" s="121"/>
      <c r="D34" s="121"/>
      <c r="E34" s="125"/>
      <c r="F34" s="127"/>
      <c r="G34" s="100"/>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A107" workbookViewId="0">
      <selection activeCell="H39" sqref="H39"/>
    </sheetView>
  </sheetViews>
  <sheetFormatPr defaultColWidth="11.42578125" defaultRowHeight="15"/>
  <cols>
    <col min="4" max="4" width="34.7109375" customWidth="1"/>
    <col min="5" max="5" width="34" customWidth="1"/>
    <col min="6" max="6" width="33.85546875" customWidth="1"/>
    <col min="7" max="7" width="33.28515625" customWidth="1"/>
    <col min="8" max="8" width="47.42578125"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R103"/>
  <sheetViews>
    <sheetView topLeftCell="A14" zoomScaleNormal="100" workbookViewId="0">
      <selection activeCell="F30" sqref="F30"/>
    </sheetView>
  </sheetViews>
  <sheetFormatPr defaultColWidth="9.140625" defaultRowHeight="15"/>
  <cols>
    <col min="1" max="1" width="14.28515625" customWidth="1"/>
    <col min="2" max="2" width="11.42578125" customWidth="1"/>
    <col min="3" max="3" width="43.7109375" customWidth="1"/>
    <col min="4" max="4" width="20.85546875" customWidth="1"/>
    <col min="5" max="5" width="23" customWidth="1"/>
    <col min="6" max="6" width="31.85546875" customWidth="1"/>
    <col min="7" max="7" width="64.85546875" style="171" customWidth="1"/>
    <col min="8" max="10" width="14.28515625" customWidth="1"/>
    <col min="11" max="11" width="30" customWidth="1"/>
    <col min="12" max="12" width="27.42578125" customWidth="1"/>
    <col min="13" max="13" width="20.28515625" customWidth="1"/>
    <col min="14" max="14" width="22.85546875" customWidth="1"/>
    <col min="15" max="15" width="17.85546875" customWidth="1"/>
    <col min="16" max="17" width="14.28515625" customWidth="1"/>
    <col min="18" max="18" width="18" customWidth="1"/>
  </cols>
  <sheetData>
    <row r="1" spans="1:18" s="5" customFormat="1" ht="93" customHeight="1">
      <c r="A1" s="134" t="s">
        <v>42</v>
      </c>
      <c r="B1" s="135"/>
      <c r="C1" s="135"/>
      <c r="D1" s="135"/>
      <c r="E1" s="135"/>
      <c r="F1" s="135"/>
      <c r="G1" s="135"/>
      <c r="H1" s="135"/>
      <c r="I1" s="135"/>
      <c r="J1" s="136"/>
      <c r="K1" s="144" t="s">
        <v>43</v>
      </c>
      <c r="L1" s="145"/>
      <c r="M1" s="140" t="s">
        <v>44</v>
      </c>
      <c r="N1" s="141"/>
      <c r="O1" s="141"/>
      <c r="P1" s="128" t="s">
        <v>45</v>
      </c>
      <c r="Q1" s="129"/>
      <c r="R1" s="130"/>
    </row>
    <row r="2" spans="1:18" s="5" customFormat="1" ht="93" customHeight="1" thickBot="1">
      <c r="A2" s="137"/>
      <c r="B2" s="138"/>
      <c r="C2" s="138"/>
      <c r="D2" s="138"/>
      <c r="E2" s="138"/>
      <c r="F2" s="138"/>
      <c r="G2" s="138"/>
      <c r="H2" s="138"/>
      <c r="I2" s="138"/>
      <c r="J2" s="139"/>
      <c r="K2" s="146"/>
      <c r="L2" s="147"/>
      <c r="M2" s="142"/>
      <c r="N2" s="143"/>
      <c r="O2" s="143"/>
      <c r="P2" s="131"/>
      <c r="Q2" s="132"/>
      <c r="R2" s="133"/>
    </row>
    <row r="3" spans="1:18" s="3" customFormat="1" ht="72.75">
      <c r="A3" s="48" t="s">
        <v>46</v>
      </c>
      <c r="B3" s="49" t="s">
        <v>47</v>
      </c>
      <c r="C3" s="49" t="s">
        <v>48</v>
      </c>
      <c r="D3" s="49" t="s">
        <v>49</v>
      </c>
      <c r="E3" s="49" t="s">
        <v>50</v>
      </c>
      <c r="F3" s="49" t="s">
        <v>51</v>
      </c>
      <c r="G3" s="167" t="s">
        <v>52</v>
      </c>
      <c r="H3" s="49" t="s">
        <v>53</v>
      </c>
      <c r="I3" s="49" t="s">
        <v>54</v>
      </c>
      <c r="J3" s="50" t="s">
        <v>55</v>
      </c>
      <c r="K3" s="57" t="s">
        <v>56</v>
      </c>
      <c r="L3" s="47" t="s">
        <v>57</v>
      </c>
      <c r="M3" s="45" t="s">
        <v>58</v>
      </c>
      <c r="N3" s="46" t="s">
        <v>59</v>
      </c>
      <c r="O3" s="51" t="s">
        <v>60</v>
      </c>
      <c r="P3" s="59" t="s">
        <v>61</v>
      </c>
      <c r="Q3" s="60" t="s">
        <v>62</v>
      </c>
      <c r="R3" s="61" t="s">
        <v>63</v>
      </c>
    </row>
    <row r="4" spans="1:18">
      <c r="A4" s="86">
        <v>19529633</v>
      </c>
      <c r="B4" s="86">
        <v>2</v>
      </c>
      <c r="C4" s="86" t="s">
        <v>64</v>
      </c>
      <c r="D4" s="87" t="s">
        <v>65</v>
      </c>
      <c r="E4" s="87" t="s">
        <v>66</v>
      </c>
      <c r="F4" s="87" t="s">
        <v>67</v>
      </c>
      <c r="G4" s="168" t="s">
        <v>68</v>
      </c>
      <c r="H4" s="76" t="s">
        <v>69</v>
      </c>
      <c r="I4" s="77">
        <v>45637</v>
      </c>
      <c r="J4" s="76" t="s">
        <v>70</v>
      </c>
      <c r="K4" s="80">
        <v>4</v>
      </c>
      <c r="L4" s="82">
        <v>3</v>
      </c>
      <c r="M4" s="82">
        <v>2</v>
      </c>
      <c r="N4" s="82">
        <v>3</v>
      </c>
      <c r="O4" s="82">
        <v>3</v>
      </c>
      <c r="P4" s="58">
        <f t="shared" ref="P4:P16" si="0">SUM(K4:O4)</f>
        <v>15</v>
      </c>
      <c r="Q4" s="82">
        <f>(((K4*0.2)+(L4*0.25)+(M4*0.25)+(N4*0.2)+(O4*0.1))/4)*100</f>
        <v>73.75</v>
      </c>
      <c r="R4" s="82" t="s">
        <v>71</v>
      </c>
    </row>
    <row r="5" spans="1:18">
      <c r="A5" s="86">
        <v>14151262</v>
      </c>
      <c r="B5" s="86">
        <v>5</v>
      </c>
      <c r="C5" s="86" t="s">
        <v>72</v>
      </c>
      <c r="D5" s="87" t="s">
        <v>73</v>
      </c>
      <c r="E5" s="87" t="s">
        <v>74</v>
      </c>
      <c r="F5" s="87" t="s">
        <v>75</v>
      </c>
      <c r="G5" s="168" t="s">
        <v>68</v>
      </c>
      <c r="H5" s="41" t="s">
        <v>69</v>
      </c>
      <c r="I5" s="73">
        <v>45637</v>
      </c>
      <c r="J5" s="41" t="s">
        <v>70</v>
      </c>
      <c r="K5" s="42">
        <v>4</v>
      </c>
      <c r="L5" s="2">
        <v>4</v>
      </c>
      <c r="M5" s="2">
        <v>3</v>
      </c>
      <c r="N5" s="2">
        <v>3</v>
      </c>
      <c r="O5" s="2">
        <v>3</v>
      </c>
      <c r="P5" s="58">
        <f t="shared" si="0"/>
        <v>17</v>
      </c>
      <c r="Q5" s="82">
        <f t="shared" ref="Q5:Q59" si="1">(((K5*0.2)+(L5*0.25)+(M5*0.25)+(N5*0.2)+(O5*0.1))/4)*100</f>
        <v>86.25</v>
      </c>
      <c r="R5" s="2" t="s">
        <v>76</v>
      </c>
    </row>
    <row r="6" spans="1:18">
      <c r="A6" s="86">
        <v>19278716</v>
      </c>
      <c r="B6" s="87">
        <v>5</v>
      </c>
      <c r="C6" s="86" t="s">
        <v>77</v>
      </c>
      <c r="D6" s="87" t="s">
        <v>73</v>
      </c>
      <c r="E6" s="87" t="s">
        <v>78</v>
      </c>
      <c r="F6" s="87" t="s">
        <v>79</v>
      </c>
      <c r="G6" s="168" t="s">
        <v>68</v>
      </c>
      <c r="H6" s="41" t="s">
        <v>69</v>
      </c>
      <c r="I6" s="73">
        <v>45637</v>
      </c>
      <c r="J6" s="41" t="s">
        <v>70</v>
      </c>
      <c r="K6" s="42">
        <v>2</v>
      </c>
      <c r="L6" s="2">
        <v>3</v>
      </c>
      <c r="M6" s="2">
        <v>3</v>
      </c>
      <c r="N6" s="2">
        <v>2</v>
      </c>
      <c r="O6" s="2">
        <v>3</v>
      </c>
      <c r="P6" s="58">
        <f t="shared" si="0"/>
        <v>13</v>
      </c>
      <c r="Q6" s="82">
        <f t="shared" si="1"/>
        <v>64.999999999999986</v>
      </c>
      <c r="R6" s="2" t="s">
        <v>71</v>
      </c>
    </row>
    <row r="7" spans="1:18">
      <c r="A7" s="88">
        <v>20336521</v>
      </c>
      <c r="B7" s="87">
        <v>7</v>
      </c>
      <c r="C7" s="86" t="s">
        <v>80</v>
      </c>
      <c r="D7" s="87" t="s">
        <v>81</v>
      </c>
      <c r="E7" s="87" t="s">
        <v>82</v>
      </c>
      <c r="F7" s="87" t="s">
        <v>83</v>
      </c>
      <c r="G7" s="168" t="s">
        <v>68</v>
      </c>
      <c r="H7" s="41" t="s">
        <v>69</v>
      </c>
      <c r="I7" s="73">
        <v>45637</v>
      </c>
      <c r="J7" s="41" t="s">
        <v>70</v>
      </c>
      <c r="K7" s="42">
        <v>4</v>
      </c>
      <c r="L7" s="2">
        <v>4</v>
      </c>
      <c r="M7" s="2">
        <v>4</v>
      </c>
      <c r="N7" s="2">
        <v>4</v>
      </c>
      <c r="O7" s="2">
        <v>4</v>
      </c>
      <c r="P7" s="58">
        <f t="shared" si="0"/>
        <v>20</v>
      </c>
      <c r="Q7" s="82">
        <f t="shared" si="1"/>
        <v>99.999999999999986</v>
      </c>
      <c r="R7" s="2" t="s">
        <v>76</v>
      </c>
    </row>
    <row r="8" spans="1:18">
      <c r="A8" s="86">
        <v>16711985</v>
      </c>
      <c r="B8" s="86">
        <v>9</v>
      </c>
      <c r="C8" s="86" t="s">
        <v>84</v>
      </c>
      <c r="D8" s="87" t="s">
        <v>85</v>
      </c>
      <c r="E8" s="87" t="s">
        <v>86</v>
      </c>
      <c r="F8" s="87" t="s">
        <v>87</v>
      </c>
      <c r="G8" s="168" t="s">
        <v>68</v>
      </c>
      <c r="H8" s="69" t="s">
        <v>69</v>
      </c>
      <c r="I8" s="79">
        <v>45637</v>
      </c>
      <c r="J8" s="69" t="s">
        <v>70</v>
      </c>
      <c r="K8" s="81">
        <v>3</v>
      </c>
      <c r="L8" s="83">
        <v>3</v>
      </c>
      <c r="M8" s="83">
        <v>3</v>
      </c>
      <c r="N8" s="83">
        <v>3</v>
      </c>
      <c r="O8" s="83">
        <v>2</v>
      </c>
      <c r="P8" s="58">
        <f t="shared" si="0"/>
        <v>14</v>
      </c>
      <c r="Q8" s="82">
        <f t="shared" si="1"/>
        <v>72.500000000000014</v>
      </c>
      <c r="R8" s="83" t="s">
        <v>71</v>
      </c>
    </row>
    <row r="9" spans="1:18">
      <c r="A9" s="86">
        <v>19185423</v>
      </c>
      <c r="B9" s="86">
        <v>3</v>
      </c>
      <c r="C9" s="86" t="s">
        <v>88</v>
      </c>
      <c r="D9" s="87" t="s">
        <v>89</v>
      </c>
      <c r="E9" s="87" t="s">
        <v>90</v>
      </c>
      <c r="F9" s="87" t="s">
        <v>91</v>
      </c>
      <c r="G9" s="168" t="s">
        <v>68</v>
      </c>
      <c r="H9" s="41" t="s">
        <v>69</v>
      </c>
      <c r="I9" s="74">
        <v>45637</v>
      </c>
      <c r="J9" s="41" t="s">
        <v>70</v>
      </c>
      <c r="K9" s="42">
        <v>4</v>
      </c>
      <c r="L9" s="2">
        <v>3</v>
      </c>
      <c r="M9" s="2">
        <v>3</v>
      </c>
      <c r="N9" s="2">
        <v>4</v>
      </c>
      <c r="O9" s="2">
        <v>3</v>
      </c>
      <c r="P9" s="58">
        <f t="shared" si="0"/>
        <v>17</v>
      </c>
      <c r="Q9" s="82">
        <f t="shared" si="1"/>
        <v>84.999999999999986</v>
      </c>
      <c r="R9" s="2" t="s">
        <v>76</v>
      </c>
    </row>
    <row r="10" spans="1:18">
      <c r="A10" s="86">
        <v>17599803</v>
      </c>
      <c r="B10" s="86">
        <v>9</v>
      </c>
      <c r="C10" s="86" t="s">
        <v>92</v>
      </c>
      <c r="D10" s="87" t="s">
        <v>93</v>
      </c>
      <c r="E10" s="87" t="s">
        <v>94</v>
      </c>
      <c r="F10" s="87" t="s">
        <v>95</v>
      </c>
      <c r="G10" s="168" t="s">
        <v>68</v>
      </c>
      <c r="H10" s="41" t="s">
        <v>69</v>
      </c>
      <c r="I10" s="74">
        <v>45637</v>
      </c>
      <c r="J10" s="41" t="s">
        <v>70</v>
      </c>
      <c r="K10" s="42">
        <v>4</v>
      </c>
      <c r="L10" s="2">
        <v>3</v>
      </c>
      <c r="M10" s="2">
        <v>3</v>
      </c>
      <c r="N10" s="2">
        <v>2</v>
      </c>
      <c r="O10" s="2">
        <v>3</v>
      </c>
      <c r="P10" s="58">
        <f t="shared" si="0"/>
        <v>15</v>
      </c>
      <c r="Q10" s="82">
        <f t="shared" si="1"/>
        <v>75</v>
      </c>
      <c r="R10" s="2" t="s">
        <v>71</v>
      </c>
    </row>
    <row r="11" spans="1:18">
      <c r="A11" s="86">
        <v>19138826</v>
      </c>
      <c r="B11" s="86">
        <v>7</v>
      </c>
      <c r="C11" s="86" t="s">
        <v>96</v>
      </c>
      <c r="D11" s="87" t="s">
        <v>97</v>
      </c>
      <c r="E11" s="87" t="s">
        <v>98</v>
      </c>
      <c r="F11" s="87" t="s">
        <v>99</v>
      </c>
      <c r="G11" s="168" t="s">
        <v>68</v>
      </c>
      <c r="H11" s="29" t="s">
        <v>69</v>
      </c>
      <c r="I11" s="75">
        <v>45637</v>
      </c>
      <c r="J11" s="29" t="s">
        <v>70</v>
      </c>
      <c r="K11" s="42">
        <v>4</v>
      </c>
      <c r="L11" s="2">
        <v>4</v>
      </c>
      <c r="M11" s="2">
        <v>3</v>
      </c>
      <c r="N11" s="2">
        <v>3</v>
      </c>
      <c r="O11" s="2">
        <v>3</v>
      </c>
      <c r="P11" s="58">
        <f t="shared" si="0"/>
        <v>17</v>
      </c>
      <c r="Q11" s="82">
        <f t="shared" si="1"/>
        <v>86.25</v>
      </c>
      <c r="R11" s="1" t="s">
        <v>76</v>
      </c>
    </row>
    <row r="12" spans="1:18">
      <c r="A12" s="89">
        <v>18739332</v>
      </c>
      <c r="B12" s="89">
        <v>9</v>
      </c>
      <c r="C12" s="86" t="s">
        <v>100</v>
      </c>
      <c r="D12" s="87" t="s">
        <v>101</v>
      </c>
      <c r="E12" s="87" t="s">
        <v>86</v>
      </c>
      <c r="F12" s="87" t="s">
        <v>102</v>
      </c>
      <c r="G12" s="169" t="s">
        <v>68</v>
      </c>
      <c r="H12" s="41" t="s">
        <v>69</v>
      </c>
      <c r="I12" s="74">
        <v>45637</v>
      </c>
      <c r="J12" s="41" t="s">
        <v>70</v>
      </c>
      <c r="K12" s="42">
        <v>3</v>
      </c>
      <c r="L12" s="2">
        <v>3</v>
      </c>
      <c r="M12" s="2">
        <v>2</v>
      </c>
      <c r="N12" s="2">
        <v>4</v>
      </c>
      <c r="O12" s="2">
        <v>3</v>
      </c>
      <c r="P12" s="58">
        <f t="shared" si="0"/>
        <v>15</v>
      </c>
      <c r="Q12" s="82">
        <f t="shared" si="1"/>
        <v>73.75</v>
      </c>
      <c r="R12" s="2" t="s">
        <v>71</v>
      </c>
    </row>
    <row r="13" spans="1:18">
      <c r="A13" s="86">
        <v>17562671</v>
      </c>
      <c r="B13" s="86">
        <v>9</v>
      </c>
      <c r="C13" s="86" t="s">
        <v>103</v>
      </c>
      <c r="D13" s="87" t="s">
        <v>104</v>
      </c>
      <c r="E13" s="87" t="s">
        <v>105</v>
      </c>
      <c r="F13" s="87" t="s">
        <v>106</v>
      </c>
      <c r="G13" s="168" t="s">
        <v>68</v>
      </c>
      <c r="H13" s="41" t="s">
        <v>69</v>
      </c>
      <c r="I13" s="74">
        <v>45637</v>
      </c>
      <c r="J13" s="41" t="s">
        <v>70</v>
      </c>
      <c r="K13" s="42">
        <v>4</v>
      </c>
      <c r="L13" s="2">
        <v>4</v>
      </c>
      <c r="M13" s="2">
        <v>4</v>
      </c>
      <c r="N13" s="2">
        <v>4</v>
      </c>
      <c r="O13" s="2">
        <v>4</v>
      </c>
      <c r="P13" s="58">
        <f t="shared" si="0"/>
        <v>20</v>
      </c>
      <c r="Q13" s="82">
        <f t="shared" si="1"/>
        <v>99.999999999999986</v>
      </c>
      <c r="R13" s="2" t="s">
        <v>76</v>
      </c>
    </row>
    <row r="14" spans="1:18">
      <c r="A14" s="86">
        <v>17285874</v>
      </c>
      <c r="B14" s="86">
        <v>0</v>
      </c>
      <c r="C14" s="86" t="s">
        <v>107</v>
      </c>
      <c r="D14" s="87" t="s">
        <v>108</v>
      </c>
      <c r="E14" s="87" t="s">
        <v>109</v>
      </c>
      <c r="F14" s="87" t="s">
        <v>110</v>
      </c>
      <c r="G14" s="168" t="s">
        <v>68</v>
      </c>
      <c r="H14" s="41" t="s">
        <v>69</v>
      </c>
      <c r="I14" s="74">
        <v>45637</v>
      </c>
      <c r="J14" s="41" t="s">
        <v>70</v>
      </c>
      <c r="K14" s="42">
        <v>4</v>
      </c>
      <c r="L14" s="2">
        <v>3</v>
      </c>
      <c r="M14" s="2">
        <v>2</v>
      </c>
      <c r="N14" s="2">
        <v>4</v>
      </c>
      <c r="O14" s="2">
        <v>2</v>
      </c>
      <c r="P14" s="58">
        <f t="shared" si="0"/>
        <v>15</v>
      </c>
      <c r="Q14" s="82">
        <f t="shared" si="1"/>
        <v>76.25</v>
      </c>
      <c r="R14" s="2" t="s">
        <v>71</v>
      </c>
    </row>
    <row r="15" spans="1:18">
      <c r="A15" s="86">
        <v>19689034</v>
      </c>
      <c r="B15" s="86">
        <v>3</v>
      </c>
      <c r="C15" s="86" t="s">
        <v>111</v>
      </c>
      <c r="D15" s="87" t="s">
        <v>112</v>
      </c>
      <c r="E15" s="87" t="s">
        <v>113</v>
      </c>
      <c r="F15" s="87" t="s">
        <v>114</v>
      </c>
      <c r="G15" s="168" t="s">
        <v>68</v>
      </c>
      <c r="H15" s="41" t="s">
        <v>69</v>
      </c>
      <c r="I15" s="74">
        <v>45637</v>
      </c>
      <c r="J15" s="41" t="s">
        <v>70</v>
      </c>
      <c r="K15" s="42">
        <v>4</v>
      </c>
      <c r="L15" s="2">
        <v>4</v>
      </c>
      <c r="M15" s="2">
        <v>2</v>
      </c>
      <c r="N15" s="2">
        <v>4</v>
      </c>
      <c r="O15" s="2">
        <v>4</v>
      </c>
      <c r="P15" s="58">
        <f t="shared" si="0"/>
        <v>18</v>
      </c>
      <c r="Q15" s="82">
        <f t="shared" si="1"/>
        <v>87.499999999999986</v>
      </c>
      <c r="R15" s="2" t="s">
        <v>76</v>
      </c>
    </row>
    <row r="16" spans="1:18">
      <c r="A16" s="86">
        <v>19454256</v>
      </c>
      <c r="B16" s="86">
        <v>9</v>
      </c>
      <c r="C16" s="86" t="s">
        <v>115</v>
      </c>
      <c r="D16" s="87" t="s">
        <v>116</v>
      </c>
      <c r="E16" s="87" t="s">
        <v>117</v>
      </c>
      <c r="F16" s="87" t="s">
        <v>118</v>
      </c>
      <c r="G16" s="168" t="s">
        <v>68</v>
      </c>
      <c r="H16" s="41" t="s">
        <v>69</v>
      </c>
      <c r="I16" s="74">
        <v>45637</v>
      </c>
      <c r="J16" s="41" t="s">
        <v>70</v>
      </c>
      <c r="K16" s="42">
        <v>3</v>
      </c>
      <c r="L16" s="2">
        <v>3</v>
      </c>
      <c r="M16" s="2">
        <v>3</v>
      </c>
      <c r="N16" s="2">
        <v>4</v>
      </c>
      <c r="O16" s="2">
        <v>3</v>
      </c>
      <c r="P16" s="58">
        <f t="shared" si="0"/>
        <v>16</v>
      </c>
      <c r="Q16" s="82">
        <f t="shared" si="1"/>
        <v>80</v>
      </c>
      <c r="R16" s="2" t="s">
        <v>71</v>
      </c>
    </row>
    <row r="17" spans="1:18">
      <c r="A17" s="86">
        <v>18925796</v>
      </c>
      <c r="B17" s="86">
        <v>1</v>
      </c>
      <c r="C17" s="86" t="s">
        <v>119</v>
      </c>
      <c r="D17" s="87" t="s">
        <v>120</v>
      </c>
      <c r="E17" s="87" t="s">
        <v>121</v>
      </c>
      <c r="F17" s="87" t="s">
        <v>122</v>
      </c>
      <c r="G17" s="168" t="s">
        <v>123</v>
      </c>
      <c r="H17" s="41" t="s">
        <v>124</v>
      </c>
      <c r="I17" s="74"/>
      <c r="J17" s="41" t="s">
        <v>70</v>
      </c>
      <c r="K17" s="42"/>
      <c r="L17" s="2"/>
      <c r="M17" s="2"/>
      <c r="N17" s="2"/>
      <c r="O17" s="2"/>
      <c r="P17" s="58"/>
      <c r="Q17" s="82">
        <f t="shared" si="1"/>
        <v>0</v>
      </c>
      <c r="R17" s="2"/>
    </row>
    <row r="18" spans="1:18">
      <c r="A18" s="86">
        <v>18697407</v>
      </c>
      <c r="B18" s="86">
        <v>7</v>
      </c>
      <c r="C18" s="86" t="s">
        <v>125</v>
      </c>
      <c r="D18" s="87" t="s">
        <v>126</v>
      </c>
      <c r="E18" s="87" t="s">
        <v>127</v>
      </c>
      <c r="F18" s="87" t="s">
        <v>128</v>
      </c>
      <c r="G18" s="169" t="s">
        <v>68</v>
      </c>
      <c r="H18" s="41" t="s">
        <v>69</v>
      </c>
      <c r="I18" s="74">
        <v>45637</v>
      </c>
      <c r="J18" s="41" t="s">
        <v>70</v>
      </c>
      <c r="K18" s="42">
        <v>4</v>
      </c>
      <c r="L18" s="2">
        <v>3</v>
      </c>
      <c r="M18" s="2">
        <v>2</v>
      </c>
      <c r="N18" s="2">
        <v>4</v>
      </c>
      <c r="O18" s="2">
        <v>3</v>
      </c>
      <c r="P18" s="58">
        <f t="shared" ref="P18:P37" si="2">SUM(K18:O18)</f>
        <v>16</v>
      </c>
      <c r="Q18" s="82">
        <f t="shared" si="1"/>
        <v>78.749999999999986</v>
      </c>
      <c r="R18" s="2" t="s">
        <v>71</v>
      </c>
    </row>
    <row r="19" spans="1:18">
      <c r="A19" s="86">
        <v>20846118</v>
      </c>
      <c r="B19" s="86">
        <v>4</v>
      </c>
      <c r="C19" s="86" t="s">
        <v>129</v>
      </c>
      <c r="D19" s="87" t="s">
        <v>130</v>
      </c>
      <c r="E19" s="87" t="s">
        <v>131</v>
      </c>
      <c r="F19" s="87" t="s">
        <v>132</v>
      </c>
      <c r="G19" s="169" t="s">
        <v>68</v>
      </c>
      <c r="H19" s="41" t="s">
        <v>69</v>
      </c>
      <c r="I19" s="74">
        <v>45637</v>
      </c>
      <c r="J19" s="41" t="s">
        <v>70</v>
      </c>
      <c r="K19" s="42">
        <v>4</v>
      </c>
      <c r="L19" s="2">
        <v>3</v>
      </c>
      <c r="M19" s="2">
        <v>2</v>
      </c>
      <c r="N19" s="2">
        <v>4</v>
      </c>
      <c r="O19" s="2">
        <v>4</v>
      </c>
      <c r="P19" s="58">
        <f t="shared" si="2"/>
        <v>17</v>
      </c>
      <c r="Q19" s="82">
        <f t="shared" si="1"/>
        <v>81.249999999999986</v>
      </c>
      <c r="R19" s="2" t="s">
        <v>71</v>
      </c>
    </row>
    <row r="20" spans="1:18">
      <c r="A20" s="86">
        <v>16977917</v>
      </c>
      <c r="B20" s="86">
        <v>1</v>
      </c>
      <c r="C20" s="86" t="s">
        <v>133</v>
      </c>
      <c r="D20" s="87" t="s">
        <v>134</v>
      </c>
      <c r="E20" s="87" t="s">
        <v>135</v>
      </c>
      <c r="F20" s="87" t="s">
        <v>136</v>
      </c>
      <c r="G20" s="169" t="s">
        <v>68</v>
      </c>
      <c r="H20" s="41" t="s">
        <v>69</v>
      </c>
      <c r="I20" s="74">
        <v>45637</v>
      </c>
      <c r="J20" s="41" t="s">
        <v>70</v>
      </c>
      <c r="K20" s="42">
        <v>3</v>
      </c>
      <c r="L20" s="2">
        <v>3</v>
      </c>
      <c r="M20" s="2">
        <v>2</v>
      </c>
      <c r="N20" s="2">
        <v>3</v>
      </c>
      <c r="O20" s="2">
        <v>3</v>
      </c>
      <c r="P20" s="58">
        <f t="shared" si="2"/>
        <v>14</v>
      </c>
      <c r="Q20" s="82">
        <f t="shared" si="1"/>
        <v>68.75</v>
      </c>
      <c r="R20" s="2" t="s">
        <v>71</v>
      </c>
    </row>
    <row r="21" spans="1:18">
      <c r="A21" s="86">
        <v>13992120</v>
      </c>
      <c r="B21" s="87">
        <v>8</v>
      </c>
      <c r="C21" s="86" t="s">
        <v>137</v>
      </c>
      <c r="D21" s="87" t="s">
        <v>138</v>
      </c>
      <c r="E21" s="87" t="s">
        <v>139</v>
      </c>
      <c r="F21" s="87" t="s">
        <v>140</v>
      </c>
      <c r="G21" s="169" t="s">
        <v>68</v>
      </c>
      <c r="H21" s="35" t="s">
        <v>69</v>
      </c>
      <c r="I21" s="78">
        <v>45637</v>
      </c>
      <c r="J21" s="35" t="s">
        <v>70</v>
      </c>
      <c r="K21" s="33">
        <v>3</v>
      </c>
      <c r="L21" s="2">
        <v>3</v>
      </c>
      <c r="M21" s="2">
        <v>3</v>
      </c>
      <c r="N21" s="2">
        <v>3</v>
      </c>
      <c r="O21" s="2">
        <v>4</v>
      </c>
      <c r="P21" s="58">
        <f t="shared" si="2"/>
        <v>16</v>
      </c>
      <c r="Q21" s="82">
        <f t="shared" si="1"/>
        <v>77.5</v>
      </c>
      <c r="R21" s="2" t="s">
        <v>71</v>
      </c>
    </row>
    <row r="22" spans="1:18">
      <c r="A22" s="86">
        <v>20297119</v>
      </c>
      <c r="B22" s="86">
        <v>9</v>
      </c>
      <c r="C22" s="86" t="s">
        <v>141</v>
      </c>
      <c r="D22" s="87" t="s">
        <v>86</v>
      </c>
      <c r="E22" s="87" t="s">
        <v>142</v>
      </c>
      <c r="F22" s="87" t="s">
        <v>143</v>
      </c>
      <c r="G22" s="169" t="s">
        <v>68</v>
      </c>
      <c r="H22" s="29" t="s">
        <v>69</v>
      </c>
      <c r="I22" s="75">
        <v>45637</v>
      </c>
      <c r="J22" s="29" t="s">
        <v>70</v>
      </c>
      <c r="K22" s="40">
        <v>4</v>
      </c>
      <c r="L22" s="1">
        <v>4</v>
      </c>
      <c r="M22" s="1">
        <v>3</v>
      </c>
      <c r="N22" s="1">
        <v>4</v>
      </c>
      <c r="O22" s="84">
        <v>4</v>
      </c>
      <c r="P22" s="58">
        <f t="shared" si="2"/>
        <v>19</v>
      </c>
      <c r="Q22" s="82">
        <f t="shared" si="1"/>
        <v>93.749999999999986</v>
      </c>
      <c r="R22" s="1" t="s">
        <v>76</v>
      </c>
    </row>
    <row r="23" spans="1:18">
      <c r="A23" s="86">
        <v>16710803</v>
      </c>
      <c r="B23" s="86">
        <v>2</v>
      </c>
      <c r="C23" s="86" t="s">
        <v>144</v>
      </c>
      <c r="D23" s="87" t="s">
        <v>145</v>
      </c>
      <c r="E23" s="87" t="s">
        <v>146</v>
      </c>
      <c r="F23" s="87" t="s">
        <v>147</v>
      </c>
      <c r="G23" s="169" t="s">
        <v>68</v>
      </c>
      <c r="H23" s="41" t="s">
        <v>69</v>
      </c>
      <c r="I23" s="74">
        <v>45637</v>
      </c>
      <c r="J23" s="41" t="s">
        <v>70</v>
      </c>
      <c r="K23" s="42">
        <v>4</v>
      </c>
      <c r="L23" s="2">
        <v>4</v>
      </c>
      <c r="M23" s="2">
        <v>4</v>
      </c>
      <c r="N23" s="2">
        <v>4</v>
      </c>
      <c r="O23" s="2">
        <v>4</v>
      </c>
      <c r="P23" s="58">
        <f t="shared" si="2"/>
        <v>20</v>
      </c>
      <c r="Q23" s="82">
        <f t="shared" si="1"/>
        <v>99.999999999999986</v>
      </c>
      <c r="R23" s="2" t="s">
        <v>76</v>
      </c>
    </row>
    <row r="24" spans="1:18">
      <c r="A24" s="86">
        <v>16522481</v>
      </c>
      <c r="B24" s="86">
        <v>7</v>
      </c>
      <c r="C24" s="86" t="s">
        <v>148</v>
      </c>
      <c r="D24" s="87" t="s">
        <v>149</v>
      </c>
      <c r="E24" s="87" t="s">
        <v>150</v>
      </c>
      <c r="F24" s="87" t="s">
        <v>151</v>
      </c>
      <c r="G24" s="169" t="s">
        <v>68</v>
      </c>
      <c r="H24" s="41" t="s">
        <v>69</v>
      </c>
      <c r="I24" s="74">
        <v>45637</v>
      </c>
      <c r="J24" s="41" t="s">
        <v>70</v>
      </c>
      <c r="K24" s="42">
        <v>4</v>
      </c>
      <c r="L24" s="2">
        <v>4</v>
      </c>
      <c r="M24" s="2">
        <v>4</v>
      </c>
      <c r="N24" s="2">
        <v>4</v>
      </c>
      <c r="O24" s="2">
        <v>4</v>
      </c>
      <c r="P24" s="58">
        <f t="shared" si="2"/>
        <v>20</v>
      </c>
      <c r="Q24" s="82">
        <f t="shared" si="1"/>
        <v>99.999999999999986</v>
      </c>
      <c r="R24" s="2" t="s">
        <v>76</v>
      </c>
    </row>
    <row r="25" spans="1:18">
      <c r="A25" s="86">
        <v>17707952</v>
      </c>
      <c r="B25" s="86">
        <v>9</v>
      </c>
      <c r="C25" s="86" t="s">
        <v>152</v>
      </c>
      <c r="D25" s="87" t="s">
        <v>153</v>
      </c>
      <c r="E25" s="87" t="s">
        <v>154</v>
      </c>
      <c r="F25" s="87" t="s">
        <v>155</v>
      </c>
      <c r="G25" s="169" t="s">
        <v>68</v>
      </c>
      <c r="H25" s="41" t="s">
        <v>69</v>
      </c>
      <c r="I25" s="74">
        <v>45637</v>
      </c>
      <c r="J25" s="41" t="s">
        <v>70</v>
      </c>
      <c r="K25" s="42">
        <v>4</v>
      </c>
      <c r="L25" s="2">
        <v>3</v>
      </c>
      <c r="M25" s="2">
        <v>2</v>
      </c>
      <c r="N25" s="2">
        <v>3</v>
      </c>
      <c r="O25" s="2">
        <v>4</v>
      </c>
      <c r="P25" s="58">
        <f t="shared" si="2"/>
        <v>16</v>
      </c>
      <c r="Q25" s="82">
        <f t="shared" si="1"/>
        <v>76.25</v>
      </c>
      <c r="R25" s="2" t="s">
        <v>71</v>
      </c>
    </row>
    <row r="26" spans="1:18">
      <c r="A26" s="86">
        <v>19360935</v>
      </c>
      <c r="B26" s="86" t="s">
        <v>156</v>
      </c>
      <c r="C26" s="86" t="s">
        <v>157</v>
      </c>
      <c r="D26" s="87" t="s">
        <v>158</v>
      </c>
      <c r="E26" s="87" t="s">
        <v>90</v>
      </c>
      <c r="F26" s="87" t="s">
        <v>136</v>
      </c>
      <c r="G26" s="169" t="s">
        <v>68</v>
      </c>
      <c r="H26" s="41" t="s">
        <v>69</v>
      </c>
      <c r="I26" s="74">
        <v>45637</v>
      </c>
      <c r="J26" s="41" t="s">
        <v>70</v>
      </c>
      <c r="K26" s="42">
        <v>3</v>
      </c>
      <c r="L26" s="2">
        <v>4</v>
      </c>
      <c r="M26" s="2">
        <v>3</v>
      </c>
      <c r="N26" s="2">
        <v>2</v>
      </c>
      <c r="O26" s="2">
        <v>3</v>
      </c>
      <c r="P26" s="58">
        <f t="shared" si="2"/>
        <v>15</v>
      </c>
      <c r="Q26" s="82">
        <f t="shared" si="1"/>
        <v>76.25</v>
      </c>
      <c r="R26" s="2" t="s">
        <v>71</v>
      </c>
    </row>
    <row r="27" spans="1:18">
      <c r="A27" s="86">
        <v>20297484</v>
      </c>
      <c r="B27" s="86">
        <v>8</v>
      </c>
      <c r="C27" s="86" t="s">
        <v>159</v>
      </c>
      <c r="D27" s="87" t="s">
        <v>160</v>
      </c>
      <c r="E27" s="87" t="s">
        <v>105</v>
      </c>
      <c r="F27" s="87" t="s">
        <v>161</v>
      </c>
      <c r="G27" s="169" t="s">
        <v>68</v>
      </c>
      <c r="H27" s="41" t="s">
        <v>69</v>
      </c>
      <c r="I27" s="74">
        <v>45637</v>
      </c>
      <c r="J27" s="41" t="s">
        <v>70</v>
      </c>
      <c r="K27" s="42">
        <v>4</v>
      </c>
      <c r="L27" s="2">
        <v>4</v>
      </c>
      <c r="M27" s="2">
        <v>3</v>
      </c>
      <c r="N27" s="2">
        <v>4</v>
      </c>
      <c r="O27" s="2">
        <v>4</v>
      </c>
      <c r="P27" s="58">
        <f t="shared" si="2"/>
        <v>19</v>
      </c>
      <c r="Q27" s="82">
        <f t="shared" si="1"/>
        <v>93.749999999999986</v>
      </c>
      <c r="R27" s="2" t="s">
        <v>76</v>
      </c>
    </row>
    <row r="28" spans="1:18">
      <c r="A28" s="90">
        <v>19856342</v>
      </c>
      <c r="B28" s="90">
        <v>0</v>
      </c>
      <c r="C28" s="86" t="s">
        <v>162</v>
      </c>
      <c r="D28" s="87" t="s">
        <v>163</v>
      </c>
      <c r="E28" s="87" t="s">
        <v>164</v>
      </c>
      <c r="F28" s="87" t="s">
        <v>165</v>
      </c>
      <c r="G28" s="169" t="s">
        <v>68</v>
      </c>
      <c r="H28" s="41" t="s">
        <v>69</v>
      </c>
      <c r="I28" s="74">
        <v>45637</v>
      </c>
      <c r="J28" s="41" t="s">
        <v>70</v>
      </c>
      <c r="K28" s="42">
        <v>4</v>
      </c>
      <c r="L28" s="2">
        <v>4</v>
      </c>
      <c r="M28" s="2">
        <v>3</v>
      </c>
      <c r="N28" s="2">
        <v>4</v>
      </c>
      <c r="O28" s="2">
        <v>4</v>
      </c>
      <c r="P28" s="58">
        <f t="shared" si="2"/>
        <v>19</v>
      </c>
      <c r="Q28" s="82">
        <f t="shared" si="1"/>
        <v>93.749999999999986</v>
      </c>
      <c r="R28" s="2" t="s">
        <v>76</v>
      </c>
    </row>
    <row r="29" spans="1:18">
      <c r="A29" s="89">
        <v>17751551</v>
      </c>
      <c r="B29" s="89">
        <v>5</v>
      </c>
      <c r="C29" s="86" t="s">
        <v>166</v>
      </c>
      <c r="D29" s="87" t="s">
        <v>90</v>
      </c>
      <c r="E29" s="87" t="s">
        <v>167</v>
      </c>
      <c r="F29" s="87" t="s">
        <v>168</v>
      </c>
      <c r="G29" s="169" t="s">
        <v>68</v>
      </c>
      <c r="H29" s="41" t="s">
        <v>69</v>
      </c>
      <c r="I29" s="74">
        <v>45637</v>
      </c>
      <c r="J29" s="41" t="s">
        <v>70</v>
      </c>
      <c r="K29" s="42">
        <v>4</v>
      </c>
      <c r="L29" s="2">
        <v>4</v>
      </c>
      <c r="M29" s="2">
        <v>4</v>
      </c>
      <c r="N29" s="2">
        <v>3</v>
      </c>
      <c r="O29" s="2">
        <v>4</v>
      </c>
      <c r="P29" s="58">
        <f t="shared" si="2"/>
        <v>19</v>
      </c>
      <c r="Q29" s="82">
        <f t="shared" si="1"/>
        <v>95</v>
      </c>
      <c r="R29" s="2" t="s">
        <v>76</v>
      </c>
    </row>
    <row r="30" spans="1:18">
      <c r="A30" s="86">
        <v>19739721</v>
      </c>
      <c r="B30" s="86">
        <v>7</v>
      </c>
      <c r="C30" s="86" t="s">
        <v>169</v>
      </c>
      <c r="D30" s="87" t="s">
        <v>170</v>
      </c>
      <c r="E30" s="87" t="s">
        <v>171</v>
      </c>
      <c r="F30" s="87" t="s">
        <v>172</v>
      </c>
      <c r="G30" s="169" t="s">
        <v>68</v>
      </c>
      <c r="H30" s="41" t="s">
        <v>69</v>
      </c>
      <c r="I30" s="74">
        <v>45637</v>
      </c>
      <c r="J30" s="41" t="s">
        <v>70</v>
      </c>
      <c r="K30" s="42">
        <v>4</v>
      </c>
      <c r="L30" s="2">
        <v>4</v>
      </c>
      <c r="M30" s="2">
        <v>4</v>
      </c>
      <c r="N30" s="2">
        <v>2</v>
      </c>
      <c r="O30" s="2">
        <v>4</v>
      </c>
      <c r="P30" s="58">
        <f t="shared" si="2"/>
        <v>18</v>
      </c>
      <c r="Q30" s="82">
        <f t="shared" si="1"/>
        <v>89.999999999999986</v>
      </c>
      <c r="R30" s="2" t="s">
        <v>76</v>
      </c>
    </row>
    <row r="31" spans="1:18">
      <c r="A31" s="86">
        <v>17633767</v>
      </c>
      <c r="B31" s="86">
        <v>2</v>
      </c>
      <c r="C31" s="86" t="s">
        <v>173</v>
      </c>
      <c r="D31" s="87" t="s">
        <v>174</v>
      </c>
      <c r="E31" s="87" t="s">
        <v>175</v>
      </c>
      <c r="F31" s="87" t="s">
        <v>176</v>
      </c>
      <c r="G31" s="169" t="s">
        <v>68</v>
      </c>
      <c r="H31" s="41" t="s">
        <v>69</v>
      </c>
      <c r="I31" s="74">
        <v>45637</v>
      </c>
      <c r="J31" s="41" t="s">
        <v>70</v>
      </c>
      <c r="K31" s="42">
        <v>4</v>
      </c>
      <c r="L31" s="2">
        <v>3</v>
      </c>
      <c r="M31" s="2">
        <v>3</v>
      </c>
      <c r="N31" s="2">
        <v>4</v>
      </c>
      <c r="O31" s="2">
        <v>3</v>
      </c>
      <c r="P31" s="58">
        <f t="shared" si="2"/>
        <v>17</v>
      </c>
      <c r="Q31" s="82">
        <f t="shared" si="1"/>
        <v>84.999999999999986</v>
      </c>
      <c r="R31" s="2" t="s">
        <v>76</v>
      </c>
    </row>
    <row r="32" spans="1:18">
      <c r="A32" s="86">
        <v>18640360</v>
      </c>
      <c r="B32" s="86">
        <v>6</v>
      </c>
      <c r="C32" s="86" t="s">
        <v>177</v>
      </c>
      <c r="D32" s="87" t="s">
        <v>178</v>
      </c>
      <c r="E32" s="87" t="s">
        <v>179</v>
      </c>
      <c r="F32" s="87" t="s">
        <v>180</v>
      </c>
      <c r="G32" s="169" t="s">
        <v>68</v>
      </c>
      <c r="H32" s="41" t="s">
        <v>69</v>
      </c>
      <c r="I32" s="74">
        <v>45637</v>
      </c>
      <c r="J32" s="41" t="s">
        <v>70</v>
      </c>
      <c r="K32" s="42">
        <v>3</v>
      </c>
      <c r="L32" s="2">
        <v>2</v>
      </c>
      <c r="M32" s="2">
        <v>2</v>
      </c>
      <c r="N32" s="2">
        <v>3</v>
      </c>
      <c r="O32" s="2">
        <v>3</v>
      </c>
      <c r="P32" s="58">
        <f t="shared" si="2"/>
        <v>13</v>
      </c>
      <c r="Q32" s="82">
        <f t="shared" si="1"/>
        <v>62.5</v>
      </c>
      <c r="R32" s="2" t="s">
        <v>181</v>
      </c>
    </row>
    <row r="33" spans="1:18">
      <c r="A33" s="86">
        <v>14120578</v>
      </c>
      <c r="B33" s="86">
        <v>1</v>
      </c>
      <c r="C33" s="86" t="s">
        <v>182</v>
      </c>
      <c r="D33" s="87" t="s">
        <v>183</v>
      </c>
      <c r="E33" s="87" t="s">
        <v>184</v>
      </c>
      <c r="F33" s="87" t="s">
        <v>185</v>
      </c>
      <c r="G33" s="169" t="s">
        <v>68</v>
      </c>
      <c r="H33" s="41" t="s">
        <v>69</v>
      </c>
      <c r="I33" s="74">
        <v>45637</v>
      </c>
      <c r="J33" s="41" t="s">
        <v>70</v>
      </c>
      <c r="K33" s="42">
        <v>4</v>
      </c>
      <c r="L33" s="2">
        <v>3</v>
      </c>
      <c r="M33" s="2">
        <v>3</v>
      </c>
      <c r="N33" s="2">
        <v>3</v>
      </c>
      <c r="O33" s="2">
        <v>3</v>
      </c>
      <c r="P33" s="58">
        <f t="shared" si="2"/>
        <v>16</v>
      </c>
      <c r="Q33" s="82">
        <f t="shared" si="1"/>
        <v>80</v>
      </c>
      <c r="R33" s="2" t="s">
        <v>71</v>
      </c>
    </row>
    <row r="34" spans="1:18">
      <c r="A34" s="86">
        <v>19902682</v>
      </c>
      <c r="B34" s="86">
        <v>8</v>
      </c>
      <c r="C34" s="86" t="s">
        <v>186</v>
      </c>
      <c r="D34" s="87" t="s">
        <v>187</v>
      </c>
      <c r="E34" s="87" t="s">
        <v>188</v>
      </c>
      <c r="F34" s="87" t="s">
        <v>189</v>
      </c>
      <c r="G34" s="169" t="s">
        <v>68</v>
      </c>
      <c r="H34" s="35" t="s">
        <v>69</v>
      </c>
      <c r="I34" s="78">
        <v>45637</v>
      </c>
      <c r="J34" s="35" t="s">
        <v>70</v>
      </c>
      <c r="K34" s="33">
        <v>4</v>
      </c>
      <c r="L34" s="2">
        <v>3</v>
      </c>
      <c r="M34" s="2">
        <v>3</v>
      </c>
      <c r="N34" s="2">
        <v>2</v>
      </c>
      <c r="O34" s="2">
        <v>3</v>
      </c>
      <c r="P34" s="58">
        <f t="shared" si="2"/>
        <v>15</v>
      </c>
      <c r="Q34" s="82">
        <f t="shared" si="1"/>
        <v>75</v>
      </c>
      <c r="R34" s="2" t="s">
        <v>71</v>
      </c>
    </row>
    <row r="35" spans="1:18">
      <c r="A35" s="86">
        <v>13251347</v>
      </c>
      <c r="B35" s="86">
        <v>3</v>
      </c>
      <c r="C35" s="86" t="s">
        <v>190</v>
      </c>
      <c r="D35" s="87" t="s">
        <v>191</v>
      </c>
      <c r="E35" s="87" t="s">
        <v>192</v>
      </c>
      <c r="F35" s="87" t="s">
        <v>193</v>
      </c>
      <c r="G35" s="169" t="s">
        <v>68</v>
      </c>
      <c r="H35" s="41" t="s">
        <v>69</v>
      </c>
      <c r="I35" s="74">
        <v>45637</v>
      </c>
      <c r="J35" s="41" t="s">
        <v>70</v>
      </c>
      <c r="K35" s="42">
        <v>3</v>
      </c>
      <c r="L35" s="2">
        <v>3</v>
      </c>
      <c r="M35" s="2">
        <v>3</v>
      </c>
      <c r="N35" s="2">
        <v>3</v>
      </c>
      <c r="O35" s="2">
        <v>3</v>
      </c>
      <c r="P35" s="58">
        <f t="shared" si="2"/>
        <v>15</v>
      </c>
      <c r="Q35" s="82">
        <f t="shared" si="1"/>
        <v>75</v>
      </c>
      <c r="R35" s="2" t="s">
        <v>71</v>
      </c>
    </row>
    <row r="36" spans="1:18">
      <c r="A36" s="86">
        <v>11345522</v>
      </c>
      <c r="B36" s="86">
        <v>5</v>
      </c>
      <c r="C36" s="86" t="s">
        <v>194</v>
      </c>
      <c r="D36" s="87" t="s">
        <v>195</v>
      </c>
      <c r="E36" s="87" t="s">
        <v>196</v>
      </c>
      <c r="F36" s="87" t="s">
        <v>197</v>
      </c>
      <c r="G36" s="169" t="s">
        <v>68</v>
      </c>
      <c r="H36" s="41" t="s">
        <v>69</v>
      </c>
      <c r="I36" s="74">
        <v>45637</v>
      </c>
      <c r="J36" s="41" t="s">
        <v>70</v>
      </c>
      <c r="K36" s="42">
        <v>3</v>
      </c>
      <c r="L36" s="2">
        <v>3</v>
      </c>
      <c r="M36" s="2">
        <v>4</v>
      </c>
      <c r="N36" s="2">
        <v>3</v>
      </c>
      <c r="O36" s="2">
        <v>3</v>
      </c>
      <c r="P36" s="58">
        <f t="shared" si="2"/>
        <v>16</v>
      </c>
      <c r="Q36" s="82">
        <f t="shared" si="1"/>
        <v>81.25</v>
      </c>
      <c r="R36" s="2" t="s">
        <v>71</v>
      </c>
    </row>
    <row r="37" spans="1:18">
      <c r="A37" s="89">
        <v>18637390</v>
      </c>
      <c r="B37" s="89">
        <v>1</v>
      </c>
      <c r="C37" s="86" t="s">
        <v>198</v>
      </c>
      <c r="D37" s="87" t="s">
        <v>199</v>
      </c>
      <c r="E37" s="87" t="s">
        <v>200</v>
      </c>
      <c r="F37" s="87" t="s">
        <v>201</v>
      </c>
      <c r="G37" s="169" t="s">
        <v>68</v>
      </c>
      <c r="H37" s="41" t="s">
        <v>69</v>
      </c>
      <c r="I37" s="74">
        <v>45728</v>
      </c>
      <c r="J37" s="41" t="s">
        <v>70</v>
      </c>
      <c r="K37" s="42">
        <v>3</v>
      </c>
      <c r="L37" s="2">
        <v>3</v>
      </c>
      <c r="M37" s="2">
        <v>3</v>
      </c>
      <c r="N37" s="2">
        <v>3</v>
      </c>
      <c r="O37" s="2">
        <v>3</v>
      </c>
      <c r="P37" s="58">
        <f t="shared" si="2"/>
        <v>15</v>
      </c>
      <c r="Q37" s="82">
        <f t="shared" si="1"/>
        <v>75</v>
      </c>
      <c r="R37" s="2" t="s">
        <v>71</v>
      </c>
    </row>
    <row r="38" spans="1:18">
      <c r="A38" s="86">
        <v>18662720</v>
      </c>
      <c r="B38" s="86">
        <v>2</v>
      </c>
      <c r="C38" s="86" t="s">
        <v>202</v>
      </c>
      <c r="D38" s="87" t="s">
        <v>74</v>
      </c>
      <c r="E38" s="87" t="s">
        <v>203</v>
      </c>
      <c r="F38" s="87" t="s">
        <v>204</v>
      </c>
      <c r="G38" s="169" t="s">
        <v>68</v>
      </c>
      <c r="H38" s="29" t="s">
        <v>69</v>
      </c>
      <c r="I38" s="75">
        <v>45637</v>
      </c>
      <c r="J38" s="41" t="s">
        <v>70</v>
      </c>
      <c r="K38" s="40">
        <v>4</v>
      </c>
      <c r="L38" s="1">
        <v>2</v>
      </c>
      <c r="M38" s="1">
        <v>2</v>
      </c>
      <c r="N38" s="1">
        <v>4</v>
      </c>
      <c r="O38" s="1">
        <v>4</v>
      </c>
      <c r="P38" s="58">
        <f>SUM(K38:O38)</f>
        <v>16</v>
      </c>
      <c r="Q38" s="82">
        <f t="shared" si="1"/>
        <v>75</v>
      </c>
      <c r="R38" s="1" t="s">
        <v>71</v>
      </c>
    </row>
    <row r="39" spans="1:18">
      <c r="A39" s="86">
        <v>19165891</v>
      </c>
      <c r="B39" s="86">
        <v>4</v>
      </c>
      <c r="C39" s="86" t="s">
        <v>205</v>
      </c>
      <c r="D39" s="87" t="s">
        <v>206</v>
      </c>
      <c r="E39" s="87" t="s">
        <v>207</v>
      </c>
      <c r="F39" s="87" t="s">
        <v>208</v>
      </c>
      <c r="G39" s="169" t="s">
        <v>68</v>
      </c>
      <c r="H39" s="29" t="s">
        <v>69</v>
      </c>
      <c r="I39" s="75">
        <v>45637</v>
      </c>
      <c r="J39" s="41" t="s">
        <v>70</v>
      </c>
      <c r="K39" s="40">
        <v>3</v>
      </c>
      <c r="L39" s="1">
        <v>4</v>
      </c>
      <c r="M39" s="1">
        <v>3</v>
      </c>
      <c r="N39" s="1">
        <v>3</v>
      </c>
      <c r="O39" s="1">
        <v>3</v>
      </c>
      <c r="P39" s="58">
        <f>SUM(K39:O39)</f>
        <v>16</v>
      </c>
      <c r="Q39" s="82">
        <f t="shared" si="1"/>
        <v>81.25</v>
      </c>
      <c r="R39" s="1" t="s">
        <v>71</v>
      </c>
    </row>
    <row r="40" spans="1:18">
      <c r="A40" s="86">
        <v>20637616</v>
      </c>
      <c r="B40" s="86">
        <v>3</v>
      </c>
      <c r="C40" s="86" t="s">
        <v>209</v>
      </c>
      <c r="D40" s="87" t="s">
        <v>210</v>
      </c>
      <c r="E40" s="87" t="s">
        <v>150</v>
      </c>
      <c r="F40" s="87" t="s">
        <v>211</v>
      </c>
      <c r="G40" s="169" t="s">
        <v>68</v>
      </c>
      <c r="H40" s="41" t="s">
        <v>69</v>
      </c>
      <c r="I40" s="74">
        <v>45637</v>
      </c>
      <c r="J40" s="41" t="s">
        <v>70</v>
      </c>
      <c r="K40" s="42">
        <v>4</v>
      </c>
      <c r="L40" s="2">
        <v>4</v>
      </c>
      <c r="M40" s="2">
        <v>4</v>
      </c>
      <c r="N40" s="2">
        <v>3</v>
      </c>
      <c r="O40" s="2">
        <v>3</v>
      </c>
      <c r="P40" s="58">
        <f>SUM(K40:O40)</f>
        <v>18</v>
      </c>
      <c r="Q40" s="82">
        <f t="shared" si="1"/>
        <v>92.5</v>
      </c>
      <c r="R40" s="2" t="s">
        <v>76</v>
      </c>
    </row>
    <row r="41" spans="1:18">
      <c r="A41" s="86">
        <v>19882238</v>
      </c>
      <c r="B41" s="86">
        <v>8</v>
      </c>
      <c r="C41" s="86" t="s">
        <v>212</v>
      </c>
      <c r="D41" s="98" t="s">
        <v>213</v>
      </c>
      <c r="E41" s="98" t="s">
        <v>214</v>
      </c>
      <c r="F41" s="98" t="s">
        <v>215</v>
      </c>
      <c r="G41" s="169" t="s">
        <v>68</v>
      </c>
      <c r="H41" s="41" t="s">
        <v>69</v>
      </c>
      <c r="I41" s="74">
        <v>45728</v>
      </c>
      <c r="J41" s="41" t="s">
        <v>70</v>
      </c>
      <c r="K41" s="94">
        <v>4</v>
      </c>
      <c r="L41" s="95">
        <v>4</v>
      </c>
      <c r="M41" s="95">
        <v>4</v>
      </c>
      <c r="N41" s="95">
        <v>3</v>
      </c>
      <c r="O41" s="95">
        <v>4</v>
      </c>
      <c r="P41" s="96">
        <f>SUM(K41:O41)</f>
        <v>19</v>
      </c>
      <c r="Q41" s="82">
        <f t="shared" si="1"/>
        <v>95</v>
      </c>
      <c r="R41" s="2" t="s">
        <v>76</v>
      </c>
    </row>
    <row r="42" spans="1:18">
      <c r="A42" s="86">
        <v>18013882</v>
      </c>
      <c r="B42" s="86" t="s">
        <v>156</v>
      </c>
      <c r="C42" s="86" t="s">
        <v>216</v>
      </c>
      <c r="D42" s="87" t="s">
        <v>217</v>
      </c>
      <c r="E42" s="87" t="s">
        <v>218</v>
      </c>
      <c r="F42" s="87" t="s">
        <v>219</v>
      </c>
      <c r="G42" s="169" t="s">
        <v>68</v>
      </c>
      <c r="H42" s="41" t="s">
        <v>69</v>
      </c>
      <c r="I42" s="74">
        <v>45637</v>
      </c>
      <c r="J42" s="41" t="s">
        <v>70</v>
      </c>
      <c r="K42" s="42">
        <v>4</v>
      </c>
      <c r="L42" s="2">
        <v>4</v>
      </c>
      <c r="M42" s="2">
        <v>3</v>
      </c>
      <c r="N42" s="2">
        <v>4</v>
      </c>
      <c r="O42" s="2">
        <v>3</v>
      </c>
      <c r="P42" s="58">
        <f t="shared" ref="P42:P59" si="3">SUM(K42:O42)</f>
        <v>18</v>
      </c>
      <c r="Q42" s="82">
        <f t="shared" si="1"/>
        <v>91.249999999999986</v>
      </c>
      <c r="R42" s="2" t="s">
        <v>76</v>
      </c>
    </row>
    <row r="43" spans="1:18" ht="29.25">
      <c r="A43" s="86">
        <v>18795344</v>
      </c>
      <c r="B43" s="86">
        <v>8</v>
      </c>
      <c r="C43" s="86" t="s">
        <v>220</v>
      </c>
      <c r="D43" s="87" t="s">
        <v>217</v>
      </c>
      <c r="E43" s="87" t="s">
        <v>221</v>
      </c>
      <c r="F43" s="87" t="s">
        <v>222</v>
      </c>
      <c r="G43" s="169" t="s">
        <v>68</v>
      </c>
      <c r="H43" s="41" t="s">
        <v>69</v>
      </c>
      <c r="I43" s="74">
        <v>45637</v>
      </c>
      <c r="J43" s="41" t="s">
        <v>70</v>
      </c>
      <c r="K43" s="42">
        <v>4</v>
      </c>
      <c r="L43" s="2">
        <v>4</v>
      </c>
      <c r="M43" s="2">
        <v>3</v>
      </c>
      <c r="N43" s="2">
        <v>4</v>
      </c>
      <c r="O43" s="2">
        <v>3</v>
      </c>
      <c r="P43" s="58">
        <f t="shared" si="3"/>
        <v>18</v>
      </c>
      <c r="Q43" s="82">
        <f t="shared" si="1"/>
        <v>91.249999999999986</v>
      </c>
      <c r="R43" s="2" t="s">
        <v>76</v>
      </c>
    </row>
    <row r="44" spans="1:18">
      <c r="A44" s="86">
        <v>20575549</v>
      </c>
      <c r="B44" s="86">
        <v>7</v>
      </c>
      <c r="C44" s="86" t="s">
        <v>223</v>
      </c>
      <c r="D44" s="87" t="s">
        <v>109</v>
      </c>
      <c r="E44" s="87" t="s">
        <v>224</v>
      </c>
      <c r="F44" s="87" t="s">
        <v>225</v>
      </c>
      <c r="G44" s="169" t="s">
        <v>68</v>
      </c>
      <c r="H44" s="41" t="s">
        <v>69</v>
      </c>
      <c r="I44" s="74">
        <v>45637</v>
      </c>
      <c r="J44" s="41" t="s">
        <v>70</v>
      </c>
      <c r="K44" s="42">
        <v>4</v>
      </c>
      <c r="L44" s="2">
        <v>3</v>
      </c>
      <c r="M44" s="2">
        <v>0</v>
      </c>
      <c r="N44" s="2">
        <v>0</v>
      </c>
      <c r="O44" s="2">
        <v>3</v>
      </c>
      <c r="P44" s="58">
        <f t="shared" si="3"/>
        <v>10</v>
      </c>
      <c r="Q44" s="82">
        <f t="shared" si="1"/>
        <v>46.25</v>
      </c>
      <c r="R44" s="2" t="s">
        <v>226</v>
      </c>
    </row>
    <row r="45" spans="1:18">
      <c r="A45" s="86">
        <v>18862410</v>
      </c>
      <c r="B45" s="86">
        <v>3</v>
      </c>
      <c r="C45" s="86" t="s">
        <v>227</v>
      </c>
      <c r="D45" s="87" t="s">
        <v>228</v>
      </c>
      <c r="E45" s="87" t="s">
        <v>229</v>
      </c>
      <c r="F45" s="87" t="s">
        <v>230</v>
      </c>
      <c r="G45" s="169" t="s">
        <v>68</v>
      </c>
      <c r="H45" s="41" t="s">
        <v>69</v>
      </c>
      <c r="I45" s="74">
        <v>45637</v>
      </c>
      <c r="J45" s="41" t="s">
        <v>70</v>
      </c>
      <c r="K45" s="42">
        <v>4</v>
      </c>
      <c r="L45" s="2">
        <v>4</v>
      </c>
      <c r="M45" s="2">
        <v>2</v>
      </c>
      <c r="N45" s="2">
        <v>4</v>
      </c>
      <c r="O45" s="2">
        <v>4</v>
      </c>
      <c r="P45" s="58">
        <f t="shared" si="3"/>
        <v>18</v>
      </c>
      <c r="Q45" s="82">
        <f t="shared" si="1"/>
        <v>87.499999999999986</v>
      </c>
      <c r="R45" s="2" t="s">
        <v>76</v>
      </c>
    </row>
    <row r="46" spans="1:18">
      <c r="A46" s="86">
        <v>19133962</v>
      </c>
      <c r="B46" s="86">
        <v>2</v>
      </c>
      <c r="C46" s="86" t="s">
        <v>231</v>
      </c>
      <c r="D46" s="87" t="s">
        <v>228</v>
      </c>
      <c r="E46" s="87" t="s">
        <v>232</v>
      </c>
      <c r="F46" s="87" t="s">
        <v>233</v>
      </c>
      <c r="G46" s="169" t="s">
        <v>68</v>
      </c>
      <c r="H46" s="41" t="s">
        <v>69</v>
      </c>
      <c r="I46" s="74">
        <v>45637</v>
      </c>
      <c r="J46" s="41" t="s">
        <v>70</v>
      </c>
      <c r="K46" s="42">
        <v>3</v>
      </c>
      <c r="L46" s="2">
        <v>3</v>
      </c>
      <c r="M46" s="2">
        <v>4</v>
      </c>
      <c r="N46" s="2">
        <v>3</v>
      </c>
      <c r="O46" s="2">
        <v>3</v>
      </c>
      <c r="P46" s="58">
        <f t="shared" si="3"/>
        <v>16</v>
      </c>
      <c r="Q46" s="82">
        <f t="shared" si="1"/>
        <v>81.25</v>
      </c>
      <c r="R46" s="2" t="s">
        <v>71</v>
      </c>
    </row>
    <row r="47" spans="1:18">
      <c r="A47" s="86">
        <v>19341539</v>
      </c>
      <c r="B47" s="86">
        <v>3</v>
      </c>
      <c r="C47" s="86" t="s">
        <v>234</v>
      </c>
      <c r="D47" s="87" t="s">
        <v>139</v>
      </c>
      <c r="E47" s="87" t="s">
        <v>235</v>
      </c>
      <c r="F47" s="87" t="s">
        <v>236</v>
      </c>
      <c r="G47" s="169" t="s">
        <v>68</v>
      </c>
      <c r="H47" s="41" t="s">
        <v>69</v>
      </c>
      <c r="I47" s="74">
        <v>45637</v>
      </c>
      <c r="J47" s="41" t="s">
        <v>70</v>
      </c>
      <c r="K47" s="42">
        <v>2</v>
      </c>
      <c r="L47" s="2">
        <v>2</v>
      </c>
      <c r="M47" s="2">
        <v>2</v>
      </c>
      <c r="N47" s="2">
        <v>2</v>
      </c>
      <c r="O47" s="2">
        <v>2</v>
      </c>
      <c r="P47" s="58">
        <f t="shared" si="3"/>
        <v>10</v>
      </c>
      <c r="Q47" s="82">
        <f t="shared" si="1"/>
        <v>49.999999999999993</v>
      </c>
      <c r="R47" s="2" t="s">
        <v>181</v>
      </c>
    </row>
    <row r="48" spans="1:18">
      <c r="A48" s="89">
        <v>19057670</v>
      </c>
      <c r="B48" s="89">
        <v>1</v>
      </c>
      <c r="C48" s="86" t="s">
        <v>237</v>
      </c>
      <c r="D48" s="87" t="s">
        <v>139</v>
      </c>
      <c r="E48" s="87" t="s">
        <v>238</v>
      </c>
      <c r="F48" s="87" t="s">
        <v>239</v>
      </c>
      <c r="G48" s="169" t="s">
        <v>68</v>
      </c>
      <c r="H48" s="41" t="s">
        <v>69</v>
      </c>
      <c r="I48" s="74">
        <v>45637</v>
      </c>
      <c r="J48" s="41" t="s">
        <v>70</v>
      </c>
      <c r="K48" s="42">
        <v>1</v>
      </c>
      <c r="L48" s="2">
        <v>1</v>
      </c>
      <c r="M48" s="2">
        <v>4</v>
      </c>
      <c r="N48" s="2">
        <v>2</v>
      </c>
      <c r="O48" s="2">
        <v>4</v>
      </c>
      <c r="P48" s="58">
        <f t="shared" si="3"/>
        <v>12</v>
      </c>
      <c r="Q48" s="82">
        <f t="shared" si="1"/>
        <v>56.25</v>
      </c>
      <c r="R48" s="2" t="s">
        <v>181</v>
      </c>
    </row>
    <row r="49" spans="1:18">
      <c r="A49" s="86">
        <v>18785924</v>
      </c>
      <c r="B49" s="86">
        <v>7</v>
      </c>
      <c r="C49" s="86" t="s">
        <v>240</v>
      </c>
      <c r="D49" s="87" t="s">
        <v>241</v>
      </c>
      <c r="E49" s="87" t="s">
        <v>242</v>
      </c>
      <c r="F49" s="87" t="s">
        <v>243</v>
      </c>
      <c r="G49" s="169" t="s">
        <v>68</v>
      </c>
      <c r="H49" s="41" t="s">
        <v>69</v>
      </c>
      <c r="I49" s="74">
        <v>45637</v>
      </c>
      <c r="J49" s="41" t="s">
        <v>70</v>
      </c>
      <c r="K49" s="42">
        <v>4</v>
      </c>
      <c r="L49" s="2">
        <v>4</v>
      </c>
      <c r="M49" s="2">
        <v>3</v>
      </c>
      <c r="N49" s="2">
        <v>4</v>
      </c>
      <c r="O49" s="2">
        <v>2</v>
      </c>
      <c r="P49" s="58">
        <f t="shared" si="3"/>
        <v>17</v>
      </c>
      <c r="Q49" s="82">
        <f t="shared" si="1"/>
        <v>88.75</v>
      </c>
      <c r="R49" s="2" t="s">
        <v>76</v>
      </c>
    </row>
    <row r="50" spans="1:18">
      <c r="A50" s="86">
        <v>17675339</v>
      </c>
      <c r="B50" s="86">
        <v>0</v>
      </c>
      <c r="C50" s="86" t="s">
        <v>244</v>
      </c>
      <c r="D50" s="87" t="s">
        <v>245</v>
      </c>
      <c r="E50" s="87" t="s">
        <v>246</v>
      </c>
      <c r="F50" s="87" t="s">
        <v>247</v>
      </c>
      <c r="G50" s="169" t="s">
        <v>68</v>
      </c>
      <c r="H50" s="41" t="s">
        <v>69</v>
      </c>
      <c r="I50" s="74">
        <v>45637</v>
      </c>
      <c r="J50" s="41" t="s">
        <v>70</v>
      </c>
      <c r="K50" s="42">
        <v>4</v>
      </c>
      <c r="L50" s="2">
        <v>2</v>
      </c>
      <c r="M50" s="2">
        <v>2</v>
      </c>
      <c r="N50" s="2">
        <v>4</v>
      </c>
      <c r="O50" s="2">
        <v>4</v>
      </c>
      <c r="P50" s="58">
        <f t="shared" si="3"/>
        <v>16</v>
      </c>
      <c r="Q50" s="82">
        <f t="shared" si="1"/>
        <v>75</v>
      </c>
      <c r="R50" s="2" t="s">
        <v>71</v>
      </c>
    </row>
    <row r="51" spans="1:18">
      <c r="A51" s="86">
        <v>19809884</v>
      </c>
      <c r="B51" s="86">
        <v>1</v>
      </c>
      <c r="C51" s="86" t="s">
        <v>248</v>
      </c>
      <c r="D51" s="87" t="s">
        <v>249</v>
      </c>
      <c r="E51" s="87" t="s">
        <v>250</v>
      </c>
      <c r="F51" s="87" t="s">
        <v>251</v>
      </c>
      <c r="G51" s="169" t="s">
        <v>68</v>
      </c>
      <c r="H51" s="41" t="s">
        <v>69</v>
      </c>
      <c r="I51" s="74">
        <v>45637</v>
      </c>
      <c r="J51" s="41" t="s">
        <v>70</v>
      </c>
      <c r="K51" s="42">
        <v>4</v>
      </c>
      <c r="L51" s="2">
        <v>4</v>
      </c>
      <c r="M51" s="2">
        <v>4</v>
      </c>
      <c r="N51" s="2">
        <v>3</v>
      </c>
      <c r="O51" s="2">
        <v>4</v>
      </c>
      <c r="P51" s="58">
        <f t="shared" si="3"/>
        <v>19</v>
      </c>
      <c r="Q51" s="82">
        <f t="shared" si="1"/>
        <v>95</v>
      </c>
      <c r="R51" s="2" t="s">
        <v>76</v>
      </c>
    </row>
    <row r="52" spans="1:18">
      <c r="A52" s="86">
        <v>18640698</v>
      </c>
      <c r="B52" s="86">
        <v>2</v>
      </c>
      <c r="C52" s="86" t="s">
        <v>252</v>
      </c>
      <c r="D52" s="87" t="s">
        <v>253</v>
      </c>
      <c r="E52" s="87" t="s">
        <v>254</v>
      </c>
      <c r="F52" s="87" t="s">
        <v>255</v>
      </c>
      <c r="G52" s="169" t="s">
        <v>68</v>
      </c>
      <c r="H52" s="41" t="s">
        <v>69</v>
      </c>
      <c r="I52" s="74">
        <v>45637</v>
      </c>
      <c r="J52" s="41" t="s">
        <v>70</v>
      </c>
      <c r="K52" s="42">
        <v>3</v>
      </c>
      <c r="L52" s="2">
        <v>3</v>
      </c>
      <c r="M52" s="2">
        <v>4</v>
      </c>
      <c r="N52" s="2">
        <v>4</v>
      </c>
      <c r="O52" s="2">
        <v>3</v>
      </c>
      <c r="P52" s="58">
        <f t="shared" si="3"/>
        <v>17</v>
      </c>
      <c r="Q52" s="82">
        <f t="shared" si="1"/>
        <v>86.25</v>
      </c>
      <c r="R52" s="2" t="s">
        <v>76</v>
      </c>
    </row>
    <row r="53" spans="1:18">
      <c r="A53" s="86">
        <v>16128933</v>
      </c>
      <c r="B53" s="86">
        <v>7</v>
      </c>
      <c r="C53" s="86" t="s">
        <v>256</v>
      </c>
      <c r="D53" s="87" t="s">
        <v>257</v>
      </c>
      <c r="E53" s="87" t="s">
        <v>258</v>
      </c>
      <c r="F53" s="87" t="s">
        <v>259</v>
      </c>
      <c r="G53" s="169" t="s">
        <v>68</v>
      </c>
      <c r="H53" s="41" t="s">
        <v>69</v>
      </c>
      <c r="I53" s="74">
        <v>45637</v>
      </c>
      <c r="J53" s="41" t="s">
        <v>70</v>
      </c>
      <c r="K53" s="42">
        <v>2</v>
      </c>
      <c r="L53" s="2">
        <v>3</v>
      </c>
      <c r="M53" s="2">
        <v>3</v>
      </c>
      <c r="N53" s="2">
        <v>3</v>
      </c>
      <c r="O53" s="2">
        <v>3</v>
      </c>
      <c r="P53" s="58">
        <f t="shared" si="3"/>
        <v>14</v>
      </c>
      <c r="Q53" s="82">
        <f t="shared" si="1"/>
        <v>70</v>
      </c>
      <c r="R53" s="2" t="s">
        <v>71</v>
      </c>
    </row>
    <row r="54" spans="1:18">
      <c r="A54" s="85">
        <v>20145977</v>
      </c>
      <c r="B54" s="85" t="s">
        <v>156</v>
      </c>
      <c r="C54" s="86" t="s">
        <v>260</v>
      </c>
      <c r="D54" s="87" t="s">
        <v>261</v>
      </c>
      <c r="E54" s="87" t="s">
        <v>262</v>
      </c>
      <c r="F54" s="87" t="s">
        <v>263</v>
      </c>
      <c r="G54" s="169" t="s">
        <v>68</v>
      </c>
      <c r="H54" s="41" t="s">
        <v>69</v>
      </c>
      <c r="I54" s="74">
        <v>45637</v>
      </c>
      <c r="J54" s="41" t="s">
        <v>70</v>
      </c>
      <c r="K54" s="42">
        <v>4</v>
      </c>
      <c r="L54" s="2">
        <v>4</v>
      </c>
      <c r="M54" s="2">
        <v>4</v>
      </c>
      <c r="N54" s="2">
        <v>4</v>
      </c>
      <c r="O54" s="2">
        <v>4</v>
      </c>
      <c r="P54" s="58">
        <f t="shared" si="3"/>
        <v>20</v>
      </c>
      <c r="Q54" s="82">
        <f t="shared" si="1"/>
        <v>99.999999999999986</v>
      </c>
      <c r="R54" s="1" t="s">
        <v>76</v>
      </c>
    </row>
    <row r="55" spans="1:18">
      <c r="A55" s="89">
        <v>18629533</v>
      </c>
      <c r="B55" s="89">
        <v>1</v>
      </c>
      <c r="C55" s="86" t="s">
        <v>264</v>
      </c>
      <c r="D55" s="87" t="s">
        <v>265</v>
      </c>
      <c r="E55" s="87" t="s">
        <v>266</v>
      </c>
      <c r="F55" s="87" t="s">
        <v>267</v>
      </c>
      <c r="G55" s="169" t="s">
        <v>68</v>
      </c>
      <c r="H55" s="29" t="s">
        <v>69</v>
      </c>
      <c r="I55" s="75">
        <v>45637</v>
      </c>
      <c r="J55" s="29" t="s">
        <v>70</v>
      </c>
      <c r="K55" s="40">
        <v>4</v>
      </c>
      <c r="L55" s="1">
        <v>4</v>
      </c>
      <c r="M55" s="1">
        <v>4</v>
      </c>
      <c r="N55" s="1">
        <v>4</v>
      </c>
      <c r="O55" s="1">
        <v>4</v>
      </c>
      <c r="P55" s="58">
        <f t="shared" si="3"/>
        <v>20</v>
      </c>
      <c r="Q55" s="82">
        <f t="shared" si="1"/>
        <v>99.999999999999986</v>
      </c>
      <c r="R55" s="1" t="s">
        <v>76</v>
      </c>
    </row>
    <row r="56" spans="1:18">
      <c r="A56" s="85">
        <v>20805707</v>
      </c>
      <c r="B56" s="85">
        <v>3</v>
      </c>
      <c r="C56" s="86" t="s">
        <v>268</v>
      </c>
      <c r="D56" s="85" t="s">
        <v>269</v>
      </c>
      <c r="E56" s="85" t="s">
        <v>270</v>
      </c>
      <c r="F56" s="85" t="s">
        <v>271</v>
      </c>
      <c r="G56" s="169" t="s">
        <v>68</v>
      </c>
      <c r="H56" s="29" t="s">
        <v>69</v>
      </c>
      <c r="I56" s="75">
        <v>45637</v>
      </c>
      <c r="J56" s="29" t="s">
        <v>70</v>
      </c>
      <c r="K56" s="42">
        <v>4</v>
      </c>
      <c r="L56" s="2">
        <v>4</v>
      </c>
      <c r="M56" s="2">
        <v>2</v>
      </c>
      <c r="N56" s="2">
        <v>2</v>
      </c>
      <c r="O56" s="2">
        <v>3</v>
      </c>
      <c r="P56" s="58">
        <f t="shared" si="3"/>
        <v>15</v>
      </c>
      <c r="Q56" s="82">
        <f t="shared" si="1"/>
        <v>75</v>
      </c>
      <c r="R56" s="1" t="s">
        <v>71</v>
      </c>
    </row>
    <row r="57" spans="1:18">
      <c r="A57" s="86">
        <v>20617411</v>
      </c>
      <c r="B57" s="86">
        <v>0</v>
      </c>
      <c r="C57" s="86" t="s">
        <v>272</v>
      </c>
      <c r="D57" s="85" t="s">
        <v>273</v>
      </c>
      <c r="E57" s="85" t="s">
        <v>195</v>
      </c>
      <c r="F57" s="85" t="s">
        <v>274</v>
      </c>
      <c r="G57" s="169" t="s">
        <v>68</v>
      </c>
      <c r="H57" s="29" t="s">
        <v>69</v>
      </c>
      <c r="I57" s="75">
        <v>45637</v>
      </c>
      <c r="J57" s="29" t="s">
        <v>70</v>
      </c>
      <c r="K57" s="42">
        <v>4</v>
      </c>
      <c r="L57" s="2">
        <v>4</v>
      </c>
      <c r="M57" s="2">
        <v>4</v>
      </c>
      <c r="N57" s="2">
        <v>4</v>
      </c>
      <c r="O57" s="2">
        <v>4</v>
      </c>
      <c r="P57" s="58">
        <f t="shared" si="3"/>
        <v>20</v>
      </c>
      <c r="Q57" s="82">
        <f t="shared" si="1"/>
        <v>99.999999999999986</v>
      </c>
      <c r="R57" s="2" t="s">
        <v>76</v>
      </c>
    </row>
    <row r="58" spans="1:18">
      <c r="A58" s="86">
        <v>19926823</v>
      </c>
      <c r="B58" s="86">
        <v>6</v>
      </c>
      <c r="C58" s="86" t="s">
        <v>275</v>
      </c>
      <c r="D58" s="87" t="s">
        <v>276</v>
      </c>
      <c r="E58" s="87" t="s">
        <v>277</v>
      </c>
      <c r="F58" s="87" t="s">
        <v>278</v>
      </c>
      <c r="G58" s="169" t="s">
        <v>68</v>
      </c>
      <c r="H58" s="41" t="s">
        <v>69</v>
      </c>
      <c r="I58" s="74">
        <v>45637</v>
      </c>
      <c r="J58" s="41" t="s">
        <v>70</v>
      </c>
      <c r="K58" s="42">
        <v>4</v>
      </c>
      <c r="L58" s="2">
        <v>4</v>
      </c>
      <c r="M58" s="2">
        <v>4</v>
      </c>
      <c r="N58" s="2">
        <v>3</v>
      </c>
      <c r="O58" s="2">
        <v>3</v>
      </c>
      <c r="P58" s="58">
        <f t="shared" si="3"/>
        <v>18</v>
      </c>
      <c r="Q58" s="82">
        <f t="shared" si="1"/>
        <v>92.5</v>
      </c>
      <c r="R58" s="2" t="s">
        <v>76</v>
      </c>
    </row>
    <row r="59" spans="1:18">
      <c r="A59" s="92">
        <v>17465777</v>
      </c>
      <c r="B59" s="92">
        <v>7</v>
      </c>
      <c r="C59" s="86" t="s">
        <v>279</v>
      </c>
      <c r="D59" s="87" t="s">
        <v>280</v>
      </c>
      <c r="E59" s="87" t="s">
        <v>281</v>
      </c>
      <c r="F59" s="87" t="s">
        <v>282</v>
      </c>
      <c r="G59" s="169" t="s">
        <v>68</v>
      </c>
      <c r="H59" s="41" t="s">
        <v>69</v>
      </c>
      <c r="I59" s="74">
        <v>45637</v>
      </c>
      <c r="J59" s="41" t="s">
        <v>70</v>
      </c>
      <c r="K59" s="42">
        <v>4</v>
      </c>
      <c r="L59" s="2">
        <v>4</v>
      </c>
      <c r="M59" s="2">
        <v>4</v>
      </c>
      <c r="N59" s="2">
        <v>3</v>
      </c>
      <c r="O59" s="2">
        <v>4</v>
      </c>
      <c r="P59" s="58">
        <f t="shared" si="3"/>
        <v>19</v>
      </c>
      <c r="Q59" s="82">
        <f t="shared" si="1"/>
        <v>95</v>
      </c>
      <c r="R59" s="2" t="s">
        <v>76</v>
      </c>
    </row>
    <row r="60" spans="1:18">
      <c r="A60" s="29"/>
      <c r="B60" s="29"/>
      <c r="C60" s="172"/>
      <c r="D60" s="91"/>
      <c r="E60" s="37"/>
      <c r="F60" s="37"/>
      <c r="G60" s="169"/>
      <c r="H60" s="41"/>
      <c r="I60" s="43"/>
      <c r="J60" s="41"/>
      <c r="K60" s="42"/>
      <c r="L60" s="2"/>
      <c r="M60" s="2"/>
      <c r="N60" s="2"/>
      <c r="O60" s="2"/>
      <c r="P60" s="2"/>
      <c r="Q60" s="2"/>
      <c r="R60" s="2"/>
    </row>
    <row r="61" spans="1:18">
      <c r="A61" s="93"/>
      <c r="B61" s="93"/>
      <c r="C61" s="93"/>
      <c r="D61" s="37"/>
      <c r="E61" s="37"/>
      <c r="F61" s="37"/>
      <c r="G61" s="169"/>
      <c r="H61" s="41"/>
      <c r="I61" s="43"/>
      <c r="J61" s="41"/>
      <c r="K61" s="42"/>
      <c r="L61" s="2"/>
      <c r="M61" s="2"/>
      <c r="N61" s="2"/>
      <c r="O61" s="2"/>
      <c r="P61" s="2"/>
      <c r="Q61" s="2"/>
      <c r="R61" s="2"/>
    </row>
    <row r="62" spans="1:18">
      <c r="A62" s="36"/>
      <c r="B62" s="36"/>
      <c r="C62" s="36"/>
      <c r="D62" s="37"/>
      <c r="E62" s="37"/>
      <c r="F62" s="37"/>
      <c r="G62" s="169"/>
      <c r="H62" s="29"/>
      <c r="I62" s="39"/>
      <c r="J62" s="41"/>
      <c r="K62" s="42"/>
      <c r="L62" s="2"/>
      <c r="M62" s="2"/>
      <c r="N62" s="2"/>
      <c r="O62" s="2"/>
      <c r="P62" s="2"/>
      <c r="Q62" s="2"/>
      <c r="R62" s="2"/>
    </row>
    <row r="63" spans="1:18">
      <c r="A63" s="36"/>
      <c r="B63" s="36"/>
      <c r="C63" s="36"/>
      <c r="D63" s="37"/>
      <c r="E63" s="37"/>
      <c r="F63" s="37"/>
      <c r="G63" s="169"/>
      <c r="H63" s="41"/>
      <c r="I63" s="43"/>
      <c r="J63" s="41"/>
      <c r="K63" s="42"/>
      <c r="L63" s="2"/>
      <c r="M63" s="2"/>
      <c r="N63" s="2"/>
      <c r="O63" s="2"/>
      <c r="P63" s="2"/>
      <c r="Q63" s="2"/>
      <c r="R63" s="2"/>
    </row>
    <row r="64" spans="1:18">
      <c r="A64" s="36"/>
      <c r="B64" s="36"/>
      <c r="C64" s="36"/>
      <c r="D64" s="37"/>
      <c r="E64" s="37"/>
      <c r="F64" s="37"/>
      <c r="G64" s="169"/>
      <c r="H64" s="41"/>
      <c r="I64" s="43"/>
      <c r="J64" s="41"/>
      <c r="K64" s="42"/>
      <c r="L64" s="2"/>
      <c r="M64" s="2"/>
      <c r="N64" s="2"/>
      <c r="O64" s="2"/>
      <c r="P64" s="2"/>
      <c r="Q64" s="2"/>
      <c r="R64" s="2"/>
    </row>
    <row r="65" spans="1:18">
      <c r="A65" s="36"/>
      <c r="B65" s="36"/>
      <c r="C65" s="36"/>
      <c r="D65" s="37"/>
      <c r="E65" s="37"/>
      <c r="F65" s="37"/>
      <c r="G65" s="169"/>
      <c r="H65" s="41"/>
      <c r="I65" s="43"/>
      <c r="J65" s="41"/>
      <c r="K65" s="42"/>
      <c r="L65" s="2"/>
      <c r="M65" s="2"/>
      <c r="N65" s="2"/>
      <c r="O65" s="2"/>
      <c r="P65" s="2"/>
      <c r="Q65" s="2"/>
      <c r="R65" s="2"/>
    </row>
    <row r="66" spans="1:18">
      <c r="A66" s="36"/>
      <c r="B66" s="36"/>
      <c r="C66" s="36"/>
      <c r="D66" s="37"/>
      <c r="E66" s="37"/>
      <c r="F66" s="37"/>
      <c r="G66" s="169"/>
      <c r="H66" s="41"/>
      <c r="I66" s="43"/>
      <c r="J66" s="41"/>
      <c r="K66" s="42"/>
      <c r="L66" s="2"/>
      <c r="M66" s="2"/>
      <c r="N66" s="2"/>
      <c r="O66" s="2"/>
      <c r="P66" s="2"/>
      <c r="Q66" s="2"/>
      <c r="R66" s="2"/>
    </row>
    <row r="67" spans="1:18">
      <c r="A67" s="36"/>
      <c r="B67" s="36"/>
      <c r="C67" s="36"/>
      <c r="D67" s="37"/>
      <c r="E67" s="37"/>
      <c r="F67" s="37"/>
      <c r="G67" s="169"/>
      <c r="H67" s="41"/>
      <c r="I67" s="43"/>
      <c r="J67" s="41"/>
      <c r="K67" s="42"/>
      <c r="L67" s="2"/>
      <c r="M67" s="2"/>
      <c r="N67" s="2"/>
      <c r="O67" s="2"/>
      <c r="P67" s="2"/>
      <c r="Q67" s="2"/>
      <c r="R67" s="2"/>
    </row>
    <row r="68" spans="1:18">
      <c r="A68" s="36"/>
      <c r="B68" s="36"/>
      <c r="C68" s="36"/>
      <c r="D68" s="37"/>
      <c r="E68" s="37"/>
      <c r="F68" s="37"/>
      <c r="G68" s="169"/>
      <c r="H68" s="41"/>
      <c r="I68" s="43"/>
      <c r="J68" s="41"/>
      <c r="K68" s="42"/>
      <c r="L68" s="2"/>
      <c r="M68" s="2"/>
      <c r="N68" s="2"/>
      <c r="O68" s="2"/>
      <c r="P68" s="2"/>
      <c r="Q68" s="2"/>
      <c r="R68" s="2"/>
    </row>
    <row r="69" spans="1:18">
      <c r="A69" s="36"/>
      <c r="B69" s="36"/>
      <c r="C69" s="36"/>
      <c r="D69" s="37"/>
      <c r="E69" s="37"/>
      <c r="F69" s="37"/>
      <c r="G69" s="169"/>
      <c r="H69" s="41"/>
      <c r="I69" s="43"/>
      <c r="J69" s="41"/>
      <c r="K69" s="42"/>
      <c r="L69" s="2"/>
      <c r="M69" s="2"/>
      <c r="N69" s="2"/>
      <c r="O69" s="2"/>
      <c r="P69" s="2"/>
      <c r="Q69" s="2"/>
      <c r="R69" s="2"/>
    </row>
    <row r="70" spans="1:18">
      <c r="A70" s="36"/>
      <c r="B70" s="36"/>
      <c r="C70" s="36"/>
      <c r="D70" s="37"/>
      <c r="E70" s="37"/>
      <c r="F70" s="37"/>
      <c r="G70" s="169"/>
      <c r="H70" s="41"/>
      <c r="I70" s="43"/>
      <c r="J70" s="41"/>
      <c r="K70" s="42"/>
      <c r="L70" s="2"/>
      <c r="M70" s="2"/>
      <c r="N70" s="2"/>
      <c r="O70" s="2"/>
      <c r="P70" s="2"/>
      <c r="Q70" s="2"/>
      <c r="R70" s="2"/>
    </row>
    <row r="71" spans="1:18">
      <c r="A71" s="36"/>
      <c r="B71" s="36"/>
      <c r="C71" s="36"/>
      <c r="D71" s="37"/>
      <c r="E71" s="37"/>
      <c r="F71" s="37"/>
      <c r="G71" s="169"/>
      <c r="H71" s="29"/>
      <c r="I71" s="39"/>
      <c r="J71" s="29"/>
      <c r="K71" s="40"/>
      <c r="L71" s="1"/>
      <c r="M71" s="1"/>
      <c r="N71" s="1"/>
      <c r="O71" s="1"/>
      <c r="P71" s="1"/>
      <c r="Q71" s="1"/>
      <c r="R71" s="1"/>
    </row>
    <row r="72" spans="1:18">
      <c r="A72" s="36"/>
      <c r="B72" s="36"/>
      <c r="C72" s="36"/>
      <c r="D72" s="37"/>
      <c r="E72" s="37"/>
      <c r="F72" s="37"/>
      <c r="G72" s="169"/>
      <c r="H72" s="41"/>
      <c r="I72" s="43"/>
      <c r="J72" s="41"/>
      <c r="K72" s="42"/>
      <c r="L72" s="2"/>
      <c r="M72" s="2"/>
      <c r="N72" s="2"/>
      <c r="O72" s="2"/>
      <c r="P72" s="2"/>
      <c r="Q72" s="2"/>
      <c r="R72" s="2"/>
    </row>
    <row r="73" spans="1:18">
      <c r="A73" s="36"/>
      <c r="B73" s="36"/>
      <c r="C73" s="36"/>
      <c r="D73" s="37"/>
      <c r="E73" s="37"/>
      <c r="F73" s="37"/>
      <c r="G73" s="169"/>
      <c r="H73" s="41"/>
      <c r="I73" s="43"/>
      <c r="J73" s="41"/>
      <c r="K73" s="42"/>
      <c r="L73" s="2"/>
      <c r="M73" s="2"/>
      <c r="N73" s="2"/>
      <c r="O73" s="2"/>
      <c r="P73" s="2"/>
      <c r="Q73" s="2"/>
      <c r="R73" s="2"/>
    </row>
    <row r="74" spans="1:18">
      <c r="A74" s="36"/>
      <c r="B74" s="36"/>
      <c r="C74" s="36"/>
      <c r="D74" s="37"/>
      <c r="E74" s="37"/>
      <c r="F74" s="37"/>
      <c r="G74" s="170"/>
      <c r="H74" s="35"/>
      <c r="I74" s="38"/>
      <c r="J74" s="35"/>
      <c r="K74" s="33"/>
      <c r="L74" s="2"/>
      <c r="M74" s="2"/>
      <c r="N74" s="2"/>
      <c r="O74" s="2"/>
      <c r="P74" s="2"/>
      <c r="Q74" s="2"/>
      <c r="R74" s="2"/>
    </row>
    <row r="75" spans="1:18">
      <c r="A75" s="36"/>
      <c r="B75" s="36"/>
      <c r="C75" s="36"/>
      <c r="D75" s="37"/>
      <c r="E75" s="37"/>
      <c r="F75" s="37"/>
      <c r="G75" s="170"/>
      <c r="H75" s="35"/>
      <c r="I75" s="38"/>
      <c r="J75" s="35"/>
      <c r="K75" s="33"/>
      <c r="L75" s="2"/>
      <c r="M75" s="2"/>
      <c r="N75" s="2"/>
      <c r="O75" s="2"/>
      <c r="P75" s="2"/>
      <c r="Q75" s="2"/>
      <c r="R75" s="2"/>
    </row>
    <row r="76" spans="1:18">
      <c r="A76" s="36"/>
      <c r="B76" s="36"/>
      <c r="C76" s="36"/>
      <c r="D76" s="37"/>
      <c r="E76" s="37"/>
      <c r="F76" s="37"/>
      <c r="G76" s="170"/>
      <c r="H76" s="35"/>
      <c r="I76" s="38"/>
      <c r="J76" s="35"/>
      <c r="K76" s="33"/>
      <c r="L76" s="2"/>
      <c r="M76" s="2"/>
      <c r="N76" s="2"/>
      <c r="O76" s="2"/>
      <c r="P76" s="2"/>
      <c r="Q76" s="2"/>
      <c r="R76" s="2"/>
    </row>
    <row r="77" spans="1:18">
      <c r="A77" s="36"/>
      <c r="B77" s="36"/>
      <c r="C77" s="36"/>
      <c r="D77" s="37"/>
      <c r="E77" s="37"/>
      <c r="F77" s="37"/>
      <c r="G77" s="170"/>
      <c r="H77" s="35"/>
      <c r="I77" s="38"/>
      <c r="J77" s="35"/>
      <c r="K77" s="33"/>
      <c r="L77" s="2"/>
      <c r="M77" s="2"/>
      <c r="N77" s="2"/>
      <c r="O77" s="2"/>
      <c r="P77" s="2"/>
      <c r="Q77" s="2"/>
      <c r="R77" s="2"/>
    </row>
    <row r="78" spans="1:18">
      <c r="A78" s="36"/>
      <c r="B78" s="36"/>
      <c r="C78" s="36"/>
      <c r="D78" s="37"/>
      <c r="E78" s="37"/>
      <c r="F78" s="37"/>
      <c r="G78" s="169"/>
      <c r="H78" s="29"/>
      <c r="I78" s="39"/>
      <c r="J78" s="29"/>
      <c r="K78" s="40"/>
      <c r="L78" s="1"/>
      <c r="M78" s="1"/>
      <c r="N78" s="1"/>
      <c r="O78" s="1"/>
      <c r="P78" s="1"/>
      <c r="Q78" s="1"/>
      <c r="R78" s="1"/>
    </row>
    <row r="79" spans="1:18">
      <c r="A79" s="36"/>
      <c r="B79" s="36"/>
      <c r="C79" s="36"/>
      <c r="D79" s="37"/>
      <c r="E79" s="37"/>
      <c r="F79" s="37"/>
      <c r="G79" s="169"/>
      <c r="H79" s="29"/>
      <c r="I79" s="39"/>
      <c r="J79" s="29"/>
      <c r="K79" s="40"/>
      <c r="L79" s="1"/>
      <c r="M79" s="1"/>
      <c r="N79" s="1"/>
      <c r="O79" s="1"/>
      <c r="P79" s="1"/>
      <c r="Q79" s="1"/>
      <c r="R79" s="1"/>
    </row>
    <row r="80" spans="1:18">
      <c r="A80" s="36"/>
      <c r="B80" s="36"/>
      <c r="C80" s="36"/>
      <c r="D80" s="37"/>
      <c r="E80" s="37"/>
      <c r="F80" s="37"/>
      <c r="G80" s="170"/>
      <c r="H80" s="35"/>
      <c r="I80" s="38"/>
      <c r="J80" s="35"/>
      <c r="K80" s="33"/>
      <c r="L80" s="2"/>
      <c r="M80" s="2"/>
      <c r="N80" s="2"/>
      <c r="O80" s="2"/>
      <c r="P80" s="2"/>
      <c r="Q80" s="2"/>
      <c r="R80" s="2"/>
    </row>
    <row r="81" spans="1:18">
      <c r="A81" s="36"/>
      <c r="B81" s="36"/>
      <c r="C81" s="36"/>
      <c r="D81" s="37"/>
      <c r="E81" s="37"/>
      <c r="F81" s="37"/>
      <c r="G81" s="170"/>
      <c r="H81" s="35"/>
      <c r="I81" s="38"/>
      <c r="J81" s="35"/>
      <c r="K81" s="33"/>
      <c r="L81" s="2"/>
      <c r="M81" s="2"/>
      <c r="N81" s="2"/>
      <c r="O81" s="2"/>
      <c r="P81" s="2"/>
      <c r="Q81" s="2"/>
      <c r="R81" s="2"/>
    </row>
    <row r="82" spans="1:18">
      <c r="A82" s="36"/>
      <c r="B82" s="36"/>
      <c r="C82" s="36"/>
      <c r="D82" s="37"/>
      <c r="E82" s="37"/>
      <c r="F82" s="37"/>
      <c r="G82" s="170"/>
      <c r="H82" s="35"/>
      <c r="I82" s="38"/>
      <c r="J82" s="35"/>
      <c r="K82" s="33"/>
      <c r="L82" s="2"/>
      <c r="M82" s="2"/>
      <c r="N82" s="2"/>
      <c r="O82" s="2"/>
      <c r="P82" s="2"/>
      <c r="Q82" s="2"/>
      <c r="R82" s="2"/>
    </row>
    <row r="83" spans="1:18">
      <c r="A83" s="36"/>
      <c r="B83" s="36"/>
      <c r="C83" s="36"/>
      <c r="D83" s="37"/>
      <c r="E83" s="37"/>
      <c r="F83" s="37"/>
      <c r="G83" s="170"/>
      <c r="H83" s="35"/>
      <c r="I83" s="38"/>
      <c r="J83" s="35"/>
      <c r="K83" s="33"/>
      <c r="L83" s="2"/>
      <c r="M83" s="2"/>
      <c r="N83" s="2"/>
      <c r="O83" s="2"/>
      <c r="P83" s="2"/>
      <c r="Q83" s="2"/>
      <c r="R83" s="2"/>
    </row>
    <row r="84" spans="1:18">
      <c r="A84" s="36"/>
      <c r="B84" s="36"/>
      <c r="C84" s="36"/>
      <c r="D84" s="37"/>
      <c r="E84" s="37"/>
      <c r="F84" s="37"/>
      <c r="G84" s="170"/>
      <c r="H84" s="35"/>
      <c r="I84" s="38"/>
      <c r="J84" s="35"/>
      <c r="K84" s="33"/>
      <c r="L84" s="2"/>
      <c r="M84" s="2"/>
      <c r="N84" s="2"/>
      <c r="O84" s="2"/>
      <c r="P84" s="2"/>
      <c r="Q84" s="2"/>
      <c r="R84" s="2"/>
    </row>
    <row r="85" spans="1:18">
      <c r="A85" s="36"/>
      <c r="B85" s="36"/>
      <c r="C85" s="36"/>
      <c r="D85" s="37"/>
      <c r="E85" s="37"/>
      <c r="F85" s="37"/>
      <c r="G85" s="170"/>
      <c r="H85" s="35"/>
      <c r="I85" s="38"/>
      <c r="J85" s="35"/>
      <c r="K85" s="33"/>
      <c r="L85" s="2"/>
      <c r="M85" s="2"/>
      <c r="N85" s="2"/>
      <c r="O85" s="2"/>
      <c r="P85" s="2"/>
      <c r="Q85" s="2"/>
      <c r="R85" s="2"/>
    </row>
    <row r="86" spans="1:18">
      <c r="A86" s="36"/>
      <c r="B86" s="36"/>
      <c r="C86" s="36"/>
      <c r="D86" s="37"/>
      <c r="E86" s="37"/>
      <c r="F86" s="37"/>
      <c r="G86" s="170"/>
      <c r="H86" s="35"/>
      <c r="I86" s="38"/>
      <c r="J86" s="35"/>
      <c r="K86" s="33"/>
      <c r="L86" s="2"/>
      <c r="M86" s="2"/>
      <c r="N86" s="2"/>
      <c r="O86" s="2"/>
      <c r="P86" s="2"/>
      <c r="Q86" s="2"/>
      <c r="R86" s="2"/>
    </row>
    <row r="87" spans="1:18">
      <c r="A87" s="36"/>
      <c r="B87" s="36"/>
      <c r="C87" s="36"/>
      <c r="D87" s="37"/>
      <c r="E87" s="37"/>
      <c r="F87" s="37"/>
      <c r="G87" s="170"/>
      <c r="H87" s="35"/>
      <c r="I87" s="38"/>
      <c r="J87" s="35"/>
      <c r="K87" s="33"/>
      <c r="L87" s="2"/>
      <c r="M87" s="2"/>
      <c r="N87" s="2"/>
      <c r="O87" s="2"/>
      <c r="P87" s="2"/>
      <c r="Q87" s="2"/>
      <c r="R87" s="2"/>
    </row>
    <row r="88" spans="1:18">
      <c r="A88" s="36"/>
      <c r="B88" s="36"/>
      <c r="C88" s="36"/>
      <c r="D88" s="37"/>
      <c r="E88" s="37"/>
      <c r="F88" s="37"/>
      <c r="G88" s="170"/>
      <c r="H88" s="35"/>
      <c r="I88" s="38"/>
      <c r="J88" s="35"/>
      <c r="K88" s="33"/>
      <c r="L88" s="2"/>
      <c r="M88" s="2"/>
      <c r="N88" s="2"/>
      <c r="O88" s="2"/>
      <c r="P88" s="2"/>
      <c r="Q88" s="2"/>
      <c r="R88" s="2"/>
    </row>
    <row r="89" spans="1:18">
      <c r="A89" s="36"/>
      <c r="B89" s="36"/>
      <c r="C89" s="36"/>
      <c r="D89" s="37"/>
      <c r="E89" s="37"/>
      <c r="F89" s="37"/>
      <c r="G89" s="169"/>
      <c r="H89" s="29"/>
      <c r="I89" s="39"/>
      <c r="J89" s="29"/>
      <c r="K89" s="40"/>
      <c r="L89" s="1"/>
      <c r="M89" s="1"/>
      <c r="N89" s="1"/>
      <c r="O89" s="1"/>
      <c r="P89" s="1"/>
      <c r="Q89" s="1"/>
      <c r="R89" s="1"/>
    </row>
    <row r="90" spans="1:18">
      <c r="A90" s="36"/>
      <c r="B90" s="36"/>
      <c r="C90" s="36"/>
      <c r="D90" s="37"/>
      <c r="E90" s="37"/>
      <c r="F90" s="37"/>
      <c r="G90" s="170"/>
      <c r="H90" s="29"/>
      <c r="I90" s="39"/>
      <c r="J90" s="35"/>
      <c r="K90" s="33"/>
      <c r="L90" s="2"/>
      <c r="M90" s="2"/>
      <c r="N90" s="2"/>
      <c r="O90" s="2"/>
      <c r="P90" s="2"/>
      <c r="Q90" s="2"/>
      <c r="R90" s="2"/>
    </row>
    <row r="91" spans="1:18">
      <c r="A91" s="36"/>
      <c r="B91" s="36"/>
      <c r="C91" s="36"/>
      <c r="D91" s="37"/>
      <c r="E91" s="37"/>
      <c r="F91" s="37"/>
      <c r="G91" s="170"/>
      <c r="H91" s="35"/>
      <c r="I91" s="38"/>
      <c r="J91" s="35"/>
      <c r="K91" s="33"/>
      <c r="L91" s="2"/>
      <c r="M91" s="2"/>
      <c r="N91" s="2"/>
      <c r="O91" s="2"/>
      <c r="P91" s="2"/>
      <c r="Q91" s="2"/>
      <c r="R91" s="2"/>
    </row>
    <row r="92" spans="1:18">
      <c r="A92" s="36"/>
      <c r="B92" s="36"/>
      <c r="C92" s="36"/>
      <c r="D92" s="37"/>
      <c r="E92" s="37"/>
      <c r="F92" s="37"/>
      <c r="G92" s="169"/>
      <c r="H92" s="29"/>
      <c r="I92" s="39"/>
      <c r="J92" s="29"/>
      <c r="K92" s="40"/>
      <c r="L92" s="1"/>
      <c r="M92" s="1"/>
      <c r="N92" s="1"/>
      <c r="O92" s="1"/>
      <c r="P92" s="1"/>
      <c r="Q92" s="1"/>
      <c r="R92" s="1"/>
    </row>
    <row r="93" spans="1:18">
      <c r="A93" s="36"/>
      <c r="B93" s="36"/>
      <c r="C93" s="36"/>
      <c r="D93" s="37"/>
      <c r="E93" s="37"/>
      <c r="F93" s="37"/>
      <c r="G93" s="170"/>
      <c r="H93" s="35"/>
      <c r="I93" s="38"/>
      <c r="J93" s="35"/>
      <c r="K93" s="33"/>
      <c r="L93" s="2"/>
      <c r="M93" s="2"/>
      <c r="N93" s="2"/>
      <c r="O93" s="2"/>
      <c r="P93" s="2"/>
      <c r="Q93" s="2"/>
      <c r="R93" s="2"/>
    </row>
    <row r="94" spans="1:18">
      <c r="A94" s="36"/>
      <c r="B94" s="36"/>
      <c r="C94" s="36"/>
      <c r="D94" s="37"/>
      <c r="E94" s="37"/>
      <c r="F94" s="37"/>
      <c r="G94" s="170"/>
      <c r="H94" s="35"/>
      <c r="I94" s="38"/>
      <c r="J94" s="35"/>
      <c r="K94" s="33"/>
      <c r="L94" s="2"/>
      <c r="M94" s="2"/>
      <c r="N94" s="2"/>
      <c r="O94" s="2"/>
      <c r="P94" s="2"/>
      <c r="Q94" s="2"/>
      <c r="R94" s="2"/>
    </row>
    <row r="95" spans="1:18">
      <c r="A95" s="36"/>
      <c r="B95" s="36"/>
      <c r="C95" s="36"/>
      <c r="D95" s="37"/>
      <c r="E95" s="37"/>
      <c r="F95" s="37"/>
      <c r="G95" s="170"/>
      <c r="H95" s="35"/>
      <c r="I95" s="38"/>
      <c r="J95" s="35"/>
      <c r="K95" s="33"/>
      <c r="L95" s="2"/>
      <c r="M95" s="2"/>
      <c r="N95" s="2"/>
      <c r="O95" s="2"/>
      <c r="P95" s="2"/>
      <c r="Q95" s="2"/>
      <c r="R95" s="2"/>
    </row>
    <row r="96" spans="1:18">
      <c r="A96" s="36"/>
      <c r="B96" s="36"/>
      <c r="C96" s="36"/>
      <c r="D96" s="37"/>
      <c r="E96" s="37"/>
      <c r="F96" s="37"/>
      <c r="G96" s="170"/>
      <c r="H96" s="35"/>
      <c r="I96" s="38"/>
      <c r="J96" s="35"/>
      <c r="K96" s="33"/>
      <c r="L96" s="2"/>
      <c r="M96" s="2"/>
      <c r="N96" s="2"/>
      <c r="O96" s="2"/>
      <c r="P96" s="2"/>
      <c r="Q96" s="2"/>
      <c r="R96" s="2"/>
    </row>
    <row r="97" spans="1:18">
      <c r="A97" s="36"/>
      <c r="B97" s="36"/>
      <c r="C97" s="36"/>
      <c r="D97" s="37"/>
      <c r="E97" s="37"/>
      <c r="F97" s="37"/>
      <c r="G97" s="170"/>
      <c r="H97" s="35"/>
      <c r="I97" s="38"/>
      <c r="J97" s="35"/>
      <c r="K97" s="33"/>
      <c r="L97" s="2"/>
      <c r="M97" s="2"/>
      <c r="N97" s="2"/>
      <c r="O97" s="2"/>
      <c r="P97" s="2"/>
      <c r="Q97" s="2"/>
      <c r="R97" s="2"/>
    </row>
    <row r="98" spans="1:18">
      <c r="A98" s="36"/>
      <c r="B98" s="36"/>
      <c r="C98" s="36"/>
      <c r="D98" s="37"/>
      <c r="E98" s="37"/>
      <c r="F98" s="37"/>
      <c r="G98" s="170"/>
      <c r="H98" s="35"/>
      <c r="I98" s="38"/>
      <c r="J98" s="35"/>
      <c r="K98" s="33"/>
      <c r="L98" s="2"/>
      <c r="M98" s="2"/>
      <c r="N98" s="2"/>
      <c r="O98" s="2"/>
      <c r="P98" s="2"/>
      <c r="Q98" s="2"/>
      <c r="R98" s="2"/>
    </row>
    <row r="99" spans="1:18">
      <c r="A99" s="36"/>
      <c r="B99" s="36"/>
      <c r="C99" s="36"/>
      <c r="D99" s="37"/>
      <c r="E99" s="37"/>
      <c r="F99" s="37"/>
      <c r="G99" s="170"/>
      <c r="H99" s="35"/>
      <c r="I99" s="38"/>
      <c r="J99" s="35"/>
      <c r="K99" s="33"/>
      <c r="L99" s="2"/>
      <c r="M99" s="2"/>
      <c r="N99" s="2"/>
      <c r="O99" s="2"/>
      <c r="P99" s="2"/>
      <c r="Q99" s="2"/>
      <c r="R99" s="2"/>
    </row>
    <row r="100" spans="1:18">
      <c r="A100" s="36"/>
      <c r="B100" s="36"/>
      <c r="C100" s="36"/>
      <c r="D100" s="37"/>
      <c r="E100" s="37"/>
      <c r="F100" s="37"/>
      <c r="G100" s="170"/>
      <c r="H100" s="35"/>
      <c r="I100" s="38"/>
      <c r="J100" s="35"/>
      <c r="K100" s="33"/>
      <c r="L100" s="2"/>
      <c r="M100" s="2"/>
      <c r="N100" s="2"/>
      <c r="O100" s="2"/>
      <c r="P100" s="2"/>
      <c r="Q100" s="2"/>
      <c r="R100" s="2"/>
    </row>
    <row r="101" spans="1:18">
      <c r="A101" s="36"/>
      <c r="B101" s="36"/>
      <c r="C101" s="36"/>
      <c r="D101" s="37"/>
      <c r="E101" s="37"/>
      <c r="F101" s="37"/>
      <c r="G101" s="170"/>
      <c r="H101" s="35"/>
      <c r="I101" s="38"/>
      <c r="J101" s="35"/>
      <c r="K101" s="33"/>
      <c r="L101" s="2"/>
      <c r="M101" s="2"/>
      <c r="N101" s="2"/>
      <c r="O101" s="2"/>
      <c r="P101" s="2"/>
      <c r="Q101" s="2"/>
      <c r="R101" s="2"/>
    </row>
    <row r="102" spans="1:18">
      <c r="A102" s="36"/>
      <c r="B102" s="36"/>
      <c r="C102" s="36"/>
      <c r="D102" s="37"/>
      <c r="E102" s="37"/>
      <c r="F102" s="37"/>
      <c r="G102" s="170"/>
      <c r="H102" s="35"/>
      <c r="I102" s="38"/>
      <c r="J102" s="35"/>
      <c r="K102" s="33"/>
      <c r="L102" s="2"/>
      <c r="M102" s="2"/>
      <c r="N102" s="2"/>
      <c r="O102" s="2"/>
      <c r="P102" s="2"/>
      <c r="Q102" s="2"/>
      <c r="R102" s="2"/>
    </row>
    <row r="103" spans="1:18">
      <c r="A103" s="36"/>
      <c r="B103" s="36"/>
      <c r="C103" s="36"/>
      <c r="D103" s="37"/>
      <c r="E103" s="37"/>
      <c r="F103" s="37"/>
      <c r="G103" s="170"/>
      <c r="H103" s="35"/>
      <c r="I103" s="38"/>
      <c r="J103" s="35"/>
      <c r="K103" s="33"/>
      <c r="L103" s="2"/>
      <c r="M103" s="2"/>
      <c r="N103" s="2"/>
      <c r="O103" s="2"/>
      <c r="P103" s="2"/>
      <c r="Q103" s="2"/>
      <c r="R103" s="2"/>
    </row>
  </sheetData>
  <sortState xmlns:xlrd2="http://schemas.microsoft.com/office/spreadsheetml/2017/richdata2" ref="A4:R58">
    <sortCondition ref="D4:D58"/>
  </sortState>
  <mergeCells count="4">
    <mergeCell ref="P1:R2"/>
    <mergeCell ref="A1:J2"/>
    <mergeCell ref="M1:O2"/>
    <mergeCell ref="K1:L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718AF777-73DD-4896-9041-50C29E81F611}">
          <x14:formula1>
            <xm:f>Hoja1!$A$1:$A$4</xm:f>
          </x14:formula1>
          <xm:sqref>K60:O103</xm:sqref>
        </x14:dataValidation>
        <x14:dataValidation type="list" allowBlank="1" showInputMessage="1" showErrorMessage="1" xr:uid="{837DB555-8ABF-4CEF-A679-6E8D9A72E271}">
          <x14:formula1>
            <xm:f>'Validación datos NO BORRAR'!$H$4:$H$8</xm:f>
          </x14:formula1>
          <xm:sqref>K22:N22 K42:O59 K4:O21 K23:O40</xm:sqref>
        </x14:dataValidation>
        <x14:dataValidation type="list" allowBlank="1" showInputMessage="1" showErrorMessage="1" xr:uid="{EEE5D106-6DEF-4A5D-9A4C-E1CD814D0053}">
          <x14:formula1>
            <xm:f>'Validación datos NO BORRAR'!$G$4:$G$6</xm:f>
          </x14:formula1>
          <xm:sqref>J4:J103</xm:sqref>
        </x14:dataValidation>
        <x14:dataValidation type="list" allowBlank="1" showInputMessage="1" showErrorMessage="1" xr:uid="{C80E4FF3-F04B-424A-9E02-87A32A990A2A}">
          <x14:formula1>
            <xm:f>'Validación datos NO BORRAR'!$E$4:$E$9</xm:f>
          </x14:formula1>
          <xm:sqref>G4:G103</xm:sqref>
        </x14:dataValidation>
        <x14:dataValidation type="list" allowBlank="1" showInputMessage="1" showErrorMessage="1" xr:uid="{814046D8-0D01-4803-92BA-E5A904CCFC14}">
          <x14:formula1>
            <xm:f>'Validación datos NO BORRAR'!$F$4:$F$7</xm:f>
          </x14:formula1>
          <xm:sqref>H4:H103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H101"/>
  <sheetViews>
    <sheetView workbookViewId="0">
      <selection activeCell="G17" sqref="G17"/>
    </sheetView>
  </sheetViews>
  <sheetFormatPr defaultColWidth="11.42578125" defaultRowHeight="15"/>
  <cols>
    <col min="1" max="1" width="18.85546875" customWidth="1"/>
    <col min="2" max="3" width="28.140625" customWidth="1"/>
    <col min="4" max="4" width="30" customWidth="1"/>
    <col min="5" max="5" width="27.42578125" customWidth="1"/>
    <col min="6" max="6" width="20.28515625" customWidth="1"/>
    <col min="7" max="7" width="22.85546875" customWidth="1"/>
    <col min="8" max="8" width="17.85546875" customWidth="1"/>
  </cols>
  <sheetData>
    <row r="1" spans="1:8" ht="164.25" customHeight="1">
      <c r="A1" s="150"/>
      <c r="B1" s="151"/>
      <c r="C1" s="152"/>
      <c r="D1" s="144" t="s">
        <v>43</v>
      </c>
      <c r="E1" s="145"/>
      <c r="F1" s="140" t="s">
        <v>44</v>
      </c>
      <c r="G1" s="141"/>
      <c r="H1" s="148"/>
    </row>
    <row r="2" spans="1:8" ht="15.95" thickBot="1">
      <c r="A2" s="153"/>
      <c r="B2" s="154"/>
      <c r="C2" s="155"/>
      <c r="D2" s="146"/>
      <c r="E2" s="147"/>
      <c r="F2" s="142"/>
      <c r="G2" s="143"/>
      <c r="H2" s="149"/>
    </row>
    <row r="3" spans="1:8" ht="63.95">
      <c r="A3" s="64" t="s">
        <v>283</v>
      </c>
      <c r="B3" s="65" t="s">
        <v>284</v>
      </c>
      <c r="C3" s="66" t="s">
        <v>285</v>
      </c>
      <c r="D3" s="67" t="s">
        <v>56</v>
      </c>
      <c r="E3" s="68" t="s">
        <v>57</v>
      </c>
      <c r="F3" s="54" t="s">
        <v>58</v>
      </c>
      <c r="G3" s="55" t="s">
        <v>59</v>
      </c>
      <c r="H3" s="56" t="s">
        <v>60</v>
      </c>
    </row>
    <row r="4" spans="1:8">
      <c r="A4" s="29">
        <v>56</v>
      </c>
      <c r="B4" s="29">
        <v>55</v>
      </c>
      <c r="C4" s="97">
        <v>0.98209999999999997</v>
      </c>
      <c r="D4" s="69">
        <v>3</v>
      </c>
      <c r="E4" s="69">
        <v>3</v>
      </c>
      <c r="F4" s="69">
        <v>3</v>
      </c>
      <c r="G4" s="69">
        <v>3</v>
      </c>
      <c r="H4" s="69">
        <v>3</v>
      </c>
    </row>
    <row r="5" spans="1:8">
      <c r="D5" s="62"/>
      <c r="E5" s="62"/>
      <c r="F5" s="62"/>
      <c r="G5" s="62"/>
      <c r="H5" s="62"/>
    </row>
    <row r="6" spans="1:8">
      <c r="D6" s="62"/>
      <c r="E6" s="62"/>
      <c r="F6" s="62"/>
      <c r="G6" s="62"/>
      <c r="H6" s="62"/>
    </row>
    <row r="7" spans="1:8">
      <c r="D7" s="63"/>
      <c r="E7" s="62"/>
      <c r="F7" s="62"/>
      <c r="G7" s="62"/>
      <c r="H7" s="62"/>
    </row>
    <row r="8" spans="1:8">
      <c r="D8" s="63"/>
      <c r="E8" s="62"/>
      <c r="F8" s="62"/>
      <c r="G8" s="62"/>
      <c r="H8" s="62"/>
    </row>
    <row r="9" spans="1:8">
      <c r="D9" s="63"/>
      <c r="E9" s="62"/>
      <c r="F9" s="62"/>
      <c r="G9" s="62"/>
      <c r="H9" s="62"/>
    </row>
    <row r="10" spans="1:8">
      <c r="D10" s="63"/>
      <c r="E10" s="62"/>
      <c r="F10" s="62"/>
      <c r="G10" s="62"/>
      <c r="H10" s="62"/>
    </row>
    <row r="11" spans="1:8">
      <c r="D11" s="63"/>
      <c r="E11" s="62"/>
      <c r="F11" s="62"/>
      <c r="G11" s="62"/>
      <c r="H11" s="62"/>
    </row>
    <row r="12" spans="1:8">
      <c r="D12" s="63"/>
      <c r="E12" s="62"/>
      <c r="F12" s="62"/>
      <c r="G12" s="62"/>
      <c r="H12" s="62"/>
    </row>
    <row r="13" spans="1:8">
      <c r="D13" s="63"/>
      <c r="E13" s="62"/>
      <c r="F13" s="62"/>
      <c r="G13" s="62"/>
      <c r="H13" s="62"/>
    </row>
    <row r="14" spans="1:8">
      <c r="D14" s="63"/>
      <c r="E14" s="62"/>
      <c r="F14" s="62"/>
      <c r="G14" s="62"/>
      <c r="H14" s="62"/>
    </row>
    <row r="15" spans="1:8">
      <c r="D15" s="63"/>
      <c r="E15" s="62"/>
      <c r="F15" s="62"/>
      <c r="G15" s="62"/>
      <c r="H15" s="62"/>
    </row>
    <row r="16" spans="1:8">
      <c r="D16" s="63"/>
      <c r="E16" s="62"/>
      <c r="F16" s="62"/>
      <c r="G16" s="62"/>
      <c r="H16" s="62"/>
    </row>
    <row r="18" spans="4:8">
      <c r="D18" s="63"/>
      <c r="E18" s="62"/>
      <c r="F18" s="62"/>
      <c r="G18" s="62"/>
      <c r="H18" s="62"/>
    </row>
    <row r="19" spans="4:8">
      <c r="D19" s="63"/>
      <c r="E19" s="62"/>
      <c r="F19" s="62"/>
      <c r="G19" s="62"/>
      <c r="H19" s="62"/>
    </row>
    <row r="20" spans="4:8">
      <c r="D20" s="63"/>
      <c r="E20" s="62"/>
      <c r="F20" s="62"/>
      <c r="G20" s="62"/>
      <c r="H20" s="62"/>
    </row>
    <row r="21" spans="4:8">
      <c r="D21" s="63"/>
      <c r="E21" s="62"/>
      <c r="F21" s="62"/>
      <c r="G21" s="62"/>
      <c r="H21" s="62"/>
    </row>
    <row r="22" spans="4:8">
      <c r="D22" s="63"/>
      <c r="E22" s="62"/>
      <c r="F22" s="62"/>
      <c r="G22" s="62"/>
      <c r="H22" s="62"/>
    </row>
    <row r="23" spans="4:8">
      <c r="D23" s="63"/>
      <c r="E23" s="62"/>
      <c r="F23" s="62"/>
      <c r="G23" s="62"/>
      <c r="H23" s="62"/>
    </row>
    <row r="24" spans="4:8">
      <c r="D24" s="63"/>
      <c r="E24" s="62"/>
      <c r="F24" s="62"/>
      <c r="G24" s="62"/>
      <c r="H24" s="62"/>
    </row>
    <row r="27" spans="4:8">
      <c r="D27" s="63"/>
      <c r="E27" s="62"/>
      <c r="F27" s="62"/>
      <c r="G27" s="62"/>
      <c r="H27" s="62"/>
    </row>
    <row r="28" spans="4:8">
      <c r="D28" s="63"/>
      <c r="E28" s="62"/>
      <c r="F28" s="62"/>
      <c r="G28" s="62"/>
      <c r="H28" s="62"/>
    </row>
    <row r="29" spans="4:8">
      <c r="D29" s="63"/>
      <c r="E29" s="62"/>
      <c r="F29" s="62"/>
      <c r="G29" s="62"/>
      <c r="H29" s="62"/>
    </row>
    <row r="30" spans="4:8">
      <c r="D30" s="63"/>
      <c r="E30" s="62"/>
      <c r="F30" s="62"/>
      <c r="G30" s="62"/>
      <c r="H30" s="62"/>
    </row>
    <row r="31" spans="4:8">
      <c r="D31" s="63"/>
      <c r="E31" s="62"/>
      <c r="F31" s="62"/>
      <c r="G31" s="62"/>
      <c r="H31" s="62"/>
    </row>
    <row r="32" spans="4:8">
      <c r="D32" s="63"/>
      <c r="E32" s="62"/>
      <c r="F32" s="62"/>
      <c r="G32" s="62"/>
      <c r="H32" s="62"/>
    </row>
    <row r="33" spans="4:8">
      <c r="D33" s="63"/>
      <c r="E33" s="62"/>
      <c r="F33" s="62"/>
      <c r="G33" s="62"/>
      <c r="H33" s="62"/>
    </row>
    <row r="34" spans="4:8">
      <c r="D34" s="63"/>
      <c r="E34" s="62"/>
      <c r="F34" s="62"/>
      <c r="G34" s="62"/>
      <c r="H34" s="62"/>
    </row>
    <row r="35" spans="4:8">
      <c r="D35" s="63"/>
      <c r="E35" s="62"/>
      <c r="F35" s="62"/>
      <c r="G35" s="62"/>
      <c r="H35" s="62"/>
    </row>
    <row r="36" spans="4:8">
      <c r="D36" s="63"/>
      <c r="E36" s="62"/>
      <c r="F36" s="62"/>
      <c r="G36" s="62"/>
      <c r="H36" s="62"/>
    </row>
    <row r="37" spans="4:8">
      <c r="D37" s="63"/>
      <c r="E37" s="62"/>
      <c r="F37" s="62"/>
      <c r="G37" s="62"/>
      <c r="H37" s="62"/>
    </row>
    <row r="38" spans="4:8">
      <c r="D38" s="63"/>
      <c r="E38" s="62"/>
      <c r="F38" s="62"/>
      <c r="G38" s="62"/>
      <c r="H38" s="62"/>
    </row>
    <row r="39" spans="4:8">
      <c r="D39" s="63"/>
      <c r="E39" s="62"/>
      <c r="F39" s="62"/>
      <c r="G39" s="62"/>
      <c r="H39" s="62"/>
    </row>
    <row r="41" spans="4:8">
      <c r="D41" s="63"/>
      <c r="E41" s="62"/>
      <c r="F41" s="62"/>
      <c r="G41" s="62"/>
      <c r="H41" s="62"/>
    </row>
    <row r="42" spans="4:8">
      <c r="D42" s="63"/>
      <c r="E42" s="62"/>
      <c r="F42" s="62"/>
      <c r="G42" s="62"/>
      <c r="H42" s="62"/>
    </row>
    <row r="43" spans="4:8">
      <c r="D43" s="63"/>
      <c r="E43" s="62"/>
      <c r="F43" s="62"/>
      <c r="G43" s="62"/>
      <c r="H43" s="62"/>
    </row>
    <row r="44" spans="4:8">
      <c r="D44" s="63"/>
      <c r="E44" s="62"/>
      <c r="F44" s="62"/>
      <c r="G44" s="62"/>
      <c r="H44" s="62"/>
    </row>
    <row r="45" spans="4:8">
      <c r="D45" s="63"/>
      <c r="E45" s="62"/>
      <c r="F45" s="62"/>
      <c r="G45" s="62"/>
      <c r="H45" s="62"/>
    </row>
    <row r="46" spans="4:8">
      <c r="D46" s="63"/>
      <c r="E46" s="62"/>
      <c r="F46" s="62"/>
      <c r="G46" s="62"/>
      <c r="H46" s="62"/>
    </row>
    <row r="47" spans="4:8">
      <c r="D47" s="63"/>
      <c r="E47" s="62"/>
      <c r="F47" s="62"/>
      <c r="G47" s="62"/>
      <c r="H47" s="62"/>
    </row>
    <row r="49" spans="4:8">
      <c r="D49" s="63"/>
      <c r="E49" s="62"/>
      <c r="F49" s="62"/>
      <c r="G49" s="62"/>
      <c r="H49" s="62"/>
    </row>
    <row r="50" spans="4:8">
      <c r="D50" s="63"/>
      <c r="E50" s="62"/>
      <c r="F50" s="62"/>
      <c r="G50" s="62"/>
      <c r="H50" s="62"/>
    </row>
    <row r="51" spans="4:8">
      <c r="D51" s="63"/>
      <c r="E51" s="62"/>
      <c r="F51" s="62"/>
      <c r="G51" s="62"/>
      <c r="H51" s="62"/>
    </row>
    <row r="52" spans="4:8">
      <c r="D52" s="63"/>
      <c r="E52" s="62"/>
      <c r="F52" s="62"/>
      <c r="G52" s="62"/>
      <c r="H52" s="62"/>
    </row>
    <row r="53" spans="4:8">
      <c r="D53" s="63"/>
      <c r="E53" s="62"/>
      <c r="F53" s="62"/>
      <c r="G53" s="62"/>
      <c r="H53" s="62"/>
    </row>
    <row r="54" spans="4:8">
      <c r="D54" s="63"/>
      <c r="E54" s="62"/>
      <c r="F54" s="62"/>
      <c r="G54" s="62"/>
      <c r="H54" s="62"/>
    </row>
    <row r="57" spans="4:8">
      <c r="D57" s="63"/>
      <c r="E57" s="62"/>
      <c r="F57" s="62"/>
      <c r="G57" s="62"/>
      <c r="H57" s="62"/>
    </row>
    <row r="58" spans="4:8">
      <c r="D58" s="63"/>
      <c r="E58" s="62"/>
      <c r="F58" s="62"/>
      <c r="G58" s="62"/>
      <c r="H58" s="62"/>
    </row>
    <row r="59" spans="4:8">
      <c r="D59" s="63"/>
      <c r="E59" s="62"/>
      <c r="F59" s="62"/>
      <c r="G59" s="62"/>
      <c r="H59" s="62"/>
    </row>
    <row r="60" spans="4:8">
      <c r="D60" s="63"/>
      <c r="E60" s="62"/>
      <c r="F60" s="62"/>
      <c r="G60" s="62"/>
      <c r="H60" s="62"/>
    </row>
    <row r="61" spans="4:8">
      <c r="D61" s="63"/>
      <c r="E61" s="62"/>
      <c r="F61" s="62"/>
      <c r="G61" s="62"/>
      <c r="H61" s="62"/>
    </row>
    <row r="62" spans="4:8">
      <c r="D62" s="63"/>
      <c r="E62" s="62"/>
      <c r="F62" s="62"/>
      <c r="G62" s="62"/>
      <c r="H62" s="62"/>
    </row>
    <row r="63" spans="4:8">
      <c r="D63" s="63"/>
      <c r="E63" s="62"/>
      <c r="F63" s="62"/>
      <c r="G63" s="62"/>
      <c r="H63" s="62"/>
    </row>
    <row r="64" spans="4:8">
      <c r="D64" s="63"/>
      <c r="E64" s="62"/>
      <c r="F64" s="62"/>
      <c r="G64" s="62"/>
      <c r="H64" s="62"/>
    </row>
    <row r="65" spans="4:8">
      <c r="D65" s="63"/>
      <c r="E65" s="62"/>
      <c r="F65" s="62"/>
      <c r="G65" s="62"/>
      <c r="H65" s="62"/>
    </row>
    <row r="66" spans="4:8">
      <c r="D66" s="63"/>
      <c r="E66" s="62"/>
      <c r="F66" s="62"/>
      <c r="G66" s="62"/>
      <c r="H66" s="62"/>
    </row>
    <row r="67" spans="4:8">
      <c r="D67" s="63"/>
      <c r="E67" s="62"/>
      <c r="F67" s="62"/>
      <c r="G67" s="62"/>
      <c r="H67" s="62"/>
    </row>
    <row r="68" spans="4:8">
      <c r="D68" s="63"/>
      <c r="E68" s="62"/>
      <c r="F68" s="62"/>
      <c r="G68" s="62"/>
      <c r="H68" s="62"/>
    </row>
    <row r="70" spans="4:8">
      <c r="D70" s="63"/>
      <c r="E70" s="62"/>
      <c r="F70" s="62"/>
      <c r="G70" s="62"/>
      <c r="H70" s="62"/>
    </row>
    <row r="71" spans="4:8">
      <c r="D71" s="63"/>
      <c r="E71" s="62"/>
      <c r="F71" s="62"/>
      <c r="G71" s="62"/>
      <c r="H71" s="62"/>
    </row>
    <row r="72" spans="4:8">
      <c r="D72" s="62"/>
      <c r="E72" s="62"/>
      <c r="F72" s="62"/>
      <c r="G72" s="62"/>
      <c r="H72" s="62"/>
    </row>
    <row r="73" spans="4:8">
      <c r="D73" s="62"/>
      <c r="E73" s="62"/>
      <c r="F73" s="62"/>
      <c r="G73" s="62"/>
      <c r="H73" s="62"/>
    </row>
    <row r="74" spans="4:8">
      <c r="D74" s="62"/>
      <c r="E74" s="62"/>
      <c r="F74" s="62"/>
      <c r="G74" s="62"/>
      <c r="H74" s="62"/>
    </row>
    <row r="75" spans="4:8">
      <c r="D75" s="62"/>
      <c r="E75" s="62"/>
      <c r="F75" s="62"/>
      <c r="G75" s="62"/>
      <c r="H75" s="62"/>
    </row>
    <row r="78" spans="4:8">
      <c r="D78" s="62"/>
      <c r="E78" s="62"/>
      <c r="F78" s="62"/>
      <c r="G78" s="62"/>
      <c r="H78" s="62"/>
    </row>
    <row r="79" spans="4:8">
      <c r="D79" s="62"/>
      <c r="E79" s="62"/>
      <c r="F79" s="62"/>
      <c r="G79" s="62"/>
      <c r="H79" s="62"/>
    </row>
    <row r="80" spans="4:8">
      <c r="D80" s="62"/>
      <c r="E80" s="62"/>
      <c r="F80" s="62"/>
      <c r="G80" s="62"/>
      <c r="H80" s="62"/>
    </row>
    <row r="81" spans="4:8">
      <c r="D81" s="62"/>
      <c r="E81" s="62"/>
      <c r="F81" s="62"/>
      <c r="G81" s="62"/>
      <c r="H81" s="62"/>
    </row>
    <row r="82" spans="4:8">
      <c r="D82" s="62"/>
      <c r="E82" s="62"/>
      <c r="F82" s="62"/>
      <c r="G82" s="62"/>
      <c r="H82" s="62"/>
    </row>
    <row r="83" spans="4:8">
      <c r="D83" s="62"/>
      <c r="E83" s="62"/>
      <c r="F83" s="62"/>
      <c r="G83" s="62"/>
      <c r="H83" s="62"/>
    </row>
    <row r="84" spans="4:8">
      <c r="D84" s="62"/>
      <c r="E84" s="62"/>
      <c r="F84" s="62"/>
      <c r="G84" s="62"/>
      <c r="H84" s="62"/>
    </row>
    <row r="85" spans="4:8">
      <c r="D85" s="62"/>
      <c r="E85" s="62"/>
      <c r="F85" s="62"/>
      <c r="G85" s="62"/>
      <c r="H85" s="62"/>
    </row>
    <row r="86" spans="4:8">
      <c r="D86" s="62"/>
      <c r="E86" s="62"/>
      <c r="F86" s="62"/>
      <c r="G86" s="62"/>
      <c r="H86" s="62"/>
    </row>
    <row r="88" spans="4:8">
      <c r="D88" s="62"/>
      <c r="E88" s="62"/>
      <c r="F88" s="62"/>
      <c r="G88" s="62"/>
      <c r="H88" s="62"/>
    </row>
    <row r="89" spans="4:8">
      <c r="D89" s="62"/>
      <c r="E89" s="62"/>
      <c r="F89" s="62"/>
      <c r="G89" s="62"/>
      <c r="H89" s="62"/>
    </row>
    <row r="91" spans="4:8">
      <c r="D91" s="62"/>
      <c r="E91" s="62"/>
      <c r="F91" s="62"/>
      <c r="G91" s="62"/>
      <c r="H91" s="62"/>
    </row>
    <row r="92" spans="4:8">
      <c r="D92" s="62"/>
      <c r="E92" s="62"/>
      <c r="F92" s="62"/>
      <c r="G92" s="62"/>
      <c r="H92" s="62"/>
    </row>
    <row r="93" spans="4:8">
      <c r="D93" s="62"/>
      <c r="E93" s="62"/>
      <c r="F93" s="62"/>
      <c r="G93" s="62"/>
      <c r="H93" s="62"/>
    </row>
    <row r="94" spans="4:8">
      <c r="D94" s="62"/>
      <c r="E94" s="62"/>
      <c r="F94" s="62"/>
      <c r="G94" s="62"/>
      <c r="H94" s="62"/>
    </row>
    <row r="95" spans="4:8">
      <c r="D95" s="62"/>
      <c r="E95" s="62"/>
      <c r="F95" s="62"/>
      <c r="G95" s="62"/>
      <c r="H95" s="62"/>
    </row>
    <row r="96" spans="4:8">
      <c r="D96" s="62"/>
      <c r="E96" s="62"/>
      <c r="F96" s="62"/>
      <c r="G96" s="62"/>
      <c r="H96" s="62"/>
    </row>
    <row r="97" spans="4:8">
      <c r="D97" s="62"/>
      <c r="E97" s="62"/>
      <c r="F97" s="62"/>
      <c r="G97" s="62"/>
      <c r="H97" s="62"/>
    </row>
    <row r="98" spans="4:8">
      <c r="D98" s="62"/>
      <c r="E98" s="62"/>
      <c r="F98" s="62"/>
      <c r="G98" s="62"/>
      <c r="H98" s="62"/>
    </row>
    <row r="99" spans="4:8">
      <c r="D99" s="62"/>
      <c r="E99" s="62"/>
      <c r="F99" s="62"/>
      <c r="G99" s="62"/>
      <c r="H99" s="62"/>
    </row>
    <row r="100" spans="4:8">
      <c r="D100" s="62"/>
      <c r="E100" s="62"/>
      <c r="F100" s="62"/>
      <c r="G100" s="62"/>
      <c r="H100" s="62"/>
    </row>
    <row r="101" spans="4:8">
      <c r="D101" s="62"/>
      <c r="E101" s="62"/>
      <c r="F101" s="62"/>
      <c r="G101" s="62"/>
      <c r="H101" s="62"/>
    </row>
  </sheetData>
  <mergeCells count="3">
    <mergeCell ref="D1:E2"/>
    <mergeCell ref="F1:H2"/>
    <mergeCell ref="A1:C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EB831B7-BB0B-432A-A9C0-6CD005F75D2E}">
          <x14:formula1>
            <xm:f>'Validación datos NO BORRAR'!$H$4:$H$8</xm:f>
          </x14:formula1>
          <xm:sqref>A23:C203</xm:sqref>
        </x14:dataValidation>
        <x14:dataValidation type="list" allowBlank="1" showInputMessage="1" showErrorMessage="1" xr:uid="{6138DE85-45F1-4960-9948-6F66CB786106}">
          <x14:formula1>
            <xm:f>'Validación datos NO BORRAR'!$H$4:$H$7</xm:f>
          </x14:formula1>
          <xm:sqref>D4:H4</xm:sqref>
        </x14:dataValidation>
        <x14:dataValidation type="list" allowBlank="1" showInputMessage="1" showErrorMessage="1" xr:uid="{9501FAD0-30DE-462C-8DA6-CACA4AC66984}">
          <x14:formula1>
            <xm:f>Hoja1!$A$1:$A$4</xm:f>
          </x14:formula1>
          <xm:sqref>D5:H101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H8" sqref="H8"/>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52"/>
    </row>
    <row r="2" spans="5:8" ht="64.5" customHeight="1">
      <c r="H2" s="44"/>
    </row>
    <row r="3" spans="5:8" ht="15.95">
      <c r="E3" s="30" t="s">
        <v>286</v>
      </c>
      <c r="F3" s="31" t="s">
        <v>53</v>
      </c>
      <c r="G3" s="31" t="s">
        <v>287</v>
      </c>
      <c r="H3" s="53" t="s">
        <v>288</v>
      </c>
    </row>
    <row r="4" spans="5:8" ht="15.95">
      <c r="E4" s="29" t="s">
        <v>68</v>
      </c>
      <c r="F4" s="32" t="s">
        <v>69</v>
      </c>
      <c r="G4" s="29" t="s">
        <v>289</v>
      </c>
      <c r="H4" s="34">
        <v>0</v>
      </c>
    </row>
    <row r="5" spans="5:8" ht="15.95">
      <c r="E5" s="29" t="s">
        <v>123</v>
      </c>
      <c r="F5" s="32" t="s">
        <v>124</v>
      </c>
      <c r="G5" s="29" t="s">
        <v>290</v>
      </c>
      <c r="H5" s="34">
        <v>1</v>
      </c>
    </row>
    <row r="6" spans="5:8" ht="15.95">
      <c r="E6" s="29" t="s">
        <v>291</v>
      </c>
      <c r="F6" s="32" t="s">
        <v>292</v>
      </c>
      <c r="G6" s="29" t="s">
        <v>70</v>
      </c>
      <c r="H6" s="34">
        <v>2</v>
      </c>
    </row>
    <row r="7" spans="5:8">
      <c r="E7" s="29" t="s">
        <v>293</v>
      </c>
      <c r="F7" s="29" t="s">
        <v>70</v>
      </c>
      <c r="G7" s="29"/>
      <c r="H7" s="34">
        <v>3</v>
      </c>
    </row>
    <row r="8" spans="5:8">
      <c r="E8" s="29" t="s">
        <v>294</v>
      </c>
      <c r="F8" s="29"/>
      <c r="G8" s="29"/>
      <c r="H8" s="34">
        <v>4</v>
      </c>
    </row>
    <row r="9" spans="5:8">
      <c r="E9" s="29" t="s">
        <v>295</v>
      </c>
      <c r="F9" s="29"/>
      <c r="G9" s="29"/>
      <c r="H9" s="34"/>
    </row>
    <row r="10" spans="5:8">
      <c r="E10" s="29"/>
      <c r="F10" s="29"/>
      <c r="G10" s="29"/>
      <c r="H10" s="34"/>
    </row>
    <row r="11" spans="5:8">
      <c r="E11" s="29"/>
      <c r="F11" s="29"/>
      <c r="G11" s="29"/>
      <c r="H11" s="34"/>
    </row>
    <row r="12" spans="5:8">
      <c r="E12" s="29"/>
      <c r="F12" s="29"/>
      <c r="G12" s="29"/>
      <c r="H12" s="34"/>
    </row>
    <row r="13" spans="5:8">
      <c r="E13" s="29"/>
      <c r="F13" s="29"/>
      <c r="G13" s="29"/>
      <c r="H13" s="34"/>
    </row>
    <row r="14" spans="5:8">
      <c r="E14" s="29"/>
      <c r="F14" s="29"/>
      <c r="G14" s="29"/>
      <c r="H14" s="34"/>
    </row>
    <row r="15" spans="5:8">
      <c r="E15" s="29"/>
      <c r="F15" s="29"/>
      <c r="G15" s="29"/>
      <c r="H15" s="34"/>
    </row>
    <row r="16" spans="5:8">
      <c r="E16" s="29"/>
      <c r="F16" s="29"/>
      <c r="G16" s="29"/>
      <c r="H16" s="34"/>
    </row>
    <row r="17" spans="5:8">
      <c r="E17" s="29"/>
      <c r="F17" s="29"/>
      <c r="G17" s="29"/>
      <c r="H17"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EFB5-EDC8-49BE-8DAE-45CB754E720C}">
  <dimension ref="B1:L13"/>
  <sheetViews>
    <sheetView tabSelected="1" workbookViewId="0">
      <selection activeCell="D12" sqref="D12:K12"/>
    </sheetView>
  </sheetViews>
  <sheetFormatPr defaultColWidth="11.42578125" defaultRowHeight="15"/>
  <cols>
    <col min="1" max="1" width="4.28515625" style="70" customWidth="1"/>
    <col min="2" max="2" width="5.28515625" style="70" customWidth="1"/>
    <col min="3" max="3" width="17.7109375" style="70" customWidth="1"/>
    <col min="4" max="10" width="11.42578125" style="70"/>
    <col min="11" max="11" width="23.140625" style="70" customWidth="1"/>
    <col min="12" max="12" width="62.140625" style="70" customWidth="1"/>
    <col min="13" max="16384" width="11.42578125" style="70"/>
  </cols>
  <sheetData>
    <row r="1" spans="2:12" ht="153.75" customHeight="1">
      <c r="B1" s="157"/>
      <c r="C1" s="157"/>
      <c r="D1" s="157"/>
      <c r="E1" s="157"/>
      <c r="F1" s="157"/>
      <c r="G1" s="157"/>
      <c r="H1" s="157"/>
      <c r="I1" s="157"/>
      <c r="J1" s="157"/>
      <c r="K1" s="157"/>
      <c r="L1" s="157"/>
    </row>
    <row r="2" spans="2:12" ht="13.5" customHeight="1">
      <c r="B2" s="158" t="s">
        <v>296</v>
      </c>
      <c r="C2" s="158"/>
      <c r="D2" s="158"/>
      <c r="E2" s="158"/>
      <c r="F2" s="158"/>
      <c r="G2" s="158"/>
      <c r="H2" s="158"/>
      <c r="I2" s="158"/>
      <c r="J2" s="158"/>
      <c r="K2" s="158"/>
      <c r="L2" s="158"/>
    </row>
    <row r="3" spans="2:12" ht="15" customHeight="1">
      <c r="B3" s="158" t="s">
        <v>297</v>
      </c>
      <c r="C3" s="158"/>
      <c r="D3" s="158"/>
      <c r="E3" s="158"/>
      <c r="F3" s="158"/>
      <c r="G3" s="158"/>
      <c r="H3" s="158"/>
      <c r="I3" s="158"/>
      <c r="J3" s="158"/>
      <c r="K3" s="158"/>
      <c r="L3" s="158"/>
    </row>
    <row r="4" spans="2:12" ht="15" customHeight="1">
      <c r="B4" s="159" t="s">
        <v>298</v>
      </c>
      <c r="C4" s="159"/>
      <c r="D4" s="159"/>
      <c r="E4" s="159"/>
      <c r="F4" s="159"/>
      <c r="G4" s="159"/>
      <c r="H4" s="159"/>
      <c r="I4" s="159"/>
      <c r="J4" s="159"/>
      <c r="K4" s="159"/>
      <c r="L4" s="159"/>
    </row>
    <row r="5" spans="2:12" ht="13.5" customHeight="1">
      <c r="B5" s="160"/>
      <c r="C5" s="160"/>
      <c r="D5" s="160"/>
      <c r="E5" s="160"/>
      <c r="F5" s="160"/>
      <c r="G5" s="160"/>
      <c r="H5" s="160"/>
      <c r="I5" s="160"/>
      <c r="J5" s="160"/>
      <c r="K5" s="160"/>
      <c r="L5" s="160"/>
    </row>
    <row r="6" spans="2:12" ht="13.5" customHeight="1">
      <c r="B6" s="156" t="s">
        <v>299</v>
      </c>
      <c r="C6" s="156"/>
      <c r="D6" s="156"/>
      <c r="E6" s="156"/>
      <c r="F6" s="156"/>
      <c r="G6" s="156"/>
      <c r="H6" s="156"/>
      <c r="I6" s="156"/>
      <c r="J6" s="156"/>
      <c r="K6" s="156"/>
      <c r="L6" s="156"/>
    </row>
    <row r="7" spans="2:12">
      <c r="B7" s="163"/>
      <c r="C7" s="163"/>
      <c r="D7" s="163"/>
      <c r="E7" s="163"/>
      <c r="F7" s="163"/>
      <c r="G7" s="163"/>
      <c r="H7" s="163"/>
      <c r="I7" s="163"/>
      <c r="J7" s="163"/>
      <c r="K7" s="163"/>
      <c r="L7" s="163"/>
    </row>
    <row r="8" spans="2:12">
      <c r="B8" s="164" t="s">
        <v>300</v>
      </c>
      <c r="C8" s="164"/>
      <c r="D8" s="164"/>
      <c r="E8" s="164"/>
      <c r="F8" s="164"/>
      <c r="G8" s="164"/>
      <c r="H8" s="164"/>
      <c r="I8" s="164"/>
      <c r="J8" s="164"/>
      <c r="K8" s="164"/>
      <c r="L8" s="164"/>
    </row>
    <row r="9" spans="2:12" ht="55.5" customHeight="1">
      <c r="B9" s="165" t="s">
        <v>301</v>
      </c>
      <c r="C9" s="165"/>
      <c r="D9" s="165"/>
      <c r="E9" s="165"/>
      <c r="F9" s="165"/>
      <c r="G9" s="165"/>
      <c r="H9" s="165"/>
      <c r="I9" s="165"/>
      <c r="J9" s="165"/>
      <c r="K9" s="165"/>
      <c r="L9" s="165"/>
    </row>
    <row r="10" spans="2:12">
      <c r="B10" s="71" t="s">
        <v>302</v>
      </c>
      <c r="C10" s="71" t="s">
        <v>303</v>
      </c>
      <c r="D10" s="164" t="s">
        <v>304</v>
      </c>
      <c r="E10" s="164"/>
      <c r="F10" s="164"/>
      <c r="G10" s="164"/>
      <c r="H10" s="164"/>
      <c r="I10" s="164"/>
      <c r="J10" s="164"/>
      <c r="K10" s="164"/>
      <c r="L10" s="71" t="s">
        <v>305</v>
      </c>
    </row>
    <row r="11" spans="2:12" ht="235.5" customHeight="1">
      <c r="B11" s="71" t="s">
        <v>306</v>
      </c>
      <c r="C11" s="72" t="s">
        <v>307</v>
      </c>
      <c r="D11" s="161" t="s">
        <v>308</v>
      </c>
      <c r="E11" s="166"/>
      <c r="F11" s="166"/>
      <c r="G11" s="166"/>
      <c r="H11" s="166"/>
      <c r="I11" s="166"/>
      <c r="J11" s="166"/>
      <c r="K11" s="166"/>
      <c r="L11" s="99" t="s">
        <v>309</v>
      </c>
    </row>
    <row r="12" spans="2:12" ht="188.25" customHeight="1">
      <c r="B12" s="71" t="s">
        <v>310</v>
      </c>
      <c r="C12" s="72" t="s">
        <v>311</v>
      </c>
      <c r="D12" s="161" t="s">
        <v>312</v>
      </c>
      <c r="E12" s="166"/>
      <c r="F12" s="166"/>
      <c r="G12" s="166"/>
      <c r="H12" s="166"/>
      <c r="I12" s="166"/>
      <c r="J12" s="166"/>
      <c r="K12" s="166"/>
      <c r="L12" s="99" t="s">
        <v>313</v>
      </c>
    </row>
    <row r="13" spans="2:12" ht="180" customHeight="1">
      <c r="B13" s="71" t="s">
        <v>314</v>
      </c>
      <c r="C13" s="72" t="s">
        <v>315</v>
      </c>
      <c r="D13" s="161" t="s">
        <v>316</v>
      </c>
      <c r="E13" s="162"/>
      <c r="F13" s="162"/>
      <c r="G13" s="162"/>
      <c r="H13" s="162"/>
      <c r="I13" s="162"/>
      <c r="J13" s="162"/>
      <c r="K13" s="162"/>
      <c r="L13" s="99" t="s">
        <v>317</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42578125" bestFit="1" customWidth="1"/>
  </cols>
  <sheetData>
    <row r="1" spans="1:3" ht="15.95">
      <c r="A1" s="4" t="s">
        <v>226</v>
      </c>
      <c r="C1" t="s">
        <v>318</v>
      </c>
    </row>
    <row r="2" spans="1:3" ht="15.95">
      <c r="A2" s="4" t="s">
        <v>319</v>
      </c>
      <c r="C2" t="s">
        <v>320</v>
      </c>
    </row>
    <row r="3" spans="1:3" ht="15.95">
      <c r="A3" s="4" t="s">
        <v>71</v>
      </c>
    </row>
    <row r="4" spans="1:3" ht="15.95">
      <c r="A4" s="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2025-07-28T15:14:54Z</dcterms:modified>
  <cp:category/>
  <cp:contentStatus/>
</cp:coreProperties>
</file>