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date1904="1"/>
  <mc:AlternateContent xmlns:mc="http://schemas.openxmlformats.org/markup-compatibility/2006">
    <mc:Choice Requires="x15">
      <x15ac:absPath xmlns:x15ac="http://schemas.microsoft.com/office/spreadsheetml/2010/11/ac" url="/Users/helenum/Dropbox/Investigação/EstatísticaINV/tamanho do efeito 2/"/>
    </mc:Choice>
  </mc:AlternateContent>
  <bookViews>
    <workbookView xWindow="11260" yWindow="460" windowWidth="17360" windowHeight="17460"/>
  </bookViews>
  <sheets>
    <sheet name="Folha 2 - Suplemento 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1" i="1"/>
  <c r="E12" i="1"/>
  <c r="E10" i="1"/>
  <c r="E13" i="1"/>
  <c r="E14" i="1"/>
  <c r="E19" i="1"/>
  <c r="E17" i="1"/>
</calcChain>
</file>

<file path=xl/sharedStrings.xml><?xml version="1.0" encoding="utf-8"?>
<sst xmlns="http://schemas.openxmlformats.org/spreadsheetml/2006/main" count="19" uniqueCount="19">
  <si>
    <t>Suplemento 3</t>
  </si>
  <si>
    <t>Cálculo da correlação ponto-bisserial e bisserial</t>
  </si>
  <si>
    <t>Y</t>
  </si>
  <si>
    <t>X</t>
  </si>
  <si>
    <t>Estimativas Parcelares</t>
  </si>
  <si>
    <r>
      <rPr>
        <sz val="12"/>
        <color indexed="8"/>
        <rFont val="Avenir Book Oblique"/>
      </rPr>
      <t>m</t>
    </r>
    <r>
      <rPr>
        <vertAlign val="subscript"/>
        <sz val="12"/>
        <color indexed="8"/>
        <rFont val="Avenir Book"/>
      </rPr>
      <t>1</t>
    </r>
  </si>
  <si>
    <r>
      <rPr>
        <sz val="12"/>
        <color indexed="8"/>
        <rFont val="Avenir Book Oblique"/>
      </rPr>
      <t>m</t>
    </r>
    <r>
      <rPr>
        <vertAlign val="subscript"/>
        <sz val="12"/>
        <color indexed="8"/>
        <rFont val="Avenir Book"/>
      </rPr>
      <t>0</t>
    </r>
  </si>
  <si>
    <r>
      <rPr>
        <sz val="12"/>
        <color indexed="8"/>
        <rFont val="Avenir Book Oblique"/>
      </rPr>
      <t>n</t>
    </r>
    <r>
      <rPr>
        <vertAlign val="subscript"/>
        <sz val="12"/>
        <color indexed="8"/>
        <rFont val="Avenir Book"/>
      </rPr>
      <t>1</t>
    </r>
  </si>
  <si>
    <r>
      <rPr>
        <sz val="12"/>
        <color indexed="8"/>
        <rFont val="Avenir Book Oblique"/>
      </rPr>
      <t>n</t>
    </r>
    <r>
      <rPr>
        <vertAlign val="subscript"/>
        <sz val="12"/>
        <color indexed="8"/>
        <rFont val="Avenir Book"/>
      </rPr>
      <t>0</t>
    </r>
  </si>
  <si>
    <t>n</t>
  </si>
  <si>
    <t>DP</t>
  </si>
  <si>
    <r>
      <rPr>
        <sz val="12"/>
        <color indexed="8"/>
        <rFont val="Avenir Book Oblique"/>
      </rPr>
      <t>p</t>
    </r>
    <r>
      <rPr>
        <vertAlign val="subscript"/>
        <sz val="12"/>
        <color indexed="8"/>
        <rFont val="Avenir Book"/>
      </rPr>
      <t>1</t>
    </r>
  </si>
  <si>
    <r>
      <rPr>
        <sz val="12"/>
        <color indexed="8"/>
        <rFont val="Avenir Book Oblique"/>
      </rPr>
      <t>p</t>
    </r>
    <r>
      <rPr>
        <vertAlign val="subscript"/>
        <sz val="12"/>
        <color indexed="8"/>
        <rFont val="Avenir Book"/>
      </rPr>
      <t>0</t>
    </r>
  </si>
  <si>
    <t>z</t>
  </si>
  <si>
    <t>y</t>
  </si>
  <si>
    <t>Correlações</t>
  </si>
  <si>
    <r>
      <rPr>
        <i/>
        <sz val="12"/>
        <color indexed="8"/>
        <rFont val="Avenir Heavy"/>
      </rPr>
      <t>r</t>
    </r>
    <r>
      <rPr>
        <vertAlign val="subscript"/>
        <sz val="12"/>
        <color indexed="8"/>
        <rFont val="Avenir Heavy"/>
      </rPr>
      <t>pb</t>
    </r>
  </si>
  <si>
    <r>
      <rPr>
        <i/>
        <sz val="12"/>
        <color indexed="8"/>
        <rFont val="Avenir Heavy"/>
      </rPr>
      <t>r</t>
    </r>
    <r>
      <rPr>
        <vertAlign val="subscript"/>
        <sz val="12"/>
        <color indexed="8"/>
        <rFont val="Avenir Heavy"/>
      </rPr>
      <t>b</t>
    </r>
  </si>
  <si>
    <r>
      <rPr>
        <i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Computar o coeficiente de correlação ponto-bisserial e bisserial. 
</t>
    </r>
    <r>
      <rPr>
        <i/>
        <sz val="9"/>
        <color indexed="8"/>
        <rFont val="Avenir Heavy"/>
      </rPr>
      <t xml:space="preserve">
Computação: </t>
    </r>
    <r>
      <rPr>
        <sz val="9"/>
        <color indexed="8"/>
        <rFont val="Avenir Book"/>
      </rPr>
      <t>Os coeficientes de correlação ponto-bisserial e bisserial são computados, respetivamente, através das fórmulas 7.15 e 7.17 de Glass e Hopkins (1995). Se precisar de introduzir mais valores, só tem de adicionai mais linhas. Depois, nos campos azúis, em m</t>
    </r>
    <r>
      <rPr>
        <vertAlign val="subscript"/>
        <sz val="9"/>
        <color indexed="8"/>
        <rFont val="Avenir Book"/>
      </rPr>
      <t>1</t>
    </r>
    <r>
      <rPr>
        <sz val="9"/>
        <color indexed="8"/>
        <rFont val="Avenir Book"/>
      </rPr>
      <t xml:space="preserve"> coloque a média de Y quando os valores de X são um (basta clicar na célula D3 e arrastar o cursor de B3 até à última linha no 1º campo; manter o 1; arrastar o cursor de A3 até à última linha no 1º campo).  Em m</t>
    </r>
    <r>
      <rPr>
        <vertAlign val="subscript"/>
        <sz val="9"/>
        <color indexed="8"/>
        <rFont val="Avenir Book"/>
      </rPr>
      <t>0</t>
    </r>
    <r>
      <rPr>
        <sz val="9"/>
        <color indexed="8"/>
        <rFont val="Avenir Book"/>
      </rPr>
      <t xml:space="preserve"> coloque a média de Y quando os valores de X são zero (basta clicar na célula D3 e arrastar o cursor de B3 até à última linha no 1º campo; manter o 0; arrastar o cursor de A3 até à última linha no 1º campo). Em n</t>
    </r>
    <r>
      <rPr>
        <vertAlign val="subscript"/>
        <sz val="9"/>
        <color indexed="8"/>
        <rFont val="Avenir Book"/>
      </rPr>
      <t>1</t>
    </r>
    <r>
      <rPr>
        <sz val="9"/>
        <color indexed="8"/>
        <rFont val="Avenir Book"/>
      </rPr>
      <t xml:space="preserve"> contam-se os elementos que são um (arrastar o cursor de B3 até à última linha no 1º campo; 1). Em n</t>
    </r>
    <r>
      <rPr>
        <vertAlign val="subscript"/>
        <sz val="9"/>
        <color indexed="8"/>
        <rFont val="Helvetica"/>
      </rPr>
      <t>0</t>
    </r>
    <r>
      <rPr>
        <sz val="9"/>
        <color indexed="8"/>
        <rFont val="Avenir Book"/>
      </rPr>
      <t xml:space="preserve"> contam-se os elementos que são zero (arrastar o cursor de B3 até à última linha no 1º campo; 0). Os restantes valores aparecem automaticamente. 
Os valores a reportar aparecem nos campos em amarelo. 
</t>
    </r>
    <r>
      <rPr>
        <i/>
        <sz val="9"/>
        <color indexed="8"/>
        <rFont val="Avenir Heavy"/>
      </rPr>
      <t xml:space="preserve">
Exemplo e como reportar:</t>
    </r>
    <r>
      <rPr>
        <sz val="9"/>
        <color indexed="8"/>
        <rFont val="Avenir Book"/>
      </rPr>
      <t xml:space="preserve"> Os valores de correlação dizem respeito ao (1) caso fictício de estudo da correlação entre idades e o sexo (Mulheres = 1 e Homens = 0). Neste caso, indica-se que a correlação ponto-bisserial foi positiva e pequena (</t>
    </r>
    <r>
      <rPr>
        <sz val="9"/>
        <color indexed="8"/>
        <rFont val="Avenir Book Oblique"/>
      </rPr>
      <t>r</t>
    </r>
    <r>
      <rPr>
        <vertAlign val="subscript"/>
        <sz val="9"/>
        <color indexed="8"/>
        <rFont val="Avenir Book"/>
      </rPr>
      <t>pb</t>
    </r>
    <r>
      <rPr>
        <sz val="9"/>
        <color indexed="8"/>
        <rFont val="Avenir Book"/>
      </rPr>
      <t xml:space="preserve"> = 0,20). 
No caso fictício (2), estuda-se a correlação entre as idades e o ter ou não sintomas depressivos (variável dicotomizada com base num ponto de corte; Ter sintomas = 1 e Não ter sintomas = 0). Aqui indica-se que a correlação bisserial foi positiva e pequena (</t>
    </r>
    <r>
      <rPr>
        <sz val="9"/>
        <color indexed="8"/>
        <rFont val="Avenir Book Oblique"/>
      </rPr>
      <t>r</t>
    </r>
    <r>
      <rPr>
        <vertAlign val="subscript"/>
        <sz val="9"/>
        <color indexed="8"/>
        <rFont val="Avenir Book"/>
      </rPr>
      <t>pb</t>
    </r>
    <r>
      <rPr>
        <sz val="9"/>
        <color indexed="8"/>
        <rFont val="Avenir Book"/>
      </rPr>
      <t xml:space="preserve"> = 0,24).
</t>
    </r>
    <r>
      <rPr>
        <sz val="9"/>
        <color indexed="8"/>
        <rFont val="Avenir Heavy"/>
      </rPr>
      <t xml:space="preserve">
Referências</t>
    </r>
    <r>
      <rPr>
        <sz val="9"/>
        <color indexed="8"/>
        <rFont val="Avenir Book"/>
      </rPr>
      <t xml:space="preserve">
Glass, G. V. e Hopkins, K. D. (1995). </t>
    </r>
    <r>
      <rPr>
        <sz val="9"/>
        <color indexed="8"/>
        <rFont val="Avenir Book Oblique"/>
      </rPr>
      <t>Statistical methods in education and psychology</t>
    </r>
    <r>
      <rPr>
        <sz val="9"/>
        <color indexed="8"/>
        <rFont val="Avenir Book"/>
      </rPr>
      <t xml:space="preserve"> (3ª ed.). Needham Heights, MA: Allyn &amp; Bacon.
</t>
    </r>
    <r>
      <rPr>
        <sz val="9"/>
        <color indexed="8"/>
        <rFont val="Avenir Heavy"/>
      </rPr>
      <t>Como citar</t>
    </r>
    <r>
      <rPr>
        <sz val="9"/>
        <color indexed="8"/>
        <rFont val="Avenir Book"/>
      </rPr>
      <t xml:space="preserve">
Espírito Santo, H. e Daniel, F. (2017). Calcular e apresentar tamanhos do efeito em trabalhos científicos (2): Guia para reportar a força das relações. (Cálculo das correlações ponto-bisserial e bisserial) [Folha de cálculo suplementar 3]. R</t>
    </r>
    <r>
      <rPr>
        <sz val="9"/>
        <color indexed="8"/>
        <rFont val="Avenir Book Oblique"/>
      </rPr>
      <t>evista Portuguesa de Investigação Comportamental e Social, 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theme="1"/>
        <rFont val="Avenir Heavy"/>
      </rPr>
      <t>3-16.</t>
    </r>
    <r>
      <rPr>
        <sz val="9"/>
        <color indexed="8"/>
        <rFont val="Avenir Book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</si>
</sst>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indexed="8"/>
      <name val="Helvetica"/>
    </font>
    <font>
      <b/>
      <sz val="12"/>
      <color indexed="8"/>
      <name val="Helvetica"/>
    </font>
    <font>
      <sz val="11"/>
      <color indexed="8"/>
      <name val="Avenir Heavy"/>
    </font>
    <font>
      <b/>
      <sz val="10"/>
      <color indexed="8"/>
      <name val="Helvetica"/>
    </font>
    <font>
      <i/>
      <sz val="9"/>
      <color indexed="8"/>
      <name val="Avenir Heavy"/>
    </font>
    <font>
      <i/>
      <sz val="8"/>
      <color indexed="8"/>
      <name val="Avenir Heavy"/>
    </font>
    <font>
      <sz val="9"/>
      <color indexed="8"/>
      <name val="Avenir Book"/>
    </font>
    <font>
      <vertAlign val="subscript"/>
      <sz val="9"/>
      <color indexed="8"/>
      <name val="Avenir Book"/>
    </font>
    <font>
      <vertAlign val="subscript"/>
      <sz val="9"/>
      <color indexed="8"/>
      <name val="Helvetica"/>
    </font>
    <font>
      <sz val="9"/>
      <color indexed="8"/>
      <name val="Avenir Book Oblique"/>
    </font>
    <font>
      <sz val="9"/>
      <color indexed="8"/>
      <name val="Avenir Heavy"/>
    </font>
    <font>
      <sz val="11"/>
      <color indexed="8"/>
      <name val="Avenir Book"/>
    </font>
    <font>
      <sz val="12"/>
      <color indexed="8"/>
      <name val="Avenir Book"/>
    </font>
    <font>
      <sz val="12"/>
      <color indexed="8"/>
      <name val="Avenir Book Oblique"/>
    </font>
    <font>
      <vertAlign val="subscript"/>
      <sz val="12"/>
      <color indexed="8"/>
      <name val="Avenir Book"/>
    </font>
    <font>
      <i/>
      <sz val="10"/>
      <color indexed="8"/>
      <name val="Avenir Heavy"/>
    </font>
    <font>
      <i/>
      <sz val="12"/>
      <color indexed="8"/>
      <name val="Avenir Heavy"/>
    </font>
    <font>
      <vertAlign val="subscript"/>
      <sz val="12"/>
      <color indexed="8"/>
      <name val="Avenir Heavy"/>
    </font>
    <font>
      <sz val="12"/>
      <color indexed="8"/>
      <name val="Avenir Heavy"/>
    </font>
    <font>
      <sz val="9"/>
      <color theme="1"/>
      <name val="Avenir Heavy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0" borderId="6" xfId="0" applyNumberFormat="1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11" fillId="4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2" fontId="11" fillId="3" borderId="14" xfId="0" applyNumberFormat="1" applyFont="1" applyFill="1" applyBorder="1" applyAlignment="1">
      <alignment horizontal="center" vertical="center" wrapText="1"/>
    </xf>
    <xf numFmtId="2" fontId="11" fillId="3" borderId="5" xfId="0" applyNumberFormat="1" applyFont="1" applyFill="1" applyBorder="1" applyAlignment="1">
      <alignment horizontal="center" vertical="center" wrapText="1"/>
    </xf>
    <xf numFmtId="0" fontId="11" fillId="4" borderId="15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2" fontId="11" fillId="3" borderId="17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2" fontId="11" fillId="3" borderId="19" xfId="0" applyNumberFormat="1" applyFont="1" applyFill="1" applyBorder="1" applyAlignment="1">
      <alignment horizontal="center" vertical="center" wrapText="1"/>
    </xf>
    <xf numFmtId="49" fontId="13" fillId="3" borderId="18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11" fillId="0" borderId="20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center" vertical="center" wrapText="1"/>
    </xf>
    <xf numFmtId="0" fontId="11" fillId="0" borderId="22" xfId="0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49" fontId="6" fillId="3" borderId="9" xfId="0" applyNumberFormat="1" applyFont="1" applyFill="1" applyBorder="1" applyAlignment="1">
      <alignment horizontal="justify" vertical="center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2" fontId="11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2" fontId="11" fillId="5" borderId="19" xfId="0" applyNumberFormat="1" applyFont="1" applyFill="1" applyBorder="1" applyAlignment="1">
      <alignment horizontal="center" vertical="center" wrapText="1"/>
    </xf>
    <xf numFmtId="0" fontId="0" fillId="0" borderId="19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9" fontId="2" fillId="5" borderId="18" xfId="0" applyNumberFormat="1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top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vertical="top" wrapText="1"/>
    </xf>
    <xf numFmtId="49" fontId="15" fillId="3" borderId="18" xfId="0" applyNumberFormat="1" applyFont="1" applyFill="1" applyBorder="1" applyAlignment="1">
      <alignment horizontal="center" vertical="center" wrapText="1"/>
    </xf>
    <xf numFmtId="49" fontId="18" fillId="5" borderId="1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7F7F7F"/>
      <rgbColor rgb="FFFEFEFE"/>
      <rgbColor rgb="FFFF462A"/>
      <rgbColor rgb="FFEAF8FF"/>
      <rgbColor rgb="FFFFE06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I28"/>
  <sheetViews>
    <sheetView showGridLines="0" tabSelected="1" workbookViewId="0">
      <pane ySplit="3" topLeftCell="A4" activePane="bottomLeft" state="frozen"/>
      <selection pane="bottomLeft" activeCell="G4" sqref="G4:I28"/>
    </sheetView>
  </sheetViews>
  <sheetFormatPr baseColWidth="10" defaultColWidth="16.33203125" defaultRowHeight="18" customHeight="1" x14ac:dyDescent="0.15"/>
  <cols>
    <col min="1" max="1" width="7" customWidth="1"/>
    <col min="2" max="2" width="9.1640625" style="1" customWidth="1"/>
    <col min="3" max="3" width="9.5" style="1" customWidth="1"/>
    <col min="4" max="4" width="9.83203125" style="1" customWidth="1"/>
    <col min="5" max="5" width="14.33203125" style="1" customWidth="1"/>
    <col min="6" max="6" width="3.5" style="1" customWidth="1"/>
    <col min="7" max="8" width="16.83203125" style="1" customWidth="1"/>
    <col min="9" max="9" width="43.1640625" style="1" customWidth="1"/>
    <col min="10" max="256" width="16.33203125" customWidth="1"/>
  </cols>
  <sheetData>
    <row r="1" spans="2:9" ht="11.25" customHeight="1" x14ac:dyDescent="0.15"/>
    <row r="2" spans="2:9" ht="28" customHeight="1" x14ac:dyDescent="0.15">
      <c r="B2" s="21" t="s">
        <v>0</v>
      </c>
      <c r="C2" s="21"/>
      <c r="D2" s="21"/>
      <c r="E2" s="21"/>
      <c r="F2" s="21"/>
      <c r="G2" s="21"/>
      <c r="H2" s="21"/>
      <c r="I2" s="21"/>
    </row>
    <row r="3" spans="2:9" ht="24" customHeight="1" x14ac:dyDescent="0.15">
      <c r="B3" s="34" t="s">
        <v>1</v>
      </c>
      <c r="C3" s="35"/>
      <c r="D3" s="36"/>
      <c r="E3" s="37"/>
      <c r="F3" s="22"/>
      <c r="G3" s="23"/>
      <c r="H3" s="23"/>
      <c r="I3" s="24"/>
    </row>
    <row r="4" spans="2:9" ht="25.75" customHeight="1" x14ac:dyDescent="0.15">
      <c r="B4" s="2" t="s">
        <v>2</v>
      </c>
      <c r="C4" s="2" t="s">
        <v>3</v>
      </c>
      <c r="D4" s="40" t="s">
        <v>4</v>
      </c>
      <c r="E4" s="41"/>
      <c r="F4" s="3"/>
      <c r="G4" s="25" t="s">
        <v>18</v>
      </c>
      <c r="H4" s="26"/>
      <c r="I4" s="27"/>
    </row>
    <row r="5" spans="2:9" ht="18.5" customHeight="1" x14ac:dyDescent="0.15">
      <c r="B5" s="4">
        <v>12</v>
      </c>
      <c r="C5" s="4">
        <v>1</v>
      </c>
      <c r="D5" s="5" t="s">
        <v>5</v>
      </c>
      <c r="E5" s="6">
        <f>AVERAGEIF(C5:C28,1,B5:B28)</f>
        <v>18.90909090909091</v>
      </c>
      <c r="F5" s="7"/>
      <c r="G5" s="28"/>
      <c r="H5" s="26"/>
      <c r="I5" s="27"/>
    </row>
    <row r="6" spans="2:9" ht="18.5" customHeight="1" x14ac:dyDescent="0.15">
      <c r="B6" s="4">
        <v>33</v>
      </c>
      <c r="C6" s="4">
        <v>1</v>
      </c>
      <c r="D6" s="5" t="s">
        <v>6</v>
      </c>
      <c r="E6" s="6">
        <f>AVERAGEIF(C5:C28,0,B5:B28)</f>
        <v>17</v>
      </c>
      <c r="F6" s="7"/>
      <c r="G6" s="28"/>
      <c r="H6" s="26"/>
      <c r="I6" s="27"/>
    </row>
    <row r="7" spans="2:9" ht="18.5" customHeight="1" x14ac:dyDescent="0.15">
      <c r="B7" s="8">
        <v>22</v>
      </c>
      <c r="C7" s="8">
        <v>1</v>
      </c>
      <c r="D7" s="9" t="s">
        <v>7</v>
      </c>
      <c r="E7" s="10">
        <f>COUNTIF(C5:C28,1)</f>
        <v>11</v>
      </c>
      <c r="F7" s="7"/>
      <c r="G7" s="28"/>
      <c r="H7" s="26"/>
      <c r="I7" s="27"/>
    </row>
    <row r="8" spans="2:9" ht="18.5" customHeight="1" x14ac:dyDescent="0.15">
      <c r="B8" s="11">
        <v>15</v>
      </c>
      <c r="C8" s="11">
        <v>1</v>
      </c>
      <c r="D8" s="12" t="s">
        <v>8</v>
      </c>
      <c r="E8" s="13">
        <f>COUNTIF(C5:C28,0)</f>
        <v>13</v>
      </c>
      <c r="F8" s="7"/>
      <c r="G8" s="28"/>
      <c r="H8" s="26"/>
      <c r="I8" s="27"/>
    </row>
    <row r="9" spans="2:9" ht="18.5" customHeight="1" x14ac:dyDescent="0.15">
      <c r="B9" s="11">
        <v>21</v>
      </c>
      <c r="C9" s="11">
        <v>1</v>
      </c>
      <c r="D9" s="14" t="s">
        <v>9</v>
      </c>
      <c r="E9" s="13">
        <f>E7+E8</f>
        <v>24</v>
      </c>
      <c r="F9" s="7"/>
      <c r="G9" s="28"/>
      <c r="H9" s="26"/>
      <c r="I9" s="27"/>
    </row>
    <row r="10" spans="2:9" ht="18.5" customHeight="1" x14ac:dyDescent="0.15">
      <c r="B10" s="11">
        <v>14</v>
      </c>
      <c r="C10" s="11">
        <v>1</v>
      </c>
      <c r="D10" s="14" t="s">
        <v>10</v>
      </c>
      <c r="E10" s="13">
        <f>STDEV(B5:B28)</f>
        <v>4.9722053544636031</v>
      </c>
      <c r="F10" s="7"/>
      <c r="G10" s="28"/>
      <c r="H10" s="26"/>
      <c r="I10" s="27"/>
    </row>
    <row r="11" spans="2:9" ht="18.5" customHeight="1" x14ac:dyDescent="0.15">
      <c r="B11" s="11">
        <v>16</v>
      </c>
      <c r="C11" s="11">
        <v>1</v>
      </c>
      <c r="D11" s="12" t="s">
        <v>11</v>
      </c>
      <c r="E11" s="13">
        <f>E7/E9</f>
        <v>0.45833333333333331</v>
      </c>
      <c r="F11" s="7"/>
      <c r="G11" s="28"/>
      <c r="H11" s="26"/>
      <c r="I11" s="27"/>
    </row>
    <row r="12" spans="2:9" ht="18.5" customHeight="1" x14ac:dyDescent="0.15">
      <c r="B12" s="11">
        <v>19</v>
      </c>
      <c r="C12" s="11">
        <v>1</v>
      </c>
      <c r="D12" s="12" t="s">
        <v>12</v>
      </c>
      <c r="E12" s="13">
        <f>E8/E9</f>
        <v>0.54166666666666663</v>
      </c>
      <c r="F12" s="7"/>
      <c r="G12" s="28"/>
      <c r="H12" s="26"/>
      <c r="I12" s="27"/>
    </row>
    <row r="13" spans="2:9" ht="18.5" customHeight="1" x14ac:dyDescent="0.15">
      <c r="B13" s="11">
        <v>21</v>
      </c>
      <c r="C13" s="11">
        <v>1</v>
      </c>
      <c r="D13" s="12" t="s">
        <v>13</v>
      </c>
      <c r="E13" s="13">
        <f>NORMSINV(E12)</f>
        <v>0.10463345561407525</v>
      </c>
      <c r="F13" s="7"/>
      <c r="G13" s="28"/>
      <c r="H13" s="26"/>
      <c r="I13" s="27"/>
    </row>
    <row r="14" spans="2:9" ht="18.5" customHeight="1" x14ac:dyDescent="0.15">
      <c r="B14" s="11">
        <v>11</v>
      </c>
      <c r="C14" s="11">
        <v>1</v>
      </c>
      <c r="D14" s="12" t="s">
        <v>14</v>
      </c>
      <c r="E14" s="13">
        <f>NORMDIST(E13,0,1,FALSE)</f>
        <v>0.39676440480747055</v>
      </c>
      <c r="F14" s="7"/>
      <c r="G14" s="28"/>
      <c r="H14" s="26"/>
      <c r="I14" s="27"/>
    </row>
    <row r="15" spans="2:9" ht="18.5" customHeight="1" x14ac:dyDescent="0.15">
      <c r="B15" s="11">
        <v>24</v>
      </c>
      <c r="C15" s="11">
        <v>1</v>
      </c>
      <c r="D15" s="42" t="s">
        <v>15</v>
      </c>
      <c r="E15" s="33"/>
      <c r="F15" s="15"/>
      <c r="G15" s="28"/>
      <c r="H15" s="26"/>
      <c r="I15" s="27"/>
    </row>
    <row r="16" spans="2:9" ht="18.5" customHeight="1" x14ac:dyDescent="0.15">
      <c r="B16" s="11">
        <v>13</v>
      </c>
      <c r="C16" s="11">
        <v>0</v>
      </c>
      <c r="D16" s="39"/>
      <c r="E16" s="33"/>
      <c r="F16" s="15"/>
      <c r="G16" s="28"/>
      <c r="H16" s="26"/>
      <c r="I16" s="27"/>
    </row>
    <row r="17" spans="2:9" ht="18.5" customHeight="1" x14ac:dyDescent="0.15">
      <c r="B17" s="11">
        <v>17</v>
      </c>
      <c r="C17" s="11">
        <v>0</v>
      </c>
      <c r="D17" s="38" t="s">
        <v>16</v>
      </c>
      <c r="E17" s="32">
        <f>CORREL(B5:B28,C5:C28)</f>
        <v>0.19542316043633301</v>
      </c>
      <c r="F17" s="30"/>
      <c r="G17" s="28"/>
      <c r="H17" s="26"/>
      <c r="I17" s="27"/>
    </row>
    <row r="18" spans="2:9" ht="18.5" customHeight="1" x14ac:dyDescent="0.15">
      <c r="B18" s="11">
        <v>12</v>
      </c>
      <c r="C18" s="11">
        <v>0</v>
      </c>
      <c r="D18" s="39"/>
      <c r="E18" s="33"/>
      <c r="F18" s="31"/>
      <c r="G18" s="28"/>
      <c r="H18" s="26"/>
      <c r="I18" s="27"/>
    </row>
    <row r="19" spans="2:9" ht="18.5" customHeight="1" x14ac:dyDescent="0.15">
      <c r="B19" s="11">
        <v>21</v>
      </c>
      <c r="C19" s="11">
        <v>0</v>
      </c>
      <c r="D19" s="43" t="s">
        <v>17</v>
      </c>
      <c r="E19" s="32">
        <f>(E5-E6)*E11*E12/(E10*E14)</f>
        <v>0.24024723806868259</v>
      </c>
      <c r="F19" s="30"/>
      <c r="G19" s="28"/>
      <c r="H19" s="26"/>
      <c r="I19" s="27"/>
    </row>
    <row r="20" spans="2:9" ht="18.5" customHeight="1" x14ac:dyDescent="0.15">
      <c r="B20" s="11">
        <v>22</v>
      </c>
      <c r="C20" s="11">
        <v>0</v>
      </c>
      <c r="D20" s="39"/>
      <c r="E20" s="33"/>
      <c r="F20" s="31"/>
      <c r="G20" s="28"/>
      <c r="H20" s="26"/>
      <c r="I20" s="27"/>
    </row>
    <row r="21" spans="2:9" ht="18.5" customHeight="1" x14ac:dyDescent="0.15">
      <c r="B21" s="11">
        <v>13</v>
      </c>
      <c r="C21" s="11">
        <v>0</v>
      </c>
      <c r="D21" s="16"/>
      <c r="E21" s="17"/>
      <c r="F21" s="18"/>
      <c r="G21" s="29"/>
      <c r="H21" s="29"/>
      <c r="I21" s="29"/>
    </row>
    <row r="22" spans="2:9" ht="18.5" customHeight="1" x14ac:dyDescent="0.15">
      <c r="B22" s="11">
        <v>22</v>
      </c>
      <c r="C22" s="11">
        <v>0</v>
      </c>
      <c r="D22" s="19"/>
      <c r="E22" s="20"/>
      <c r="F22" s="20"/>
      <c r="G22" s="29"/>
      <c r="H22" s="29"/>
      <c r="I22" s="29"/>
    </row>
    <row r="23" spans="2:9" ht="18.5" customHeight="1" x14ac:dyDescent="0.15">
      <c r="B23" s="11">
        <v>14</v>
      </c>
      <c r="C23" s="11">
        <v>0</v>
      </c>
      <c r="D23" s="19"/>
      <c r="E23" s="18"/>
      <c r="F23" s="18"/>
      <c r="G23" s="29"/>
      <c r="H23" s="29"/>
      <c r="I23" s="29"/>
    </row>
    <row r="24" spans="2:9" ht="18.5" customHeight="1" x14ac:dyDescent="0.15">
      <c r="B24" s="11">
        <v>15</v>
      </c>
      <c r="C24" s="11">
        <v>0</v>
      </c>
      <c r="D24" s="19"/>
      <c r="E24" s="18"/>
      <c r="F24" s="18"/>
      <c r="G24" s="29"/>
      <c r="H24" s="29"/>
      <c r="I24" s="29"/>
    </row>
    <row r="25" spans="2:9" ht="18.5" customHeight="1" x14ac:dyDescent="0.15">
      <c r="B25" s="11">
        <v>19</v>
      </c>
      <c r="C25" s="11">
        <v>0</v>
      </c>
      <c r="D25" s="19"/>
      <c r="E25" s="18"/>
      <c r="F25" s="18"/>
      <c r="G25" s="29"/>
      <c r="H25" s="29"/>
      <c r="I25" s="29"/>
    </row>
    <row r="26" spans="2:9" ht="18.5" customHeight="1" x14ac:dyDescent="0.15">
      <c r="B26" s="11">
        <v>18</v>
      </c>
      <c r="C26" s="11">
        <v>0</v>
      </c>
      <c r="D26" s="19"/>
      <c r="E26" s="18"/>
      <c r="F26" s="18"/>
      <c r="G26" s="29"/>
      <c r="H26" s="29"/>
      <c r="I26" s="29"/>
    </row>
    <row r="27" spans="2:9" ht="18.5" customHeight="1" x14ac:dyDescent="0.15">
      <c r="B27" s="11">
        <v>16</v>
      </c>
      <c r="C27" s="11">
        <v>0</v>
      </c>
      <c r="D27" s="19"/>
      <c r="E27" s="18"/>
      <c r="F27" s="18"/>
      <c r="G27" s="29"/>
      <c r="H27" s="29"/>
      <c r="I27" s="29"/>
    </row>
    <row r="28" spans="2:9" ht="18.5" customHeight="1" x14ac:dyDescent="0.15">
      <c r="B28" s="11">
        <v>19</v>
      </c>
      <c r="C28" s="11">
        <v>0</v>
      </c>
      <c r="D28" s="19"/>
      <c r="E28" s="18"/>
      <c r="F28" s="18"/>
      <c r="G28" s="29"/>
      <c r="H28" s="29"/>
      <c r="I28" s="29"/>
    </row>
  </sheetData>
  <mergeCells count="12">
    <mergeCell ref="B2:I2"/>
    <mergeCell ref="F3:I3"/>
    <mergeCell ref="G4:I28"/>
    <mergeCell ref="F19:F20"/>
    <mergeCell ref="F17:F18"/>
    <mergeCell ref="E19:E20"/>
    <mergeCell ref="E17:E18"/>
    <mergeCell ref="B3:E3"/>
    <mergeCell ref="D17:D18"/>
    <mergeCell ref="D4:E4"/>
    <mergeCell ref="D15:E16"/>
    <mergeCell ref="D19:D20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 2 - Suplemento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Editor</cp:lastModifiedBy>
  <dcterms:modified xsi:type="dcterms:W3CDTF">2017-02-27T19:08:02Z</dcterms:modified>
</cp:coreProperties>
</file>